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AC789852-F85B-47F6-B81B-82FF36B74A3A}" xr6:coauthVersionLast="47" xr6:coauthVersionMax="47" xr10:uidLastSave="{00000000-0000-0000-0000-000000000000}"/>
  <bookViews>
    <workbookView xWindow="-110" yWindow="-110" windowWidth="19420" windowHeight="10420" tabRatio="737" activeTab="4"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Weekly_City_Town!$A$1:$Q$13062</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36" i="33" l="1"/>
  <c r="G436" i="33"/>
  <c r="E436" i="33"/>
  <c r="C436" i="33"/>
  <c r="U591" i="34"/>
  <c r="R591" i="34"/>
  <c r="G591" i="34"/>
  <c r="B591" i="34"/>
  <c r="F542" i="23"/>
  <c r="D584" i="18"/>
  <c r="B584" i="18"/>
  <c r="H518" i="29"/>
  <c r="F518" i="29"/>
  <c r="D518" i="29"/>
  <c r="C518" i="29"/>
  <c r="F541" i="23"/>
  <c r="Y584" i="34"/>
  <c r="Y585" i="34"/>
  <c r="Y586" i="34"/>
  <c r="Y587" i="34"/>
  <c r="Y588" i="34"/>
  <c r="Y589" i="34"/>
  <c r="Y590" i="34"/>
  <c r="W584" i="34"/>
  <c r="W585" i="34"/>
  <c r="W586" i="34"/>
  <c r="W587" i="34"/>
  <c r="W588" i="34"/>
  <c r="W589" i="34"/>
  <c r="W590" i="34"/>
  <c r="U590" i="34"/>
  <c r="S584" i="34"/>
  <c r="S585" i="34"/>
  <c r="S586" i="34"/>
  <c r="S587" i="34"/>
  <c r="S588" i="34"/>
  <c r="S589" i="34"/>
  <c r="S590" i="34"/>
  <c r="R590" i="34"/>
  <c r="Q584" i="34"/>
  <c r="Q585" i="34"/>
  <c r="Q586" i="34"/>
  <c r="Q587" i="34"/>
  <c r="Q588" i="34"/>
  <c r="Q589" i="34"/>
  <c r="Q590" i="34"/>
  <c r="P584" i="34"/>
  <c r="P585" i="34"/>
  <c r="P586" i="34"/>
  <c r="P587" i="34"/>
  <c r="P588" i="34"/>
  <c r="P589" i="34"/>
  <c r="P590" i="34"/>
  <c r="I435" i="33"/>
  <c r="G435" i="33"/>
  <c r="E435" i="33"/>
  <c r="C435" i="33"/>
  <c r="D583" i="18"/>
  <c r="V590" i="34" l="1"/>
  <c r="T590" i="34"/>
  <c r="X590" i="34"/>
  <c r="D517" i="29"/>
  <c r="H517" i="29"/>
  <c r="F517" i="29"/>
  <c r="C517" i="29"/>
  <c r="H1451" i="40" l="1"/>
  <c r="H1441" i="40"/>
  <c r="H1440" i="40"/>
  <c r="H1439" i="40"/>
  <c r="H1438" i="40"/>
  <c r="H1437" i="40"/>
  <c r="H1436" i="40"/>
  <c r="H1435" i="40"/>
  <c r="H1434" i="40"/>
  <c r="H1433" i="40"/>
  <c r="H1432" i="40"/>
  <c r="H1444" i="40"/>
  <c r="H1443" i="40"/>
  <c r="H1449" i="40"/>
  <c r="H1448" i="40"/>
  <c r="H1453" i="40"/>
  <c r="H1452" i="40"/>
  <c r="H1457" i="40"/>
  <c r="A35" i="8" l="1"/>
  <c r="C38" i="37"/>
  <c r="B38" i="37"/>
  <c r="Q13062" i="36"/>
  <c r="P13062" i="36"/>
  <c r="Q13061" i="36"/>
  <c r="P13061" i="36"/>
  <c r="Q13060" i="36"/>
  <c r="P13060" i="36"/>
  <c r="Q13059" i="36"/>
  <c r="P13059" i="36"/>
  <c r="Q13058" i="36"/>
  <c r="P13058" i="36"/>
  <c r="Q13057" i="36"/>
  <c r="P13057" i="36"/>
  <c r="Q13056" i="36"/>
  <c r="P13056" i="36"/>
  <c r="Q13055" i="36"/>
  <c r="P13055" i="36"/>
  <c r="Q13054" i="36"/>
  <c r="P13054" i="36"/>
  <c r="Q13053" i="36"/>
  <c r="P13053" i="36"/>
  <c r="Q13052" i="36"/>
  <c r="P13052" i="36"/>
  <c r="Q13051" i="36"/>
  <c r="P13051" i="36"/>
  <c r="Q13050" i="36"/>
  <c r="P13050" i="36"/>
  <c r="Q13049" i="36"/>
  <c r="P13049" i="36"/>
  <c r="Q13048" i="36"/>
  <c r="P13048" i="36"/>
  <c r="Q13047" i="36"/>
  <c r="P13047" i="36"/>
  <c r="Q13046" i="36"/>
  <c r="P13046" i="36"/>
  <c r="Q13045" i="36"/>
  <c r="P13045" i="36"/>
  <c r="Q13044" i="36"/>
  <c r="P13044" i="36"/>
  <c r="Q13043" i="36"/>
  <c r="P13043" i="36"/>
  <c r="Q13042" i="36"/>
  <c r="P13042" i="36"/>
  <c r="Q13041" i="36"/>
  <c r="P13041" i="36"/>
  <c r="Q13040" i="36"/>
  <c r="P13040" i="36"/>
  <c r="Q13039" i="36"/>
  <c r="P13039" i="36"/>
  <c r="Q13038" i="36"/>
  <c r="P13038" i="36"/>
  <c r="Q13037" i="36"/>
  <c r="P13037" i="36"/>
  <c r="Q13036" i="36"/>
  <c r="P13036" i="36"/>
  <c r="Q13035" i="36"/>
  <c r="P13035" i="36"/>
  <c r="Q13034" i="36"/>
  <c r="P13034" i="36"/>
  <c r="Q13033" i="36"/>
  <c r="P13033" i="36"/>
  <c r="Q13032" i="36"/>
  <c r="P13032" i="36"/>
  <c r="Q13031" i="36"/>
  <c r="P13031" i="36"/>
  <c r="Q13030" i="36"/>
  <c r="P13030" i="36"/>
  <c r="Q13029" i="36"/>
  <c r="P13029" i="36"/>
  <c r="Q13028" i="36"/>
  <c r="P13028" i="36"/>
  <c r="Q13027" i="36"/>
  <c r="P13027" i="36"/>
  <c r="Q13026" i="36"/>
  <c r="P13026" i="36"/>
  <c r="Q13025" i="36"/>
  <c r="P13025" i="36"/>
  <c r="Q13024" i="36"/>
  <c r="P13024" i="36"/>
  <c r="Q13023" i="36"/>
  <c r="P13023" i="36"/>
  <c r="Q13022" i="36"/>
  <c r="P13022" i="36"/>
  <c r="Q13021" i="36"/>
  <c r="P13021" i="36"/>
  <c r="Q13020" i="36"/>
  <c r="P13020" i="36"/>
  <c r="Q13019" i="36"/>
  <c r="P13019" i="36"/>
  <c r="Q13018" i="36"/>
  <c r="P13018" i="36"/>
  <c r="Q13017" i="36"/>
  <c r="P13017" i="36"/>
  <c r="Q13016" i="36"/>
  <c r="P13016" i="36"/>
  <c r="Q13015" i="36"/>
  <c r="P13015" i="36"/>
  <c r="Q13014" i="36"/>
  <c r="P13014" i="36"/>
  <c r="Q13013" i="36"/>
  <c r="P13013" i="36"/>
  <c r="Q13012" i="36"/>
  <c r="P13012" i="36"/>
  <c r="Q13011" i="36"/>
  <c r="P13011" i="36"/>
  <c r="Q13010" i="36"/>
  <c r="P13010" i="36"/>
  <c r="Q13009" i="36"/>
  <c r="P13009" i="36"/>
  <c r="Q13008" i="36"/>
  <c r="P13008" i="36"/>
  <c r="Q13007" i="36"/>
  <c r="P13007" i="36"/>
  <c r="Q13006" i="36"/>
  <c r="P13006" i="36"/>
  <c r="Q13005" i="36"/>
  <c r="P13005" i="36"/>
  <c r="Q13004" i="36"/>
  <c r="P13004" i="36"/>
  <c r="Q13003" i="36"/>
  <c r="P13003" i="36"/>
  <c r="Q13002" i="36"/>
  <c r="P13002" i="36"/>
  <c r="Q13001" i="36"/>
  <c r="P13001" i="36"/>
  <c r="Q13000" i="36"/>
  <c r="P13000" i="36"/>
  <c r="Q12999" i="36"/>
  <c r="P12999" i="36"/>
  <c r="Q12998" i="36"/>
  <c r="P12998" i="36"/>
  <c r="Q12997" i="36"/>
  <c r="P12997" i="36"/>
  <c r="Q12996" i="36"/>
  <c r="P12996" i="36"/>
  <c r="Q12995" i="36"/>
  <c r="P12995" i="36"/>
  <c r="Q12994" i="36"/>
  <c r="P12994" i="36"/>
  <c r="Q12993" i="36"/>
  <c r="P12993" i="36"/>
  <c r="Q12992" i="36"/>
  <c r="P12992" i="36"/>
  <c r="Q12991" i="36"/>
  <c r="P12991" i="36"/>
  <c r="Q12990" i="36"/>
  <c r="P12990" i="36"/>
  <c r="Q12989" i="36"/>
  <c r="P12989" i="36"/>
  <c r="Q12988" i="36"/>
  <c r="P12988" i="36"/>
  <c r="Q12987" i="36"/>
  <c r="P12987" i="36"/>
  <c r="Q12986" i="36"/>
  <c r="P12986" i="36"/>
  <c r="Q12985" i="36"/>
  <c r="P12985" i="36"/>
  <c r="Q12984" i="36"/>
  <c r="P12984" i="36"/>
  <c r="Q12983" i="36"/>
  <c r="P12983" i="36"/>
  <c r="Q12982" i="36"/>
  <c r="P12982" i="36"/>
  <c r="Q12981" i="36"/>
  <c r="P12981" i="36"/>
  <c r="Q12980" i="36"/>
  <c r="P12980" i="36"/>
  <c r="Q12979" i="36"/>
  <c r="P12979" i="36"/>
  <c r="Q12978" i="36"/>
  <c r="P12978" i="36"/>
  <c r="Q12977" i="36"/>
  <c r="P12977" i="36"/>
  <c r="Q12976" i="36"/>
  <c r="P12976" i="36"/>
  <c r="Q12975" i="36"/>
  <c r="P12975" i="36"/>
  <c r="Q12974" i="36"/>
  <c r="P12974" i="36"/>
  <c r="Q12973" i="36"/>
  <c r="P12973" i="36"/>
  <c r="Q12972" i="36"/>
  <c r="P12972" i="36"/>
  <c r="Q12971" i="36"/>
  <c r="P12971" i="36"/>
  <c r="Q12970" i="36"/>
  <c r="P12970" i="36"/>
  <c r="Q12969" i="36"/>
  <c r="P12969" i="36"/>
  <c r="Q12968" i="36"/>
  <c r="P12968" i="36"/>
  <c r="Q12967" i="36"/>
  <c r="P12967" i="36"/>
  <c r="Q12966" i="36"/>
  <c r="P12966" i="36"/>
  <c r="Q12965" i="36"/>
  <c r="P12965" i="36"/>
  <c r="Q12964" i="36"/>
  <c r="P12964" i="36"/>
  <c r="Q12963" i="36"/>
  <c r="P12963" i="36"/>
  <c r="Q12962" i="36"/>
  <c r="P12962" i="36"/>
  <c r="Q12961" i="36"/>
  <c r="P12961" i="36"/>
  <c r="Q12960" i="36"/>
  <c r="P12960" i="36"/>
  <c r="Q12959" i="36"/>
  <c r="P12959" i="36"/>
  <c r="Q12958" i="36"/>
  <c r="P12958" i="36"/>
  <c r="Q12957" i="36"/>
  <c r="P12957" i="36"/>
  <c r="Q12956" i="36"/>
  <c r="P12956" i="36"/>
  <c r="Q12955" i="36"/>
  <c r="P12955" i="36"/>
  <c r="Q12954" i="36"/>
  <c r="P12954" i="36"/>
  <c r="Q12953" i="36"/>
  <c r="P12953" i="36"/>
  <c r="Q12952" i="36"/>
  <c r="P12952" i="36"/>
  <c r="Q12951" i="36"/>
  <c r="P12951" i="36"/>
  <c r="Q12950" i="36"/>
  <c r="P12950" i="36"/>
  <c r="Q12949" i="36"/>
  <c r="P12949" i="36"/>
  <c r="Q12948" i="36"/>
  <c r="P12948" i="36"/>
  <c r="Q12947" i="36"/>
  <c r="P12947" i="36"/>
  <c r="Q12946" i="36"/>
  <c r="P12946" i="36"/>
  <c r="Q12945" i="36"/>
  <c r="P12945" i="36"/>
  <c r="Q12944" i="36"/>
  <c r="P12944" i="36"/>
  <c r="Q12943" i="36"/>
  <c r="P12943" i="36"/>
  <c r="Q12942" i="36"/>
  <c r="P12942" i="36"/>
  <c r="Q12941" i="36"/>
  <c r="P12941" i="36"/>
  <c r="Q12940" i="36"/>
  <c r="P12940" i="36"/>
  <c r="Q12939" i="36"/>
  <c r="P12939" i="36"/>
  <c r="Q12938" i="36"/>
  <c r="P12938" i="36"/>
  <c r="Q12937" i="36"/>
  <c r="P12937" i="36"/>
  <c r="Q12936" i="36"/>
  <c r="P12936" i="36"/>
  <c r="Q12935" i="36"/>
  <c r="P12935" i="36"/>
  <c r="Q12934" i="36"/>
  <c r="P12934" i="36"/>
  <c r="Q12933" i="36"/>
  <c r="P12933" i="36"/>
  <c r="Q12932" i="36"/>
  <c r="P12932" i="36"/>
  <c r="Q12931" i="36"/>
  <c r="P12931" i="36"/>
  <c r="Q12930" i="36"/>
  <c r="P12930" i="36"/>
  <c r="Q12929" i="36"/>
  <c r="P12929" i="36"/>
  <c r="Q12928" i="36"/>
  <c r="P12928" i="36"/>
  <c r="Q12927" i="36"/>
  <c r="P12927" i="36"/>
  <c r="Q12926" i="36"/>
  <c r="P12926" i="36"/>
  <c r="Q12925" i="36"/>
  <c r="P12925" i="36"/>
  <c r="Q12924" i="36"/>
  <c r="P12924" i="36"/>
  <c r="Q12923" i="36"/>
  <c r="P12923" i="36"/>
  <c r="Q12922" i="36"/>
  <c r="P12922" i="36"/>
  <c r="Q12921" i="36"/>
  <c r="P12921" i="36"/>
  <c r="Q12920" i="36"/>
  <c r="P12920" i="36"/>
  <c r="Q12919" i="36"/>
  <c r="P12919" i="36"/>
  <c r="Q12918" i="36"/>
  <c r="P12918" i="36"/>
  <c r="Q12917" i="36"/>
  <c r="P12917" i="36"/>
  <c r="Q12916" i="36"/>
  <c r="P12916" i="36"/>
  <c r="Q12915" i="36"/>
  <c r="P12915" i="36"/>
  <c r="Q12914" i="36"/>
  <c r="P12914" i="36"/>
  <c r="Q12913" i="36"/>
  <c r="P12913" i="36"/>
  <c r="Q12912" i="36"/>
  <c r="P12912" i="36"/>
  <c r="Q12911" i="36"/>
  <c r="P12911" i="36"/>
  <c r="Q12910" i="36"/>
  <c r="P12910" i="36"/>
  <c r="Q12909" i="36"/>
  <c r="P12909" i="36"/>
  <c r="Q12908" i="36"/>
  <c r="P12908" i="36"/>
  <c r="Q12907" i="36"/>
  <c r="P12907" i="36"/>
  <c r="Q12906" i="36"/>
  <c r="P12906" i="36"/>
  <c r="Q12905" i="36"/>
  <c r="P12905" i="36"/>
  <c r="Q12904" i="36"/>
  <c r="P12904" i="36"/>
  <c r="Q12903" i="36"/>
  <c r="P12903" i="36"/>
  <c r="Q12902" i="36"/>
  <c r="P12902" i="36"/>
  <c r="Q12901" i="36"/>
  <c r="P12901" i="36"/>
  <c r="Q12900" i="36"/>
  <c r="P12900" i="36"/>
  <c r="Q12899" i="36"/>
  <c r="P12899" i="36"/>
  <c r="Q12898" i="36"/>
  <c r="P12898" i="36"/>
  <c r="Q12897" i="36"/>
  <c r="P12897" i="36"/>
  <c r="Q12896" i="36"/>
  <c r="P12896" i="36"/>
  <c r="Q12895" i="36"/>
  <c r="P12895" i="36"/>
  <c r="Q12894" i="36"/>
  <c r="P12894" i="36"/>
  <c r="Q12893" i="36"/>
  <c r="P12893" i="36"/>
  <c r="Q12892" i="36"/>
  <c r="P12892" i="36"/>
  <c r="Q12891" i="36"/>
  <c r="P12891" i="36"/>
  <c r="Q12890" i="36"/>
  <c r="P12890" i="36"/>
  <c r="Q12889" i="36"/>
  <c r="P12889" i="36"/>
  <c r="Q12888" i="36"/>
  <c r="P12888" i="36"/>
  <c r="Q12887" i="36"/>
  <c r="P12887" i="36"/>
  <c r="Q12886" i="36"/>
  <c r="P12886" i="36"/>
  <c r="Q12885" i="36"/>
  <c r="P12885" i="36"/>
  <c r="Q12884" i="36"/>
  <c r="P12884" i="36"/>
  <c r="Q12883" i="36"/>
  <c r="P12883" i="36"/>
  <c r="Q12882" i="36"/>
  <c r="P12882" i="36"/>
  <c r="Q12881" i="36"/>
  <c r="P12881" i="36"/>
  <c r="Q12880" i="36"/>
  <c r="P12880" i="36"/>
  <c r="Q12879" i="36"/>
  <c r="P12879" i="36"/>
  <c r="Q12878" i="36"/>
  <c r="P12878" i="36"/>
  <c r="Q12877" i="36"/>
  <c r="P12877" i="36"/>
  <c r="Q12876" i="36"/>
  <c r="P12876" i="36"/>
  <c r="Q12875" i="36"/>
  <c r="P12875" i="36"/>
  <c r="Q12874" i="36"/>
  <c r="P12874" i="36"/>
  <c r="Q12873" i="36"/>
  <c r="P12873" i="36"/>
  <c r="Q12872" i="36"/>
  <c r="P12872" i="36"/>
  <c r="Q12871" i="36"/>
  <c r="P12871" i="36"/>
  <c r="Q12870" i="36"/>
  <c r="P12870" i="36"/>
  <c r="Q12869" i="36"/>
  <c r="P12869" i="36"/>
  <c r="Q12868" i="36"/>
  <c r="P12868" i="36"/>
  <c r="Q12867" i="36"/>
  <c r="P12867" i="36"/>
  <c r="Q12866" i="36"/>
  <c r="P12866" i="36"/>
  <c r="Q12865" i="36"/>
  <c r="P12865" i="36"/>
  <c r="Q12864" i="36"/>
  <c r="P12864" i="36"/>
  <c r="Q12863" i="36"/>
  <c r="P12863" i="36"/>
  <c r="Q12862" i="36"/>
  <c r="P12862" i="36"/>
  <c r="Q12861" i="36"/>
  <c r="P12861" i="36"/>
  <c r="Q12860" i="36"/>
  <c r="P12860" i="36"/>
  <c r="Q12859" i="36"/>
  <c r="P12859" i="36"/>
  <c r="Q12858" i="36"/>
  <c r="P12858" i="36"/>
  <c r="Q12857" i="36"/>
  <c r="P12857" i="36"/>
  <c r="Q12856" i="36"/>
  <c r="P12856" i="36"/>
  <c r="Q12855" i="36"/>
  <c r="P12855" i="36"/>
  <c r="Q12854" i="36"/>
  <c r="P12854" i="36"/>
  <c r="Q12853" i="36"/>
  <c r="P12853" i="36"/>
  <c r="Q12852" i="36"/>
  <c r="P12852" i="36"/>
  <c r="Q12851" i="36"/>
  <c r="P12851" i="36"/>
  <c r="Q12850" i="36"/>
  <c r="P12850" i="36"/>
  <c r="Q12849" i="36"/>
  <c r="P12849" i="36"/>
  <c r="Q12848" i="36"/>
  <c r="P12848" i="36"/>
  <c r="Q12847" i="36"/>
  <c r="P12847" i="36"/>
  <c r="Q12846" i="36"/>
  <c r="P12846" i="36"/>
  <c r="Q12845" i="36"/>
  <c r="P12845" i="36"/>
  <c r="Q12844" i="36"/>
  <c r="P12844" i="36"/>
  <c r="Q12843" i="36"/>
  <c r="P12843" i="36"/>
  <c r="Q12842" i="36"/>
  <c r="P12842" i="36"/>
  <c r="Q12841" i="36"/>
  <c r="P12841" i="36"/>
  <c r="Q12840" i="36"/>
  <c r="P12840" i="36"/>
  <c r="Q12839" i="36"/>
  <c r="P12839" i="36"/>
  <c r="Q12838" i="36"/>
  <c r="P12838" i="36"/>
  <c r="Q12837" i="36"/>
  <c r="P12837" i="36"/>
  <c r="Q12836" i="36"/>
  <c r="P12836" i="36"/>
  <c r="Q12835" i="36"/>
  <c r="P12835" i="36"/>
  <c r="Q12834" i="36"/>
  <c r="P12834" i="36"/>
  <c r="Q12833" i="36"/>
  <c r="P12833" i="36"/>
  <c r="Q12832" i="36"/>
  <c r="P12832" i="36"/>
  <c r="Q12831" i="36"/>
  <c r="P12831" i="36"/>
  <c r="Q12830" i="36"/>
  <c r="P12830" i="36"/>
  <c r="Q12829" i="36"/>
  <c r="P12829" i="36"/>
  <c r="Q12828" i="36"/>
  <c r="P12828" i="36"/>
  <c r="Q12827" i="36"/>
  <c r="P12827" i="36"/>
  <c r="Q12826" i="36"/>
  <c r="P12826" i="36"/>
  <c r="Q12825" i="36"/>
  <c r="P12825" i="36"/>
  <c r="Q12824" i="36"/>
  <c r="P12824" i="36"/>
  <c r="Q12823" i="36"/>
  <c r="P12823" i="36"/>
  <c r="Q12822" i="36"/>
  <c r="P12822" i="36"/>
  <c r="Q12821" i="36"/>
  <c r="P12821" i="36"/>
  <c r="Q12820" i="36"/>
  <c r="P12820" i="36"/>
  <c r="Q12819" i="36"/>
  <c r="P12819" i="36"/>
  <c r="Q12818" i="36"/>
  <c r="P12818" i="36"/>
  <c r="Q12817" i="36"/>
  <c r="P12817" i="36"/>
  <c r="Q12816" i="36"/>
  <c r="P12816" i="36"/>
  <c r="Q12815" i="36"/>
  <c r="P12815" i="36"/>
  <c r="Q12814" i="36"/>
  <c r="P12814" i="36"/>
  <c r="Q12813" i="36"/>
  <c r="P12813" i="36"/>
  <c r="Q12812" i="36"/>
  <c r="P12812" i="36"/>
  <c r="Q12811" i="36"/>
  <c r="P12811" i="36"/>
  <c r="Q12810" i="36"/>
  <c r="P12810" i="36"/>
  <c r="Q12809" i="36"/>
  <c r="P12809" i="36"/>
  <c r="Q12808" i="36"/>
  <c r="P12808" i="36"/>
  <c r="Q12807" i="36"/>
  <c r="P12807" i="36"/>
  <c r="Q12806" i="36"/>
  <c r="P12806" i="36"/>
  <c r="Q12805" i="36"/>
  <c r="P12805" i="36"/>
  <c r="Q12804" i="36"/>
  <c r="P12804" i="36"/>
  <c r="Q12803" i="36"/>
  <c r="P12803" i="36"/>
  <c r="Q12802" i="36"/>
  <c r="P12802" i="36"/>
  <c r="Q12801" i="36"/>
  <c r="P12801" i="36"/>
  <c r="Q12800" i="36"/>
  <c r="P12800" i="36"/>
  <c r="Q12799" i="36"/>
  <c r="P12799" i="36"/>
  <c r="Q12798" i="36"/>
  <c r="P12798" i="36"/>
  <c r="Q12797" i="36"/>
  <c r="P12797" i="36"/>
  <c r="Q12796" i="36"/>
  <c r="P12796" i="36"/>
  <c r="Q12795" i="36"/>
  <c r="P12795" i="36"/>
  <c r="Q12794" i="36"/>
  <c r="P12794" i="36"/>
  <c r="Q12793" i="36"/>
  <c r="P12793" i="36"/>
  <c r="Q12792" i="36"/>
  <c r="P12792" i="36"/>
  <c r="Q12791" i="36"/>
  <c r="P12791" i="36"/>
  <c r="Q12790" i="36"/>
  <c r="P12790" i="36"/>
  <c r="Q12789" i="36"/>
  <c r="P12789" i="36"/>
  <c r="Q12788" i="36"/>
  <c r="P12788" i="36"/>
  <c r="Q12787" i="36"/>
  <c r="P12787" i="36"/>
  <c r="Q12786" i="36"/>
  <c r="P12786" i="36"/>
  <c r="Q12785" i="36"/>
  <c r="P12785" i="36"/>
  <c r="Q12784" i="36"/>
  <c r="P12784" i="36"/>
  <c r="Q12783" i="36"/>
  <c r="P12783" i="36"/>
  <c r="Q12782" i="36"/>
  <c r="P12782" i="36"/>
  <c r="Q12781" i="36"/>
  <c r="P12781" i="36"/>
  <c r="Q12780" i="36"/>
  <c r="P12780" i="36"/>
  <c r="Q12779" i="36"/>
  <c r="P12779" i="36"/>
  <c r="Q12778" i="36"/>
  <c r="P12778" i="36"/>
  <c r="Q12777" i="36"/>
  <c r="P12777" i="36"/>
  <c r="Q12776" i="36"/>
  <c r="P12776" i="36"/>
  <c r="Q12775" i="36"/>
  <c r="P12775" i="36"/>
  <c r="Q12774" i="36"/>
  <c r="P12774" i="36"/>
  <c r="Q12773" i="36"/>
  <c r="P12773" i="36"/>
  <c r="Q12772" i="36"/>
  <c r="P12772" i="36"/>
  <c r="Q12771" i="36"/>
  <c r="P12771" i="36"/>
  <c r="Q12770" i="36"/>
  <c r="P12770" i="36"/>
  <c r="Q12769" i="36"/>
  <c r="P12769" i="36"/>
  <c r="Q12768" i="36"/>
  <c r="P12768" i="36"/>
  <c r="Q12767" i="36"/>
  <c r="P12767" i="36"/>
  <c r="Q12766" i="36"/>
  <c r="P12766" i="36"/>
  <c r="Q12765" i="36"/>
  <c r="P12765" i="36"/>
  <c r="Q12764" i="36"/>
  <c r="P12764" i="36"/>
  <c r="Q12763" i="36"/>
  <c r="P12763" i="36"/>
  <c r="Q12762" i="36"/>
  <c r="P12762" i="36"/>
  <c r="Q12761" i="36"/>
  <c r="P12761" i="36"/>
  <c r="Q12760" i="36"/>
  <c r="P12760" i="36"/>
  <c r="Q12759" i="36"/>
  <c r="P12759" i="36"/>
  <c r="Q12758" i="36"/>
  <c r="P12758" i="36"/>
  <c r="Q12757" i="36"/>
  <c r="P12757" i="36"/>
  <c r="Q12756" i="36"/>
  <c r="P12756" i="36"/>
  <c r="Q12755" i="36"/>
  <c r="P12755" i="36"/>
  <c r="Q12754" i="36"/>
  <c r="P12754" i="36"/>
  <c r="Q12753" i="36"/>
  <c r="P12753" i="36"/>
  <c r="Q12752" i="36"/>
  <c r="P12752" i="36"/>
  <c r="Q12751" i="36"/>
  <c r="P12751" i="36"/>
  <c r="Q12750" i="36"/>
  <c r="P12750" i="36"/>
  <c r="Q12749" i="36"/>
  <c r="P12749" i="36"/>
  <c r="Q12748" i="36"/>
  <c r="P12748" i="36"/>
  <c r="Q12747" i="36"/>
  <c r="P12747" i="36"/>
  <c r="Q12746" i="36"/>
  <c r="P12746" i="36"/>
  <c r="Q12745" i="36"/>
  <c r="P12745" i="36"/>
  <c r="Q12744" i="36"/>
  <c r="P12744" i="36"/>
  <c r="Q12743" i="36"/>
  <c r="P12743" i="36"/>
  <c r="Q12742" i="36"/>
  <c r="P12742" i="36"/>
  <c r="Q12741" i="36"/>
  <c r="P12741" i="36"/>
  <c r="Q12740" i="36"/>
  <c r="P12740" i="36"/>
  <c r="Q12739" i="36"/>
  <c r="P12739" i="36"/>
  <c r="Q12738" i="36"/>
  <c r="P12738" i="36"/>
  <c r="Q12737" i="36"/>
  <c r="P12737" i="36"/>
  <c r="Q12736" i="36"/>
  <c r="P12736" i="36"/>
  <c r="Q12735" i="36"/>
  <c r="P12735" i="36"/>
  <c r="Q12734" i="36"/>
  <c r="P12734" i="36"/>
  <c r="Q12733" i="36"/>
  <c r="P12733" i="36"/>
  <c r="Q12732" i="36"/>
  <c r="P12732" i="36"/>
  <c r="Q12731" i="36"/>
  <c r="P12731" i="36"/>
  <c r="Q12730" i="36"/>
  <c r="P12730" i="36"/>
  <c r="Q12729" i="36"/>
  <c r="P12729" i="36"/>
  <c r="Q12728" i="36"/>
  <c r="P12728" i="36"/>
  <c r="Q12727" i="36"/>
  <c r="P12727" i="36"/>
  <c r="Q12726" i="36"/>
  <c r="P12726" i="36"/>
  <c r="Q12725" i="36"/>
  <c r="P12725" i="36"/>
  <c r="Q12724" i="36"/>
  <c r="P12724" i="36"/>
  <c r="Q12723" i="36"/>
  <c r="P12723" i="36"/>
  <c r="Q12722" i="36"/>
  <c r="P12722" i="36"/>
  <c r="Q12721" i="36"/>
  <c r="P12721" i="36"/>
  <c r="Q12720" i="36"/>
  <c r="P12720" i="36"/>
  <c r="Q12719" i="36"/>
  <c r="P12719" i="36"/>
  <c r="Q12718" i="36"/>
  <c r="P12718" i="36"/>
  <c r="Q12717" i="36"/>
  <c r="P12717" i="36"/>
  <c r="Q12716" i="36"/>
  <c r="P12716" i="36"/>
  <c r="Q12715" i="36"/>
  <c r="P12715" i="36"/>
  <c r="Q12714" i="36"/>
  <c r="P12714" i="36"/>
  <c r="Q12713" i="36"/>
  <c r="P12713" i="36"/>
  <c r="Q12712" i="36"/>
  <c r="P12712" i="36"/>
  <c r="Q12711" i="36"/>
  <c r="P12711" i="36"/>
  <c r="Q12710" i="36"/>
  <c r="P12710" i="36"/>
  <c r="C630" i="21"/>
  <c r="B630" i="21"/>
  <c r="C629" i="21"/>
  <c r="B629" i="21"/>
  <c r="C628" i="21"/>
  <c r="B628" i="21"/>
  <c r="C627" i="21"/>
  <c r="B627" i="21"/>
  <c r="C626" i="21"/>
  <c r="B626" i="21"/>
  <c r="C625" i="21"/>
  <c r="B625" i="21"/>
  <c r="C624" i="21"/>
  <c r="B624" i="21"/>
  <c r="C623" i="21"/>
  <c r="B623" i="21"/>
  <c r="C622" i="21"/>
  <c r="B622" i="21"/>
  <c r="C621" i="21"/>
  <c r="B621" i="21"/>
  <c r="C620" i="21"/>
  <c r="B620" i="21"/>
  <c r="C619" i="21"/>
  <c r="B619" i="21"/>
  <c r="C618" i="21"/>
  <c r="B618" i="21"/>
  <c r="C617" i="21"/>
  <c r="B617" i="21"/>
  <c r="C616" i="21"/>
  <c r="B616" i="21"/>
  <c r="C615" i="21"/>
  <c r="B615" i="21"/>
  <c r="C614" i="21"/>
  <c r="B614" i="21"/>
  <c r="H185" i="32"/>
  <c r="G185" i="32"/>
  <c r="H184" i="32"/>
  <c r="G184" i="32"/>
  <c r="M183" i="32"/>
  <c r="L183" i="32"/>
  <c r="K183" i="32"/>
  <c r="J183" i="32"/>
  <c r="H183" i="32"/>
  <c r="G183" i="32"/>
  <c r="M182" i="32"/>
  <c r="L182" i="32"/>
  <c r="K182" i="32"/>
  <c r="J182" i="32"/>
  <c r="H182" i="32"/>
  <c r="G182" i="32"/>
  <c r="G1255" i="31"/>
  <c r="F1255" i="31"/>
  <c r="G1254" i="31"/>
  <c r="F1254" i="31"/>
  <c r="K1253" i="31"/>
  <c r="J1253" i="31"/>
  <c r="G1253" i="31"/>
  <c r="F1253" i="31"/>
  <c r="K1252" i="31"/>
  <c r="J1252" i="31"/>
  <c r="G1252" i="31"/>
  <c r="F1252" i="31"/>
  <c r="K1251" i="31"/>
  <c r="J1251" i="31"/>
  <c r="G1251" i="31"/>
  <c r="F1251" i="31"/>
  <c r="K1250" i="31"/>
  <c r="J1250" i="31"/>
  <c r="G1250" i="31"/>
  <c r="F1250" i="31"/>
  <c r="K1249" i="31"/>
  <c r="J1249" i="31"/>
  <c r="G1249" i="31"/>
  <c r="F1249" i="31"/>
  <c r="K1248" i="31"/>
  <c r="J1248" i="31"/>
  <c r="G1248" i="31"/>
  <c r="F1248" i="31"/>
  <c r="G571" i="15"/>
  <c r="F571" i="15"/>
  <c r="K570" i="15"/>
  <c r="J570" i="15"/>
  <c r="I570" i="15"/>
  <c r="G570" i="15"/>
  <c r="F570" i="15"/>
  <c r="K569" i="15"/>
  <c r="J569" i="15"/>
  <c r="I569" i="15"/>
  <c r="G569" i="15"/>
  <c r="F569" i="15"/>
  <c r="K568" i="15"/>
  <c r="J568" i="15"/>
  <c r="I568" i="15"/>
  <c r="G568" i="15"/>
  <c r="F568" i="15"/>
  <c r="K567" i="15"/>
  <c r="J567" i="15"/>
  <c r="I567" i="15"/>
  <c r="G567" i="15"/>
  <c r="F567" i="15"/>
  <c r="K566" i="15"/>
  <c r="J566" i="15"/>
  <c r="I566" i="15"/>
  <c r="G566" i="15"/>
  <c r="F566" i="15"/>
  <c r="K565" i="15"/>
  <c r="J565" i="15"/>
  <c r="I565" i="15"/>
  <c r="G565" i="15"/>
  <c r="F565" i="15"/>
  <c r="K564" i="15"/>
  <c r="J564" i="15"/>
  <c r="I564" i="15"/>
  <c r="G564" i="15"/>
  <c r="F564" i="15"/>
  <c r="K563" i="15"/>
  <c r="J563" i="15"/>
  <c r="I563" i="15"/>
  <c r="G563" i="15"/>
  <c r="F563" i="15"/>
  <c r="K562" i="15"/>
  <c r="J562" i="15"/>
  <c r="I562" i="15"/>
  <c r="G562" i="15"/>
  <c r="F562" i="15"/>
  <c r="K561" i="15"/>
  <c r="J561" i="15"/>
  <c r="I561" i="15"/>
  <c r="G561" i="15"/>
  <c r="F561" i="15"/>
  <c r="K560" i="15"/>
  <c r="J560" i="15"/>
  <c r="I560" i="15"/>
  <c r="G560" i="15"/>
  <c r="F560" i="15"/>
  <c r="B46" i="17"/>
  <c r="C46" i="17"/>
  <c r="B57" i="14"/>
  <c r="C57" i="14"/>
  <c r="I434" i="33" l="1"/>
  <c r="G434" i="33"/>
  <c r="E434" i="33"/>
  <c r="C434" i="33"/>
  <c r="U589" i="34"/>
  <c r="R589" i="34"/>
  <c r="H516" i="29"/>
  <c r="F516" i="29"/>
  <c r="D516" i="29"/>
  <c r="C516" i="29"/>
  <c r="F540" i="23"/>
  <c r="D582" i="18"/>
  <c r="I433" i="33"/>
  <c r="G433" i="33"/>
  <c r="E433" i="33"/>
  <c r="C433" i="33"/>
  <c r="U588" i="34"/>
  <c r="R588" i="34"/>
  <c r="H515" i="29"/>
  <c r="F515" i="29"/>
  <c r="D515" i="29"/>
  <c r="C515" i="29"/>
  <c r="F537" i="23"/>
  <c r="F538" i="23"/>
  <c r="F539" i="23"/>
  <c r="D581" i="18"/>
  <c r="H512" i="29" l="1"/>
  <c r="H513" i="29"/>
  <c r="H514" i="29"/>
  <c r="F512" i="29"/>
  <c r="F513" i="29"/>
  <c r="F514" i="29"/>
  <c r="D512" i="29"/>
  <c r="D513" i="29"/>
  <c r="D514" i="29"/>
  <c r="C512" i="29"/>
  <c r="C513" i="29"/>
  <c r="C514" i="29"/>
  <c r="I432" i="33" l="1"/>
  <c r="G432" i="33"/>
  <c r="E432" i="33"/>
  <c r="C432" i="33"/>
  <c r="U585" i="34"/>
  <c r="U586" i="34"/>
  <c r="U587" i="34"/>
  <c r="R585" i="34"/>
  <c r="R586" i="34"/>
  <c r="R587" i="34"/>
  <c r="F536" i="23"/>
  <c r="D578" i="18"/>
  <c r="D579" i="18"/>
  <c r="D580" i="18"/>
  <c r="H511" i="29"/>
  <c r="F511" i="29"/>
  <c r="D511" i="29"/>
  <c r="C511" i="29"/>
  <c r="I431" i="33"/>
  <c r="G431" i="33"/>
  <c r="E431" i="33"/>
  <c r="C431" i="33"/>
  <c r="U584" i="34"/>
  <c r="R584" i="34"/>
  <c r="D577" i="18"/>
  <c r="I430" i="33"/>
  <c r="G430" i="33"/>
  <c r="E430" i="33"/>
  <c r="C430" i="33"/>
  <c r="Y577" i="34"/>
  <c r="Y578" i="34"/>
  <c r="Y579" i="34"/>
  <c r="Y580" i="34"/>
  <c r="Y581" i="34"/>
  <c r="Y582" i="34"/>
  <c r="Y583" i="34"/>
  <c r="W577" i="34"/>
  <c r="W578" i="34"/>
  <c r="W579" i="34"/>
  <c r="W580" i="34"/>
  <c r="W581" i="34"/>
  <c r="W582" i="34"/>
  <c r="W583" i="34"/>
  <c r="U583" i="34"/>
  <c r="S577" i="34"/>
  <c r="S578" i="34"/>
  <c r="S579" i="34"/>
  <c r="S580" i="34"/>
  <c r="S581" i="34"/>
  <c r="S582" i="34"/>
  <c r="S583" i="34"/>
  <c r="R583" i="34"/>
  <c r="Q577" i="34"/>
  <c r="Q578" i="34"/>
  <c r="Q579" i="34"/>
  <c r="Q580" i="34"/>
  <c r="Q581" i="34"/>
  <c r="Q582" i="34"/>
  <c r="Q583" i="34"/>
  <c r="P577" i="34"/>
  <c r="P578" i="34"/>
  <c r="P579" i="34"/>
  <c r="P580" i="34"/>
  <c r="P581" i="34"/>
  <c r="P582" i="34"/>
  <c r="V588" i="34" s="1"/>
  <c r="P583" i="34"/>
  <c r="V589" i="34" s="1"/>
  <c r="F535" i="23"/>
  <c r="D576" i="18"/>
  <c r="D510" i="29"/>
  <c r="H510" i="29"/>
  <c r="F510" i="29"/>
  <c r="C510" i="29"/>
  <c r="V586" i="34" l="1"/>
  <c r="V587" i="34"/>
  <c r="V585" i="34"/>
  <c r="V584" i="34"/>
  <c r="T589" i="34"/>
  <c r="X589" i="34"/>
  <c r="X585" i="34"/>
  <c r="T585" i="34"/>
  <c r="X584" i="34"/>
  <c r="T584" i="34"/>
  <c r="T588" i="34"/>
  <c r="X588" i="34"/>
  <c r="T587" i="34"/>
  <c r="X587" i="34"/>
  <c r="T586" i="34"/>
  <c r="X586" i="34"/>
  <c r="V583" i="34"/>
  <c r="T583" i="34"/>
  <c r="X583" i="34"/>
  <c r="H1427" i="40"/>
  <c r="H1431" i="40"/>
  <c r="H1423" i="40"/>
  <c r="H1422" i="40"/>
  <c r="H1418" i="40"/>
  <c r="H1417" i="40"/>
  <c r="H1415" i="40"/>
  <c r="H1410" i="40"/>
  <c r="H1406" i="40"/>
  <c r="H1426" i="40" l="1"/>
  <c r="H1400" i="40"/>
  <c r="H1391" i="40"/>
  <c r="H1408" i="40"/>
  <c r="H1380" i="40"/>
  <c r="H1414" i="40"/>
  <c r="H1413" i="40"/>
  <c r="H1412" i="40"/>
  <c r="H1411" i="40"/>
  <c r="H1409" i="40"/>
  <c r="H1407" i="40"/>
  <c r="A34" i="8" l="1"/>
  <c r="C37" i="37"/>
  <c r="B37" i="37"/>
  <c r="Q12709" i="36"/>
  <c r="P12709" i="36"/>
  <c r="Q12708" i="36"/>
  <c r="P12708" i="36"/>
  <c r="Q12707" i="36"/>
  <c r="P12707" i="36"/>
  <c r="Q12706" i="36"/>
  <c r="P12706" i="36"/>
  <c r="Q12705" i="36"/>
  <c r="P12705" i="36"/>
  <c r="Q12704" i="36"/>
  <c r="P12704" i="36"/>
  <c r="Q12703" i="36"/>
  <c r="P12703" i="36"/>
  <c r="Q12702" i="36"/>
  <c r="P12702" i="36"/>
  <c r="Q12701" i="36"/>
  <c r="P12701" i="36"/>
  <c r="Q12700" i="36"/>
  <c r="P12700" i="36"/>
  <c r="Q12699" i="36"/>
  <c r="P12699" i="36"/>
  <c r="Q12698" i="36"/>
  <c r="P12698" i="36"/>
  <c r="Q12697" i="36"/>
  <c r="P12697" i="36"/>
  <c r="Q12696" i="36"/>
  <c r="P12696" i="36"/>
  <c r="Q12695" i="36"/>
  <c r="P12695" i="36"/>
  <c r="Q12694" i="36"/>
  <c r="P12694" i="36"/>
  <c r="Q12693" i="36"/>
  <c r="P12693" i="36"/>
  <c r="Q12692" i="36"/>
  <c r="P12692" i="36"/>
  <c r="Q12691" i="36"/>
  <c r="P12691" i="36"/>
  <c r="Q12690" i="36"/>
  <c r="P12690" i="36"/>
  <c r="Q12689" i="36"/>
  <c r="P12689" i="36"/>
  <c r="Q12688" i="36"/>
  <c r="P12688" i="36"/>
  <c r="Q12687" i="36"/>
  <c r="P12687" i="36"/>
  <c r="Q12686" i="36"/>
  <c r="P12686" i="36"/>
  <c r="Q12685" i="36"/>
  <c r="P12685" i="36"/>
  <c r="Q12684" i="36"/>
  <c r="P12684" i="36"/>
  <c r="Q12683" i="36"/>
  <c r="P12683" i="36"/>
  <c r="Q12682" i="36"/>
  <c r="P12682" i="36"/>
  <c r="Q12681" i="36"/>
  <c r="P12681" i="36"/>
  <c r="Q12680" i="36"/>
  <c r="P12680" i="36"/>
  <c r="Q12679" i="36"/>
  <c r="P12679" i="36"/>
  <c r="Q12678" i="36"/>
  <c r="P12678" i="36"/>
  <c r="Q12677" i="36"/>
  <c r="P12677" i="36"/>
  <c r="Q12676" i="36"/>
  <c r="P12676" i="36"/>
  <c r="Q12675" i="36"/>
  <c r="P12675" i="36"/>
  <c r="Q12674" i="36"/>
  <c r="P12674" i="36"/>
  <c r="Q12673" i="36"/>
  <c r="P12673" i="36"/>
  <c r="Q12672" i="36"/>
  <c r="P12672" i="36"/>
  <c r="Q12671" i="36"/>
  <c r="P12671" i="36"/>
  <c r="Q12670" i="36"/>
  <c r="P12670" i="36"/>
  <c r="Q12669" i="36"/>
  <c r="P12669" i="36"/>
  <c r="Q12668" i="36"/>
  <c r="P12668" i="36"/>
  <c r="Q12667" i="36"/>
  <c r="P12667" i="36"/>
  <c r="Q12666" i="36"/>
  <c r="P12666" i="36"/>
  <c r="Q12665" i="36"/>
  <c r="P12665" i="36"/>
  <c r="Q12664" i="36"/>
  <c r="P12664" i="36"/>
  <c r="Q12663" i="36"/>
  <c r="P12663" i="36"/>
  <c r="Q12662" i="36"/>
  <c r="P12662" i="36"/>
  <c r="Q12661" i="36"/>
  <c r="P12661" i="36"/>
  <c r="Q12660" i="36"/>
  <c r="P12660" i="36"/>
  <c r="Q12659" i="36"/>
  <c r="P12659" i="36"/>
  <c r="Q12658" i="36"/>
  <c r="P12658" i="36"/>
  <c r="Q12657" i="36"/>
  <c r="P12657" i="36"/>
  <c r="Q12656" i="36"/>
  <c r="P12656" i="36"/>
  <c r="Q12655" i="36"/>
  <c r="P12655" i="36"/>
  <c r="Q12654" i="36"/>
  <c r="P12654" i="36"/>
  <c r="Q12653" i="36"/>
  <c r="P12653" i="36"/>
  <c r="Q12652" i="36"/>
  <c r="P12652" i="36"/>
  <c r="Q12651" i="36"/>
  <c r="P12651" i="36"/>
  <c r="Q12650" i="36"/>
  <c r="P12650" i="36"/>
  <c r="Q12649" i="36"/>
  <c r="P12649" i="36"/>
  <c r="Q12648" i="36"/>
  <c r="P12648" i="36"/>
  <c r="Q12647" i="36"/>
  <c r="P12647" i="36"/>
  <c r="Q12646" i="36"/>
  <c r="P12646" i="36"/>
  <c r="Q12645" i="36"/>
  <c r="P12645" i="36"/>
  <c r="Q12644" i="36"/>
  <c r="P12644" i="36"/>
  <c r="Q12643" i="36"/>
  <c r="P12643" i="36"/>
  <c r="Q12642" i="36"/>
  <c r="P12642" i="36"/>
  <c r="Q12641" i="36"/>
  <c r="P12641" i="36"/>
  <c r="Q12640" i="36"/>
  <c r="P12640" i="36"/>
  <c r="Q12639" i="36"/>
  <c r="P12639" i="36"/>
  <c r="Q12638" i="36"/>
  <c r="P12638" i="36"/>
  <c r="Q12637" i="36"/>
  <c r="P12637" i="36"/>
  <c r="Q12636" i="36"/>
  <c r="P12636" i="36"/>
  <c r="Q12635" i="36"/>
  <c r="P12635" i="36"/>
  <c r="Q12634" i="36"/>
  <c r="P12634" i="36"/>
  <c r="Q12633" i="36"/>
  <c r="P12633" i="36"/>
  <c r="Q12632" i="36"/>
  <c r="P12632" i="36"/>
  <c r="Q12631" i="36"/>
  <c r="P12631" i="36"/>
  <c r="Q12630" i="36"/>
  <c r="P12630" i="36"/>
  <c r="Q12629" i="36"/>
  <c r="P12629" i="36"/>
  <c r="Q12628" i="36"/>
  <c r="P12628" i="36"/>
  <c r="Q12627" i="36"/>
  <c r="P12627" i="36"/>
  <c r="Q12626" i="36"/>
  <c r="P12626" i="36"/>
  <c r="Q12625" i="36"/>
  <c r="P12625" i="36"/>
  <c r="Q12624" i="36"/>
  <c r="P12624" i="36"/>
  <c r="Q12623" i="36"/>
  <c r="P12623" i="36"/>
  <c r="Q12622" i="36"/>
  <c r="P12622" i="36"/>
  <c r="Q12621" i="36"/>
  <c r="P12621" i="36"/>
  <c r="Q12620" i="36"/>
  <c r="P12620" i="36"/>
  <c r="Q12619" i="36"/>
  <c r="P12619" i="36"/>
  <c r="Q12618" i="36"/>
  <c r="P12618" i="36"/>
  <c r="Q12617" i="36"/>
  <c r="P12617" i="36"/>
  <c r="Q12616" i="36"/>
  <c r="P12616" i="36"/>
  <c r="Q12615" i="36"/>
  <c r="P12615" i="36"/>
  <c r="Q12614" i="36"/>
  <c r="P12614" i="36"/>
  <c r="Q12613" i="36"/>
  <c r="P12613" i="36"/>
  <c r="Q12612" i="36"/>
  <c r="P12612" i="36"/>
  <c r="Q12611" i="36"/>
  <c r="P12611" i="36"/>
  <c r="Q12610" i="36"/>
  <c r="P12610" i="36"/>
  <c r="Q12609" i="36"/>
  <c r="P12609" i="36"/>
  <c r="Q12608" i="36"/>
  <c r="P12608" i="36"/>
  <c r="Q12607" i="36"/>
  <c r="P12607" i="36"/>
  <c r="Q12606" i="36"/>
  <c r="P12606" i="36"/>
  <c r="Q12605" i="36"/>
  <c r="P12605" i="36"/>
  <c r="Q12604" i="36"/>
  <c r="P12604" i="36"/>
  <c r="Q12603" i="36"/>
  <c r="P12603" i="36"/>
  <c r="Q12602" i="36"/>
  <c r="P12602" i="36"/>
  <c r="Q12601" i="36"/>
  <c r="P12601" i="36"/>
  <c r="Q12600" i="36"/>
  <c r="P12600" i="36"/>
  <c r="Q12599" i="36"/>
  <c r="P12599" i="36"/>
  <c r="Q12598" i="36"/>
  <c r="P12598" i="36"/>
  <c r="Q12597" i="36"/>
  <c r="P12597" i="36"/>
  <c r="Q12596" i="36"/>
  <c r="P12596" i="36"/>
  <c r="Q12595" i="36"/>
  <c r="P12595" i="36"/>
  <c r="Q12594" i="36"/>
  <c r="P12594" i="36"/>
  <c r="Q12593" i="36"/>
  <c r="P12593" i="36"/>
  <c r="Q12592" i="36"/>
  <c r="P12592" i="36"/>
  <c r="Q12591" i="36"/>
  <c r="P12591" i="36"/>
  <c r="Q12590" i="36"/>
  <c r="P12590" i="36"/>
  <c r="Q12589" i="36"/>
  <c r="P12589" i="36"/>
  <c r="Q12588" i="36"/>
  <c r="P12588" i="36"/>
  <c r="Q12587" i="36"/>
  <c r="P12587" i="36"/>
  <c r="Q12586" i="36"/>
  <c r="P12586" i="36"/>
  <c r="Q12585" i="36"/>
  <c r="P12585" i="36"/>
  <c r="Q12584" i="36"/>
  <c r="P12584" i="36"/>
  <c r="Q12583" i="36"/>
  <c r="P12583" i="36"/>
  <c r="Q12582" i="36"/>
  <c r="P12582" i="36"/>
  <c r="Q12581" i="36"/>
  <c r="P12581" i="36"/>
  <c r="Q12580" i="36"/>
  <c r="P12580" i="36"/>
  <c r="Q12579" i="36"/>
  <c r="P12579" i="36"/>
  <c r="Q12578" i="36"/>
  <c r="P12578" i="36"/>
  <c r="Q12577" i="36"/>
  <c r="P12577" i="36"/>
  <c r="Q12576" i="36"/>
  <c r="P12576" i="36"/>
  <c r="Q12575" i="36"/>
  <c r="P12575" i="36"/>
  <c r="Q12574" i="36"/>
  <c r="P12574" i="36"/>
  <c r="Q12573" i="36"/>
  <c r="P12573" i="36"/>
  <c r="Q12572" i="36"/>
  <c r="P12572" i="36"/>
  <c r="Q12571" i="36"/>
  <c r="P12571" i="36"/>
  <c r="Q12570" i="36"/>
  <c r="P12570" i="36"/>
  <c r="Q12569" i="36"/>
  <c r="P12569" i="36"/>
  <c r="Q12568" i="36"/>
  <c r="P12568" i="36"/>
  <c r="Q12567" i="36"/>
  <c r="P12567" i="36"/>
  <c r="Q12566" i="36"/>
  <c r="P12566" i="36"/>
  <c r="Q12565" i="36"/>
  <c r="P12565" i="36"/>
  <c r="Q12564" i="36"/>
  <c r="P12564" i="36"/>
  <c r="Q12563" i="36"/>
  <c r="P12563" i="36"/>
  <c r="Q12562" i="36"/>
  <c r="P12562" i="36"/>
  <c r="Q12561" i="36"/>
  <c r="P12561" i="36"/>
  <c r="Q12560" i="36"/>
  <c r="P12560" i="36"/>
  <c r="Q12559" i="36"/>
  <c r="P12559" i="36"/>
  <c r="Q12558" i="36"/>
  <c r="P12558" i="36"/>
  <c r="Q12557" i="36"/>
  <c r="P12557" i="36"/>
  <c r="Q12556" i="36"/>
  <c r="P12556" i="36"/>
  <c r="Q12555" i="36"/>
  <c r="P12555" i="36"/>
  <c r="Q12554" i="36"/>
  <c r="P12554" i="36"/>
  <c r="Q12553" i="36"/>
  <c r="P12553" i="36"/>
  <c r="Q12552" i="36"/>
  <c r="P12552" i="36"/>
  <c r="Q12551" i="36"/>
  <c r="P12551" i="36"/>
  <c r="Q12550" i="36"/>
  <c r="P12550" i="36"/>
  <c r="Q12549" i="36"/>
  <c r="P12549" i="36"/>
  <c r="Q12548" i="36"/>
  <c r="P12548" i="36"/>
  <c r="Q12547" i="36"/>
  <c r="P12547" i="36"/>
  <c r="Q12546" i="36"/>
  <c r="P12546" i="36"/>
  <c r="Q12545" i="36"/>
  <c r="P12545" i="36"/>
  <c r="Q12544" i="36"/>
  <c r="P12544" i="36"/>
  <c r="Q12543" i="36"/>
  <c r="P12543" i="36"/>
  <c r="Q12542" i="36"/>
  <c r="P12542" i="36"/>
  <c r="Q12541" i="36"/>
  <c r="P12541" i="36"/>
  <c r="Q12540" i="36"/>
  <c r="P12540" i="36"/>
  <c r="Q12539" i="36"/>
  <c r="P12539" i="36"/>
  <c r="Q12538" i="36"/>
  <c r="P12538" i="36"/>
  <c r="Q12537" i="36"/>
  <c r="P12537" i="36"/>
  <c r="Q12536" i="36"/>
  <c r="P12536" i="36"/>
  <c r="Q12535" i="36"/>
  <c r="P12535" i="36"/>
  <c r="Q12534" i="36"/>
  <c r="P12534" i="36"/>
  <c r="Q12533" i="36"/>
  <c r="P12533" i="36"/>
  <c r="Q12532" i="36"/>
  <c r="P12532" i="36"/>
  <c r="Q12531" i="36"/>
  <c r="P12531" i="36"/>
  <c r="Q12530" i="36"/>
  <c r="P12530" i="36"/>
  <c r="Q12529" i="36"/>
  <c r="P12529" i="36"/>
  <c r="Q12528" i="36"/>
  <c r="P12528" i="36"/>
  <c r="Q12527" i="36"/>
  <c r="P12527" i="36"/>
  <c r="Q12526" i="36"/>
  <c r="P12526" i="36"/>
  <c r="Q12525" i="36"/>
  <c r="P12525" i="36"/>
  <c r="Q12524" i="36"/>
  <c r="P12524" i="36"/>
  <c r="Q12523" i="36"/>
  <c r="P12523" i="36"/>
  <c r="Q12522" i="36"/>
  <c r="P12522" i="36"/>
  <c r="Q12521" i="36"/>
  <c r="P12521" i="36"/>
  <c r="Q12520" i="36"/>
  <c r="P12520" i="36"/>
  <c r="Q12519" i="36"/>
  <c r="P12519" i="36"/>
  <c r="Q12518" i="36"/>
  <c r="P12518" i="36"/>
  <c r="Q12517" i="36"/>
  <c r="P12517" i="36"/>
  <c r="Q12516" i="36"/>
  <c r="P12516" i="36"/>
  <c r="Q12515" i="36"/>
  <c r="P12515" i="36"/>
  <c r="Q12514" i="36"/>
  <c r="P12514" i="36"/>
  <c r="Q12513" i="36"/>
  <c r="P12513" i="36"/>
  <c r="Q12512" i="36"/>
  <c r="P12512" i="36"/>
  <c r="Q12511" i="36"/>
  <c r="P12511" i="36"/>
  <c r="Q12510" i="36"/>
  <c r="P12510" i="36"/>
  <c r="Q12509" i="36"/>
  <c r="P12509" i="36"/>
  <c r="Q12508" i="36"/>
  <c r="P12508" i="36"/>
  <c r="Q12507" i="36"/>
  <c r="P12507" i="36"/>
  <c r="Q12506" i="36"/>
  <c r="P12506" i="36"/>
  <c r="Q12505" i="36"/>
  <c r="P12505" i="36"/>
  <c r="Q12504" i="36"/>
  <c r="P12504" i="36"/>
  <c r="Q12503" i="36"/>
  <c r="P12503" i="36"/>
  <c r="Q12502" i="36"/>
  <c r="P12502" i="36"/>
  <c r="Q12501" i="36"/>
  <c r="P12501" i="36"/>
  <c r="Q12500" i="36"/>
  <c r="P12500" i="36"/>
  <c r="Q12499" i="36"/>
  <c r="P12499" i="36"/>
  <c r="Q12498" i="36"/>
  <c r="P12498" i="36"/>
  <c r="Q12497" i="36"/>
  <c r="P12497" i="36"/>
  <c r="Q12496" i="36"/>
  <c r="P12496" i="36"/>
  <c r="Q12495" i="36"/>
  <c r="P12495" i="36"/>
  <c r="Q12494" i="36"/>
  <c r="P12494" i="36"/>
  <c r="Q12493" i="36"/>
  <c r="P12493" i="36"/>
  <c r="Q12492" i="36"/>
  <c r="P12492" i="36"/>
  <c r="Q12491" i="36"/>
  <c r="P12491" i="36"/>
  <c r="Q12490" i="36"/>
  <c r="P12490" i="36"/>
  <c r="Q12489" i="36"/>
  <c r="P12489" i="36"/>
  <c r="Q12488" i="36"/>
  <c r="P12488" i="36"/>
  <c r="Q12487" i="36"/>
  <c r="P12487" i="36"/>
  <c r="Q12486" i="36"/>
  <c r="P12486" i="36"/>
  <c r="Q12485" i="36"/>
  <c r="P12485" i="36"/>
  <c r="Q12484" i="36"/>
  <c r="P12484" i="36"/>
  <c r="Q12483" i="36"/>
  <c r="P12483" i="36"/>
  <c r="Q12482" i="36"/>
  <c r="P12482" i="36"/>
  <c r="Q12481" i="36"/>
  <c r="P12481" i="36"/>
  <c r="Q12480" i="36"/>
  <c r="P12480" i="36"/>
  <c r="Q12479" i="36"/>
  <c r="P12479" i="36"/>
  <c r="Q12478" i="36"/>
  <c r="P12478" i="36"/>
  <c r="Q12477" i="36"/>
  <c r="P12477" i="36"/>
  <c r="Q12476" i="36"/>
  <c r="P12476" i="36"/>
  <c r="Q12475" i="36"/>
  <c r="P12475" i="36"/>
  <c r="Q12474" i="36"/>
  <c r="P12474" i="36"/>
  <c r="Q12473" i="36"/>
  <c r="P12473" i="36"/>
  <c r="Q12472" i="36"/>
  <c r="P12472" i="36"/>
  <c r="Q12471" i="36"/>
  <c r="P12471" i="36"/>
  <c r="Q12470" i="36"/>
  <c r="P12470" i="36"/>
  <c r="Q12469" i="36"/>
  <c r="P12469" i="36"/>
  <c r="Q12468" i="36"/>
  <c r="P12468" i="36"/>
  <c r="Q12467" i="36"/>
  <c r="P12467" i="36"/>
  <c r="Q12466" i="36"/>
  <c r="P12466" i="36"/>
  <c r="Q12465" i="36"/>
  <c r="P12465" i="36"/>
  <c r="Q12464" i="36"/>
  <c r="P12464" i="36"/>
  <c r="Q12463" i="36"/>
  <c r="P12463" i="36"/>
  <c r="Q12462" i="36"/>
  <c r="P12462" i="36"/>
  <c r="Q12461" i="36"/>
  <c r="P12461" i="36"/>
  <c r="Q12460" i="36"/>
  <c r="P12460" i="36"/>
  <c r="Q12459" i="36"/>
  <c r="P12459" i="36"/>
  <c r="Q12458" i="36"/>
  <c r="P12458" i="36"/>
  <c r="Q12457" i="36"/>
  <c r="P12457" i="36"/>
  <c r="Q12456" i="36"/>
  <c r="P12456" i="36"/>
  <c r="Q12455" i="36"/>
  <c r="P12455" i="36"/>
  <c r="Q12454" i="36"/>
  <c r="P12454" i="36"/>
  <c r="Q12453" i="36"/>
  <c r="P12453" i="36"/>
  <c r="Q12452" i="36"/>
  <c r="P12452" i="36"/>
  <c r="Q12451" i="36"/>
  <c r="P12451" i="36"/>
  <c r="Q12450" i="36"/>
  <c r="P12450" i="36"/>
  <c r="Q12449" i="36"/>
  <c r="P12449" i="36"/>
  <c r="Q12448" i="36"/>
  <c r="P12448" i="36"/>
  <c r="Q12447" i="36"/>
  <c r="P12447" i="36"/>
  <c r="Q12446" i="36"/>
  <c r="P12446" i="36"/>
  <c r="Q12445" i="36"/>
  <c r="P12445" i="36"/>
  <c r="Q12444" i="36"/>
  <c r="P12444" i="36"/>
  <c r="Q12443" i="36"/>
  <c r="P12443" i="36"/>
  <c r="Q12442" i="36"/>
  <c r="P12442" i="36"/>
  <c r="Q12441" i="36"/>
  <c r="P12441" i="36"/>
  <c r="Q12440" i="36"/>
  <c r="P12440" i="36"/>
  <c r="Q12439" i="36"/>
  <c r="P12439" i="36"/>
  <c r="Q12438" i="36"/>
  <c r="P12438" i="36"/>
  <c r="Q12437" i="36"/>
  <c r="P12437" i="36"/>
  <c r="Q12436" i="36"/>
  <c r="P12436" i="36"/>
  <c r="Q12435" i="36"/>
  <c r="P12435" i="36"/>
  <c r="Q12434" i="36"/>
  <c r="P12434" i="36"/>
  <c r="Q12433" i="36"/>
  <c r="P12433" i="36"/>
  <c r="Q12432" i="36"/>
  <c r="P12432" i="36"/>
  <c r="Q12431" i="36"/>
  <c r="P12431" i="36"/>
  <c r="Q12430" i="36"/>
  <c r="P12430" i="36"/>
  <c r="Q12429" i="36"/>
  <c r="P12429" i="36"/>
  <c r="Q12428" i="36"/>
  <c r="P12428" i="36"/>
  <c r="Q12427" i="36"/>
  <c r="P12427" i="36"/>
  <c r="Q12426" i="36"/>
  <c r="P12426" i="36"/>
  <c r="Q12425" i="36"/>
  <c r="P12425" i="36"/>
  <c r="Q12424" i="36"/>
  <c r="P12424" i="36"/>
  <c r="Q12423" i="36"/>
  <c r="P12423" i="36"/>
  <c r="Q12422" i="36"/>
  <c r="P12422" i="36"/>
  <c r="Q12421" i="36"/>
  <c r="P12421" i="36"/>
  <c r="Q12420" i="36"/>
  <c r="P12420" i="36"/>
  <c r="Q12419" i="36"/>
  <c r="P12419" i="36"/>
  <c r="Q12418" i="36"/>
  <c r="P12418" i="36"/>
  <c r="Q12417" i="36"/>
  <c r="P12417" i="36"/>
  <c r="Q12416" i="36"/>
  <c r="P12416" i="36"/>
  <c r="Q12415" i="36"/>
  <c r="P12415" i="36"/>
  <c r="Q12414" i="36"/>
  <c r="P12414" i="36"/>
  <c r="Q12413" i="36"/>
  <c r="P12413" i="36"/>
  <c r="Q12412" i="36"/>
  <c r="P12412" i="36"/>
  <c r="Q12411" i="36"/>
  <c r="P12411" i="36"/>
  <c r="Q12410" i="36"/>
  <c r="P12410" i="36"/>
  <c r="Q12409" i="36"/>
  <c r="P12409" i="36"/>
  <c r="Q12408" i="36"/>
  <c r="P12408" i="36"/>
  <c r="Q12407" i="36"/>
  <c r="P12407" i="36"/>
  <c r="Q12406" i="36"/>
  <c r="P12406" i="36"/>
  <c r="Q12405" i="36"/>
  <c r="P12405" i="36"/>
  <c r="Q12404" i="36"/>
  <c r="P12404" i="36"/>
  <c r="Q12403" i="36"/>
  <c r="P12403" i="36"/>
  <c r="Q12402" i="36"/>
  <c r="P12402" i="36"/>
  <c r="Q12401" i="36"/>
  <c r="P12401" i="36"/>
  <c r="Q12400" i="36"/>
  <c r="P12400" i="36"/>
  <c r="Q12399" i="36"/>
  <c r="P12399" i="36"/>
  <c r="Q12398" i="36"/>
  <c r="P12398" i="36"/>
  <c r="Q12397" i="36"/>
  <c r="P12397" i="36"/>
  <c r="Q12396" i="36"/>
  <c r="P12396" i="36"/>
  <c r="Q12395" i="36"/>
  <c r="P12395" i="36"/>
  <c r="Q12394" i="36"/>
  <c r="P12394" i="36"/>
  <c r="Q12393" i="36"/>
  <c r="P12393" i="36"/>
  <c r="Q12392" i="36"/>
  <c r="P12392" i="36"/>
  <c r="Q12391" i="36"/>
  <c r="P12391" i="36"/>
  <c r="Q12390" i="36"/>
  <c r="P12390" i="36"/>
  <c r="Q12389" i="36"/>
  <c r="P12389" i="36"/>
  <c r="Q12388" i="36"/>
  <c r="P12388" i="36"/>
  <c r="Q12387" i="36"/>
  <c r="P12387" i="36"/>
  <c r="Q12386" i="36"/>
  <c r="P12386" i="36"/>
  <c r="Q12385" i="36"/>
  <c r="P12385" i="36"/>
  <c r="Q12384" i="36"/>
  <c r="P12384" i="36"/>
  <c r="Q12383" i="36"/>
  <c r="P12383" i="36"/>
  <c r="Q12382" i="36"/>
  <c r="P12382" i="36"/>
  <c r="Q12381" i="36"/>
  <c r="P12381" i="36"/>
  <c r="Q12380" i="36"/>
  <c r="P12380" i="36"/>
  <c r="Q12379" i="36"/>
  <c r="P12379" i="36"/>
  <c r="Q12378" i="36"/>
  <c r="P12378" i="36"/>
  <c r="Q12377" i="36"/>
  <c r="P12377" i="36"/>
  <c r="Q12376" i="36"/>
  <c r="P12376" i="36"/>
  <c r="Q12375" i="36"/>
  <c r="P12375" i="36"/>
  <c r="Q12374" i="36"/>
  <c r="P12374" i="36"/>
  <c r="Q12373" i="36"/>
  <c r="P12373" i="36"/>
  <c r="Q12372" i="36"/>
  <c r="P12372" i="36"/>
  <c r="Q12371" i="36"/>
  <c r="P12371" i="36"/>
  <c r="Q12370" i="36"/>
  <c r="P12370" i="36"/>
  <c r="Q12369" i="36"/>
  <c r="P12369" i="36"/>
  <c r="Q12368" i="36"/>
  <c r="P12368" i="36"/>
  <c r="Q12367" i="36"/>
  <c r="P12367" i="36"/>
  <c r="Q12366" i="36"/>
  <c r="P12366" i="36"/>
  <c r="Q12365" i="36"/>
  <c r="P12365" i="36"/>
  <c r="Q12364" i="36"/>
  <c r="P12364" i="36"/>
  <c r="Q12363" i="36"/>
  <c r="P12363" i="36"/>
  <c r="Q12362" i="36"/>
  <c r="P12362" i="36"/>
  <c r="Q12361" i="36"/>
  <c r="P12361" i="36"/>
  <c r="Q12360" i="36"/>
  <c r="P12360" i="36"/>
  <c r="Q12359" i="36"/>
  <c r="P12359" i="36"/>
  <c r="Q12358" i="36"/>
  <c r="P12358" i="36"/>
  <c r="Q12357" i="36"/>
  <c r="P12357" i="36"/>
  <c r="C613" i="21"/>
  <c r="B613" i="21"/>
  <c r="C612" i="21"/>
  <c r="B612" i="21"/>
  <c r="C611" i="21"/>
  <c r="B611" i="21"/>
  <c r="C610" i="21"/>
  <c r="B610" i="21"/>
  <c r="C609" i="21"/>
  <c r="B609" i="21"/>
  <c r="C608" i="21"/>
  <c r="B608" i="21"/>
  <c r="C607" i="21"/>
  <c r="B607" i="21"/>
  <c r="C606" i="21"/>
  <c r="B606" i="21"/>
  <c r="C605" i="21"/>
  <c r="B605" i="21"/>
  <c r="C604" i="21"/>
  <c r="B604" i="21"/>
  <c r="C603" i="21"/>
  <c r="B603" i="21"/>
  <c r="C602" i="21"/>
  <c r="B602" i="21"/>
  <c r="C601" i="21"/>
  <c r="B601" i="21"/>
  <c r="C600" i="21"/>
  <c r="B600" i="21"/>
  <c r="C599" i="21"/>
  <c r="B599" i="21"/>
  <c r="C598" i="21"/>
  <c r="B598" i="21"/>
  <c r="C597" i="21"/>
  <c r="B597" i="21"/>
  <c r="H181" i="32"/>
  <c r="G181" i="32"/>
  <c r="H180" i="32"/>
  <c r="G180" i="32"/>
  <c r="M179" i="32"/>
  <c r="L179" i="32"/>
  <c r="K179" i="32"/>
  <c r="J179" i="32"/>
  <c r="H179" i="32"/>
  <c r="G179" i="32"/>
  <c r="M178" i="32"/>
  <c r="L178" i="32"/>
  <c r="K178" i="32"/>
  <c r="J178" i="32"/>
  <c r="H178" i="32"/>
  <c r="G178" i="32"/>
  <c r="G1247" i="31" l="1"/>
  <c r="F1247" i="31"/>
  <c r="G1246" i="31"/>
  <c r="F1246" i="31"/>
  <c r="K1245" i="31"/>
  <c r="J1245" i="31"/>
  <c r="G1245" i="31"/>
  <c r="F1245" i="31"/>
  <c r="K1244" i="31"/>
  <c r="J1244" i="31"/>
  <c r="G1244" i="31"/>
  <c r="F1244" i="31"/>
  <c r="K1243" i="31"/>
  <c r="J1243" i="31"/>
  <c r="G1243" i="31"/>
  <c r="F1243" i="31"/>
  <c r="K1242" i="31"/>
  <c r="J1242" i="31"/>
  <c r="G1242" i="31"/>
  <c r="F1242" i="31"/>
  <c r="K1241" i="31"/>
  <c r="J1241" i="31"/>
  <c r="G1241" i="31"/>
  <c r="F1241" i="31"/>
  <c r="K1240" i="31"/>
  <c r="J1240" i="31"/>
  <c r="G1240" i="31"/>
  <c r="F1240" i="31"/>
  <c r="K548" i="15"/>
  <c r="K549" i="15"/>
  <c r="K550" i="15"/>
  <c r="K551" i="15"/>
  <c r="K552" i="15"/>
  <c r="K553" i="15"/>
  <c r="K554" i="15"/>
  <c r="K555" i="15"/>
  <c r="K556" i="15"/>
  <c r="K557" i="15"/>
  <c r="K558" i="15"/>
  <c r="J548" i="15"/>
  <c r="J549" i="15"/>
  <c r="J550" i="15"/>
  <c r="J551" i="15"/>
  <c r="J552" i="15"/>
  <c r="J553" i="15"/>
  <c r="J554" i="15"/>
  <c r="J555" i="15"/>
  <c r="J556" i="15"/>
  <c r="J557" i="15"/>
  <c r="J558" i="15"/>
  <c r="I548" i="15"/>
  <c r="I549" i="15"/>
  <c r="I550" i="15"/>
  <c r="I551" i="15"/>
  <c r="I552" i="15"/>
  <c r="I553" i="15"/>
  <c r="I554" i="15"/>
  <c r="I555" i="15"/>
  <c r="I556" i="15"/>
  <c r="I557" i="15"/>
  <c r="I558" i="15"/>
  <c r="G548" i="15"/>
  <c r="G549" i="15"/>
  <c r="G550" i="15"/>
  <c r="G551" i="15"/>
  <c r="G552" i="15"/>
  <c r="G553" i="15"/>
  <c r="G554" i="15"/>
  <c r="G555" i="15"/>
  <c r="G556" i="15"/>
  <c r="G557" i="15"/>
  <c r="G558" i="15"/>
  <c r="G559" i="15"/>
  <c r="F548" i="15"/>
  <c r="F549" i="15"/>
  <c r="F550" i="15"/>
  <c r="F551" i="15"/>
  <c r="F552" i="15"/>
  <c r="F553" i="15"/>
  <c r="F554" i="15"/>
  <c r="F555" i="15"/>
  <c r="F556" i="15"/>
  <c r="F557" i="15"/>
  <c r="F558" i="15"/>
  <c r="F559" i="15"/>
  <c r="B56" i="14"/>
  <c r="C56" i="14"/>
  <c r="B45" i="17"/>
  <c r="C45" i="17"/>
  <c r="I429" i="33" l="1"/>
  <c r="G429" i="33"/>
  <c r="E429" i="33"/>
  <c r="C429" i="33"/>
  <c r="U582" i="34"/>
  <c r="R582" i="34"/>
  <c r="H509" i="29"/>
  <c r="F509" i="29"/>
  <c r="D509" i="29"/>
  <c r="C509" i="29"/>
  <c r="F534" i="23"/>
  <c r="D575" i="18"/>
  <c r="I428" i="33"/>
  <c r="G428" i="33"/>
  <c r="E428" i="33"/>
  <c r="C428" i="33"/>
  <c r="U581" i="34"/>
  <c r="R581" i="34"/>
  <c r="H508" i="29"/>
  <c r="F508" i="29"/>
  <c r="D508" i="29"/>
  <c r="C508" i="29"/>
  <c r="F530" i="23"/>
  <c r="F531" i="23"/>
  <c r="F532" i="23"/>
  <c r="F533" i="23"/>
  <c r="D574" i="18"/>
  <c r="H505" i="29"/>
  <c r="H506" i="29"/>
  <c r="H507" i="29"/>
  <c r="F505" i="29"/>
  <c r="F506" i="29"/>
  <c r="F507" i="29"/>
  <c r="D505" i="29"/>
  <c r="D506" i="29"/>
  <c r="D507" i="29"/>
  <c r="C505" i="29"/>
  <c r="C506" i="29"/>
  <c r="C507" i="29"/>
  <c r="I427" i="33"/>
  <c r="G427" i="33"/>
  <c r="E427" i="33"/>
  <c r="C427" i="33"/>
  <c r="U578" i="34"/>
  <c r="U579" i="34"/>
  <c r="U580" i="34"/>
  <c r="R578" i="34"/>
  <c r="R579" i="34"/>
  <c r="R580" i="34"/>
  <c r="D571" i="18"/>
  <c r="D572" i="18"/>
  <c r="D573" i="18"/>
  <c r="F529" i="23"/>
  <c r="F528" i="23"/>
  <c r="I426" i="33"/>
  <c r="G426" i="33"/>
  <c r="E426" i="33"/>
  <c r="C426" i="33"/>
  <c r="U577" i="34"/>
  <c r="R577" i="34"/>
  <c r="D570" i="18" l="1"/>
  <c r="D504" i="29"/>
  <c r="H504" i="29"/>
  <c r="F504" i="29"/>
  <c r="C504" i="29"/>
  <c r="D503" i="29" l="1"/>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Q571" i="34"/>
  <c r="Q572" i="34"/>
  <c r="Q573" i="34"/>
  <c r="Q574" i="34"/>
  <c r="Q575" i="34"/>
  <c r="Q576" i="34"/>
  <c r="P570" i="34"/>
  <c r="P571" i="34"/>
  <c r="P572" i="34"/>
  <c r="P573" i="34"/>
  <c r="P574" i="34"/>
  <c r="P575" i="34"/>
  <c r="P576" i="34"/>
  <c r="V582" i="34" s="1"/>
  <c r="H503" i="29"/>
  <c r="F503" i="29"/>
  <c r="C503" i="29"/>
  <c r="F527" i="23"/>
  <c r="D569" i="18"/>
  <c r="V581" i="34" l="1"/>
  <c r="V580" i="34"/>
  <c r="T577" i="34"/>
  <c r="X577" i="34"/>
  <c r="V577" i="34"/>
  <c r="V579" i="34"/>
  <c r="T578" i="34"/>
  <c r="X578" i="34"/>
  <c r="V578" i="34"/>
  <c r="T579" i="34"/>
  <c r="X579" i="34"/>
  <c r="T581" i="34"/>
  <c r="X581" i="34"/>
  <c r="X582" i="34"/>
  <c r="T582" i="34"/>
  <c r="T580" i="34"/>
  <c r="X580" i="34"/>
  <c r="T576" i="34"/>
  <c r="V576" i="34"/>
  <c r="X576" i="34"/>
  <c r="H1405" i="40"/>
  <c r="C1405" i="40"/>
  <c r="B1405" i="40"/>
  <c r="C1404" i="40"/>
  <c r="B1404" i="40"/>
  <c r="C1403" i="40"/>
  <c r="B1403" i="40"/>
  <c r="H1402" i="40"/>
  <c r="C1402" i="40"/>
  <c r="B1402" i="40"/>
  <c r="H1401" i="40"/>
  <c r="C1401" i="40"/>
  <c r="B1401"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C1391" i="40"/>
  <c r="B1391" i="40"/>
  <c r="H1389" i="40"/>
  <c r="H1388" i="40"/>
  <c r="H1387" i="40"/>
  <c r="H1386" i="40"/>
  <c r="H1385" i="40"/>
  <c r="H1384" i="40"/>
  <c r="H1383" i="40"/>
  <c r="H1382" i="40"/>
  <c r="H1381"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G547" i="15" l="1"/>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B569" i="18" s="1"/>
  <c r="B570" i="18" s="1"/>
  <c r="B571" i="18" s="1"/>
  <c r="B572" i="18" s="1"/>
  <c r="B573" i="18" s="1"/>
  <c r="B574" i="18" s="1"/>
  <c r="B575" i="18" s="1"/>
  <c r="B576" i="18" s="1"/>
  <c r="B577" i="18" s="1"/>
  <c r="B578" i="18" s="1"/>
  <c r="B579" i="18" s="1"/>
  <c r="B580" i="18" s="1"/>
  <c r="B581" i="18" s="1"/>
  <c r="B582" i="18" s="1"/>
  <c r="B583"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75" i="34" s="1"/>
  <c r="V574" i="34" l="1"/>
  <c r="X573" i="34"/>
  <c r="T573" i="34"/>
  <c r="X572" i="34"/>
  <c r="T572" i="34"/>
  <c r="X574" i="34"/>
  <c r="T574" i="34"/>
  <c r="V572" i="34"/>
  <c r="T571" i="34"/>
  <c r="X571" i="34"/>
  <c r="X575" i="34"/>
  <c r="T575" i="34"/>
  <c r="V573" i="34"/>
  <c r="V571" i="34"/>
  <c r="T570" i="34"/>
  <c r="X570" i="34"/>
  <c r="V570" i="34"/>
  <c r="V569" i="34"/>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B576" i="34" s="1"/>
  <c r="B577" i="34" s="1"/>
  <c r="B578" i="34" s="1"/>
  <c r="B579" i="34" s="1"/>
  <c r="B580" i="34" s="1"/>
  <c r="B581" i="34" s="1"/>
  <c r="B582" i="34" s="1"/>
  <c r="B583" i="34" s="1"/>
  <c r="B584" i="34" s="1"/>
  <c r="B585" i="34" s="1"/>
  <c r="B586" i="34" s="1"/>
  <c r="B587" i="34" s="1"/>
  <c r="B588" i="34" s="1"/>
  <c r="B589" i="34" s="1"/>
  <c r="B590"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G576" i="34" s="1"/>
  <c r="G577" i="34" s="1"/>
  <c r="G578" i="34" s="1"/>
  <c r="G579" i="34" s="1"/>
  <c r="G580" i="34" s="1"/>
  <c r="G581" i="34" s="1"/>
  <c r="G582" i="34" s="1"/>
  <c r="G583" i="34" s="1"/>
  <c r="G584" i="34" s="1"/>
  <c r="G585" i="34" s="1"/>
  <c r="G586" i="34" s="1"/>
  <c r="G587" i="34" s="1"/>
  <c r="G588" i="34" s="1"/>
  <c r="G589" i="34" s="1"/>
  <c r="G590"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E523" i="23" s="1"/>
  <c r="E524" i="23" s="1"/>
  <c r="E525" i="23" s="1"/>
  <c r="E526" i="23" s="1"/>
  <c r="E527" i="23" s="1"/>
  <c r="E528" i="23" s="1"/>
  <c r="E529" i="23" s="1"/>
  <c r="E530" i="23" s="1"/>
  <c r="E531" i="23" s="1"/>
  <c r="E532" i="23" s="1"/>
  <c r="E533" i="23" s="1"/>
  <c r="E534" i="23" s="1"/>
  <c r="E535" i="23" s="1"/>
  <c r="E536" i="23" s="1"/>
  <c r="E537" i="23" s="1"/>
  <c r="E538" i="23" s="1"/>
  <c r="E539" i="23" s="1"/>
  <c r="E540" i="23" s="1"/>
  <c r="E541" i="23" s="1"/>
  <c r="E542"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C528" i="23" s="1"/>
  <c r="C529" i="23" s="1"/>
  <c r="C530" i="23" s="1"/>
  <c r="C531" i="23" s="1"/>
  <c r="C532" i="23" s="1"/>
  <c r="C533" i="23" s="1"/>
  <c r="C534" i="23" s="1"/>
  <c r="C535" i="23" s="1"/>
  <c r="C536" i="23" s="1"/>
  <c r="C537" i="23" s="1"/>
  <c r="C538" i="23" s="1"/>
  <c r="C539" i="23" s="1"/>
  <c r="C540" i="23" s="1"/>
  <c r="C541" i="23" s="1"/>
  <c r="C542"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C370" i="26" s="1"/>
  <c r="C371" i="26" s="1"/>
  <c r="C372" i="26" s="1"/>
  <c r="C373" i="26" s="1"/>
  <c r="C374" i="26" s="1"/>
  <c r="C375" i="26" s="1"/>
  <c r="C376" i="26" s="1"/>
  <c r="C377" i="26" s="1"/>
  <c r="C378" i="26" s="1"/>
  <c r="C379" i="26" s="1"/>
  <c r="C380" i="26" s="1"/>
  <c r="C381" i="26" s="1"/>
  <c r="C382" i="26" s="1"/>
  <c r="C383"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B508" i="19" s="1"/>
  <c r="B509" i="19" s="1"/>
  <c r="B510" i="19" s="1"/>
  <c r="B511" i="19" s="1"/>
  <c r="B512" i="19" s="1"/>
  <c r="B513" i="19" s="1"/>
  <c r="B514" i="19" s="1"/>
  <c r="B515" i="19" s="1"/>
  <c r="B516" i="19" s="1"/>
  <c r="B517" i="19" s="1"/>
  <c r="B518" i="19" s="1"/>
  <c r="B519" i="19" s="1"/>
  <c r="B520" i="19" s="1"/>
  <c r="B521" i="19" s="1"/>
  <c r="B522" i="19" s="1"/>
  <c r="B523" i="19" s="1"/>
  <c r="B524" i="19" s="1"/>
  <c r="B525" i="19" s="1"/>
  <c r="B526" i="19" s="1"/>
  <c r="B527" i="19" s="1"/>
  <c r="B528"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 r="G370" i="26" s="1"/>
  <c r="G371" i="26" s="1"/>
  <c r="G372" i="26" s="1"/>
  <c r="G373" i="26" s="1"/>
  <c r="G374" i="26" s="1"/>
  <c r="G375" i="26" s="1"/>
  <c r="G376" i="26" s="1"/>
  <c r="G377" i="26" s="1"/>
  <c r="G378" i="26" s="1"/>
  <c r="G379" i="26" s="1"/>
  <c r="G380" i="26" s="1"/>
  <c r="G381" i="26" s="1"/>
  <c r="G382" i="26" s="1"/>
  <c r="G383" i="26" s="1"/>
</calcChain>
</file>

<file path=xl/sharedStrings.xml><?xml version="1.0" encoding="utf-8"?>
<sst xmlns="http://schemas.openxmlformats.org/spreadsheetml/2006/main" count="88349" uniqueCount="1157">
  <si>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</si>
  <si>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</si>
  <si>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</si>
  <si>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</si>
  <si>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</si>
  <si>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</si>
  <si>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</si>
  <si>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</si>
  <si>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</si>
  <si>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</si>
  <si>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</si>
  <si>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</si>
  <si>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</si>
  <si>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</si>
  <si>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</si>
  <si>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</si>
  <si>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</si>
  <si>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</si>
  <si>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</si>
  <si>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</si>
  <si>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</si>
  <si>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</si>
  <si>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</si>
  <si>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</si>
  <si>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</si>
  <si>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</si>
  <si>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</si>
  <si>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</si>
  <si>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</si>
  <si>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</si>
  <si>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</si>
  <si>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</si>
  <si>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</si>
  <si>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</si>
  <si>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</si>
  <si>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</si>
  <si>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</si>
  <si>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</si>
  <si>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</si>
  <si>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</si>
  <si>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</si>
  <si>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</si>
  <si>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</si>
  <si>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</si>
  <si>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</si>
  <si>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</si>
  <si>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</si>
  <si>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</si>
  <si>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</si>
  <si>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</si>
  <si>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</si>
  <si>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</si>
  <si>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</si>
  <si>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</si>
  <si>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</si>
  <si>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</si>
  <si>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</si>
  <si>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</si>
  <si>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</si>
  <si>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</si>
  <si>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</si>
  <si>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</si>
  <si>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</si>
  <si>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</si>
  <si>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</si>
  <si>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</si>
  <si>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</si>
  <si>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</si>
  <si>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</si>
  <si>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</si>
  <si>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</si>
  <si>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</si>
  <si>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</si>
  <si>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</si>
  <si>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</si>
  <si>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</si>
  <si>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</si>
  <si>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</si>
  <si>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</si>
  <si>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</si>
  <si>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</si>
  <si>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</si>
  <si>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</si>
  <si>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</si>
  <si>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</si>
  <si>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</si>
  <si>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</si>
  <si>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</si>
  <si>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</si>
  <si>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</si>
  <si>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</si>
  <si>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</si>
  <si>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</si>
  <si>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</si>
  <si>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</si>
  <si>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</si>
  <si>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</si>
  <si>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</si>
  <si>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</si>
  <si>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</si>
  <si>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</si>
  <si>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</si>
  <si>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</si>
  <si>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</si>
  <si>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</si>
  <si>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</si>
  <si>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</si>
  <si>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</si>
  <si>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</si>
  <si>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</si>
  <si>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</si>
  <si>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</si>
  <si>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</si>
  <si>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</si>
  <si>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</si>
  <si>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</si>
  <si>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</si>
  <si>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</si>
  <si>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</si>
  <si>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</si>
  <si>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</si>
  <si>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</si>
  <si>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</si>
  <si>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</si>
  <si>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</si>
  <si>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</si>
  <si>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</si>
  <si>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</si>
  <si>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</si>
  <si>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</si>
  <si>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</si>
  <si>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</si>
  <si>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</si>
  <si>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</si>
  <si>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</si>
  <si>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</si>
  <si>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</si>
  <si>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</si>
  <si>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</si>
  <si>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</si>
  <si>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</si>
  <si>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</si>
  <si>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</si>
  <si>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</si>
  <si>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</si>
  <si>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</si>
  <si>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</si>
  <si>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</si>
  <si>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</si>
  <si>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</si>
  <si>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</si>
  <si>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</si>
  <si>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</si>
  <si>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</si>
  <si>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</si>
  <si>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</si>
  <si>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</si>
  <si>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</si>
  <si>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</si>
  <si>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</si>
  <si>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</si>
  <si>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</si>
  <si>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</si>
  <si>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</si>
  <si>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</si>
  <si>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</si>
  <si>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</si>
  <si>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</si>
  <si>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</si>
  <si>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</si>
  <si>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</si>
  <si>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</si>
  <si>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</si>
  <si>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</si>
  <si>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</si>
  <si>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</si>
  <si>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</si>
  <si>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</si>
  <si>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</si>
  <si>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</si>
  <si>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</si>
  <si>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</si>
  <si>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</si>
  <si>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</si>
  <si>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</si>
  <si>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</si>
  <si>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</si>
  <si>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</si>
  <si>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</si>
  <si>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</si>
  <si>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</si>
  <si>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</si>
  <si>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</si>
  <si>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</si>
  <si>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</si>
  <si>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</si>
  <si>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</si>
  <si>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</si>
  <si>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</si>
  <si>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</si>
  <si>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</si>
  <si>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</si>
  <si>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</si>
  <si>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</si>
  <si>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</si>
  <si>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</si>
  <si>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</si>
  <si>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</si>
  <si>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</si>
  <si>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</si>
  <si>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</si>
  <si>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</si>
  <si>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</si>
  <si>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</si>
  <si>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</si>
  <si>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</si>
  <si>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</si>
  <si>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</si>
  <si>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</si>
  <si>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</si>
  <si>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</si>
  <si>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</si>
  <si>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</si>
  <si>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</si>
  <si>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</si>
  <si>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</si>
  <si>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</si>
  <si>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</si>
  <si>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</si>
  <si>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</si>
  <si>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</si>
  <si>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</si>
  <si>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</si>
  <si>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</si>
  <si>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</si>
  <si>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</si>
  <si>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</si>
  <si>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</si>
  <si>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</si>
  <si>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</si>
  <si>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</si>
  <si>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</si>
  <si>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</si>
  <si>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</si>
  <si>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</si>
  <si>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</si>
  <si>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</si>
  <si>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</si>
  <si>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</si>
  <si>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</si>
  <si>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</si>
  <si>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</si>
  <si>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</si>
  <si>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</si>
  <si>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</si>
  <si>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</si>
  <si>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</si>
  <si>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</si>
  <si>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</si>
  <si>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</si>
  <si>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</si>
  <si>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</si>
  <si>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</si>
  <si>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</si>
  <si>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</si>
  <si>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</si>
  <si>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</si>
  <si>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</si>
  <si>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</si>
  <si>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</si>
  <si>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</si>
  <si>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</si>
  <si>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</si>
  <si>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</si>
  <si>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</si>
  <si>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</si>
  <si>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</si>
  <si>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</si>
  <si>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</si>
  <si>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</si>
  <si>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</si>
  <si>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</si>
  <si>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</si>
  <si>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</si>
  <si>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</si>
  <si>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</si>
  <si>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</si>
  <si>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</si>
  <si>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</si>
  <si>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</si>
  <si>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</si>
  <si>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</si>
  <si>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</si>
  <si>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</si>
  <si>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</si>
  <si>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</si>
  <si>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</si>
  <si>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</si>
  <si>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</si>
  <si>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</si>
  <si>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</si>
  <si>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</si>
  <si>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</si>
  <si>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</si>
  <si>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</si>
  <si>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</si>
  <si>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</si>
  <si>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</si>
  <si>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</si>
  <si>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</si>
  <si>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</si>
  <si>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</si>
  <si>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</si>
  <si>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</si>
  <si>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</si>
  <si>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</si>
  <si>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</si>
  <si>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</si>
  <si>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</si>
  <si>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</si>
  <si>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</si>
  <si>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</si>
  <si>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</si>
  <si>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</si>
  <si>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</si>
  <si>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</si>
  <si>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</si>
  <si>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</si>
  <si>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</si>
  <si>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</si>
  <si>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</si>
  <si>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</si>
  <si>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</si>
  <si>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</si>
  <si>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</si>
  <si>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</si>
  <si>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</si>
  <si>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</si>
  <si>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</si>
  <si>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</si>
  <si>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</si>
  <si>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</si>
  <si>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</si>
  <si>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</si>
  <si>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</si>
  <si>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</si>
  <si>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</si>
  <si>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</si>
  <si>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</si>
  <si>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</si>
  <si>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</si>
  <si>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</si>
  <si>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</si>
  <si>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</si>
  <si>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</si>
  <si>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</si>
  <si>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</si>
  <si>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</si>
  <si>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</si>
  <si>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</si>
  <si>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</si>
  <si>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</si>
  <si>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</si>
  <si>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</si>
  <si>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</si>
  <si>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</si>
  <si>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</si>
  <si>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</si>
  <si>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</si>
  <si>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</si>
  <si>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</si>
  <si>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</si>
  <si>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</si>
  <si>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</si>
  <si>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</si>
  <si>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</si>
  <si>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</si>
  <si>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</si>
  <si>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</si>
  <si>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</si>
  <si>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</si>
  <si>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</si>
  <si>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</si>
  <si>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</si>
  <si>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</si>
  <si>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</si>
  <si>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</si>
  <si>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</si>
  <si>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</si>
  <si>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</si>
  <si>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</si>
  <si>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</si>
  <si>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</si>
  <si>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</si>
  <si>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</si>
  <si>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</si>
  <si>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</si>
  <si>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</si>
  <si>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</si>
  <si>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</si>
  <si>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</si>
  <si>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</si>
  <si>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</si>
  <si>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</si>
  <si>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</si>
  <si>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</si>
  <si>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</si>
  <si>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</si>
  <si>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</si>
  <si>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</si>
  <si>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</si>
  <si>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</si>
  <si>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</si>
  <si>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</si>
  <si>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</si>
  <si>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</si>
  <si>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</si>
  <si>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</si>
  <si>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</si>
  <si>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</si>
  <si>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</si>
  <si>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</si>
  <si>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</si>
  <si>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</si>
  <si>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</si>
  <si>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</si>
  <si>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</si>
  <si>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</si>
  <si>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</si>
  <si>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</si>
  <si>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</si>
  <si>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</si>
  <si>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</si>
  <si>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</si>
  <si>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</si>
  <si>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</si>
  <si>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</si>
  <si>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</si>
  <si>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</si>
  <si>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</si>
  <si>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</si>
  <si>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</si>
  <si>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</si>
  <si>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</si>
  <si>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</si>
  <si>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</si>
  <si>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</si>
  <si>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</si>
  <si>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</si>
  <si>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</si>
  <si>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</si>
  <si>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</si>
  <si>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</si>
  <si>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</si>
  <si>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</si>
  <si>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</si>
  <si>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</si>
  <si>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</si>
  <si>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</si>
  <si>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</si>
  <si>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</si>
  <si>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</si>
  <si>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</si>
  <si>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</si>
  <si>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</si>
  <si>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</si>
  <si>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</si>
  <si>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</si>
  <si>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</si>
  <si>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</si>
  <si>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</si>
  <si>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</si>
  <si>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</si>
  <si>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</si>
  <si>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</si>
  <si>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</si>
  <si>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</si>
  <si>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</si>
  <si>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</si>
  <si>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</si>
  <si>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</si>
  <si>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</si>
  <si>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</si>
  <si>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</si>
  <si>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</si>
  <si>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</si>
  <si>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</si>
  <si>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</si>
  <si>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</si>
  <si>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</si>
  <si>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</si>
  <si>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</si>
  <si>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</si>
  <si>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</si>
  <si>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</si>
  <si>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</si>
  <si>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</si>
  <si>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</si>
  <si>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</si>
  <si>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</si>
  <si>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</si>
  <si>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</si>
  <si>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</si>
  <si>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</si>
  <si>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</si>
  <si>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</si>
  <si>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</si>
  <si>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</si>
  <si>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</si>
  <si>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</si>
  <si>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</si>
  <si>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</si>
  <si>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</si>
  <si>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</si>
  <si>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</si>
  <si>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</si>
  <si>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</si>
  <si>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</si>
  <si>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</si>
  <si>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</si>
  <si>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</si>
  <si>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</si>
  <si>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</si>
  <si>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</si>
  <si>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</si>
  <si>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</si>
  <si>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</si>
  <si>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</si>
  <si>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</si>
  <si>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</si>
  <si>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</si>
  <si>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</si>
  <si>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</si>
  <si>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</si>
  <si>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</si>
  <si>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</si>
  <si>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</si>
  <si>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</si>
  <si>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</si>
  <si>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</si>
  <si>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</si>
  <si>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</si>
  <si>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</si>
  <si>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</si>
  <si>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</si>
  <si>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</si>
  <si>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</si>
  <si>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</si>
  <si>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</si>
  <si>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</si>
  <si>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</si>
  <si>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</si>
  <si>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</si>
  <si>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</si>
  <si>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</si>
  <si>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</si>
  <si>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</si>
  <si>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</si>
  <si>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</si>
  <si>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</si>
  <si>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</si>
  <si>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</si>
  <si>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</si>
  <si>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</si>
  <si>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</si>
  <si>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</si>
  <si>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</si>
  <si>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</si>
  <si>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</si>
  <si>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</si>
  <si>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</si>
  <si>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</si>
  <si>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</si>
  <si>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</si>
  <si>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</si>
  <si>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</si>
  <si>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</si>
  <si>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</si>
  <si>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</si>
  <si>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</si>
  <si>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</si>
  <si>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</si>
  <si>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</si>
  <si>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</si>
  <si>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</si>
  <si>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</si>
  <si>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</si>
  <si>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</si>
  <si>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</si>
  <si>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</si>
  <si>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</si>
  <si>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</si>
  <si>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</si>
  <si>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</si>
  <si>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</si>
  <si>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</si>
  <si>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</si>
  <si>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</si>
  <si>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</si>
  <si>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</si>
  <si>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</si>
  <si>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</si>
  <si>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</si>
  <si>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</si>
  <si>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</si>
  <si>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</si>
  <si>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</si>
  <si>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</si>
  <si>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</si>
  <si>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</si>
  <si>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</si>
  <si>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</si>
  <si>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</si>
  <si>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</si>
  <si>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</si>
  <si>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</si>
  <si>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</si>
  <si>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</si>
  <si>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</si>
  <si>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</si>
  <si>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</si>
  <si>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</si>
  <si>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</si>
  <si>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</si>
  <si>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</si>
  <si>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</si>
  <si>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</si>
  <si>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</si>
  <si>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</si>
  <si>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</si>
  <si>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</si>
  <si>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</si>
  <si>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</si>
  <si>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</si>
  <si>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</si>
  <si>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</si>
  <si>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</si>
  <si>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</si>
  <si>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</si>
  <si>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</si>
  <si>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</si>
  <si>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</si>
  <si>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</si>
  <si>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</si>
  <si>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</si>
  <si>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</si>
  <si>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</si>
  <si>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</si>
  <si>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</si>
  <si>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</si>
  <si>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</si>
  <si>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</si>
  <si>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</si>
  <si>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</si>
  <si>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</si>
  <si>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</si>
  <si>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</si>
  <si>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</si>
  <si>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</si>
  <si>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</si>
  <si>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</si>
  <si>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</si>
  <si>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</si>
  <si>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</si>
  <si>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</si>
  <si>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</si>
  <si>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</si>
  <si>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</si>
  <si>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</si>
  <si>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</si>
  <si>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</si>
  <si>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</si>
  <si>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</si>
  <si>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</si>
  <si>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</si>
  <si>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</si>
  <si>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</si>
  <si>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</si>
  <si>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</si>
  <si>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</si>
  <si>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</si>
  <si>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</si>
  <si>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</si>
  <si>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</si>
  <si>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</si>
  <si>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</si>
  <si>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</si>
  <si>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</si>
  <si>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</si>
  <si>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</si>
  <si>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</si>
  <si>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</si>
  <si>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</si>
  <si>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</si>
  <si>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</si>
  <si>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</si>
  <si>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</si>
  <si>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</si>
  <si>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</si>
  <si>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</si>
  <si>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</si>
  <si>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</si>
  <si>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</si>
  <si>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</si>
  <si>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</si>
  <si>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</si>
  <si>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</si>
  <si>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</si>
  <si>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</si>
  <si>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</si>
  <si>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</si>
  <si>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</si>
  <si>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</si>
  <si>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</si>
  <si>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</si>
  <si>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</si>
  <si>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</si>
  <si>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</si>
  <si>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</si>
  <si>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</si>
  <si>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</si>
  <si>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</si>
  <si>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</si>
  <si>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</si>
  <si>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</si>
  <si>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</si>
  <si>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</si>
  <si>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</si>
  <si>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</si>
  <si>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</si>
  <si>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</si>
  <si>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</si>
  <si>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</si>
  <si>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</si>
  <si>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</si>
  <si>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</si>
  <si>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</si>
  <si>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</si>
  <si>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</si>
  <si>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</si>
  <si>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</si>
  <si>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</si>
  <si>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</si>
  <si>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</si>
  <si>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</si>
  <si>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</si>
  <si>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</si>
  <si>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</si>
  <si>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</si>
  <si>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</si>
  <si>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</si>
  <si>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</si>
  <si>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</si>
  <si>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</si>
  <si>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</si>
  <si>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</si>
  <si>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</si>
  <si>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</si>
  <si>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</si>
  <si>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</si>
  <si>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</si>
  <si>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</si>
  <si>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</si>
  <si>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</si>
  <si>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</si>
  <si>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</si>
  <si>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</si>
  <si>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</si>
  <si>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</si>
  <si>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</si>
  <si>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</si>
  <si>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</si>
  <si>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</si>
  <si>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</si>
  <si>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</si>
  <si>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</si>
  <si>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</si>
  <si>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</si>
  <si>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</si>
  <si>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</si>
  <si>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</si>
  <si>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</si>
  <si>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</si>
  <si>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</si>
  <si>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</si>
  <si>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</si>
  <si>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</si>
  <si>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</si>
  <si>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</si>
  <si>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</si>
  <si>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</si>
  <si>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</si>
  <si>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</si>
  <si>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</si>
  <si>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</si>
  <si>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</si>
  <si>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</si>
  <si>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</si>
  <si>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</si>
  <si>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</si>
  <si>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</si>
  <si>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</si>
  <si>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</si>
  <si>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</si>
  <si>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</si>
  <si>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</si>
  <si>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</si>
  <si>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</si>
  <si>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</si>
  <si>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</si>
  <si>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</si>
  <si>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</si>
  <si>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</si>
  <si>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</si>
  <si>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</si>
  <si>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</si>
  <si>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</si>
  <si>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</si>
  <si>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</si>
  <si>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</si>
  <si>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</si>
  <si>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</si>
  <si>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</si>
  <si>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</si>
  <si>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</si>
  <si>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</si>
  <si>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</si>
  <si>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</si>
  <si>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</si>
  <si>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</si>
  <si>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</si>
  <si>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</si>
  <si>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</si>
  <si>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</si>
  <si>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</si>
  <si>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</si>
  <si>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</si>
  <si>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</si>
  <si>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</si>
  <si>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</si>
  <si>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</si>
  <si>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</si>
  <si>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</si>
  <si>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</si>
  <si>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</si>
  <si>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</si>
  <si>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</si>
  <si>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</si>
  <si>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</si>
  <si>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</si>
  <si>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</si>
  <si>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</si>
  <si>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</si>
  <si>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</si>
  <si>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</si>
  <si>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</si>
  <si>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</si>
  <si>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</si>
  <si>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</si>
  <si>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</si>
  <si>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</si>
  <si>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</si>
  <si>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</si>
  <si>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</si>
  <si>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</si>
  <si>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</si>
  <si>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</si>
  <si>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</si>
  <si>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</si>
  <si>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</si>
  <si>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</si>
  <si>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</si>
  <si>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</si>
  <si>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</si>
  <si>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</si>
  <si>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</si>
  <si>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</si>
  <si>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</si>
  <si>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</si>
  <si>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</si>
  <si>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</si>
  <si>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</si>
  <si>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</si>
  <si>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</si>
  <si>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</si>
  <si>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</si>
  <si>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</si>
  <si>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</si>
  <si>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</si>
  <si>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</si>
  <si>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</si>
  <si>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</si>
  <si>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</si>
  <si>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</si>
  <si>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</si>
  <si>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</si>
  <si>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</si>
  <si>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</si>
  <si>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</si>
  <si>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</si>
  <si>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</si>
  <si>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</si>
  <si>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</si>
  <si>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</si>
  <si>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</si>
  <si>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</si>
  <si>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</si>
  <si>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</si>
  <si>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</si>
  <si>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</si>
  <si>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</si>
  <si>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</si>
  <si>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</si>
  <si>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</si>
  <si>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</si>
  <si>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</si>
  <si>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</si>
  <si>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</si>
  <si>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</si>
  <si>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</si>
  <si>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</si>
  <si>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</si>
  <si>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</si>
  <si>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</si>
  <si>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</si>
  <si>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</si>
  <si>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</si>
  <si>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</si>
  <si>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</si>
  <si>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</si>
  <si>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</si>
  <si>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</si>
  <si>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</si>
  <si>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</si>
  <si>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</si>
  <si>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</si>
  <si>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</si>
  <si>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</si>
  <si>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</si>
  <si>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</si>
  <si>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</si>
  <si>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</si>
  <si>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</si>
  <si>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</si>
  <si>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</si>
  <si>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</si>
  <si>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</si>
  <si>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</si>
  <si>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</si>
  <si>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</si>
  <si>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</si>
  <si>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</si>
  <si>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</si>
  <si>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</si>
  <si>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</si>
  <si>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</si>
  <si>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</si>
  <si>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</si>
  <si>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</si>
  <si>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</si>
  <si>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</si>
  <si>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</si>
  <si>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</si>
  <si>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</si>
  <si>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</si>
  <si>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</si>
  <si>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</si>
  <si>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</si>
  <si>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</si>
  <si>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</si>
  <si>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</si>
  <si>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</si>
  <si>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</si>
  <si>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</si>
  <si>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</si>
  <si>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</si>
  <si>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</si>
  <si>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</si>
  <si>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</si>
  <si>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</si>
  <si>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</si>
  <si>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</si>
  <si>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</si>
  <si>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</si>
  <si>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</si>
  <si>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</si>
  <si>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</si>
  <si>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</si>
  <si>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</si>
  <si>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</si>
  <si>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</si>
  <si>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</si>
  <si>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</si>
  <si>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</si>
  <si>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</si>
  <si>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</si>
  <si>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</si>
  <si>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</si>
  <si>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</si>
  <si>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</si>
  <si>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</si>
  <si>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</si>
  <si>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</si>
  <si>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</si>
  <si>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</si>
  <si>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</si>
  <si>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</si>
  <si>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</si>
  <si>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</si>
  <si>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</si>
  <si>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</si>
  <si>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</si>
  <si>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</si>
  <si>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</si>
  <si>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</si>
  <si>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</si>
  <si>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</si>
  <si>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</si>
  <si>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</si>
  <si>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</si>
  <si>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</si>
  <si>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</si>
  <si>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</si>
  <si>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</si>
  <si>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</si>
  <si>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</si>
  <si>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</si>
  <si>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</si>
  <si>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</si>
  <si>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</si>
  <si>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</si>
  <si>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</si>
  <si>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</si>
  <si>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</si>
  <si>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</si>
  <si>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</si>
  <si>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</si>
  <si>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</si>
  <si>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</si>
  <si>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</si>
  <si>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</si>
  <si>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</si>
  <si>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</si>
  <si>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</si>
  <si>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</si>
  <si>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</si>
  <si>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</si>
  <si>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</si>
  <si>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</si>
  <si>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</si>
  <si>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</si>
  <si>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</si>
  <si>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</si>
  <si>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</si>
  <si>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</si>
  <si>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</si>
  <si>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</si>
  <si>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</si>
  <si>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</si>
  <si>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</si>
  <si>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</si>
  <si>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</si>
  <si>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</si>
  <si>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</si>
  <si>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</si>
  <si>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</si>
  <si>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</si>
  <si>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</si>
  <si>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</si>
  <si>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</si>
  <si>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</si>
  <si>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</si>
  <si>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</si>
  <si>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</si>
  <si>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</si>
  <si>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</si>
  <si>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</si>
  <si>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</si>
  <si>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</si>
  <si>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</si>
  <si>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</si>
  <si>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</si>
  <si>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</si>
  <si>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</si>
  <si>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</si>
  <si>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</si>
  <si>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</si>
  <si>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</si>
  <si>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</si>
  <si>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</si>
  <si>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</si>
  <si>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</si>
  <si>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</si>
  <si>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</si>
  <si>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</si>
  <si>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</si>
  <si>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</si>
  <si>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</si>
  <si>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</si>
  <si>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</si>
  <si>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</si>
  <si>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</si>
  <si>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</si>
  <si>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</si>
  <si>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</si>
  <si>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</si>
  <si>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</si>
  <si>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</si>
  <si>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</si>
  <si>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</si>
  <si>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</si>
  <si>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</si>
  <si>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</si>
  <si>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</si>
  <si>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</si>
  <si>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</si>
  <si>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</si>
  <si>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</si>
  <si>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</si>
  <si>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</si>
  <si>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</si>
  <si>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</si>
  <si>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</si>
  <si>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</si>
  <si>
    <t/>
  </si>
  <si>
    <t>235.0</t>
  </si>
  <si>
    <t>32.0</t>
  </si>
  <si>
    <t>23883.0</t>
  </si>
  <si>
    <t>59069.0</t>
  </si>
  <si>
    <t>18332.0</t>
  </si>
  <si>
    <t>879.0</t>
  </si>
  <si>
    <t>2765.0</t>
  </si>
  <si>
    <t>80067.0</t>
  </si>
  <si>
    <t>21787.0</t>
  </si>
  <si>
    <t>562.0</t>
  </si>
  <si>
    <t>1215.0</t>
  </si>
  <si>
    <t>72222.0</t>
  </si>
  <si>
    <t>22348.0</t>
  </si>
  <si>
    <t>4764.0</t>
  </si>
  <si>
    <t>3095.0</t>
  </si>
  <si>
    <t>163.0</t>
  </si>
  <si>
    <t>374963.0</t>
  </si>
  <si>
    <t>32562.0</t>
  </si>
  <si>
    <t>19986.0</t>
  </si>
  <si>
    <t>5882.0</t>
  </si>
  <si>
    <t>8782.0</t>
  </si>
  <si>
    <t>2.0</t>
  </si>
  <si>
    <t>31407.0</t>
  </si>
  <si>
    <t>142.0</t>
  </si>
  <si>
    <t>390211.0</t>
  </si>
  <si>
    <t>15.0</t>
  </si>
  <si>
    <t>823.0</t>
  </si>
  <si>
    <t>882.0</t>
  </si>
  <si>
    <t>11770.0</t>
  </si>
  <si>
    <t>220172.0</t>
  </si>
  <si>
    <t>46707.0</t>
  </si>
  <si>
    <t>626874.0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</si>
</sst>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
      <patternFill patternType="lightGrid">
        <fgColor auto="1"/>
        <bgColor theme="1"/>
      </patternFill>
    </fill>
    <fill>
      <patternFill patternType="solid">
        <fgColor theme="1"/>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168" fontId="0" fillId="37" borderId="13" xfId="0" applyNumberFormat="1" applyFill="1" applyBorder="1" applyAlignment="1">
      <alignment horizontal="right" vertical="top"/>
    </xf>
    <xf numFmtId="0" fontId="0" fillId="42" borderId="0" xfId="0" applyFill="1" applyBorder="1" applyAlignment="1">
      <alignment horizontal="center"/>
    </xf>
    <xf numFmtId="0" fontId="0" fillId="43" borderId="0" xfId="0" applyFill="1" applyBorder="1" applyAlignment="1">
      <alignment horizontal="center"/>
    </xf>
    <xf numFmtId="167" fontId="0" fillId="0" borderId="0" xfId="0" applyNumberFormat="1" applyFill="1"/>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27" xfId="0" applyBorder="1" applyAlignment="1">
      <alignment horizontal="center"/>
    </xf>
    <xf numFmtId="0" fontId="0" fillId="35" borderId="12" xfId="0" applyFill="1" applyBorder="1" applyAlignment="1">
      <alignment horizontal="center"/>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left" vertical="center" wrapText="1"/>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53125" defaultRowHeight="14.5" x14ac:dyDescent="0.35"/>
  <cols>
    <col min="1" max="1" width="34.1796875" style="177" bestFit="1" customWidth="1"/>
    <col min="2" max="2" width="104.81640625" style="189" bestFit="1" customWidth="1"/>
    <col min="3" max="4" width="81.453125" style="189" bestFit="1" customWidth="1"/>
    <col min="5" max="5" width="242.453125" style="177" bestFit="1" customWidth="1"/>
    <col min="6" max="6" width="255.54296875" style="189" bestFit="1" customWidth="1"/>
    <col min="7" max="7" width="255.54296875" style="201" bestFit="1" customWidth="1"/>
    <col min="8" max="8" width="9.453125" style="189"/>
    <col min="9" max="16384" width="9.453125" style="177"/>
  </cols>
  <sheetData>
    <row r="1" spans="1:8" s="29" customFormat="1" ht="15" thickBot="1" x14ac:dyDescent="0.4">
      <c r="A1" s="29" t="s">
        <v>423</v>
      </c>
      <c r="B1" s="188" t="s">
        <v>422</v>
      </c>
      <c r="C1" s="188" t="s">
        <v>421</v>
      </c>
      <c r="D1" s="188" t="s">
        <v>420</v>
      </c>
      <c r="E1" s="29" t="s">
        <v>419</v>
      </c>
      <c r="F1" s="188" t="s">
        <v>418</v>
      </c>
      <c r="G1" s="204" t="s">
        <v>417</v>
      </c>
      <c r="H1" s="188"/>
    </row>
    <row r="2" spans="1:8" x14ac:dyDescent="0.35">
      <c r="A2" s="217" t="s">
        <v>416</v>
      </c>
      <c r="B2" s="220" t="s">
        <v>416</v>
      </c>
      <c r="C2" s="85" t="s">
        <v>38</v>
      </c>
      <c r="D2" s="85" t="s">
        <v>38</v>
      </c>
      <c r="E2" s="223" t="s">
        <v>121</v>
      </c>
      <c r="F2" s="85" t="s">
        <v>415</v>
      </c>
      <c r="G2" s="226"/>
    </row>
    <row r="3" spans="1:8" x14ac:dyDescent="0.35">
      <c r="A3" s="218"/>
      <c r="B3" s="221"/>
      <c r="C3" s="15" t="s">
        <v>53</v>
      </c>
      <c r="D3" s="15"/>
      <c r="E3" s="224"/>
      <c r="F3" s="15" t="s">
        <v>218</v>
      </c>
      <c r="G3" s="227"/>
    </row>
    <row r="4" spans="1:8" x14ac:dyDescent="0.35">
      <c r="A4" s="218"/>
      <c r="B4" s="221"/>
      <c r="C4" s="15" t="s">
        <v>54</v>
      </c>
      <c r="D4" s="15"/>
      <c r="E4" s="224"/>
      <c r="F4" s="15" t="s">
        <v>217</v>
      </c>
      <c r="G4" s="227"/>
    </row>
    <row r="5" spans="1:8" x14ac:dyDescent="0.35">
      <c r="A5" s="218"/>
      <c r="B5" s="221"/>
      <c r="C5" s="15" t="s">
        <v>414</v>
      </c>
      <c r="D5" s="15" t="s">
        <v>414</v>
      </c>
      <c r="E5" s="224"/>
      <c r="F5" s="15" t="s">
        <v>404</v>
      </c>
      <c r="G5" s="227"/>
    </row>
    <row r="6" spans="1:8" x14ac:dyDescent="0.35">
      <c r="A6" s="218"/>
      <c r="B6" s="221"/>
      <c r="C6" s="15" t="s">
        <v>413</v>
      </c>
      <c r="D6" s="15" t="s">
        <v>413</v>
      </c>
      <c r="E6" s="224"/>
      <c r="F6" s="15" t="s">
        <v>1054</v>
      </c>
      <c r="G6" s="227"/>
    </row>
    <row r="7" spans="1:8" ht="15" thickBot="1" x14ac:dyDescent="0.4">
      <c r="A7" s="219"/>
      <c r="B7" s="222"/>
      <c r="C7" s="86" t="s">
        <v>412</v>
      </c>
      <c r="D7" s="86" t="s">
        <v>412</v>
      </c>
      <c r="E7" s="225"/>
      <c r="F7" s="86" t="s">
        <v>411</v>
      </c>
      <c r="G7" s="228"/>
    </row>
    <row r="8" spans="1:8" ht="14.9" customHeight="1" x14ac:dyDescent="0.35">
      <c r="A8" s="229" t="s">
        <v>410</v>
      </c>
      <c r="B8" s="230" t="s">
        <v>410</v>
      </c>
      <c r="C8" s="87" t="s">
        <v>38</v>
      </c>
      <c r="D8" s="87" t="s">
        <v>38</v>
      </c>
      <c r="E8" s="231" t="s">
        <v>121</v>
      </c>
      <c r="F8" s="87" t="s">
        <v>228</v>
      </c>
      <c r="G8" s="232" t="s">
        <v>1055</v>
      </c>
    </row>
    <row r="9" spans="1:8" x14ac:dyDescent="0.35">
      <c r="A9" s="218"/>
      <c r="B9" s="221"/>
      <c r="C9" s="15" t="s">
        <v>409</v>
      </c>
      <c r="D9" s="15" t="s">
        <v>409</v>
      </c>
      <c r="E9" s="224"/>
      <c r="F9" s="15" t="s">
        <v>947</v>
      </c>
      <c r="G9" s="227"/>
    </row>
    <row r="10" spans="1:8" x14ac:dyDescent="0.35">
      <c r="A10" s="218"/>
      <c r="B10" s="221"/>
      <c r="C10" s="15" t="s">
        <v>50</v>
      </c>
      <c r="D10" s="15" t="s">
        <v>50</v>
      </c>
      <c r="E10" s="224"/>
      <c r="F10" s="15" t="s">
        <v>408</v>
      </c>
      <c r="G10" s="227"/>
    </row>
    <row r="11" spans="1:8" x14ac:dyDescent="0.35">
      <c r="A11" s="218"/>
      <c r="B11" s="221"/>
      <c r="C11" s="15" t="s">
        <v>219</v>
      </c>
      <c r="D11" s="15" t="s">
        <v>219</v>
      </c>
      <c r="E11" s="224"/>
      <c r="F11" s="15" t="s">
        <v>1056</v>
      </c>
      <c r="G11" s="227"/>
    </row>
    <row r="12" spans="1:8" x14ac:dyDescent="0.35">
      <c r="A12" s="218"/>
      <c r="B12" s="221"/>
      <c r="C12" s="15" t="s">
        <v>221</v>
      </c>
      <c r="D12" s="15" t="s">
        <v>221</v>
      </c>
      <c r="E12" s="224"/>
      <c r="F12" s="15" t="s">
        <v>407</v>
      </c>
      <c r="G12" s="227"/>
    </row>
    <row r="13" spans="1:8" x14ac:dyDescent="0.35">
      <c r="A13" s="218"/>
      <c r="B13" s="221"/>
      <c r="C13" s="21" t="s">
        <v>125</v>
      </c>
      <c r="D13" s="15"/>
      <c r="E13" s="224"/>
      <c r="F13" s="15" t="s">
        <v>218</v>
      </c>
      <c r="G13" s="227"/>
    </row>
    <row r="14" spans="1:8" x14ac:dyDescent="0.35">
      <c r="A14" s="218"/>
      <c r="B14" s="221"/>
      <c r="C14" s="21" t="s">
        <v>124</v>
      </c>
      <c r="D14" s="15"/>
      <c r="E14" s="224"/>
      <c r="F14" s="15" t="s">
        <v>217</v>
      </c>
      <c r="G14" s="227"/>
    </row>
    <row r="15" spans="1:8" x14ac:dyDescent="0.35">
      <c r="A15" s="218"/>
      <c r="B15" s="221"/>
      <c r="C15" s="21" t="s">
        <v>932</v>
      </c>
      <c r="D15" s="15"/>
      <c r="E15" s="224"/>
      <c r="F15" s="15" t="s">
        <v>1057</v>
      </c>
      <c r="G15" s="227"/>
    </row>
    <row r="16" spans="1:8" x14ac:dyDescent="0.35">
      <c r="A16" s="218"/>
      <c r="B16" s="221"/>
      <c r="C16" s="21" t="s">
        <v>933</v>
      </c>
      <c r="D16" s="15"/>
      <c r="E16" s="224"/>
      <c r="F16" s="15" t="s">
        <v>1058</v>
      </c>
      <c r="G16" s="227"/>
    </row>
    <row r="17" spans="1:7" x14ac:dyDescent="0.35">
      <c r="A17" s="218"/>
      <c r="B17" s="221"/>
      <c r="C17" s="21" t="s">
        <v>927</v>
      </c>
      <c r="D17" s="15"/>
      <c r="E17" s="224"/>
      <c r="F17" s="15" t="s">
        <v>1059</v>
      </c>
      <c r="G17" s="227"/>
    </row>
    <row r="18" spans="1:7" x14ac:dyDescent="0.35">
      <c r="A18" s="218"/>
      <c r="B18" s="221"/>
      <c r="C18" s="21" t="s">
        <v>931</v>
      </c>
      <c r="D18" s="15"/>
      <c r="E18" s="224"/>
      <c r="F18" s="15" t="s">
        <v>1060</v>
      </c>
      <c r="G18" s="227"/>
    </row>
    <row r="19" spans="1:7" ht="15" thickBot="1" x14ac:dyDescent="0.4">
      <c r="A19" s="219"/>
      <c r="B19" s="222"/>
      <c r="C19" s="190" t="s">
        <v>946</v>
      </c>
      <c r="D19" s="86"/>
      <c r="E19" s="225"/>
      <c r="F19" s="86" t="s">
        <v>1061</v>
      </c>
      <c r="G19" s="228"/>
    </row>
    <row r="20" spans="1:7" x14ac:dyDescent="0.35">
      <c r="A20" s="229" t="s">
        <v>406</v>
      </c>
      <c r="B20" s="230" t="s">
        <v>405</v>
      </c>
      <c r="C20" s="87" t="s">
        <v>38</v>
      </c>
      <c r="D20" s="87" t="s">
        <v>38</v>
      </c>
      <c r="E20" s="248" t="s">
        <v>204</v>
      </c>
      <c r="F20" s="87" t="s">
        <v>404</v>
      </c>
      <c r="G20" s="232"/>
    </row>
    <row r="21" spans="1:7" ht="29" x14ac:dyDescent="0.35">
      <c r="A21" s="218"/>
      <c r="B21" s="221"/>
      <c r="C21" s="15" t="s">
        <v>388</v>
      </c>
      <c r="D21" s="15" t="s">
        <v>388</v>
      </c>
      <c r="E21" s="249"/>
      <c r="F21" s="15" t="s">
        <v>403</v>
      </c>
      <c r="G21" s="227"/>
    </row>
    <row r="22" spans="1:7" ht="29" x14ac:dyDescent="0.35">
      <c r="A22" s="218"/>
      <c r="B22" s="221"/>
      <c r="C22" s="15" t="s">
        <v>386</v>
      </c>
      <c r="D22" s="15" t="s">
        <v>386</v>
      </c>
      <c r="E22" s="249"/>
      <c r="F22" s="15" t="s">
        <v>402</v>
      </c>
      <c r="G22" s="227"/>
    </row>
    <row r="23" spans="1:7" ht="43.5" x14ac:dyDescent="0.35">
      <c r="A23" s="218"/>
      <c r="B23" s="221"/>
      <c r="C23" s="15" t="s">
        <v>342</v>
      </c>
      <c r="D23" s="15" t="s">
        <v>342</v>
      </c>
      <c r="E23" s="249"/>
      <c r="F23" s="15" t="s">
        <v>401</v>
      </c>
      <c r="G23" s="227"/>
    </row>
    <row r="24" spans="1:7" ht="43.5" x14ac:dyDescent="0.35">
      <c r="A24" s="218"/>
      <c r="B24" s="221"/>
      <c r="C24" s="15" t="s">
        <v>378</v>
      </c>
      <c r="D24" s="15" t="s">
        <v>378</v>
      </c>
      <c r="E24" s="249"/>
      <c r="F24" s="15" t="s">
        <v>400</v>
      </c>
      <c r="G24" s="227"/>
    </row>
    <row r="25" spans="1:7" ht="15" thickBot="1" x14ac:dyDescent="0.4">
      <c r="A25" s="219"/>
      <c r="B25" s="222"/>
      <c r="C25" s="86" t="s">
        <v>399</v>
      </c>
      <c r="D25" s="86" t="s">
        <v>399</v>
      </c>
      <c r="E25" s="250"/>
      <c r="F25" s="86" t="s">
        <v>1062</v>
      </c>
      <c r="G25" s="228"/>
    </row>
    <row r="26" spans="1:7" x14ac:dyDescent="0.35">
      <c r="A26" s="229" t="s">
        <v>398</v>
      </c>
      <c r="B26" s="230" t="s">
        <v>397</v>
      </c>
      <c r="C26" s="87" t="s">
        <v>38</v>
      </c>
      <c r="D26" s="87" t="s">
        <v>38</v>
      </c>
      <c r="E26" s="231" t="s">
        <v>121</v>
      </c>
      <c r="F26" s="87" t="s">
        <v>396</v>
      </c>
      <c r="G26" s="232"/>
    </row>
    <row r="27" spans="1:7" x14ac:dyDescent="0.35">
      <c r="A27" s="218"/>
      <c r="B27" s="221"/>
      <c r="C27" s="15" t="s">
        <v>53</v>
      </c>
      <c r="D27" s="15"/>
      <c r="E27" s="224"/>
      <c r="F27" s="15" t="s">
        <v>218</v>
      </c>
      <c r="G27" s="227"/>
    </row>
    <row r="28" spans="1:7" x14ac:dyDescent="0.35">
      <c r="A28" s="218"/>
      <c r="B28" s="221"/>
      <c r="C28" s="15" t="s">
        <v>54</v>
      </c>
      <c r="D28" s="15"/>
      <c r="E28" s="224"/>
      <c r="F28" s="15" t="s">
        <v>217</v>
      </c>
      <c r="G28" s="227"/>
    </row>
    <row r="29" spans="1:7" x14ac:dyDescent="0.35">
      <c r="A29" s="218"/>
      <c r="B29" s="221"/>
      <c r="C29" s="15" t="s">
        <v>939</v>
      </c>
      <c r="D29" s="15"/>
      <c r="E29" s="224"/>
      <c r="F29" s="15" t="s">
        <v>948</v>
      </c>
      <c r="G29" s="227"/>
    </row>
    <row r="30" spans="1:7" x14ac:dyDescent="0.35">
      <c r="A30" s="218"/>
      <c r="B30" s="221"/>
      <c r="C30" s="89" t="s">
        <v>940</v>
      </c>
      <c r="D30" s="15"/>
      <c r="E30" s="224"/>
      <c r="F30" s="15" t="s">
        <v>949</v>
      </c>
      <c r="G30" s="227"/>
    </row>
    <row r="31" spans="1:7" x14ac:dyDescent="0.35">
      <c r="A31" s="218"/>
      <c r="B31" s="221"/>
      <c r="C31" s="15" t="s">
        <v>942</v>
      </c>
      <c r="D31" s="15"/>
      <c r="E31" s="224"/>
      <c r="F31" s="15" t="s">
        <v>950</v>
      </c>
      <c r="G31" s="227"/>
    </row>
    <row r="32" spans="1:7" x14ac:dyDescent="0.35">
      <c r="A32" s="218"/>
      <c r="B32" s="221"/>
      <c r="C32" s="15" t="s">
        <v>941</v>
      </c>
      <c r="D32" s="15"/>
      <c r="E32" s="224"/>
      <c r="F32" s="15" t="s">
        <v>951</v>
      </c>
      <c r="G32" s="227"/>
    </row>
    <row r="33" spans="1:7" ht="29" x14ac:dyDescent="0.35">
      <c r="A33" s="218"/>
      <c r="B33" s="221"/>
      <c r="C33" s="15" t="s">
        <v>157</v>
      </c>
      <c r="D33" s="15" t="s">
        <v>157</v>
      </c>
      <c r="E33" s="224"/>
      <c r="F33" s="15" t="s">
        <v>952</v>
      </c>
      <c r="G33" s="227"/>
    </row>
    <row r="34" spans="1:7" x14ac:dyDescent="0.35">
      <c r="A34" s="218"/>
      <c r="B34" s="221"/>
      <c r="C34" s="15" t="s">
        <v>156</v>
      </c>
      <c r="D34" s="15" t="s">
        <v>156</v>
      </c>
      <c r="E34" s="224"/>
      <c r="F34" s="15" t="s">
        <v>953</v>
      </c>
      <c r="G34" s="227"/>
    </row>
    <row r="35" spans="1:7" x14ac:dyDescent="0.35">
      <c r="A35" s="218"/>
      <c r="B35" s="221"/>
      <c r="C35" s="15" t="s">
        <v>154</v>
      </c>
      <c r="D35" s="15" t="s">
        <v>154</v>
      </c>
      <c r="E35" s="224"/>
      <c r="F35" s="15" t="s">
        <v>954</v>
      </c>
      <c r="G35" s="227"/>
    </row>
    <row r="36" spans="1:7" x14ac:dyDescent="0.35">
      <c r="A36" s="218"/>
      <c r="B36" s="221"/>
      <c r="C36" s="15" t="s">
        <v>152</v>
      </c>
      <c r="D36" s="15" t="s">
        <v>152</v>
      </c>
      <c r="E36" s="224"/>
      <c r="F36" s="15" t="s">
        <v>955</v>
      </c>
      <c r="G36" s="227"/>
    </row>
    <row r="37" spans="1:7" x14ac:dyDescent="0.35">
      <c r="A37" s="218"/>
      <c r="B37" s="221"/>
      <c r="C37" s="15" t="s">
        <v>150</v>
      </c>
      <c r="D37" s="15" t="s">
        <v>150</v>
      </c>
      <c r="E37" s="224"/>
      <c r="F37" s="15" t="s">
        <v>956</v>
      </c>
      <c r="G37" s="227"/>
    </row>
    <row r="38" spans="1:7" x14ac:dyDescent="0.35">
      <c r="A38" s="218"/>
      <c r="B38" s="221"/>
      <c r="C38" s="15" t="s">
        <v>148</v>
      </c>
      <c r="D38" s="15" t="s">
        <v>148</v>
      </c>
      <c r="E38" s="224"/>
      <c r="F38" s="15" t="s">
        <v>957</v>
      </c>
      <c r="G38" s="227"/>
    </row>
    <row r="39" spans="1:7" x14ac:dyDescent="0.35">
      <c r="A39" s="218"/>
      <c r="B39" s="221"/>
      <c r="C39" s="15" t="s">
        <v>146</v>
      </c>
      <c r="D39" s="15" t="s">
        <v>146</v>
      </c>
      <c r="E39" s="224"/>
      <c r="F39" s="15" t="s">
        <v>958</v>
      </c>
      <c r="G39" s="227"/>
    </row>
    <row r="40" spans="1:7" x14ac:dyDescent="0.35">
      <c r="A40" s="218"/>
      <c r="B40" s="221"/>
      <c r="C40" s="15" t="s">
        <v>144</v>
      </c>
      <c r="D40" s="15" t="s">
        <v>144</v>
      </c>
      <c r="E40" s="224"/>
      <c r="F40" s="15" t="s">
        <v>959</v>
      </c>
      <c r="G40" s="227"/>
    </row>
    <row r="41" spans="1:7" x14ac:dyDescent="0.35">
      <c r="A41" s="218"/>
      <c r="B41" s="221"/>
      <c r="C41" s="15" t="s">
        <v>393</v>
      </c>
      <c r="D41" s="15" t="s">
        <v>395</v>
      </c>
      <c r="E41" s="224"/>
      <c r="F41" s="272" t="s">
        <v>394</v>
      </c>
      <c r="G41" s="227"/>
    </row>
    <row r="42" spans="1:7" x14ac:dyDescent="0.35">
      <c r="A42" s="218"/>
      <c r="B42" s="221"/>
      <c r="C42" s="15" t="s">
        <v>393</v>
      </c>
      <c r="D42" s="15" t="s">
        <v>392</v>
      </c>
      <c r="E42" s="224"/>
      <c r="F42" s="272"/>
      <c r="G42" s="227"/>
    </row>
    <row r="43" spans="1:7" ht="15" thickBot="1" x14ac:dyDescent="0.4">
      <c r="A43" s="219"/>
      <c r="B43" s="222"/>
      <c r="C43" s="86" t="s">
        <v>391</v>
      </c>
      <c r="D43" s="86" t="s">
        <v>391</v>
      </c>
      <c r="E43" s="225"/>
      <c r="F43" s="86" t="s">
        <v>1063</v>
      </c>
      <c r="G43" s="228"/>
    </row>
    <row r="44" spans="1:7" x14ac:dyDescent="0.35">
      <c r="A44" s="229" t="s">
        <v>390</v>
      </c>
      <c r="B44" s="230" t="s">
        <v>389</v>
      </c>
      <c r="C44" s="87" t="s">
        <v>38</v>
      </c>
      <c r="D44" s="87" t="s">
        <v>38</v>
      </c>
      <c r="E44" s="248" t="s">
        <v>204</v>
      </c>
      <c r="F44" s="87" t="s">
        <v>380</v>
      </c>
      <c r="G44" s="232"/>
    </row>
    <row r="45" spans="1:7" ht="29" x14ac:dyDescent="0.35">
      <c r="A45" s="218"/>
      <c r="B45" s="221"/>
      <c r="C45" s="15" t="s">
        <v>388</v>
      </c>
      <c r="D45" s="15" t="s">
        <v>388</v>
      </c>
      <c r="E45" s="249"/>
      <c r="F45" s="15" t="s">
        <v>387</v>
      </c>
      <c r="G45" s="227"/>
    </row>
    <row r="46" spans="1:7" ht="29" x14ac:dyDescent="0.35">
      <c r="A46" s="218"/>
      <c r="B46" s="221"/>
      <c r="C46" s="15" t="s">
        <v>386</v>
      </c>
      <c r="D46" s="15" t="s">
        <v>386</v>
      </c>
      <c r="E46" s="249"/>
      <c r="F46" s="15" t="s">
        <v>385</v>
      </c>
      <c r="G46" s="227"/>
    </row>
    <row r="47" spans="1:7" ht="15" thickBot="1" x14ac:dyDescent="0.4">
      <c r="A47" s="219"/>
      <c r="B47" s="222"/>
      <c r="C47" s="86" t="s">
        <v>384</v>
      </c>
      <c r="D47" s="86" t="s">
        <v>384</v>
      </c>
      <c r="E47" s="250"/>
      <c r="F47" s="86" t="s">
        <v>383</v>
      </c>
      <c r="G47" s="228"/>
    </row>
    <row r="48" spans="1:7" ht="28.5" customHeight="1" x14ac:dyDescent="0.35">
      <c r="A48" s="229" t="s">
        <v>382</v>
      </c>
      <c r="B48" s="230" t="s">
        <v>381</v>
      </c>
      <c r="C48" s="87" t="s">
        <v>38</v>
      </c>
      <c r="D48" s="87" t="s">
        <v>38</v>
      </c>
      <c r="E48" s="231" t="s">
        <v>121</v>
      </c>
      <c r="F48" s="87" t="s">
        <v>380</v>
      </c>
      <c r="G48" s="232" t="s">
        <v>374</v>
      </c>
    </row>
    <row r="49" spans="1:7" ht="34.5" customHeight="1" x14ac:dyDescent="0.35">
      <c r="A49" s="218"/>
      <c r="B49" s="221"/>
      <c r="C49" s="15" t="s">
        <v>342</v>
      </c>
      <c r="D49" s="15" t="s">
        <v>342</v>
      </c>
      <c r="E49" s="224"/>
      <c r="F49" s="15" t="s">
        <v>379</v>
      </c>
      <c r="G49" s="227"/>
    </row>
    <row r="50" spans="1:7" ht="26.25" customHeight="1" thickBot="1" x14ac:dyDescent="0.4">
      <c r="A50" s="219"/>
      <c r="B50" s="222"/>
      <c r="C50" s="86" t="s">
        <v>378</v>
      </c>
      <c r="D50" s="86" t="s">
        <v>378</v>
      </c>
      <c r="E50" s="225"/>
      <c r="F50" s="86" t="s">
        <v>377</v>
      </c>
      <c r="G50" s="228"/>
    </row>
    <row r="51" spans="1:7" ht="15" customHeight="1" x14ac:dyDescent="0.35">
      <c r="A51" s="229" t="s">
        <v>376</v>
      </c>
      <c r="B51" s="230" t="s">
        <v>375</v>
      </c>
      <c r="C51" s="87" t="s">
        <v>38</v>
      </c>
      <c r="D51" s="87" t="s">
        <v>38</v>
      </c>
      <c r="E51" s="248" t="s">
        <v>204</v>
      </c>
      <c r="F51" s="87" t="s">
        <v>228</v>
      </c>
      <c r="G51" s="232" t="s">
        <v>374</v>
      </c>
    </row>
    <row r="52" spans="1:7" x14ac:dyDescent="0.35">
      <c r="A52" s="218"/>
      <c r="B52" s="221"/>
      <c r="C52" s="15" t="s">
        <v>115</v>
      </c>
      <c r="D52" s="15" t="s">
        <v>115</v>
      </c>
      <c r="E52" s="249"/>
      <c r="F52" s="15" t="s">
        <v>373</v>
      </c>
      <c r="G52" s="227"/>
    </row>
    <row r="53" spans="1:7" x14ac:dyDescent="0.35">
      <c r="A53" s="218"/>
      <c r="B53" s="221"/>
      <c r="C53" s="15" t="s">
        <v>372</v>
      </c>
      <c r="D53" s="15" t="s">
        <v>372</v>
      </c>
      <c r="E53" s="249"/>
      <c r="F53" s="15" t="s">
        <v>371</v>
      </c>
      <c r="G53" s="227"/>
    </row>
    <row r="54" spans="1:7" ht="15" customHeight="1" x14ac:dyDescent="0.35">
      <c r="A54" s="218"/>
      <c r="B54" s="221"/>
      <c r="C54" s="15" t="s">
        <v>49</v>
      </c>
      <c r="D54" s="15" t="s">
        <v>49</v>
      </c>
      <c r="E54" s="249"/>
      <c r="F54" s="15" t="s">
        <v>370</v>
      </c>
      <c r="G54" s="227"/>
    </row>
    <row r="55" spans="1:7" x14ac:dyDescent="0.35">
      <c r="A55" s="218"/>
      <c r="B55" s="221"/>
      <c r="C55" s="15" t="s">
        <v>369</v>
      </c>
      <c r="D55" s="15" t="s">
        <v>369</v>
      </c>
      <c r="E55" s="249"/>
      <c r="F55" s="15" t="s">
        <v>368</v>
      </c>
      <c r="G55" s="227"/>
    </row>
    <row r="56" spans="1:7" ht="15" thickBot="1" x14ac:dyDescent="0.4">
      <c r="A56" s="219"/>
      <c r="B56" s="222"/>
      <c r="C56" s="86" t="s">
        <v>367</v>
      </c>
      <c r="D56" s="86" t="s">
        <v>367</v>
      </c>
      <c r="E56" s="250"/>
      <c r="F56" s="86" t="s">
        <v>366</v>
      </c>
      <c r="G56" s="228"/>
    </row>
    <row r="57" spans="1:7" x14ac:dyDescent="0.35">
      <c r="A57" s="229" t="s">
        <v>365</v>
      </c>
      <c r="B57" s="230" t="s">
        <v>364</v>
      </c>
      <c r="C57" s="87" t="s">
        <v>115</v>
      </c>
      <c r="D57" s="87" t="s">
        <v>115</v>
      </c>
      <c r="E57" s="231" t="s">
        <v>121</v>
      </c>
      <c r="F57" s="87" t="s">
        <v>363</v>
      </c>
      <c r="G57" s="232"/>
    </row>
    <row r="58" spans="1:7" x14ac:dyDescent="0.35">
      <c r="A58" s="218"/>
      <c r="B58" s="221"/>
      <c r="C58" s="15" t="s">
        <v>135</v>
      </c>
      <c r="D58" s="15" t="s">
        <v>135</v>
      </c>
      <c r="E58" s="224"/>
      <c r="F58" s="15" t="s">
        <v>112</v>
      </c>
      <c r="G58" s="227"/>
    </row>
    <row r="59" spans="1:7" x14ac:dyDescent="0.35">
      <c r="A59" s="218"/>
      <c r="B59" s="221"/>
      <c r="C59" s="15" t="s">
        <v>362</v>
      </c>
      <c r="D59" s="15" t="s">
        <v>362</v>
      </c>
      <c r="E59" s="224"/>
      <c r="F59" s="15" t="s">
        <v>110</v>
      </c>
      <c r="G59" s="227"/>
    </row>
    <row r="60" spans="1:7" x14ac:dyDescent="0.35">
      <c r="A60" s="218"/>
      <c r="B60" s="221"/>
      <c r="C60" s="15" t="s">
        <v>361</v>
      </c>
      <c r="D60" s="15" t="s">
        <v>361</v>
      </c>
      <c r="E60" s="224"/>
      <c r="F60" s="15" t="s">
        <v>360</v>
      </c>
      <c r="G60" s="227"/>
    </row>
    <row r="61" spans="1:7" ht="29" x14ac:dyDescent="0.35">
      <c r="A61" s="218"/>
      <c r="B61" s="221"/>
      <c r="C61" s="15" t="s">
        <v>359</v>
      </c>
      <c r="D61" s="15" t="s">
        <v>359</v>
      </c>
      <c r="E61" s="224"/>
      <c r="F61" s="15" t="s">
        <v>106</v>
      </c>
      <c r="G61" s="227"/>
    </row>
    <row r="62" spans="1:7" x14ac:dyDescent="0.35">
      <c r="A62" s="218"/>
      <c r="B62" s="221"/>
      <c r="C62" s="15" t="s">
        <v>105</v>
      </c>
      <c r="D62" s="15" t="s">
        <v>105</v>
      </c>
      <c r="E62" s="224"/>
      <c r="F62" s="15" t="s">
        <v>104</v>
      </c>
      <c r="G62" s="227"/>
    </row>
    <row r="63" spans="1:7" x14ac:dyDescent="0.35">
      <c r="A63" s="218"/>
      <c r="B63" s="221"/>
      <c r="C63" s="15" t="s">
        <v>358</v>
      </c>
      <c r="D63" s="15" t="s">
        <v>358</v>
      </c>
      <c r="E63" s="224"/>
      <c r="F63" s="15" t="s">
        <v>102</v>
      </c>
      <c r="G63" s="227"/>
    </row>
    <row r="64" spans="1:7" x14ac:dyDescent="0.35">
      <c r="A64" s="218"/>
      <c r="B64" s="221"/>
      <c r="C64" s="15" t="s">
        <v>357</v>
      </c>
      <c r="D64" s="15" t="s">
        <v>357</v>
      </c>
      <c r="E64" s="224"/>
      <c r="F64" s="15" t="s">
        <v>100</v>
      </c>
      <c r="G64" s="227"/>
    </row>
    <row r="65" spans="1:7" x14ac:dyDescent="0.35">
      <c r="A65" s="218"/>
      <c r="B65" s="221"/>
      <c r="C65" s="15" t="s">
        <v>356</v>
      </c>
      <c r="D65" s="15" t="s">
        <v>356</v>
      </c>
      <c r="E65" s="224"/>
      <c r="F65" s="15" t="s">
        <v>98</v>
      </c>
      <c r="G65" s="227"/>
    </row>
    <row r="66" spans="1:7" x14ac:dyDescent="0.35">
      <c r="A66" s="218"/>
      <c r="B66" s="221"/>
      <c r="C66" s="15" t="s">
        <v>355</v>
      </c>
      <c r="D66" s="15" t="s">
        <v>355</v>
      </c>
      <c r="E66" s="224"/>
      <c r="F66" s="15" t="s">
        <v>96</v>
      </c>
      <c r="G66" s="227"/>
    </row>
    <row r="67" spans="1:7" ht="15" thickBot="1" x14ac:dyDescent="0.4">
      <c r="A67" s="219"/>
      <c r="B67" s="186" t="s">
        <v>352</v>
      </c>
      <c r="C67" s="86" t="s">
        <v>354</v>
      </c>
      <c r="D67" s="86" t="s">
        <v>354</v>
      </c>
      <c r="E67" s="225"/>
      <c r="F67" s="86" t="s">
        <v>350</v>
      </c>
      <c r="G67" s="228"/>
    </row>
    <row r="68" spans="1:7" ht="30" customHeight="1" x14ac:dyDescent="0.35">
      <c r="A68" s="229" t="s">
        <v>353</v>
      </c>
      <c r="B68" s="230" t="s">
        <v>352</v>
      </c>
      <c r="C68" s="87" t="s">
        <v>38</v>
      </c>
      <c r="D68" s="87" t="s">
        <v>38</v>
      </c>
      <c r="E68" s="231" t="s">
        <v>121</v>
      </c>
      <c r="F68" s="87" t="s">
        <v>228</v>
      </c>
      <c r="G68" s="232"/>
    </row>
    <row r="69" spans="1:7" x14ac:dyDescent="0.35">
      <c r="A69" s="218"/>
      <c r="B69" s="221"/>
      <c r="C69" s="15" t="s">
        <v>115</v>
      </c>
      <c r="D69" s="15" t="s">
        <v>115</v>
      </c>
      <c r="E69" s="224"/>
      <c r="F69" s="15" t="s">
        <v>351</v>
      </c>
      <c r="G69" s="227"/>
    </row>
    <row r="70" spans="1:7" ht="15" thickBot="1" x14ac:dyDescent="0.4">
      <c r="A70" s="219"/>
      <c r="B70" s="222"/>
      <c r="C70" s="86" t="s">
        <v>221</v>
      </c>
      <c r="D70" s="86" t="s">
        <v>221</v>
      </c>
      <c r="E70" s="225"/>
      <c r="F70" s="86" t="s">
        <v>350</v>
      </c>
      <c r="G70" s="228"/>
    </row>
    <row r="71" spans="1:7" x14ac:dyDescent="0.35">
      <c r="A71" s="229" t="s">
        <v>349</v>
      </c>
      <c r="B71" s="230" t="s">
        <v>348</v>
      </c>
      <c r="C71" s="87" t="s">
        <v>347</v>
      </c>
      <c r="D71" s="87" t="s">
        <v>347</v>
      </c>
      <c r="E71" s="248" t="s">
        <v>204</v>
      </c>
      <c r="F71" s="87" t="s">
        <v>346</v>
      </c>
      <c r="G71" s="232"/>
    </row>
    <row r="72" spans="1:7" ht="29" x14ac:dyDescent="0.35">
      <c r="A72" s="218"/>
      <c r="B72" s="221"/>
      <c r="C72" s="15" t="s">
        <v>345</v>
      </c>
      <c r="D72" s="15" t="s">
        <v>345</v>
      </c>
      <c r="E72" s="249"/>
      <c r="F72" s="15" t="s">
        <v>1023</v>
      </c>
      <c r="G72" s="227"/>
    </row>
    <row r="73" spans="1:7" ht="29" x14ac:dyDescent="0.35">
      <c r="A73" s="218"/>
      <c r="B73" s="221"/>
      <c r="C73" s="15" t="s">
        <v>344</v>
      </c>
      <c r="D73" s="15" t="s">
        <v>344</v>
      </c>
      <c r="E73" s="249"/>
      <c r="F73" s="15" t="s">
        <v>1024</v>
      </c>
      <c r="G73" s="227"/>
    </row>
    <row r="74" spans="1:7" ht="29" x14ac:dyDescent="0.35">
      <c r="A74" s="218"/>
      <c r="B74" s="221"/>
      <c r="C74" s="15" t="s">
        <v>343</v>
      </c>
      <c r="D74" s="15" t="s">
        <v>343</v>
      </c>
      <c r="E74" s="249"/>
      <c r="F74" s="15" t="s">
        <v>1025</v>
      </c>
      <c r="G74" s="227"/>
    </row>
    <row r="75" spans="1:7" ht="29" x14ac:dyDescent="0.35">
      <c r="A75" s="218"/>
      <c r="B75" s="221"/>
      <c r="C75" s="15" t="s">
        <v>342</v>
      </c>
      <c r="D75" s="15" t="s">
        <v>342</v>
      </c>
      <c r="E75" s="249"/>
      <c r="F75" s="15" t="s">
        <v>1026</v>
      </c>
      <c r="G75" s="227"/>
    </row>
    <row r="76" spans="1:7" ht="15" thickBot="1" x14ac:dyDescent="0.4">
      <c r="A76" s="219"/>
      <c r="B76" s="222"/>
      <c r="C76" s="86" t="s">
        <v>341</v>
      </c>
      <c r="D76" s="86" t="s">
        <v>341</v>
      </c>
      <c r="E76" s="250"/>
      <c r="F76" s="86" t="s">
        <v>340</v>
      </c>
      <c r="G76" s="228"/>
    </row>
    <row r="77" spans="1:7" x14ac:dyDescent="0.35">
      <c r="A77" s="270" t="s">
        <v>339</v>
      </c>
      <c r="B77" s="230" t="s">
        <v>338</v>
      </c>
      <c r="C77" s="87" t="s">
        <v>38</v>
      </c>
      <c r="D77" s="87" t="s">
        <v>38</v>
      </c>
      <c r="E77" s="248" t="s">
        <v>204</v>
      </c>
      <c r="F77" s="87" t="s">
        <v>337</v>
      </c>
      <c r="G77" s="232"/>
    </row>
    <row r="78" spans="1:7" x14ac:dyDescent="0.35">
      <c r="A78" s="237"/>
      <c r="B78" s="221"/>
      <c r="C78" s="15" t="s">
        <v>336</v>
      </c>
      <c r="D78" s="15" t="s">
        <v>336</v>
      </c>
      <c r="E78" s="249"/>
      <c r="F78" s="15" t="s">
        <v>335</v>
      </c>
      <c r="G78" s="227"/>
    </row>
    <row r="79" spans="1:7" ht="29" x14ac:dyDescent="0.35">
      <c r="A79" s="237"/>
      <c r="B79" s="221"/>
      <c r="C79" s="15" t="s">
        <v>334</v>
      </c>
      <c r="D79" s="15" t="s">
        <v>334</v>
      </c>
      <c r="E79" s="249"/>
      <c r="F79" s="15" t="s">
        <v>333</v>
      </c>
      <c r="G79" s="227"/>
    </row>
    <row r="80" spans="1:7" x14ac:dyDescent="0.35">
      <c r="A80" s="237"/>
      <c r="B80" s="221"/>
      <c r="C80" s="15" t="s">
        <v>332</v>
      </c>
      <c r="D80" s="15" t="s">
        <v>332</v>
      </c>
      <c r="E80" s="249"/>
      <c r="F80" s="15" t="s">
        <v>331</v>
      </c>
      <c r="G80" s="227"/>
    </row>
    <row r="81" spans="1:7" ht="29.5" thickBot="1" x14ac:dyDescent="0.4">
      <c r="A81" s="271"/>
      <c r="B81" s="222"/>
      <c r="C81" s="86" t="s">
        <v>330</v>
      </c>
      <c r="D81" s="86" t="s">
        <v>330</v>
      </c>
      <c r="E81" s="250"/>
      <c r="F81" s="86" t="s">
        <v>329</v>
      </c>
      <c r="G81" s="228"/>
    </row>
    <row r="82" spans="1:7" x14ac:dyDescent="0.35">
      <c r="A82" s="229" t="s">
        <v>328</v>
      </c>
      <c r="B82" s="230" t="s">
        <v>224</v>
      </c>
      <c r="C82" s="87" t="s">
        <v>38</v>
      </c>
      <c r="D82" s="87" t="s">
        <v>38</v>
      </c>
      <c r="E82" s="231" t="s">
        <v>121</v>
      </c>
      <c r="F82" s="87" t="s">
        <v>228</v>
      </c>
      <c r="G82" s="232" t="s">
        <v>1064</v>
      </c>
    </row>
    <row r="83" spans="1:7" ht="58" x14ac:dyDescent="0.35">
      <c r="A83" s="218"/>
      <c r="B83" s="221"/>
      <c r="C83" s="15" t="s">
        <v>327</v>
      </c>
      <c r="D83" s="15" t="s">
        <v>327</v>
      </c>
      <c r="E83" s="224"/>
      <c r="F83" s="15" t="s">
        <v>326</v>
      </c>
      <c r="G83" s="227"/>
    </row>
    <row r="84" spans="1:7" x14ac:dyDescent="0.35">
      <c r="A84" s="218"/>
      <c r="B84" s="221"/>
      <c r="C84" s="15" t="s">
        <v>325</v>
      </c>
      <c r="D84" s="15" t="s">
        <v>325</v>
      </c>
      <c r="E84" s="224"/>
      <c r="F84" s="15" t="s">
        <v>324</v>
      </c>
      <c r="G84" s="227"/>
    </row>
    <row r="85" spans="1:7" x14ac:dyDescent="0.35">
      <c r="A85" s="218"/>
      <c r="B85" s="221"/>
      <c r="C85" s="15" t="s">
        <v>77</v>
      </c>
      <c r="D85" s="15" t="s">
        <v>77</v>
      </c>
      <c r="E85" s="224"/>
      <c r="F85" s="15" t="s">
        <v>323</v>
      </c>
      <c r="G85" s="227"/>
    </row>
    <row r="86" spans="1:7" ht="131" thickBot="1" x14ac:dyDescent="0.4">
      <c r="A86" s="219"/>
      <c r="B86" s="222"/>
      <c r="C86" s="86" t="s">
        <v>322</v>
      </c>
      <c r="D86" s="86"/>
      <c r="E86" s="225"/>
      <c r="F86" s="86" t="s">
        <v>321</v>
      </c>
      <c r="G86" s="228"/>
    </row>
    <row r="87" spans="1:7" x14ac:dyDescent="0.35">
      <c r="A87" s="229" t="s">
        <v>320</v>
      </c>
      <c r="B87" s="230" t="s">
        <v>319</v>
      </c>
      <c r="C87" s="87" t="s">
        <v>38</v>
      </c>
      <c r="D87" s="87" t="s">
        <v>38</v>
      </c>
      <c r="E87" s="231" t="s">
        <v>121</v>
      </c>
      <c r="F87" s="87" t="s">
        <v>228</v>
      </c>
      <c r="G87" s="232"/>
    </row>
    <row r="88" spans="1:7" x14ac:dyDescent="0.35">
      <c r="A88" s="218"/>
      <c r="B88" s="221"/>
      <c r="C88" s="15" t="s">
        <v>318</v>
      </c>
      <c r="D88" s="15" t="s">
        <v>318</v>
      </c>
      <c r="E88" s="224"/>
      <c r="F88" s="15" t="s">
        <v>317</v>
      </c>
      <c r="G88" s="227"/>
    </row>
    <row r="89" spans="1:7" x14ac:dyDescent="0.35">
      <c r="A89" s="218"/>
      <c r="B89" s="221"/>
      <c r="C89" s="15" t="s">
        <v>316</v>
      </c>
      <c r="D89" s="15" t="s">
        <v>316</v>
      </c>
      <c r="E89" s="224"/>
      <c r="F89" s="15" t="s">
        <v>315</v>
      </c>
      <c r="G89" s="227"/>
    </row>
    <row r="90" spans="1:7" x14ac:dyDescent="0.35">
      <c r="A90" s="218"/>
      <c r="B90" s="221"/>
      <c r="C90" s="15" t="s">
        <v>314</v>
      </c>
      <c r="D90" s="15" t="s">
        <v>314</v>
      </c>
      <c r="E90" s="224"/>
      <c r="F90" s="15" t="s">
        <v>313</v>
      </c>
      <c r="G90" s="227"/>
    </row>
    <row r="91" spans="1:7" x14ac:dyDescent="0.35">
      <c r="A91" s="218"/>
      <c r="B91" s="221"/>
      <c r="C91" s="15" t="s">
        <v>312</v>
      </c>
      <c r="D91" s="15" t="s">
        <v>312</v>
      </c>
      <c r="E91" s="224"/>
      <c r="F91" s="15" t="s">
        <v>311</v>
      </c>
      <c r="G91" s="227"/>
    </row>
    <row r="92" spans="1:7" x14ac:dyDescent="0.35">
      <c r="A92" s="218"/>
      <c r="B92" s="221"/>
      <c r="C92" s="15" t="s">
        <v>310</v>
      </c>
      <c r="D92" s="15" t="s">
        <v>310</v>
      </c>
      <c r="E92" s="224"/>
      <c r="F92" s="15" t="s">
        <v>309</v>
      </c>
      <c r="G92" s="227"/>
    </row>
    <row r="93" spans="1:7" x14ac:dyDescent="0.35">
      <c r="A93" s="218"/>
      <c r="B93" s="221"/>
      <c r="C93" s="15" t="s">
        <v>308</v>
      </c>
      <c r="D93" s="15" t="s">
        <v>308</v>
      </c>
      <c r="E93" s="224"/>
      <c r="F93" s="15" t="s">
        <v>307</v>
      </c>
      <c r="G93" s="227"/>
    </row>
    <row r="94" spans="1:7" x14ac:dyDescent="0.35">
      <c r="A94" s="218"/>
      <c r="B94" s="221"/>
      <c r="C94" s="15" t="s">
        <v>306</v>
      </c>
      <c r="D94" s="15" t="s">
        <v>306</v>
      </c>
      <c r="E94" s="224"/>
      <c r="F94" s="15" t="s">
        <v>305</v>
      </c>
      <c r="G94" s="227"/>
    </row>
    <row r="95" spans="1:7" x14ac:dyDescent="0.35">
      <c r="A95" s="218"/>
      <c r="B95" s="221"/>
      <c r="C95" s="15" t="s">
        <v>304</v>
      </c>
      <c r="D95" s="15" t="s">
        <v>304</v>
      </c>
      <c r="E95" s="224"/>
      <c r="F95" s="15" t="s">
        <v>303</v>
      </c>
      <c r="G95" s="227"/>
    </row>
    <row r="96" spans="1:7" x14ac:dyDescent="0.35">
      <c r="A96" s="218"/>
      <c r="B96" s="221"/>
      <c r="C96" s="15" t="s">
        <v>302</v>
      </c>
      <c r="D96" s="16" t="s">
        <v>302</v>
      </c>
      <c r="E96" s="224"/>
      <c r="F96" s="15" t="s">
        <v>301</v>
      </c>
      <c r="G96" s="227"/>
    </row>
    <row r="97" spans="1:8" x14ac:dyDescent="0.35">
      <c r="A97" s="218"/>
      <c r="B97" s="221"/>
      <c r="C97" s="15" t="s">
        <v>300</v>
      </c>
      <c r="D97" s="15" t="s">
        <v>300</v>
      </c>
      <c r="E97" s="224"/>
      <c r="F97" s="15" t="s">
        <v>299</v>
      </c>
      <c r="G97" s="227"/>
    </row>
    <row r="98" spans="1:8" ht="15" thickBot="1" x14ac:dyDescent="0.4">
      <c r="A98" s="219"/>
      <c r="B98" s="222"/>
      <c r="C98" s="86" t="s">
        <v>298</v>
      </c>
      <c r="D98" s="86" t="s">
        <v>298</v>
      </c>
      <c r="E98" s="225"/>
      <c r="F98" s="86" t="s">
        <v>297</v>
      </c>
      <c r="G98" s="228"/>
    </row>
    <row r="99" spans="1:8" x14ac:dyDescent="0.35">
      <c r="A99" s="229" t="s">
        <v>296</v>
      </c>
      <c r="B99" s="230" t="s">
        <v>295</v>
      </c>
      <c r="C99" s="87" t="s">
        <v>38</v>
      </c>
      <c r="D99" s="87"/>
      <c r="E99" s="267" t="s">
        <v>294</v>
      </c>
      <c r="F99" s="87" t="s">
        <v>228</v>
      </c>
      <c r="G99" s="232"/>
    </row>
    <row r="100" spans="1:8" x14ac:dyDescent="0.35">
      <c r="A100" s="218"/>
      <c r="B100" s="221"/>
      <c r="C100" s="15" t="s">
        <v>293</v>
      </c>
      <c r="D100" s="15" t="s">
        <v>293</v>
      </c>
      <c r="E100" s="268"/>
      <c r="F100" s="15" t="s">
        <v>292</v>
      </c>
      <c r="G100" s="227"/>
    </row>
    <row r="101" spans="1:8" x14ac:dyDescent="0.35">
      <c r="A101" s="218"/>
      <c r="B101" s="221"/>
      <c r="C101" s="15" t="s">
        <v>291</v>
      </c>
      <c r="D101" s="15" t="s">
        <v>291</v>
      </c>
      <c r="E101" s="268"/>
      <c r="F101" s="15" t="s">
        <v>290</v>
      </c>
      <c r="G101" s="227"/>
    </row>
    <row r="102" spans="1:8" x14ac:dyDescent="0.35">
      <c r="A102" s="218"/>
      <c r="B102" s="221"/>
      <c r="C102" s="15" t="s">
        <v>289</v>
      </c>
      <c r="D102" s="15" t="s">
        <v>289</v>
      </c>
      <c r="E102" s="268"/>
      <c r="F102" s="15" t="s">
        <v>288</v>
      </c>
      <c r="G102" s="227"/>
    </row>
    <row r="103" spans="1:8" x14ac:dyDescent="0.35">
      <c r="A103" s="218"/>
      <c r="B103" s="221"/>
      <c r="C103" s="15" t="s">
        <v>287</v>
      </c>
      <c r="D103" s="15" t="s">
        <v>287</v>
      </c>
      <c r="E103" s="268"/>
      <c r="F103" s="15" t="s">
        <v>286</v>
      </c>
      <c r="G103" s="227"/>
    </row>
    <row r="104" spans="1:8" x14ac:dyDescent="0.35">
      <c r="A104" s="218"/>
      <c r="B104" s="221"/>
      <c r="C104" s="15" t="s">
        <v>285</v>
      </c>
      <c r="D104" s="15" t="s">
        <v>285</v>
      </c>
      <c r="E104" s="268"/>
      <c r="F104" s="15" t="s">
        <v>284</v>
      </c>
      <c r="G104" s="227"/>
    </row>
    <row r="105" spans="1:8" x14ac:dyDescent="0.35">
      <c r="A105" s="218"/>
      <c r="B105" s="221"/>
      <c r="C105" s="15" t="s">
        <v>283</v>
      </c>
      <c r="D105" s="15" t="s">
        <v>283</v>
      </c>
      <c r="E105" s="268"/>
      <c r="F105" s="15" t="s">
        <v>282</v>
      </c>
      <c r="G105" s="227"/>
    </row>
    <row r="106" spans="1:8" ht="15" thickBot="1" x14ac:dyDescent="0.4">
      <c r="A106" s="219"/>
      <c r="B106" s="222"/>
      <c r="C106" s="86" t="s">
        <v>281</v>
      </c>
      <c r="D106" s="86" t="s">
        <v>281</v>
      </c>
      <c r="E106" s="269"/>
      <c r="F106" s="86" t="s">
        <v>280</v>
      </c>
      <c r="G106" s="228"/>
    </row>
    <row r="107" spans="1:8" x14ac:dyDescent="0.35">
      <c r="A107" s="229" t="s">
        <v>279</v>
      </c>
      <c r="B107" s="230" t="s">
        <v>278</v>
      </c>
      <c r="C107" s="87" t="s">
        <v>38</v>
      </c>
      <c r="D107" s="87"/>
      <c r="E107" s="248" t="s">
        <v>204</v>
      </c>
      <c r="F107" s="87" t="s">
        <v>228</v>
      </c>
      <c r="G107" s="232"/>
    </row>
    <row r="108" spans="1:8" x14ac:dyDescent="0.35">
      <c r="A108" s="218"/>
      <c r="B108" s="221"/>
      <c r="C108" s="15" t="s">
        <v>277</v>
      </c>
      <c r="D108" s="15" t="s">
        <v>277</v>
      </c>
      <c r="E108" s="249"/>
      <c r="F108" s="15" t="s">
        <v>276</v>
      </c>
      <c r="G108" s="227"/>
    </row>
    <row r="109" spans="1:8" x14ac:dyDescent="0.35">
      <c r="A109" s="218"/>
      <c r="B109" s="221"/>
      <c r="C109" s="15" t="s">
        <v>275</v>
      </c>
      <c r="D109" s="15" t="s">
        <v>275</v>
      </c>
      <c r="E109" s="249"/>
      <c r="F109" s="15" t="s">
        <v>274</v>
      </c>
      <c r="G109" s="227"/>
    </row>
    <row r="110" spans="1:8" x14ac:dyDescent="0.35">
      <c r="A110" s="218"/>
      <c r="B110" s="221"/>
      <c r="C110" s="15" t="s">
        <v>273</v>
      </c>
      <c r="D110" s="15" t="s">
        <v>273</v>
      </c>
      <c r="E110" s="249"/>
      <c r="F110" s="15" t="s">
        <v>272</v>
      </c>
      <c r="G110" s="227"/>
    </row>
    <row r="111" spans="1:8" ht="15" thickBot="1" x14ac:dyDescent="0.4">
      <c r="A111" s="251"/>
      <c r="B111" s="239"/>
      <c r="C111" s="88" t="s">
        <v>271</v>
      </c>
      <c r="D111" s="88" t="s">
        <v>271</v>
      </c>
      <c r="E111" s="252"/>
      <c r="F111" s="88" t="s">
        <v>270</v>
      </c>
      <c r="G111" s="241"/>
    </row>
    <row r="112" spans="1:8" s="196" customFormat="1" x14ac:dyDescent="0.35">
      <c r="A112" s="258" t="s">
        <v>1096</v>
      </c>
      <c r="B112" s="261"/>
      <c r="C112" s="85" t="s">
        <v>27</v>
      </c>
      <c r="D112" s="85"/>
      <c r="E112" s="255" t="s">
        <v>121</v>
      </c>
      <c r="F112" s="85" t="s">
        <v>1097</v>
      </c>
      <c r="G112" s="264" t="s">
        <v>1098</v>
      </c>
      <c r="H112" s="189"/>
    </row>
    <row r="113" spans="1:8" s="196" customFormat="1" x14ac:dyDescent="0.35">
      <c r="A113" s="259"/>
      <c r="B113" s="262"/>
      <c r="C113" s="210" t="s">
        <v>1099</v>
      </c>
      <c r="D113" s="209"/>
      <c r="E113" s="256"/>
      <c r="F113" s="209" t="s">
        <v>218</v>
      </c>
      <c r="G113" s="265"/>
      <c r="H113" s="189"/>
    </row>
    <row r="114" spans="1:8" s="196" customFormat="1" x14ac:dyDescent="0.35">
      <c r="A114" s="259"/>
      <c r="B114" s="262"/>
      <c r="C114" s="210" t="s">
        <v>1100</v>
      </c>
      <c r="D114" s="209"/>
      <c r="E114" s="256"/>
      <c r="F114" s="209" t="s">
        <v>217</v>
      </c>
      <c r="G114" s="265"/>
      <c r="H114" s="189"/>
    </row>
    <row r="115" spans="1:8" s="196" customFormat="1" ht="13.5" customHeight="1" x14ac:dyDescent="0.35">
      <c r="A115" s="259"/>
      <c r="B115" s="262"/>
      <c r="C115" s="207" t="s">
        <v>1101</v>
      </c>
      <c r="D115" s="209"/>
      <c r="E115" s="256"/>
      <c r="F115" s="209" t="s">
        <v>1102</v>
      </c>
      <c r="G115" s="265"/>
      <c r="H115" s="189"/>
    </row>
    <row r="116" spans="1:8" s="196" customFormat="1" ht="62.5" customHeight="1" x14ac:dyDescent="0.35">
      <c r="A116" s="259"/>
      <c r="B116" s="262"/>
      <c r="C116" s="208" t="s">
        <v>1103</v>
      </c>
      <c r="D116" s="209"/>
      <c r="E116" s="256"/>
      <c r="F116" s="209" t="s">
        <v>1104</v>
      </c>
      <c r="G116" s="265"/>
      <c r="H116" s="189"/>
    </row>
    <row r="117" spans="1:8" s="196" customFormat="1" x14ac:dyDescent="0.35">
      <c r="A117" s="259"/>
      <c r="B117" s="262"/>
      <c r="C117" s="206" t="s">
        <v>90</v>
      </c>
      <c r="D117" s="209"/>
      <c r="E117" s="256"/>
      <c r="F117" s="209" t="s">
        <v>1105</v>
      </c>
      <c r="G117" s="265"/>
      <c r="H117" s="189"/>
    </row>
    <row r="118" spans="1:8" s="196" customFormat="1" x14ac:dyDescent="0.35">
      <c r="A118" s="259"/>
      <c r="B118" s="262"/>
      <c r="C118" s="206" t="s">
        <v>137</v>
      </c>
      <c r="D118" s="209"/>
      <c r="E118" s="256"/>
      <c r="F118" s="209" t="s">
        <v>1106</v>
      </c>
      <c r="G118" s="265"/>
      <c r="H118" s="189"/>
    </row>
    <row r="119" spans="1:8" s="203" customFormat="1" ht="15" thickBot="1" x14ac:dyDescent="0.4">
      <c r="A119" s="260"/>
      <c r="B119" s="263"/>
      <c r="C119" s="202" t="s">
        <v>1107</v>
      </c>
      <c r="D119" s="86"/>
      <c r="E119" s="257"/>
      <c r="F119" s="86" t="s">
        <v>1108</v>
      </c>
      <c r="G119" s="266"/>
      <c r="H119" s="189"/>
    </row>
    <row r="120" spans="1:8" x14ac:dyDescent="0.35">
      <c r="A120" s="229" t="s">
        <v>269</v>
      </c>
      <c r="B120" s="230" t="s">
        <v>268</v>
      </c>
      <c r="C120" s="87" t="s">
        <v>38</v>
      </c>
      <c r="D120" s="87" t="s">
        <v>38</v>
      </c>
      <c r="E120" s="253" t="s">
        <v>204</v>
      </c>
      <c r="F120" s="87" t="s">
        <v>228</v>
      </c>
      <c r="G120" s="232" t="s">
        <v>1111</v>
      </c>
    </row>
    <row r="121" spans="1:8" x14ac:dyDescent="0.35">
      <c r="A121" s="218"/>
      <c r="B121" s="221"/>
      <c r="C121" s="15" t="s">
        <v>267</v>
      </c>
      <c r="D121" s="15" t="s">
        <v>266</v>
      </c>
      <c r="E121" s="254"/>
      <c r="F121" s="15" t="s">
        <v>265</v>
      </c>
      <c r="G121" s="227"/>
    </row>
    <row r="122" spans="1:8" x14ac:dyDescent="0.35">
      <c r="A122" s="218"/>
      <c r="B122" s="221"/>
      <c r="C122" s="15" t="s">
        <v>264</v>
      </c>
      <c r="D122" s="15" t="s">
        <v>263</v>
      </c>
      <c r="E122" s="254"/>
      <c r="F122" s="15" t="s">
        <v>262</v>
      </c>
      <c r="G122" s="227"/>
    </row>
    <row r="123" spans="1:8" x14ac:dyDescent="0.35">
      <c r="A123" s="218"/>
      <c r="B123" s="221"/>
      <c r="C123" s="15" t="s">
        <v>261</v>
      </c>
      <c r="D123" s="15" t="s">
        <v>260</v>
      </c>
      <c r="E123" s="254"/>
      <c r="F123" s="15" t="s">
        <v>259</v>
      </c>
      <c r="G123" s="227"/>
    </row>
    <row r="124" spans="1:8" x14ac:dyDescent="0.35">
      <c r="A124" s="218"/>
      <c r="B124" s="221"/>
      <c r="C124" s="15" t="s">
        <v>258</v>
      </c>
      <c r="D124" s="15" t="s">
        <v>257</v>
      </c>
      <c r="E124" s="254"/>
      <c r="F124" s="15" t="s">
        <v>256</v>
      </c>
      <c r="G124" s="227"/>
    </row>
    <row r="125" spans="1:8" x14ac:dyDescent="0.35">
      <c r="A125" s="218"/>
      <c r="B125" s="221"/>
      <c r="C125" s="15" t="s">
        <v>255</v>
      </c>
      <c r="D125" s="15" t="s">
        <v>255</v>
      </c>
      <c r="E125" s="254"/>
      <c r="F125" s="15" t="s">
        <v>254</v>
      </c>
      <c r="G125" s="227"/>
    </row>
    <row r="126" spans="1:8" x14ac:dyDescent="0.35">
      <c r="A126" s="218"/>
      <c r="B126" s="221"/>
      <c r="C126" s="15" t="s">
        <v>253</v>
      </c>
      <c r="D126" s="15" t="s">
        <v>252</v>
      </c>
      <c r="E126" s="254"/>
      <c r="F126" s="15" t="s">
        <v>251</v>
      </c>
      <c r="G126" s="227"/>
    </row>
    <row r="127" spans="1:8" x14ac:dyDescent="0.35">
      <c r="A127" s="218"/>
      <c r="B127" s="221"/>
      <c r="C127" s="15" t="s">
        <v>250</v>
      </c>
      <c r="D127" s="15" t="s">
        <v>250</v>
      </c>
      <c r="E127" s="254"/>
      <c r="F127" s="15" t="s">
        <v>249</v>
      </c>
      <c r="G127" s="227"/>
    </row>
    <row r="128" spans="1:8" s="205" customFormat="1" x14ac:dyDescent="0.35">
      <c r="A128" s="251"/>
      <c r="B128" s="211"/>
      <c r="C128" s="88" t="s">
        <v>1109</v>
      </c>
      <c r="D128" s="88"/>
      <c r="E128" s="248"/>
      <c r="F128" s="88" t="s">
        <v>1110</v>
      </c>
      <c r="G128" s="241"/>
      <c r="H128" s="189"/>
    </row>
    <row r="129" spans="1:7" ht="15" thickBot="1" x14ac:dyDescent="0.4">
      <c r="A129" s="219"/>
      <c r="B129" s="200" t="s">
        <v>248</v>
      </c>
      <c r="C129" s="86" t="s">
        <v>247</v>
      </c>
      <c r="D129" s="86" t="s">
        <v>246</v>
      </c>
      <c r="E129" s="187" t="s">
        <v>121</v>
      </c>
      <c r="F129" s="86" t="s">
        <v>245</v>
      </c>
      <c r="G129" s="228"/>
    </row>
    <row r="130" spans="1:7" x14ac:dyDescent="0.35">
      <c r="A130" s="229" t="s">
        <v>244</v>
      </c>
      <c r="B130" s="230" t="s">
        <v>243</v>
      </c>
      <c r="C130" s="87" t="s">
        <v>38</v>
      </c>
      <c r="D130" s="87" t="s">
        <v>38</v>
      </c>
      <c r="E130" s="248" t="s">
        <v>204</v>
      </c>
      <c r="F130" s="87" t="s">
        <v>228</v>
      </c>
      <c r="G130" s="232" t="s">
        <v>1065</v>
      </c>
    </row>
    <row r="131" spans="1:7" x14ac:dyDescent="0.35">
      <c r="A131" s="218"/>
      <c r="B131" s="221"/>
      <c r="C131" s="15" t="s">
        <v>242</v>
      </c>
      <c r="D131" s="15" t="s">
        <v>242</v>
      </c>
      <c r="E131" s="249"/>
      <c r="F131" s="15" t="s">
        <v>241</v>
      </c>
      <c r="G131" s="227"/>
    </row>
    <row r="132" spans="1:7" x14ac:dyDescent="0.35">
      <c r="A132" s="218"/>
      <c r="B132" s="221"/>
      <c r="C132" s="15" t="s">
        <v>240</v>
      </c>
      <c r="D132" s="15" t="s">
        <v>240</v>
      </c>
      <c r="E132" s="249"/>
      <c r="F132" s="15" t="s">
        <v>239</v>
      </c>
      <c r="G132" s="227"/>
    </row>
    <row r="133" spans="1:7" ht="44" thickBot="1" x14ac:dyDescent="0.4">
      <c r="A133" s="219"/>
      <c r="B133" s="222"/>
      <c r="C133" s="86" t="s">
        <v>238</v>
      </c>
      <c r="D133" s="86" t="s">
        <v>238</v>
      </c>
      <c r="E133" s="250"/>
      <c r="F133" s="86" t="s">
        <v>1008</v>
      </c>
      <c r="G133" s="228"/>
    </row>
    <row r="134" spans="1:7" ht="14.9" customHeight="1" x14ac:dyDescent="0.35">
      <c r="A134" s="229" t="s">
        <v>237</v>
      </c>
      <c r="B134" s="230" t="s">
        <v>236</v>
      </c>
      <c r="C134" s="87" t="s">
        <v>38</v>
      </c>
      <c r="D134" s="87" t="s">
        <v>38</v>
      </c>
      <c r="E134" s="231" t="s">
        <v>121</v>
      </c>
      <c r="F134" s="87" t="s">
        <v>228</v>
      </c>
      <c r="G134" s="232" t="s">
        <v>1066</v>
      </c>
    </row>
    <row r="135" spans="1:7" x14ac:dyDescent="0.35">
      <c r="A135" s="218"/>
      <c r="B135" s="221"/>
      <c r="C135" s="15" t="s">
        <v>235</v>
      </c>
      <c r="D135" s="15" t="s">
        <v>235</v>
      </c>
      <c r="E135" s="224"/>
      <c r="F135" s="15" t="s">
        <v>234</v>
      </c>
      <c r="G135" s="227"/>
    </row>
    <row r="136" spans="1:7" x14ac:dyDescent="0.35">
      <c r="A136" s="218"/>
      <c r="B136" s="221"/>
      <c r="C136" s="15" t="s">
        <v>233</v>
      </c>
      <c r="D136" s="15" t="s">
        <v>233</v>
      </c>
      <c r="E136" s="224"/>
      <c r="F136" s="15" t="s">
        <v>232</v>
      </c>
      <c r="G136" s="227"/>
    </row>
    <row r="137" spans="1:7" x14ac:dyDescent="0.35">
      <c r="A137" s="218"/>
      <c r="B137" s="221"/>
      <c r="C137" s="15" t="s">
        <v>231</v>
      </c>
      <c r="D137" s="15" t="s">
        <v>231</v>
      </c>
      <c r="E137" s="224"/>
      <c r="F137" s="15" t="s">
        <v>1067</v>
      </c>
      <c r="G137" s="227"/>
    </row>
    <row r="138" spans="1:7" x14ac:dyDescent="0.35">
      <c r="A138" s="218"/>
      <c r="B138" s="221"/>
      <c r="C138" s="15" t="s">
        <v>77</v>
      </c>
      <c r="D138" s="15" t="s">
        <v>77</v>
      </c>
      <c r="E138" s="224"/>
      <c r="F138" s="15" t="s">
        <v>230</v>
      </c>
      <c r="G138" s="227"/>
    </row>
    <row r="139" spans="1:7" x14ac:dyDescent="0.35">
      <c r="A139" s="218"/>
      <c r="B139" s="221"/>
      <c r="C139" s="15" t="s">
        <v>53</v>
      </c>
      <c r="D139" s="15"/>
      <c r="E139" s="224"/>
      <c r="F139" s="15" t="s">
        <v>218</v>
      </c>
      <c r="G139" s="227"/>
    </row>
    <row r="140" spans="1:7" x14ac:dyDescent="0.35">
      <c r="A140" s="218"/>
      <c r="B140" s="221"/>
      <c r="C140" s="15" t="s">
        <v>54</v>
      </c>
      <c r="D140" s="15"/>
      <c r="E140" s="224"/>
      <c r="F140" s="15" t="s">
        <v>217</v>
      </c>
      <c r="G140" s="227"/>
    </row>
    <row r="141" spans="1:7" x14ac:dyDescent="0.35">
      <c r="A141" s="218"/>
      <c r="B141" s="221"/>
      <c r="C141" s="15" t="s">
        <v>932</v>
      </c>
      <c r="D141" s="15"/>
      <c r="E141" s="224"/>
      <c r="F141" s="15" t="s">
        <v>1068</v>
      </c>
      <c r="G141" s="227"/>
    </row>
    <row r="142" spans="1:7" x14ac:dyDescent="0.35">
      <c r="A142" s="218"/>
      <c r="B142" s="221"/>
      <c r="C142" s="15" t="s">
        <v>1069</v>
      </c>
      <c r="D142" s="15"/>
      <c r="E142" s="224"/>
      <c r="F142" s="15" t="s">
        <v>1070</v>
      </c>
      <c r="G142" s="227"/>
    </row>
    <row r="143" spans="1:7" x14ac:dyDescent="0.35">
      <c r="A143" s="218"/>
      <c r="B143" s="221"/>
      <c r="C143" s="15" t="s">
        <v>930</v>
      </c>
      <c r="D143" s="15"/>
      <c r="E143" s="224"/>
      <c r="F143" s="15" t="s">
        <v>1071</v>
      </c>
      <c r="G143" s="227"/>
    </row>
    <row r="144" spans="1:7" x14ac:dyDescent="0.35">
      <c r="A144" s="218"/>
      <c r="B144" s="221"/>
      <c r="C144" s="15" t="s">
        <v>928</v>
      </c>
      <c r="D144" s="15"/>
      <c r="E144" s="224"/>
      <c r="F144" s="15" t="s">
        <v>1072</v>
      </c>
      <c r="G144" s="227"/>
    </row>
    <row r="145" spans="1:7" ht="15" thickBot="1" x14ac:dyDescent="0.4">
      <c r="A145" s="219"/>
      <c r="B145" s="222"/>
      <c r="C145" s="86" t="s">
        <v>945</v>
      </c>
      <c r="D145" s="86"/>
      <c r="E145" s="225"/>
      <c r="F145" s="86" t="s">
        <v>1073</v>
      </c>
      <c r="G145" s="228"/>
    </row>
    <row r="146" spans="1:7" x14ac:dyDescent="0.35">
      <c r="A146" s="229" t="s">
        <v>229</v>
      </c>
      <c r="B146" s="230" t="s">
        <v>229</v>
      </c>
      <c r="C146" s="87" t="s">
        <v>38</v>
      </c>
      <c r="D146" s="87" t="s">
        <v>38</v>
      </c>
      <c r="E146" s="231" t="s">
        <v>121</v>
      </c>
      <c r="F146" s="87" t="s">
        <v>228</v>
      </c>
      <c r="G146" s="232"/>
    </row>
    <row r="147" spans="1:7" x14ac:dyDescent="0.35">
      <c r="A147" s="218"/>
      <c r="B147" s="221"/>
      <c r="C147" s="15" t="s">
        <v>227</v>
      </c>
      <c r="D147" s="15" t="s">
        <v>227</v>
      </c>
      <c r="E147" s="224"/>
      <c r="F147" s="15" t="s">
        <v>226</v>
      </c>
      <c r="G147" s="227"/>
    </row>
    <row r="148" spans="1:7" x14ac:dyDescent="0.35">
      <c r="A148" s="218"/>
      <c r="B148" s="221"/>
      <c r="C148" s="15" t="s">
        <v>50</v>
      </c>
      <c r="D148" s="15" t="s">
        <v>50</v>
      </c>
      <c r="E148" s="224"/>
      <c r="F148" s="15" t="s">
        <v>225</v>
      </c>
      <c r="G148" s="227"/>
    </row>
    <row r="149" spans="1:7" x14ac:dyDescent="0.35">
      <c r="A149" s="218"/>
      <c r="B149" s="185" t="s">
        <v>224</v>
      </c>
      <c r="C149" s="15" t="s">
        <v>223</v>
      </c>
      <c r="D149" s="15" t="s">
        <v>77</v>
      </c>
      <c r="E149" s="224"/>
      <c r="F149" s="15" t="s">
        <v>222</v>
      </c>
      <c r="G149" s="227"/>
    </row>
    <row r="150" spans="1:7" x14ac:dyDescent="0.35">
      <c r="A150" s="218"/>
      <c r="B150" s="221" t="s">
        <v>1074</v>
      </c>
      <c r="C150" s="15" t="s">
        <v>221</v>
      </c>
      <c r="D150" s="15"/>
      <c r="E150" s="224"/>
      <c r="F150" s="15" t="s">
        <v>220</v>
      </c>
      <c r="G150" s="227"/>
    </row>
    <row r="151" spans="1:7" x14ac:dyDescent="0.35">
      <c r="A151" s="218"/>
      <c r="B151" s="221"/>
      <c r="C151" s="15" t="s">
        <v>219</v>
      </c>
      <c r="D151" s="15"/>
      <c r="E151" s="224"/>
      <c r="F151" s="15" t="s">
        <v>1075</v>
      </c>
      <c r="G151" s="227"/>
    </row>
    <row r="152" spans="1:7" x14ac:dyDescent="0.35">
      <c r="A152" s="218"/>
      <c r="B152" s="221"/>
      <c r="C152" s="16" t="s">
        <v>125</v>
      </c>
      <c r="D152" s="16"/>
      <c r="E152" s="224"/>
      <c r="F152" s="15" t="s">
        <v>218</v>
      </c>
      <c r="G152" s="227"/>
    </row>
    <row r="153" spans="1:7" x14ac:dyDescent="0.35">
      <c r="A153" s="218"/>
      <c r="B153" s="221"/>
      <c r="C153" s="16" t="s">
        <v>124</v>
      </c>
      <c r="D153" s="16"/>
      <c r="E153" s="224"/>
      <c r="F153" s="15" t="s">
        <v>217</v>
      </c>
      <c r="G153" s="227"/>
    </row>
    <row r="154" spans="1:7" x14ac:dyDescent="0.35">
      <c r="A154" s="218"/>
      <c r="B154" s="221"/>
      <c r="C154" s="16" t="s">
        <v>932</v>
      </c>
      <c r="D154" s="16"/>
      <c r="E154" s="224"/>
      <c r="F154" s="15" t="s">
        <v>1076</v>
      </c>
      <c r="G154" s="227"/>
    </row>
    <row r="155" spans="1:7" x14ac:dyDescent="0.35">
      <c r="A155" s="218"/>
      <c r="B155" s="221"/>
      <c r="C155" s="16" t="s">
        <v>933</v>
      </c>
      <c r="D155" s="16"/>
      <c r="E155" s="224"/>
      <c r="F155" s="15" t="s">
        <v>1077</v>
      </c>
      <c r="G155" s="227"/>
    </row>
    <row r="156" spans="1:7" x14ac:dyDescent="0.35">
      <c r="A156" s="218"/>
      <c r="B156" s="221"/>
      <c r="C156" s="16" t="s">
        <v>927</v>
      </c>
      <c r="D156" s="16"/>
      <c r="E156" s="224"/>
      <c r="F156" s="15" t="s">
        <v>1078</v>
      </c>
      <c r="G156" s="227"/>
    </row>
    <row r="157" spans="1:7" x14ac:dyDescent="0.35">
      <c r="A157" s="218"/>
      <c r="B157" s="221"/>
      <c r="C157" s="16" t="s">
        <v>928</v>
      </c>
      <c r="D157" s="16"/>
      <c r="E157" s="224"/>
      <c r="F157" s="15" t="s">
        <v>1079</v>
      </c>
      <c r="G157" s="227"/>
    </row>
    <row r="158" spans="1:7" x14ac:dyDescent="0.35">
      <c r="A158" s="218"/>
      <c r="B158" s="221"/>
      <c r="C158" s="16" t="s">
        <v>929</v>
      </c>
      <c r="D158" s="16"/>
      <c r="E158" s="224"/>
      <c r="F158" s="15" t="s">
        <v>1080</v>
      </c>
      <c r="G158" s="227"/>
    </row>
    <row r="159" spans="1:7" ht="15" thickBot="1" x14ac:dyDescent="0.4">
      <c r="A159" s="219"/>
      <c r="B159" s="222"/>
      <c r="C159" s="90" t="s">
        <v>946</v>
      </c>
      <c r="D159" s="90"/>
      <c r="E159" s="225"/>
      <c r="F159" s="86" t="s">
        <v>1081</v>
      </c>
      <c r="G159" s="228"/>
    </row>
    <row r="160" spans="1:7" x14ac:dyDescent="0.35">
      <c r="A160" s="229" t="s">
        <v>216</v>
      </c>
      <c r="B160" s="230" t="s">
        <v>215</v>
      </c>
      <c r="C160" s="87" t="s">
        <v>38</v>
      </c>
      <c r="D160" s="87" t="s">
        <v>38</v>
      </c>
      <c r="E160" s="248" t="s">
        <v>204</v>
      </c>
      <c r="F160" s="87" t="s">
        <v>214</v>
      </c>
      <c r="G160" s="232"/>
    </row>
    <row r="161" spans="1:7" x14ac:dyDescent="0.35">
      <c r="A161" s="218"/>
      <c r="B161" s="221"/>
      <c r="C161" s="15" t="s">
        <v>202</v>
      </c>
      <c r="D161" s="15" t="s">
        <v>202</v>
      </c>
      <c r="E161" s="249"/>
      <c r="F161" s="15" t="s">
        <v>213</v>
      </c>
      <c r="G161" s="227"/>
    </row>
    <row r="162" spans="1:7" x14ac:dyDescent="0.35">
      <c r="A162" s="218"/>
      <c r="B162" s="221"/>
      <c r="C162" s="15" t="s">
        <v>200</v>
      </c>
      <c r="D162" s="15" t="s">
        <v>200</v>
      </c>
      <c r="E162" s="249"/>
      <c r="F162" s="15" t="s">
        <v>212</v>
      </c>
      <c r="G162" s="227"/>
    </row>
    <row r="163" spans="1:7" x14ac:dyDescent="0.35">
      <c r="A163" s="218"/>
      <c r="B163" s="221"/>
      <c r="C163" s="15" t="s">
        <v>211</v>
      </c>
      <c r="D163" s="15" t="s">
        <v>211</v>
      </c>
      <c r="E163" s="249"/>
      <c r="F163" s="15" t="s">
        <v>210</v>
      </c>
      <c r="G163" s="227"/>
    </row>
    <row r="164" spans="1:7" ht="29" x14ac:dyDescent="0.35">
      <c r="A164" s="218"/>
      <c r="B164" s="221"/>
      <c r="C164" s="15" t="s">
        <v>209</v>
      </c>
      <c r="D164" s="15" t="s">
        <v>209</v>
      </c>
      <c r="E164" s="249"/>
      <c r="F164" s="15" t="s">
        <v>208</v>
      </c>
      <c r="G164" s="227"/>
    </row>
    <row r="165" spans="1:7" x14ac:dyDescent="0.35">
      <c r="A165" s="218"/>
      <c r="B165" s="221"/>
      <c r="C165" s="15" t="s">
        <v>1012</v>
      </c>
      <c r="D165" s="15"/>
      <c r="E165" s="249"/>
      <c r="F165" s="15" t="s">
        <v>1021</v>
      </c>
      <c r="G165" s="227"/>
    </row>
    <row r="166" spans="1:7" ht="29" x14ac:dyDescent="0.35">
      <c r="A166" s="218"/>
      <c r="B166" s="221"/>
      <c r="C166" s="15" t="s">
        <v>1013</v>
      </c>
      <c r="D166" s="15"/>
      <c r="E166" s="249"/>
      <c r="F166" s="15" t="s">
        <v>1022</v>
      </c>
      <c r="G166" s="227"/>
    </row>
    <row r="167" spans="1:7" x14ac:dyDescent="0.35">
      <c r="A167" s="218"/>
      <c r="B167" s="221"/>
      <c r="C167" s="15" t="s">
        <v>1014</v>
      </c>
      <c r="D167" s="15" t="s">
        <v>192</v>
      </c>
      <c r="E167" s="249"/>
      <c r="F167" s="15" t="s">
        <v>1010</v>
      </c>
      <c r="G167" s="227"/>
    </row>
    <row r="168" spans="1:7" x14ac:dyDescent="0.35">
      <c r="A168" s="218"/>
      <c r="B168" s="221"/>
      <c r="C168" s="15" t="s">
        <v>1015</v>
      </c>
      <c r="D168" s="15" t="s">
        <v>194</v>
      </c>
      <c r="E168" s="249"/>
      <c r="F168" s="15" t="s">
        <v>1011</v>
      </c>
      <c r="G168" s="227"/>
    </row>
    <row r="169" spans="1:7" ht="15" thickBot="1" x14ac:dyDescent="0.4">
      <c r="A169" s="219"/>
      <c r="B169" s="222"/>
      <c r="C169" s="86" t="s">
        <v>207</v>
      </c>
      <c r="D169" s="86" t="s">
        <v>207</v>
      </c>
      <c r="E169" s="191" t="s">
        <v>121</v>
      </c>
      <c r="F169" s="86" t="s">
        <v>1082</v>
      </c>
      <c r="G169" s="228"/>
    </row>
    <row r="170" spans="1:7" x14ac:dyDescent="0.35">
      <c r="A170" s="229" t="s">
        <v>206</v>
      </c>
      <c r="B170" s="230" t="s">
        <v>205</v>
      </c>
      <c r="C170" s="87" t="s">
        <v>38</v>
      </c>
      <c r="D170" s="87" t="s">
        <v>38</v>
      </c>
      <c r="E170" s="248" t="s">
        <v>204</v>
      </c>
      <c r="F170" s="87" t="s">
        <v>203</v>
      </c>
      <c r="G170" s="232"/>
    </row>
    <row r="171" spans="1:7" ht="29" x14ac:dyDescent="0.35">
      <c r="A171" s="218"/>
      <c r="B171" s="221"/>
      <c r="C171" s="15" t="s">
        <v>202</v>
      </c>
      <c r="D171" s="15" t="s">
        <v>202</v>
      </c>
      <c r="E171" s="249"/>
      <c r="F171" s="15" t="s">
        <v>201</v>
      </c>
      <c r="G171" s="227"/>
    </row>
    <row r="172" spans="1:7" ht="29" x14ac:dyDescent="0.35">
      <c r="A172" s="218"/>
      <c r="B172" s="221"/>
      <c r="C172" s="15" t="s">
        <v>200</v>
      </c>
      <c r="D172" s="15" t="s">
        <v>200</v>
      </c>
      <c r="E172" s="249"/>
      <c r="F172" s="15" t="s">
        <v>199</v>
      </c>
      <c r="G172" s="227"/>
    </row>
    <row r="173" spans="1:7" x14ac:dyDescent="0.35">
      <c r="A173" s="218"/>
      <c r="B173" s="221"/>
      <c r="C173" s="15" t="s">
        <v>198</v>
      </c>
      <c r="D173" s="15" t="s">
        <v>198</v>
      </c>
      <c r="E173" s="249"/>
      <c r="F173" s="15" t="s">
        <v>197</v>
      </c>
      <c r="G173" s="227"/>
    </row>
    <row r="174" spans="1:7" x14ac:dyDescent="0.35">
      <c r="A174" s="218"/>
      <c r="B174" s="221"/>
      <c r="C174" s="15" t="s">
        <v>1009</v>
      </c>
      <c r="D174" s="15" t="s">
        <v>196</v>
      </c>
      <c r="E174" s="249"/>
      <c r="F174" s="15" t="s">
        <v>195</v>
      </c>
      <c r="G174" s="227"/>
    </row>
    <row r="175" spans="1:7" x14ac:dyDescent="0.35">
      <c r="A175" s="218"/>
      <c r="B175" s="221"/>
      <c r="C175" s="15" t="s">
        <v>1015</v>
      </c>
      <c r="D175" s="15" t="s">
        <v>194</v>
      </c>
      <c r="E175" s="249"/>
      <c r="F175" s="15" t="s">
        <v>193</v>
      </c>
      <c r="G175" s="227"/>
    </row>
    <row r="176" spans="1:7" ht="29" x14ac:dyDescent="0.35">
      <c r="A176" s="218"/>
      <c r="B176" s="221"/>
      <c r="C176" s="15" t="s">
        <v>1014</v>
      </c>
      <c r="D176" s="15" t="s">
        <v>192</v>
      </c>
      <c r="E176" s="249"/>
      <c r="F176" s="15" t="s">
        <v>191</v>
      </c>
      <c r="G176" s="227"/>
    </row>
    <row r="177" spans="1:7" x14ac:dyDescent="0.35">
      <c r="A177" s="218"/>
      <c r="B177" s="221"/>
      <c r="C177" s="15" t="s">
        <v>1016</v>
      </c>
      <c r="D177" s="15"/>
      <c r="E177" s="249"/>
      <c r="F177" s="15" t="s">
        <v>1019</v>
      </c>
      <c r="G177" s="227"/>
    </row>
    <row r="178" spans="1:7" x14ac:dyDescent="0.35">
      <c r="A178" s="218"/>
      <c r="B178" s="221"/>
      <c r="C178" s="15" t="s">
        <v>1018</v>
      </c>
      <c r="D178" s="15"/>
      <c r="E178" s="249"/>
      <c r="F178" s="15" t="s">
        <v>1020</v>
      </c>
      <c r="G178" s="227"/>
    </row>
    <row r="179" spans="1:7" ht="29" x14ac:dyDescent="0.35">
      <c r="A179" s="218"/>
      <c r="B179" s="221"/>
      <c r="C179" s="15" t="s">
        <v>190</v>
      </c>
      <c r="D179" s="15" t="s">
        <v>190</v>
      </c>
      <c r="E179" s="249"/>
      <c r="F179" s="15" t="s">
        <v>1003</v>
      </c>
      <c r="G179" s="227"/>
    </row>
    <row r="180" spans="1:7" x14ac:dyDescent="0.35">
      <c r="A180" s="218"/>
      <c r="B180" s="221"/>
      <c r="C180" s="15" t="s">
        <v>189</v>
      </c>
      <c r="D180" s="15" t="s">
        <v>189</v>
      </c>
      <c r="E180" s="249"/>
      <c r="F180" s="15" t="s">
        <v>1004</v>
      </c>
      <c r="G180" s="227"/>
    </row>
    <row r="181" spans="1:7" x14ac:dyDescent="0.35">
      <c r="A181" s="218"/>
      <c r="B181" s="221"/>
      <c r="C181" s="15" t="s">
        <v>188</v>
      </c>
      <c r="D181" s="15" t="s">
        <v>188</v>
      </c>
      <c r="E181" s="249"/>
      <c r="F181" s="15" t="s">
        <v>187</v>
      </c>
      <c r="G181" s="227"/>
    </row>
    <row r="182" spans="1:7" x14ac:dyDescent="0.35">
      <c r="A182" s="218"/>
      <c r="B182" s="221"/>
      <c r="C182" s="15" t="s">
        <v>186</v>
      </c>
      <c r="D182" s="15" t="s">
        <v>186</v>
      </c>
      <c r="E182" s="249"/>
      <c r="F182" s="15" t="s">
        <v>185</v>
      </c>
      <c r="G182" s="227"/>
    </row>
    <row r="183" spans="1:7" x14ac:dyDescent="0.35">
      <c r="A183" s="218"/>
      <c r="B183" s="221"/>
      <c r="C183" s="15" t="s">
        <v>184</v>
      </c>
      <c r="D183" s="15" t="s">
        <v>184</v>
      </c>
      <c r="E183" s="224" t="s">
        <v>121</v>
      </c>
      <c r="F183" s="15" t="s">
        <v>183</v>
      </c>
      <c r="G183" s="227"/>
    </row>
    <row r="184" spans="1:7" x14ac:dyDescent="0.35">
      <c r="A184" s="218"/>
      <c r="B184" s="221"/>
      <c r="C184" s="15" t="s">
        <v>182</v>
      </c>
      <c r="D184" s="15" t="s">
        <v>182</v>
      </c>
      <c r="E184" s="224"/>
      <c r="F184" s="15" t="s">
        <v>181</v>
      </c>
      <c r="G184" s="227"/>
    </row>
    <row r="185" spans="1:7" x14ac:dyDescent="0.35">
      <c r="A185" s="218"/>
      <c r="B185" s="221"/>
      <c r="C185" s="15" t="s">
        <v>180</v>
      </c>
      <c r="D185" s="15" t="s">
        <v>180</v>
      </c>
      <c r="E185" s="224"/>
      <c r="F185" s="15" t="s">
        <v>179</v>
      </c>
      <c r="G185" s="227"/>
    </row>
    <row r="186" spans="1:7" x14ac:dyDescent="0.35">
      <c r="A186" s="218"/>
      <c r="B186" s="221"/>
      <c r="C186" s="15" t="s">
        <v>178</v>
      </c>
      <c r="D186" s="15" t="s">
        <v>178</v>
      </c>
      <c r="E186" s="224"/>
      <c r="F186" s="15" t="s">
        <v>177</v>
      </c>
      <c r="G186" s="227"/>
    </row>
    <row r="187" spans="1:7" x14ac:dyDescent="0.35">
      <c r="A187" s="218"/>
      <c r="B187" s="221"/>
      <c r="C187" s="15" t="s">
        <v>176</v>
      </c>
      <c r="D187" s="15" t="s">
        <v>176</v>
      </c>
      <c r="E187" s="192" t="s">
        <v>204</v>
      </c>
      <c r="F187" s="15" t="s">
        <v>175</v>
      </c>
      <c r="G187" s="227"/>
    </row>
    <row r="188" spans="1:7" x14ac:dyDescent="0.35">
      <c r="A188" s="218"/>
      <c r="B188" s="221"/>
      <c r="C188" s="15" t="s">
        <v>174</v>
      </c>
      <c r="D188" s="15" t="s">
        <v>174</v>
      </c>
      <c r="E188" s="224" t="s">
        <v>121</v>
      </c>
      <c r="F188" s="15" t="s">
        <v>173</v>
      </c>
      <c r="G188" s="227"/>
    </row>
    <row r="189" spans="1:7" x14ac:dyDescent="0.35">
      <c r="A189" s="218"/>
      <c r="B189" s="221"/>
      <c r="C189" s="15" t="s">
        <v>172</v>
      </c>
      <c r="D189" s="15" t="s">
        <v>172</v>
      </c>
      <c r="E189" s="224"/>
      <c r="F189" s="15" t="s">
        <v>171</v>
      </c>
      <c r="G189" s="227"/>
    </row>
    <row r="190" spans="1:7" x14ac:dyDescent="0.35">
      <c r="A190" s="218"/>
      <c r="B190" s="221"/>
      <c r="C190" s="15" t="s">
        <v>170</v>
      </c>
      <c r="D190" s="15" t="s">
        <v>170</v>
      </c>
      <c r="E190" s="192" t="s">
        <v>204</v>
      </c>
      <c r="F190" s="15" t="s">
        <v>169</v>
      </c>
      <c r="G190" s="227"/>
    </row>
    <row r="191" spans="1:7" x14ac:dyDescent="0.35">
      <c r="A191" s="218"/>
      <c r="B191" s="221"/>
      <c r="C191" s="15" t="s">
        <v>168</v>
      </c>
      <c r="D191" s="15" t="s">
        <v>168</v>
      </c>
      <c r="E191" s="224" t="s">
        <v>121</v>
      </c>
      <c r="F191" s="15" t="s">
        <v>167</v>
      </c>
      <c r="G191" s="227"/>
    </row>
    <row r="192" spans="1:7" x14ac:dyDescent="0.35">
      <c r="A192" s="218"/>
      <c r="B192" s="221"/>
      <c r="C192" s="15" t="s">
        <v>166</v>
      </c>
      <c r="D192" s="15" t="s">
        <v>166</v>
      </c>
      <c r="E192" s="224"/>
      <c r="F192" s="15" t="s">
        <v>165</v>
      </c>
      <c r="G192" s="227"/>
    </row>
    <row r="193" spans="1:7" x14ac:dyDescent="0.35">
      <c r="A193" s="218"/>
      <c r="B193" s="221"/>
      <c r="C193" s="15" t="s">
        <v>164</v>
      </c>
      <c r="D193" s="15" t="s">
        <v>164</v>
      </c>
      <c r="E193" s="224"/>
      <c r="F193" s="15" t="s">
        <v>163</v>
      </c>
      <c r="G193" s="227"/>
    </row>
    <row r="194" spans="1:7" ht="15" thickBot="1" x14ac:dyDescent="0.4">
      <c r="A194" s="219"/>
      <c r="B194" s="222"/>
      <c r="C194" s="86" t="s">
        <v>162</v>
      </c>
      <c r="D194" s="86" t="s">
        <v>162</v>
      </c>
      <c r="E194" s="225"/>
      <c r="F194" s="86" t="s">
        <v>161</v>
      </c>
      <c r="G194" s="228"/>
    </row>
    <row r="195" spans="1:7" x14ac:dyDescent="0.35">
      <c r="A195" s="229" t="s">
        <v>160</v>
      </c>
      <c r="B195" s="230" t="s">
        <v>159</v>
      </c>
      <c r="C195" s="87" t="s">
        <v>38</v>
      </c>
      <c r="D195" s="87" t="s">
        <v>38</v>
      </c>
      <c r="E195" s="231" t="s">
        <v>121</v>
      </c>
      <c r="F195" s="87" t="s">
        <v>158</v>
      </c>
      <c r="G195" s="232"/>
    </row>
    <row r="196" spans="1:7" x14ac:dyDescent="0.35">
      <c r="A196" s="218"/>
      <c r="B196" s="221"/>
      <c r="C196" s="15" t="s">
        <v>939</v>
      </c>
      <c r="D196" s="20"/>
      <c r="E196" s="224"/>
      <c r="F196" s="15" t="s">
        <v>960</v>
      </c>
      <c r="G196" s="227"/>
    </row>
    <row r="197" spans="1:7" x14ac:dyDescent="0.35">
      <c r="A197" s="218"/>
      <c r="B197" s="221"/>
      <c r="C197" s="15" t="s">
        <v>940</v>
      </c>
      <c r="D197" s="20"/>
      <c r="E197" s="224"/>
      <c r="F197" s="15" t="s">
        <v>961</v>
      </c>
      <c r="G197" s="227"/>
    </row>
    <row r="198" spans="1:7" x14ac:dyDescent="0.35">
      <c r="A198" s="218"/>
      <c r="B198" s="221"/>
      <c r="C198" s="15" t="s">
        <v>942</v>
      </c>
      <c r="D198" s="20"/>
      <c r="E198" s="224"/>
      <c r="F198" s="15" t="s">
        <v>962</v>
      </c>
      <c r="G198" s="227"/>
    </row>
    <row r="199" spans="1:7" x14ac:dyDescent="0.35">
      <c r="A199" s="218"/>
      <c r="B199" s="221"/>
      <c r="C199" s="15" t="s">
        <v>941</v>
      </c>
      <c r="D199" s="15"/>
      <c r="E199" s="224"/>
      <c r="F199" s="15" t="s">
        <v>963</v>
      </c>
      <c r="G199" s="227"/>
    </row>
    <row r="200" spans="1:7" x14ac:dyDescent="0.35">
      <c r="A200" s="218"/>
      <c r="B200" s="221"/>
      <c r="C200" s="15"/>
      <c r="D200" s="15" t="s">
        <v>157</v>
      </c>
      <c r="E200" s="224"/>
      <c r="F200" s="15" t="s">
        <v>964</v>
      </c>
      <c r="G200" s="227"/>
    </row>
    <row r="201" spans="1:7" x14ac:dyDescent="0.35">
      <c r="A201" s="218"/>
      <c r="B201" s="221"/>
      <c r="C201" s="15" t="s">
        <v>156</v>
      </c>
      <c r="D201" s="15" t="s">
        <v>156</v>
      </c>
      <c r="E201" s="224"/>
      <c r="F201" s="15" t="s">
        <v>155</v>
      </c>
      <c r="G201" s="227"/>
    </row>
    <row r="202" spans="1:7" x14ac:dyDescent="0.35">
      <c r="A202" s="218"/>
      <c r="B202" s="221"/>
      <c r="C202" s="15" t="s">
        <v>154</v>
      </c>
      <c r="D202" s="15" t="s">
        <v>154</v>
      </c>
      <c r="E202" s="224"/>
      <c r="F202" s="15" t="s">
        <v>153</v>
      </c>
      <c r="G202" s="227"/>
    </row>
    <row r="203" spans="1:7" x14ac:dyDescent="0.35">
      <c r="A203" s="218"/>
      <c r="B203" s="221"/>
      <c r="C203" s="15" t="s">
        <v>152</v>
      </c>
      <c r="D203" s="15" t="s">
        <v>152</v>
      </c>
      <c r="E203" s="224"/>
      <c r="F203" s="15" t="s">
        <v>151</v>
      </c>
      <c r="G203" s="227"/>
    </row>
    <row r="204" spans="1:7" x14ac:dyDescent="0.35">
      <c r="A204" s="218"/>
      <c r="B204" s="221"/>
      <c r="C204" s="15" t="s">
        <v>150</v>
      </c>
      <c r="D204" s="15" t="s">
        <v>150</v>
      </c>
      <c r="E204" s="224"/>
      <c r="F204" s="15" t="s">
        <v>149</v>
      </c>
      <c r="G204" s="227"/>
    </row>
    <row r="205" spans="1:7" x14ac:dyDescent="0.35">
      <c r="A205" s="218"/>
      <c r="B205" s="221"/>
      <c r="C205" s="15" t="s">
        <v>148</v>
      </c>
      <c r="D205" s="15" t="s">
        <v>148</v>
      </c>
      <c r="E205" s="224"/>
      <c r="F205" s="15" t="s">
        <v>147</v>
      </c>
      <c r="G205" s="227"/>
    </row>
    <row r="206" spans="1:7" x14ac:dyDescent="0.35">
      <c r="A206" s="218"/>
      <c r="B206" s="221"/>
      <c r="C206" s="15" t="s">
        <v>146</v>
      </c>
      <c r="D206" s="15" t="s">
        <v>146</v>
      </c>
      <c r="E206" s="224"/>
      <c r="F206" s="15" t="s">
        <v>145</v>
      </c>
      <c r="G206" s="227"/>
    </row>
    <row r="207" spans="1:7" ht="15" thickBot="1" x14ac:dyDescent="0.4">
      <c r="A207" s="219"/>
      <c r="B207" s="222"/>
      <c r="C207" s="86" t="s">
        <v>144</v>
      </c>
      <c r="D207" s="86" t="s">
        <v>144</v>
      </c>
      <c r="E207" s="225"/>
      <c r="F207" s="86" t="s">
        <v>143</v>
      </c>
      <c r="G207" s="228"/>
    </row>
    <row r="208" spans="1:7" x14ac:dyDescent="0.35">
      <c r="A208" s="229" t="s">
        <v>142</v>
      </c>
      <c r="B208" s="230" t="s">
        <v>141</v>
      </c>
      <c r="C208" s="87" t="s">
        <v>117</v>
      </c>
      <c r="D208" s="87" t="s">
        <v>117</v>
      </c>
      <c r="E208" s="231" t="s">
        <v>121</v>
      </c>
      <c r="F208" s="87" t="s">
        <v>140</v>
      </c>
      <c r="G208" s="232" t="s">
        <v>139</v>
      </c>
    </row>
    <row r="209" spans="1:7" x14ac:dyDescent="0.35">
      <c r="A209" s="218"/>
      <c r="B209" s="221"/>
      <c r="C209" s="15" t="s">
        <v>115</v>
      </c>
      <c r="D209" s="15"/>
      <c r="E209" s="224"/>
      <c r="F209" s="15" t="s">
        <v>138</v>
      </c>
      <c r="G209" s="227"/>
    </row>
    <row r="210" spans="1:7" ht="43.5" customHeight="1" x14ac:dyDescent="0.35">
      <c r="A210" s="218"/>
      <c r="B210" s="221"/>
      <c r="C210" s="24" t="s">
        <v>137</v>
      </c>
      <c r="D210" s="15"/>
      <c r="E210" s="224"/>
      <c r="F210" s="15" t="s">
        <v>136</v>
      </c>
      <c r="G210" s="227"/>
    </row>
    <row r="211" spans="1:7" x14ac:dyDescent="0.35">
      <c r="A211" s="218"/>
      <c r="B211" s="221"/>
      <c r="C211" s="15" t="s">
        <v>113</v>
      </c>
      <c r="D211" s="15" t="s">
        <v>135</v>
      </c>
      <c r="E211" s="224"/>
      <c r="F211" s="15" t="s">
        <v>112</v>
      </c>
      <c r="G211" s="227"/>
    </row>
    <row r="212" spans="1:7" x14ac:dyDescent="0.35">
      <c r="A212" s="218"/>
      <c r="B212" s="221"/>
      <c r="C212" s="15" t="s">
        <v>111</v>
      </c>
      <c r="D212" s="15" t="s">
        <v>134</v>
      </c>
      <c r="E212" s="224"/>
      <c r="F212" s="15" t="s">
        <v>110</v>
      </c>
      <c r="G212" s="227"/>
    </row>
    <row r="213" spans="1:7" x14ac:dyDescent="0.35">
      <c r="A213" s="218"/>
      <c r="B213" s="221"/>
      <c r="C213" s="15" t="s">
        <v>109</v>
      </c>
      <c r="D213" s="15" t="s">
        <v>133</v>
      </c>
      <c r="E213" s="224"/>
      <c r="F213" s="15" t="s">
        <v>108</v>
      </c>
      <c r="G213" s="227"/>
    </row>
    <row r="214" spans="1:7" x14ac:dyDescent="0.35">
      <c r="A214" s="218"/>
      <c r="B214" s="221"/>
      <c r="C214" s="15" t="s">
        <v>95</v>
      </c>
      <c r="D214" s="15"/>
      <c r="E214" s="224"/>
      <c r="F214" s="15" t="s">
        <v>1083</v>
      </c>
      <c r="G214" s="227"/>
    </row>
    <row r="215" spans="1:7" ht="29" x14ac:dyDescent="0.35">
      <c r="A215" s="218"/>
      <c r="B215" s="221"/>
      <c r="C215" s="15" t="s">
        <v>132</v>
      </c>
      <c r="D215" s="15" t="s">
        <v>131</v>
      </c>
      <c r="E215" s="224"/>
      <c r="F215" s="15" t="s">
        <v>106</v>
      </c>
      <c r="G215" s="227"/>
    </row>
    <row r="216" spans="1:7" x14ac:dyDescent="0.35">
      <c r="A216" s="218"/>
      <c r="B216" s="221"/>
      <c r="C216" s="15" t="s">
        <v>105</v>
      </c>
      <c r="D216" s="15" t="s">
        <v>130</v>
      </c>
      <c r="E216" s="224"/>
      <c r="F216" s="15" t="s">
        <v>104</v>
      </c>
      <c r="G216" s="227"/>
    </row>
    <row r="217" spans="1:7" x14ac:dyDescent="0.35">
      <c r="A217" s="218"/>
      <c r="B217" s="221"/>
      <c r="C217" s="15" t="s">
        <v>103</v>
      </c>
      <c r="D217" s="15" t="s">
        <v>129</v>
      </c>
      <c r="E217" s="224"/>
      <c r="F217" s="15" t="s">
        <v>102</v>
      </c>
      <c r="G217" s="227"/>
    </row>
    <row r="218" spans="1:7" x14ac:dyDescent="0.35">
      <c r="A218" s="218"/>
      <c r="B218" s="221"/>
      <c r="C218" s="15" t="s">
        <v>101</v>
      </c>
      <c r="D218" s="15" t="s">
        <v>128</v>
      </c>
      <c r="E218" s="224"/>
      <c r="F218" s="15" t="s">
        <v>100</v>
      </c>
      <c r="G218" s="227"/>
    </row>
    <row r="219" spans="1:7" x14ac:dyDescent="0.35">
      <c r="A219" s="218"/>
      <c r="B219" s="221"/>
      <c r="C219" s="15" t="s">
        <v>99</v>
      </c>
      <c r="D219" s="15" t="s">
        <v>127</v>
      </c>
      <c r="E219" s="224"/>
      <c r="F219" s="15" t="s">
        <v>98</v>
      </c>
      <c r="G219" s="227"/>
    </row>
    <row r="220" spans="1:7" x14ac:dyDescent="0.35">
      <c r="A220" s="218"/>
      <c r="B220" s="221"/>
      <c r="C220" s="15" t="s">
        <v>97</v>
      </c>
      <c r="D220" s="15" t="s">
        <v>126</v>
      </c>
      <c r="E220" s="224"/>
      <c r="F220" s="15" t="s">
        <v>96</v>
      </c>
      <c r="G220" s="227"/>
    </row>
    <row r="221" spans="1:7" x14ac:dyDescent="0.35">
      <c r="A221" s="218"/>
      <c r="B221" s="221"/>
      <c r="C221" s="15" t="s">
        <v>94</v>
      </c>
      <c r="D221" s="221"/>
      <c r="E221" s="224"/>
      <c r="F221" s="15" t="s">
        <v>93</v>
      </c>
      <c r="G221" s="227"/>
    </row>
    <row r="222" spans="1:7" x14ac:dyDescent="0.35">
      <c r="A222" s="218"/>
      <c r="B222" s="221"/>
      <c r="C222" s="15" t="s">
        <v>27</v>
      </c>
      <c r="D222" s="221"/>
      <c r="E222" s="224"/>
      <c r="F222" s="15" t="s">
        <v>120</v>
      </c>
      <c r="G222" s="227"/>
    </row>
    <row r="223" spans="1:7" x14ac:dyDescent="0.35">
      <c r="A223" s="218"/>
      <c r="B223" s="221"/>
      <c r="C223" s="15" t="s">
        <v>125</v>
      </c>
      <c r="D223" s="221"/>
      <c r="E223" s="224"/>
      <c r="F223" s="15" t="s">
        <v>119</v>
      </c>
      <c r="G223" s="227"/>
    </row>
    <row r="224" spans="1:7" ht="15" thickBot="1" x14ac:dyDescent="0.4">
      <c r="A224" s="219"/>
      <c r="B224" s="222"/>
      <c r="C224" s="86" t="s">
        <v>124</v>
      </c>
      <c r="D224" s="222"/>
      <c r="E224" s="225"/>
      <c r="F224" s="86" t="s">
        <v>118</v>
      </c>
      <c r="G224" s="228"/>
    </row>
    <row r="225" spans="1:7" x14ac:dyDescent="0.35">
      <c r="A225" s="229" t="s">
        <v>123</v>
      </c>
      <c r="B225" s="242" t="s">
        <v>122</v>
      </c>
      <c r="C225" s="193" t="s">
        <v>27</v>
      </c>
      <c r="D225" s="230"/>
      <c r="E225" s="231" t="s">
        <v>121</v>
      </c>
      <c r="F225" s="87" t="s">
        <v>120</v>
      </c>
      <c r="G225" s="232"/>
    </row>
    <row r="226" spans="1:7" x14ac:dyDescent="0.35">
      <c r="A226" s="218"/>
      <c r="B226" s="243"/>
      <c r="C226" s="16" t="s">
        <v>53</v>
      </c>
      <c r="D226" s="221"/>
      <c r="E226" s="224"/>
      <c r="F226" s="15" t="s">
        <v>119</v>
      </c>
      <c r="G226" s="227"/>
    </row>
    <row r="227" spans="1:7" ht="14.9" customHeight="1" x14ac:dyDescent="0.35">
      <c r="A227" s="218"/>
      <c r="B227" s="243"/>
      <c r="C227" s="16" t="s">
        <v>54</v>
      </c>
      <c r="D227" s="221"/>
      <c r="E227" s="224"/>
      <c r="F227" s="15" t="s">
        <v>118</v>
      </c>
      <c r="G227" s="227"/>
    </row>
    <row r="228" spans="1:7" x14ac:dyDescent="0.35">
      <c r="A228" s="218"/>
      <c r="B228" s="243"/>
      <c r="C228" s="15" t="s">
        <v>117</v>
      </c>
      <c r="D228" s="221"/>
      <c r="E228" s="224"/>
      <c r="F228" s="15" t="s">
        <v>116</v>
      </c>
      <c r="G228" s="227"/>
    </row>
    <row r="229" spans="1:7" x14ac:dyDescent="0.35">
      <c r="A229" s="218"/>
      <c r="B229" s="243"/>
      <c r="C229" s="15" t="s">
        <v>115</v>
      </c>
      <c r="D229" s="221"/>
      <c r="E229" s="224"/>
      <c r="F229" s="15" t="s">
        <v>114</v>
      </c>
      <c r="G229" s="227"/>
    </row>
    <row r="230" spans="1:7" x14ac:dyDescent="0.35">
      <c r="A230" s="218"/>
      <c r="B230" s="243"/>
      <c r="C230" s="18" t="s">
        <v>113</v>
      </c>
      <c r="D230" s="221"/>
      <c r="E230" s="224"/>
      <c r="F230" s="15" t="s">
        <v>112</v>
      </c>
      <c r="G230" s="227"/>
    </row>
    <row r="231" spans="1:7" x14ac:dyDescent="0.35">
      <c r="A231" s="218"/>
      <c r="B231" s="243"/>
      <c r="C231" s="18" t="s">
        <v>111</v>
      </c>
      <c r="D231" s="221"/>
      <c r="E231" s="224"/>
      <c r="F231" s="15" t="s">
        <v>110</v>
      </c>
      <c r="G231" s="227"/>
    </row>
    <row r="232" spans="1:7" x14ac:dyDescent="0.35">
      <c r="A232" s="218"/>
      <c r="B232" s="243"/>
      <c r="C232" s="17" t="s">
        <v>109</v>
      </c>
      <c r="D232" s="221"/>
      <c r="E232" s="224"/>
      <c r="F232" s="15" t="s">
        <v>108</v>
      </c>
      <c r="G232" s="227"/>
    </row>
    <row r="233" spans="1:7" ht="29" x14ac:dyDescent="0.35">
      <c r="A233" s="218"/>
      <c r="B233" s="243"/>
      <c r="C233" s="15" t="s">
        <v>107</v>
      </c>
      <c r="D233" s="221"/>
      <c r="E233" s="224"/>
      <c r="F233" s="15" t="s">
        <v>106</v>
      </c>
      <c r="G233" s="227"/>
    </row>
    <row r="234" spans="1:7" x14ac:dyDescent="0.35">
      <c r="A234" s="218"/>
      <c r="B234" s="243"/>
      <c r="C234" s="18" t="s">
        <v>105</v>
      </c>
      <c r="D234" s="221"/>
      <c r="E234" s="224"/>
      <c r="F234" s="15" t="s">
        <v>104</v>
      </c>
      <c r="G234" s="227"/>
    </row>
    <row r="235" spans="1:7" x14ac:dyDescent="0.35">
      <c r="A235" s="218"/>
      <c r="B235" s="243"/>
      <c r="C235" s="18" t="s">
        <v>103</v>
      </c>
      <c r="D235" s="221"/>
      <c r="E235" s="224"/>
      <c r="F235" s="15" t="s">
        <v>102</v>
      </c>
      <c r="G235" s="227"/>
    </row>
    <row r="236" spans="1:7" x14ac:dyDescent="0.35">
      <c r="A236" s="218"/>
      <c r="B236" s="243"/>
      <c r="C236" s="18" t="s">
        <v>101</v>
      </c>
      <c r="D236" s="221"/>
      <c r="E236" s="224"/>
      <c r="F236" s="15" t="s">
        <v>100</v>
      </c>
      <c r="G236" s="227"/>
    </row>
    <row r="237" spans="1:7" x14ac:dyDescent="0.35">
      <c r="A237" s="218"/>
      <c r="B237" s="243"/>
      <c r="C237" s="19" t="s">
        <v>99</v>
      </c>
      <c r="D237" s="221"/>
      <c r="E237" s="224"/>
      <c r="F237" s="15" t="s">
        <v>98</v>
      </c>
      <c r="G237" s="227"/>
    </row>
    <row r="238" spans="1:7" x14ac:dyDescent="0.35">
      <c r="A238" s="218"/>
      <c r="B238" s="243"/>
      <c r="C238" s="15" t="s">
        <v>97</v>
      </c>
      <c r="D238" s="221"/>
      <c r="E238" s="224"/>
      <c r="F238" s="15" t="s">
        <v>96</v>
      </c>
      <c r="G238" s="227"/>
    </row>
    <row r="239" spans="1:7" ht="15" thickBot="1" x14ac:dyDescent="0.4">
      <c r="A239" s="219"/>
      <c r="B239" s="244"/>
      <c r="C239" s="91" t="s">
        <v>94</v>
      </c>
      <c r="D239" s="222"/>
      <c r="E239" s="225"/>
      <c r="F239" s="86" t="s">
        <v>93</v>
      </c>
      <c r="G239" s="228"/>
    </row>
    <row r="240" spans="1:7" ht="43.5" customHeight="1" x14ac:dyDescent="0.35">
      <c r="A240" s="229" t="s">
        <v>92</v>
      </c>
      <c r="B240" s="230" t="s">
        <v>91</v>
      </c>
      <c r="C240" s="92" t="s">
        <v>90</v>
      </c>
      <c r="D240" s="230"/>
      <c r="E240" s="245" t="s">
        <v>89</v>
      </c>
      <c r="F240" s="87" t="s">
        <v>88</v>
      </c>
      <c r="G240" s="232"/>
    </row>
    <row r="241" spans="1:7" x14ac:dyDescent="0.35">
      <c r="A241" s="218"/>
      <c r="B241" s="221"/>
      <c r="C241" s="20" t="s">
        <v>87</v>
      </c>
      <c r="D241" s="221"/>
      <c r="E241" s="246"/>
      <c r="F241" s="15" t="s">
        <v>86</v>
      </c>
      <c r="G241" s="227"/>
    </row>
    <row r="242" spans="1:7" ht="14.9" customHeight="1" x14ac:dyDescent="0.35">
      <c r="A242" s="218"/>
      <c r="B242" s="221"/>
      <c r="C242" s="20" t="s">
        <v>85</v>
      </c>
      <c r="D242" s="221"/>
      <c r="E242" s="246"/>
      <c r="F242" s="15" t="s">
        <v>84</v>
      </c>
      <c r="G242" s="227"/>
    </row>
    <row r="243" spans="1:7" ht="15" thickBot="1" x14ac:dyDescent="0.4">
      <c r="A243" s="219"/>
      <c r="B243" s="222"/>
      <c r="C243" s="97" t="s">
        <v>83</v>
      </c>
      <c r="D243" s="222"/>
      <c r="E243" s="247"/>
      <c r="F243" s="86" t="s">
        <v>82</v>
      </c>
      <c r="G243" s="228"/>
    </row>
    <row r="244" spans="1:7" x14ac:dyDescent="0.35">
      <c r="A244" s="229" t="s">
        <v>965</v>
      </c>
      <c r="B244" s="230" t="s">
        <v>966</v>
      </c>
      <c r="C244" s="87" t="s">
        <v>38</v>
      </c>
      <c r="D244" s="87" t="s">
        <v>38</v>
      </c>
      <c r="E244" s="231" t="s">
        <v>121</v>
      </c>
      <c r="F244" s="87" t="s">
        <v>967</v>
      </c>
      <c r="G244" s="232" t="s">
        <v>1065</v>
      </c>
    </row>
    <row r="245" spans="1:7" ht="15" customHeight="1" x14ac:dyDescent="0.35">
      <c r="A245" s="218"/>
      <c r="B245" s="221"/>
      <c r="C245" s="15" t="s">
        <v>39</v>
      </c>
      <c r="D245" s="15" t="s">
        <v>39</v>
      </c>
      <c r="E245" s="224"/>
      <c r="F245" s="15" t="s">
        <v>968</v>
      </c>
      <c r="G245" s="227"/>
    </row>
    <row r="246" spans="1:7" ht="14.9" customHeight="1" x14ac:dyDescent="0.35">
      <c r="A246" s="218"/>
      <c r="B246" s="221"/>
      <c r="C246" s="15" t="s">
        <v>40</v>
      </c>
      <c r="D246" s="15" t="s">
        <v>40</v>
      </c>
      <c r="E246" s="224"/>
      <c r="F246" s="15" t="s">
        <v>969</v>
      </c>
      <c r="G246" s="227"/>
    </row>
    <row r="247" spans="1:7" ht="15" thickBot="1" x14ac:dyDescent="0.4">
      <c r="A247" s="219"/>
      <c r="B247" s="222"/>
      <c r="C247" s="86" t="s">
        <v>41</v>
      </c>
      <c r="D247" s="86" t="s">
        <v>41</v>
      </c>
      <c r="E247" s="225"/>
      <c r="F247" s="86" t="s">
        <v>970</v>
      </c>
      <c r="G247" s="228"/>
    </row>
    <row r="248" spans="1:7" ht="29.15" customHeight="1" x14ac:dyDescent="0.35">
      <c r="A248" s="229" t="s">
        <v>971</v>
      </c>
      <c r="B248" s="230" t="s">
        <v>972</v>
      </c>
      <c r="C248" s="87" t="s">
        <v>0</v>
      </c>
      <c r="D248" s="87" t="s">
        <v>0</v>
      </c>
      <c r="E248" s="231" t="s">
        <v>121</v>
      </c>
      <c r="F248" s="87" t="s">
        <v>973</v>
      </c>
      <c r="G248" s="232"/>
    </row>
    <row r="249" spans="1:7" x14ac:dyDescent="0.35">
      <c r="A249" s="218"/>
      <c r="B249" s="221"/>
      <c r="C249" s="94" t="s">
        <v>1</v>
      </c>
      <c r="D249" s="15" t="s">
        <v>1</v>
      </c>
      <c r="E249" s="224"/>
      <c r="F249" s="15" t="s">
        <v>974</v>
      </c>
      <c r="G249" s="227"/>
    </row>
    <row r="250" spans="1:7" ht="14.9" customHeight="1" x14ac:dyDescent="0.35">
      <c r="A250" s="218"/>
      <c r="B250" s="221"/>
      <c r="C250" s="94" t="s">
        <v>55</v>
      </c>
      <c r="D250" s="15" t="s">
        <v>55</v>
      </c>
      <c r="E250" s="224"/>
      <c r="F250" s="15"/>
      <c r="G250" s="227"/>
    </row>
    <row r="251" spans="1:7" x14ac:dyDescent="0.35">
      <c r="A251" s="218"/>
      <c r="B251" s="221"/>
      <c r="C251" s="94" t="s">
        <v>27</v>
      </c>
      <c r="D251" s="221"/>
      <c r="E251" s="224"/>
      <c r="F251" s="15" t="s">
        <v>975</v>
      </c>
      <c r="G251" s="227"/>
    </row>
    <row r="252" spans="1:7" x14ac:dyDescent="0.35">
      <c r="A252" s="218"/>
      <c r="B252" s="221"/>
      <c r="C252" s="94" t="s">
        <v>25</v>
      </c>
      <c r="D252" s="221"/>
      <c r="E252" s="224"/>
      <c r="F252" s="15" t="s">
        <v>976</v>
      </c>
      <c r="G252" s="227"/>
    </row>
    <row r="253" spans="1:7" x14ac:dyDescent="0.35">
      <c r="A253" s="218"/>
      <c r="B253" s="221"/>
      <c r="C253" s="94" t="s">
        <v>26</v>
      </c>
      <c r="D253" s="221"/>
      <c r="E253" s="224"/>
      <c r="F253" s="15" t="s">
        <v>977</v>
      </c>
      <c r="G253" s="227"/>
    </row>
    <row r="254" spans="1:7" x14ac:dyDescent="0.35">
      <c r="A254" s="218"/>
      <c r="B254" s="221"/>
      <c r="C254" s="94" t="s">
        <v>24</v>
      </c>
      <c r="D254" s="221"/>
      <c r="E254" s="224"/>
      <c r="F254" s="15" t="s">
        <v>978</v>
      </c>
      <c r="G254" s="227"/>
    </row>
    <row r="255" spans="1:7" x14ac:dyDescent="0.35">
      <c r="A255" s="218"/>
      <c r="B255" s="221"/>
      <c r="C255" s="94" t="s">
        <v>28</v>
      </c>
      <c r="D255" s="221"/>
      <c r="E255" s="224"/>
      <c r="F255" s="15" t="s">
        <v>979</v>
      </c>
      <c r="G255" s="227"/>
    </row>
    <row r="256" spans="1:7" x14ac:dyDescent="0.35">
      <c r="A256" s="218"/>
      <c r="B256" s="221"/>
      <c r="C256" s="94" t="s">
        <v>29</v>
      </c>
      <c r="D256" s="221"/>
      <c r="E256" s="224"/>
      <c r="F256" s="15" t="s">
        <v>980</v>
      </c>
      <c r="G256" s="227"/>
    </row>
    <row r="257" spans="1:7" x14ac:dyDescent="0.35">
      <c r="A257" s="218"/>
      <c r="B257" s="221"/>
      <c r="C257" s="94" t="s">
        <v>30</v>
      </c>
      <c r="D257" s="221"/>
      <c r="E257" s="224"/>
      <c r="F257" s="15" t="s">
        <v>981</v>
      </c>
      <c r="G257" s="227"/>
    </row>
    <row r="258" spans="1:7" x14ac:dyDescent="0.35">
      <c r="A258" s="218"/>
      <c r="B258" s="221"/>
      <c r="C258" s="94" t="s">
        <v>31</v>
      </c>
      <c r="D258" s="221"/>
      <c r="E258" s="224"/>
      <c r="F258" s="15" t="s">
        <v>982</v>
      </c>
      <c r="G258" s="227"/>
    </row>
    <row r="259" spans="1:7" x14ac:dyDescent="0.35">
      <c r="A259" s="218"/>
      <c r="B259" s="221"/>
      <c r="C259" s="94" t="s">
        <v>32</v>
      </c>
      <c r="D259" s="221"/>
      <c r="E259" s="224"/>
      <c r="F259" s="15" t="s">
        <v>983</v>
      </c>
      <c r="G259" s="227"/>
    </row>
    <row r="260" spans="1:7" x14ac:dyDescent="0.35">
      <c r="A260" s="218"/>
      <c r="B260" s="221"/>
      <c r="C260" s="94" t="s">
        <v>33</v>
      </c>
      <c r="D260" s="221"/>
      <c r="E260" s="224"/>
      <c r="F260" s="15" t="s">
        <v>984</v>
      </c>
      <c r="G260" s="227"/>
    </row>
    <row r="261" spans="1:7" x14ac:dyDescent="0.35">
      <c r="A261" s="218"/>
      <c r="B261" s="221"/>
      <c r="C261" s="94" t="s">
        <v>34</v>
      </c>
      <c r="D261" s="221"/>
      <c r="E261" s="224"/>
      <c r="F261" s="15" t="s">
        <v>985</v>
      </c>
      <c r="G261" s="227"/>
    </row>
    <row r="262" spans="1:7" ht="15" thickBot="1" x14ac:dyDescent="0.4">
      <c r="A262" s="219"/>
      <c r="B262" s="222"/>
      <c r="C262" s="95" t="s">
        <v>35</v>
      </c>
      <c r="D262" s="222"/>
      <c r="E262" s="225"/>
      <c r="F262" s="86" t="s">
        <v>986</v>
      </c>
      <c r="G262" s="228"/>
    </row>
    <row r="263" spans="1:7" ht="29.15" customHeight="1" x14ac:dyDescent="0.35">
      <c r="A263" s="229" t="s">
        <v>987</v>
      </c>
      <c r="B263" s="230" t="s">
        <v>988</v>
      </c>
      <c r="C263" s="194" t="s">
        <v>56</v>
      </c>
      <c r="D263" s="230"/>
      <c r="E263" s="231" t="s">
        <v>121</v>
      </c>
      <c r="F263" s="87" t="s">
        <v>989</v>
      </c>
      <c r="G263" s="232"/>
    </row>
    <row r="264" spans="1:7" ht="15.5" x14ac:dyDescent="0.35">
      <c r="A264" s="218"/>
      <c r="B264" s="221"/>
      <c r="C264" s="96" t="s">
        <v>57</v>
      </c>
      <c r="D264" s="221"/>
      <c r="E264" s="224"/>
      <c r="F264" s="15" t="s">
        <v>990</v>
      </c>
      <c r="G264" s="227"/>
    </row>
    <row r="265" spans="1:7" ht="15.65" customHeight="1" x14ac:dyDescent="0.35">
      <c r="A265" s="218"/>
      <c r="B265" s="221"/>
      <c r="C265" s="96" t="s">
        <v>58</v>
      </c>
      <c r="D265" s="221"/>
      <c r="E265" s="224"/>
      <c r="F265" s="15" t="s">
        <v>991</v>
      </c>
      <c r="G265" s="227"/>
    </row>
    <row r="266" spans="1:7" ht="15.5" x14ac:dyDescent="0.35">
      <c r="A266" s="218"/>
      <c r="B266" s="221"/>
      <c r="C266" s="96" t="s">
        <v>59</v>
      </c>
      <c r="D266" s="221"/>
      <c r="E266" s="224"/>
      <c r="F266" s="15" t="s">
        <v>992</v>
      </c>
      <c r="G266" s="227"/>
    </row>
    <row r="267" spans="1:7" ht="15.5" x14ac:dyDescent="0.35">
      <c r="A267" s="218"/>
      <c r="B267" s="221"/>
      <c r="C267" s="96" t="s">
        <v>60</v>
      </c>
      <c r="D267" s="221"/>
      <c r="E267" s="224"/>
      <c r="F267" s="15" t="s">
        <v>993</v>
      </c>
      <c r="G267" s="227"/>
    </row>
    <row r="268" spans="1:7" ht="15.5" x14ac:dyDescent="0.35">
      <c r="A268" s="218"/>
      <c r="B268" s="221"/>
      <c r="C268" s="96" t="s">
        <v>61</v>
      </c>
      <c r="D268" s="221"/>
      <c r="E268" s="224"/>
      <c r="F268" s="15" t="s">
        <v>994</v>
      </c>
      <c r="G268" s="227"/>
    </row>
    <row r="269" spans="1:7" ht="15" thickBot="1" x14ac:dyDescent="0.4">
      <c r="A269" s="219"/>
      <c r="B269" s="222"/>
      <c r="C269" s="97" t="s">
        <v>934</v>
      </c>
      <c r="D269" s="222"/>
      <c r="E269" s="225"/>
      <c r="F269" s="86" t="s">
        <v>995</v>
      </c>
      <c r="G269" s="228"/>
    </row>
    <row r="270" spans="1:7" ht="29.15" customHeight="1" x14ac:dyDescent="0.35">
      <c r="A270" s="233" t="s">
        <v>996</v>
      </c>
      <c r="B270" s="236" t="s">
        <v>997</v>
      </c>
      <c r="C270" s="195" t="s">
        <v>938</v>
      </c>
      <c r="D270" s="220"/>
      <c r="E270" s="223" t="s">
        <v>121</v>
      </c>
      <c r="F270" s="85" t="s">
        <v>120</v>
      </c>
      <c r="G270" s="226"/>
    </row>
    <row r="271" spans="1:7" x14ac:dyDescent="0.35">
      <c r="A271" s="234"/>
      <c r="B271" s="237"/>
      <c r="C271" s="20" t="s">
        <v>27</v>
      </c>
      <c r="D271" s="221"/>
      <c r="E271" s="224"/>
      <c r="F271" s="15" t="s">
        <v>998</v>
      </c>
      <c r="G271" s="227"/>
    </row>
    <row r="272" spans="1:7" ht="15" customHeight="1" thickBot="1" x14ac:dyDescent="0.4">
      <c r="A272" s="235"/>
      <c r="B272" s="238"/>
      <c r="C272" s="93" t="s">
        <v>52</v>
      </c>
      <c r="D272" s="239"/>
      <c r="E272" s="240"/>
      <c r="F272" s="88" t="s">
        <v>999</v>
      </c>
      <c r="G272" s="241"/>
    </row>
    <row r="273" spans="1:7" ht="14.9" customHeight="1" x14ac:dyDescent="0.35">
      <c r="A273" s="217" t="s">
        <v>1084</v>
      </c>
      <c r="B273" s="220"/>
      <c r="C273" s="85" t="s">
        <v>943</v>
      </c>
      <c r="D273" s="220"/>
      <c r="E273" s="223" t="s">
        <v>121</v>
      </c>
      <c r="F273" s="85" t="s">
        <v>203</v>
      </c>
      <c r="G273" s="226" t="s">
        <v>1065</v>
      </c>
    </row>
    <row r="274" spans="1:7" x14ac:dyDescent="0.35">
      <c r="A274" s="218"/>
      <c r="B274" s="221"/>
      <c r="C274" s="20" t="s">
        <v>944</v>
      </c>
      <c r="D274" s="221"/>
      <c r="E274" s="224"/>
      <c r="F274" s="15" t="s">
        <v>1085</v>
      </c>
      <c r="G274" s="227"/>
    </row>
    <row r="275" spans="1:7" ht="15" thickBot="1" x14ac:dyDescent="0.4">
      <c r="A275" s="219"/>
      <c r="B275" s="222"/>
      <c r="C275" s="97" t="s">
        <v>105</v>
      </c>
      <c r="D275" s="222"/>
      <c r="E275" s="225"/>
      <c r="F275" s="86" t="s">
        <v>1086</v>
      </c>
      <c r="G275" s="228"/>
    </row>
  </sheetData>
  <mergeCells count="136">
    <mergeCell ref="A2:A7"/>
    <mergeCell ref="B2:B7"/>
    <mergeCell ref="E2:E7"/>
    <mergeCell ref="G2:G7"/>
    <mergeCell ref="A8:A19"/>
    <mergeCell ref="B8:B19"/>
    <mergeCell ref="E8:E19"/>
    <mergeCell ref="G8:G19"/>
    <mergeCell ref="A44:A47"/>
    <mergeCell ref="B44:B47"/>
    <mergeCell ref="E44:E47"/>
    <mergeCell ref="G44:G47"/>
    <mergeCell ref="A48:A50"/>
    <mergeCell ref="B48:B50"/>
    <mergeCell ref="E48:E50"/>
    <mergeCell ref="G48:G50"/>
    <mergeCell ref="A20:A25"/>
    <mergeCell ref="B20:B25"/>
    <mergeCell ref="E20:E25"/>
    <mergeCell ref="G20:G25"/>
    <mergeCell ref="A26:A43"/>
    <mergeCell ref="B26:B43"/>
    <mergeCell ref="E26:E43"/>
    <mergeCell ref="G26:G43"/>
    <mergeCell ref="F41:F42"/>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95:A207"/>
    <mergeCell ref="B195:B207"/>
    <mergeCell ref="E195:E207"/>
    <mergeCell ref="G195:G207"/>
    <mergeCell ref="A208:A224"/>
    <mergeCell ref="B208:B224"/>
    <mergeCell ref="E208:E224"/>
    <mergeCell ref="G208:G224"/>
    <mergeCell ref="D221:D224"/>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630"/>
  <sheetViews>
    <sheetView zoomScale="70" zoomScaleNormal="70" workbookViewId="0">
      <pane ySplit="1" topLeftCell="A605" activePane="bottomLeft" state="frozen"/>
      <selection activeCell="F21" sqref="F21:G34"/>
      <selection pane="bottomLeft" activeCell="A631" sqref="A631"/>
    </sheetView>
  </sheetViews>
  <sheetFormatPr defaultColWidth="9.453125" defaultRowHeight="14.5" x14ac:dyDescent="0.35"/>
  <cols>
    <col min="1" max="1" width="13.7265625" style="65" bestFit="1" customWidth="1"/>
    <col min="2" max="2" width="12" style="66" bestFit="1" customWidth="1"/>
    <col min="3" max="3" width="11.26953125" style="66" bestFit="1" customWidth="1"/>
    <col min="4" max="4" width="26.54296875" style="65" customWidth="1"/>
    <col min="5" max="5" width="17.6328125" style="65" bestFit="1" customWidth="1"/>
    <col min="6" max="6" width="24.81640625" style="65" bestFit="1" customWidth="1"/>
    <col min="7" max="7" width="49.90625" style="65" bestFit="1" customWidth="1"/>
    <col min="8" max="8" width="29.7265625" style="65" bestFit="1" customWidth="1"/>
    <col min="9" max="9" width="12.7265625" style="65" bestFit="1" customWidth="1"/>
    <col min="10" max="10" width="24.26953125" style="65" bestFit="1" customWidth="1"/>
    <col min="11" max="11" width="31.36328125" style="65" bestFit="1" customWidth="1"/>
    <col min="12" max="12" width="29.81640625" style="65" bestFit="1" customWidth="1"/>
    <col min="13" max="13" width="27.08984375" style="65" bestFit="1" customWidth="1"/>
    <col min="14" max="14" width="19.54296875" style="65" bestFit="1" customWidth="1"/>
    <col min="15" max="15" width="9.453125" style="65"/>
    <col min="16" max="17" width="1.26953125" style="65" bestFit="1" customWidth="1"/>
    <col min="18" max="18" width="18.5429687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1074</v>
      </c>
      <c r="Q483" s="65" t="s">
        <v>1074</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6" t="s">
        <v>37</v>
      </c>
      <c r="E495" s="196">
        <v>665296</v>
      </c>
      <c r="F495" s="196">
        <v>1350</v>
      </c>
      <c r="G495" s="196">
        <v>1.4</v>
      </c>
      <c r="H495" s="196" t="s">
        <v>482</v>
      </c>
      <c r="I495" s="196">
        <v>24144968</v>
      </c>
      <c r="J495" s="196">
        <v>320711</v>
      </c>
      <c r="K495" s="196">
        <v>1632</v>
      </c>
      <c r="L495" s="172">
        <v>5.1000000000000004E-3</v>
      </c>
      <c r="M495" s="196" t="s">
        <v>482</v>
      </c>
      <c r="N495" s="65">
        <v>45</v>
      </c>
    </row>
    <row r="496" spans="1:17" x14ac:dyDescent="0.35">
      <c r="A496" s="115">
        <v>44392</v>
      </c>
      <c r="B496" s="115">
        <f t="shared" ref="B496:B511" si="46">A496-18</f>
        <v>44374</v>
      </c>
      <c r="C496" s="115">
        <f t="shared" ref="C496:C512" si="47">A496-5</f>
        <v>44387</v>
      </c>
      <c r="D496" s="196" t="s">
        <v>481</v>
      </c>
      <c r="E496" s="196">
        <v>14009</v>
      </c>
      <c r="F496" s="196">
        <v>57</v>
      </c>
      <c r="G496" s="196">
        <v>1.9</v>
      </c>
      <c r="H496" s="196" t="s">
        <v>482</v>
      </c>
      <c r="I496" s="196">
        <v>423050</v>
      </c>
      <c r="J496" s="196">
        <v>6197</v>
      </c>
      <c r="K496" s="196">
        <v>65</v>
      </c>
      <c r="L496" s="172">
        <v>1.0500000000000001E-2</v>
      </c>
      <c r="M496" s="196" t="s">
        <v>482</v>
      </c>
      <c r="N496" s="65">
        <v>1</v>
      </c>
    </row>
    <row r="497" spans="1:17" x14ac:dyDescent="0.35">
      <c r="A497" s="115">
        <v>44392</v>
      </c>
      <c r="B497" s="115">
        <f t="shared" si="46"/>
        <v>44374</v>
      </c>
      <c r="C497" s="115">
        <f t="shared" si="47"/>
        <v>44387</v>
      </c>
      <c r="D497" s="196" t="s">
        <v>480</v>
      </c>
      <c r="E497" s="196">
        <v>6585</v>
      </c>
      <c r="F497" s="196">
        <v>30</v>
      </c>
      <c r="G497" s="196">
        <v>1.7</v>
      </c>
      <c r="H497" s="196" t="s">
        <v>482</v>
      </c>
      <c r="I497" s="196">
        <v>419893</v>
      </c>
      <c r="J497" s="196">
        <v>5520</v>
      </c>
      <c r="K497" s="196">
        <v>38</v>
      </c>
      <c r="L497" s="172">
        <v>6.8999999999999999E-3</v>
      </c>
      <c r="M497" s="196" t="s">
        <v>482</v>
      </c>
      <c r="N497" s="65">
        <v>0</v>
      </c>
    </row>
    <row r="498" spans="1:17" x14ac:dyDescent="0.35">
      <c r="A498" s="115">
        <v>44392</v>
      </c>
      <c r="B498" s="115">
        <f t="shared" si="46"/>
        <v>44374</v>
      </c>
      <c r="C498" s="115">
        <f t="shared" si="47"/>
        <v>44387</v>
      </c>
      <c r="D498" s="196" t="s">
        <v>479</v>
      </c>
      <c r="E498" s="196">
        <v>67074</v>
      </c>
      <c r="F498" s="196">
        <v>131</v>
      </c>
      <c r="G498" s="196">
        <v>1.6</v>
      </c>
      <c r="H498" s="196" t="s">
        <v>482</v>
      </c>
      <c r="I498" s="196">
        <v>1406440</v>
      </c>
      <c r="J498" s="196">
        <v>18299</v>
      </c>
      <c r="K498" s="196">
        <v>150</v>
      </c>
      <c r="L498" s="172">
        <v>8.2000000000000007E-3</v>
      </c>
      <c r="M498" s="196" t="s">
        <v>482</v>
      </c>
      <c r="N498" s="65">
        <v>8</v>
      </c>
    </row>
    <row r="499" spans="1:17" x14ac:dyDescent="0.35">
      <c r="A499" s="115">
        <v>44392</v>
      </c>
      <c r="B499" s="115">
        <f t="shared" si="46"/>
        <v>44374</v>
      </c>
      <c r="C499" s="115">
        <f t="shared" si="47"/>
        <v>44387</v>
      </c>
      <c r="D499" s="196" t="s">
        <v>478</v>
      </c>
      <c r="E499" s="196"/>
      <c r="F499" s="196"/>
      <c r="G499" s="196"/>
      <c r="H499" s="196"/>
      <c r="I499" s="196"/>
      <c r="J499" s="196"/>
      <c r="K499" s="196"/>
      <c r="L499" s="196"/>
      <c r="M499" s="196"/>
    </row>
    <row r="500" spans="1:17" x14ac:dyDescent="0.35">
      <c r="A500" s="115">
        <v>44392</v>
      </c>
      <c r="B500" s="115">
        <f t="shared" si="46"/>
        <v>44374</v>
      </c>
      <c r="C500" s="115">
        <f t="shared" si="47"/>
        <v>44387</v>
      </c>
      <c r="D500" s="196" t="s">
        <v>477</v>
      </c>
      <c r="E500" s="196">
        <v>2945</v>
      </c>
      <c r="F500" s="196">
        <v>6</v>
      </c>
      <c r="G500" s="196">
        <v>1.5</v>
      </c>
      <c r="H500" s="196" t="s">
        <v>482</v>
      </c>
      <c r="I500" s="196">
        <v>84622</v>
      </c>
      <c r="J500" s="196">
        <v>1024</v>
      </c>
      <c r="K500" s="196">
        <v>7</v>
      </c>
      <c r="L500" s="172">
        <v>6.7999999999999996E-3</v>
      </c>
      <c r="M500" s="196" t="s">
        <v>482</v>
      </c>
      <c r="N500" s="65">
        <v>0</v>
      </c>
      <c r="P500" s="65" t="s">
        <v>1074</v>
      </c>
      <c r="Q500" s="65" t="s">
        <v>1074</v>
      </c>
    </row>
    <row r="501" spans="1:17" x14ac:dyDescent="0.35">
      <c r="A501" s="115">
        <v>44392</v>
      </c>
      <c r="B501" s="115">
        <f t="shared" si="46"/>
        <v>44374</v>
      </c>
      <c r="C501" s="115">
        <f t="shared" si="47"/>
        <v>44387</v>
      </c>
      <c r="D501" s="196" t="s">
        <v>476</v>
      </c>
      <c r="E501" s="196">
        <v>98135</v>
      </c>
      <c r="F501" s="196">
        <v>156</v>
      </c>
      <c r="G501" s="196">
        <v>1.4</v>
      </c>
      <c r="H501" s="196" t="s">
        <v>482</v>
      </c>
      <c r="I501" s="196">
        <v>2360445</v>
      </c>
      <c r="J501" s="196">
        <v>29521</v>
      </c>
      <c r="K501" s="196">
        <v>187</v>
      </c>
      <c r="L501" s="172">
        <v>6.3E-3</v>
      </c>
      <c r="M501" s="196" t="s">
        <v>482</v>
      </c>
      <c r="N501" s="65">
        <v>3</v>
      </c>
    </row>
    <row r="502" spans="1:17" x14ac:dyDescent="0.35">
      <c r="A502" s="115">
        <v>44392</v>
      </c>
      <c r="B502" s="115">
        <f t="shared" si="46"/>
        <v>44374</v>
      </c>
      <c r="C502" s="115">
        <f t="shared" si="47"/>
        <v>44387</v>
      </c>
      <c r="D502" s="196" t="s">
        <v>475</v>
      </c>
      <c r="E502" s="196">
        <v>2587</v>
      </c>
      <c r="F502" s="196">
        <v>2</v>
      </c>
      <c r="G502" s="196">
        <v>0.2</v>
      </c>
      <c r="H502" s="196" t="s">
        <v>463</v>
      </c>
      <c r="I502" s="196">
        <v>227627</v>
      </c>
      <c r="J502" s="196">
        <v>3108</v>
      </c>
      <c r="K502" s="196">
        <v>2</v>
      </c>
      <c r="L502" s="172">
        <v>5.9999999999999995E-4</v>
      </c>
      <c r="M502" s="196" t="s">
        <v>467</v>
      </c>
      <c r="N502" s="65">
        <v>1</v>
      </c>
    </row>
    <row r="503" spans="1:17" x14ac:dyDescent="0.35">
      <c r="A503" s="115">
        <v>44392</v>
      </c>
      <c r="B503" s="115">
        <f t="shared" si="46"/>
        <v>44374</v>
      </c>
      <c r="C503" s="115">
        <f t="shared" si="47"/>
        <v>44387</v>
      </c>
      <c r="D503" s="196" t="s">
        <v>474</v>
      </c>
      <c r="E503" s="196">
        <v>52550</v>
      </c>
      <c r="F503" s="196">
        <v>99</v>
      </c>
      <c r="G503" s="196">
        <v>1.5</v>
      </c>
      <c r="H503" s="196" t="s">
        <v>482</v>
      </c>
      <c r="I503" s="196">
        <v>1233859</v>
      </c>
      <c r="J503" s="196">
        <v>19088</v>
      </c>
      <c r="K503" s="196">
        <v>122</v>
      </c>
      <c r="L503" s="172">
        <v>6.4000000000000003E-3</v>
      </c>
      <c r="M503" s="196" t="s">
        <v>467</v>
      </c>
      <c r="N503" s="65">
        <v>4</v>
      </c>
    </row>
    <row r="504" spans="1:17" x14ac:dyDescent="0.35">
      <c r="A504" s="115">
        <v>44392</v>
      </c>
      <c r="B504" s="115">
        <f t="shared" si="46"/>
        <v>44374</v>
      </c>
      <c r="C504" s="115">
        <f t="shared" si="47"/>
        <v>44387</v>
      </c>
      <c r="D504" s="196" t="s">
        <v>473</v>
      </c>
      <c r="E504" s="196">
        <v>9191</v>
      </c>
      <c r="F504" s="196">
        <v>13</v>
      </c>
      <c r="G504" s="196">
        <v>0.6</v>
      </c>
      <c r="H504" s="196" t="s">
        <v>482</v>
      </c>
      <c r="I504" s="196">
        <v>964290</v>
      </c>
      <c r="J504" s="196">
        <v>10087</v>
      </c>
      <c r="K504" s="196">
        <v>17</v>
      </c>
      <c r="L504" s="172">
        <v>1.6999999999999999E-3</v>
      </c>
      <c r="M504" s="196" t="s">
        <v>467</v>
      </c>
      <c r="N504" s="65">
        <v>1</v>
      </c>
    </row>
    <row r="505" spans="1:17" x14ac:dyDescent="0.35">
      <c r="A505" s="115">
        <v>44392</v>
      </c>
      <c r="B505" s="115">
        <f t="shared" si="46"/>
        <v>44374</v>
      </c>
      <c r="C505" s="115">
        <f t="shared" si="47"/>
        <v>44387</v>
      </c>
      <c r="D505" s="196" t="s">
        <v>472</v>
      </c>
      <c r="E505" s="196">
        <v>135707</v>
      </c>
      <c r="F505" s="196">
        <v>291</v>
      </c>
      <c r="G505" s="196">
        <v>1.3</v>
      </c>
      <c r="H505" s="196" t="s">
        <v>482</v>
      </c>
      <c r="I505" s="196">
        <v>6306969</v>
      </c>
      <c r="J505" s="196">
        <v>89946</v>
      </c>
      <c r="K505" s="196">
        <v>346</v>
      </c>
      <c r="L505" s="172">
        <v>3.8E-3</v>
      </c>
      <c r="M505" s="196" t="s">
        <v>482</v>
      </c>
      <c r="N505" s="65">
        <v>14</v>
      </c>
    </row>
    <row r="506" spans="1:17" x14ac:dyDescent="0.35">
      <c r="A506" s="115">
        <v>44392</v>
      </c>
      <c r="B506" s="115">
        <f t="shared" si="46"/>
        <v>44374</v>
      </c>
      <c r="C506" s="115">
        <f t="shared" si="47"/>
        <v>44387</v>
      </c>
      <c r="D506" s="196" t="s">
        <v>471</v>
      </c>
      <c r="E506" s="196"/>
      <c r="F506" s="196"/>
      <c r="G506" s="196"/>
      <c r="H506" s="196"/>
      <c r="I506" s="196"/>
      <c r="J506" s="196"/>
      <c r="K506" s="196"/>
      <c r="L506" s="196"/>
      <c r="M506" s="196"/>
    </row>
    <row r="507" spans="1:17" x14ac:dyDescent="0.35">
      <c r="A507" s="115">
        <v>44392</v>
      </c>
      <c r="B507" s="115">
        <f t="shared" si="46"/>
        <v>44374</v>
      </c>
      <c r="C507" s="115">
        <f t="shared" si="47"/>
        <v>44387</v>
      </c>
      <c r="D507" s="196" t="s">
        <v>470</v>
      </c>
      <c r="E507" s="196">
        <v>55169</v>
      </c>
      <c r="F507" s="196">
        <v>123</v>
      </c>
      <c r="G507" s="196">
        <v>1.2</v>
      </c>
      <c r="H507" s="196" t="s">
        <v>482</v>
      </c>
      <c r="I507" s="196">
        <v>2142882</v>
      </c>
      <c r="J507" s="196">
        <v>31421</v>
      </c>
      <c r="K507" s="196">
        <v>150</v>
      </c>
      <c r="L507" s="172">
        <v>4.7999999999999996E-3</v>
      </c>
      <c r="M507" s="196" t="s">
        <v>482</v>
      </c>
      <c r="N507" s="65">
        <v>4</v>
      </c>
    </row>
    <row r="508" spans="1:17" x14ac:dyDescent="0.35">
      <c r="A508" s="115">
        <v>44392</v>
      </c>
      <c r="B508" s="115">
        <f t="shared" si="46"/>
        <v>44374</v>
      </c>
      <c r="C508" s="115">
        <f t="shared" si="47"/>
        <v>44387</v>
      </c>
      <c r="D508" s="196" t="s">
        <v>469</v>
      </c>
      <c r="E508" s="196">
        <v>49401</v>
      </c>
      <c r="F508" s="196">
        <v>89</v>
      </c>
      <c r="G508" s="196">
        <v>1.2</v>
      </c>
      <c r="H508" s="196" t="s">
        <v>482</v>
      </c>
      <c r="I508" s="196">
        <v>1189928</v>
      </c>
      <c r="J508" s="196">
        <v>17686</v>
      </c>
      <c r="K508" s="196">
        <v>105</v>
      </c>
      <c r="L508" s="172">
        <v>5.8999999999999999E-3</v>
      </c>
      <c r="M508" s="196" t="s">
        <v>467</v>
      </c>
      <c r="N508" s="65">
        <v>2</v>
      </c>
    </row>
    <row r="509" spans="1:17" x14ac:dyDescent="0.35">
      <c r="A509" s="115">
        <v>44392</v>
      </c>
      <c r="B509" s="115">
        <f t="shared" si="46"/>
        <v>44374</v>
      </c>
      <c r="C509" s="115">
        <f t="shared" si="47"/>
        <v>44387</v>
      </c>
      <c r="D509" s="196" t="s">
        <v>468</v>
      </c>
      <c r="E509" s="196">
        <v>93358</v>
      </c>
      <c r="F509" s="196">
        <v>176</v>
      </c>
      <c r="G509" s="196">
        <v>1.6</v>
      </c>
      <c r="H509" s="196" t="s">
        <v>482</v>
      </c>
      <c r="I509" s="196">
        <v>4554833</v>
      </c>
      <c r="J509" s="196">
        <v>53457</v>
      </c>
      <c r="K509" s="196">
        <v>227</v>
      </c>
      <c r="L509" s="172">
        <v>4.1999999999999997E-3</v>
      </c>
      <c r="M509" s="196" t="s">
        <v>482</v>
      </c>
      <c r="N509" s="65">
        <v>4</v>
      </c>
    </row>
    <row r="510" spans="1:17" x14ac:dyDescent="0.35">
      <c r="A510" s="115">
        <v>44392</v>
      </c>
      <c r="B510" s="115">
        <f t="shared" si="46"/>
        <v>44374</v>
      </c>
      <c r="C510" s="115">
        <f t="shared" si="47"/>
        <v>44387</v>
      </c>
      <c r="D510" s="196" t="s">
        <v>466</v>
      </c>
      <c r="E510" s="196">
        <v>969</v>
      </c>
      <c r="F510" s="196">
        <v>6</v>
      </c>
      <c r="G510" s="196" t="s">
        <v>465</v>
      </c>
      <c r="H510" s="196" t="s">
        <v>465</v>
      </c>
      <c r="I510" s="196">
        <v>322338</v>
      </c>
      <c r="J510" s="196">
        <v>3377</v>
      </c>
      <c r="K510" s="196">
        <v>6</v>
      </c>
      <c r="L510" s="196" t="s">
        <v>465</v>
      </c>
      <c r="M510" s="196" t="s">
        <v>465</v>
      </c>
      <c r="N510" s="65">
        <v>0</v>
      </c>
    </row>
    <row r="511" spans="1:17" x14ac:dyDescent="0.35">
      <c r="A511" s="115">
        <v>44392</v>
      </c>
      <c r="B511" s="115">
        <f t="shared" si="46"/>
        <v>44374</v>
      </c>
      <c r="C511" s="115">
        <f t="shared" si="47"/>
        <v>44387</v>
      </c>
      <c r="D511" s="196" t="s">
        <v>464</v>
      </c>
      <c r="E511" s="196">
        <v>77616</v>
      </c>
      <c r="F511" s="196">
        <v>171</v>
      </c>
      <c r="G511" s="196">
        <v>1.5</v>
      </c>
      <c r="H511" s="196" t="s">
        <v>482</v>
      </c>
      <c r="I511" s="196">
        <v>2507792</v>
      </c>
      <c r="J511" s="196">
        <v>31980</v>
      </c>
      <c r="K511" s="196">
        <v>210</v>
      </c>
      <c r="L511" s="172">
        <v>6.6E-3</v>
      </c>
      <c r="M511" s="196" t="s">
        <v>482</v>
      </c>
      <c r="N511" s="65">
        <v>3</v>
      </c>
    </row>
    <row r="512" spans="1:17" x14ac:dyDescent="0.35">
      <c r="A512" s="115">
        <v>44399</v>
      </c>
      <c r="B512" s="115">
        <f>A512-18</f>
        <v>44381</v>
      </c>
      <c r="C512" s="115">
        <f t="shared" si="47"/>
        <v>44394</v>
      </c>
      <c r="D512" s="196" t="s">
        <v>37</v>
      </c>
      <c r="E512" s="196">
        <v>667341</v>
      </c>
      <c r="F512" s="196">
        <v>2581</v>
      </c>
      <c r="G512" s="196">
        <v>2.6</v>
      </c>
      <c r="H512" s="196" t="s">
        <v>482</v>
      </c>
      <c r="I512" s="196">
        <v>24329365</v>
      </c>
      <c r="J512" s="196">
        <v>332798</v>
      </c>
      <c r="K512" s="196">
        <v>2925</v>
      </c>
      <c r="L512" s="172">
        <v>8.8000000000000005E-3</v>
      </c>
      <c r="M512" s="196" t="s">
        <v>482</v>
      </c>
      <c r="N512" s="65">
        <v>52</v>
      </c>
    </row>
    <row r="513" spans="1:17" x14ac:dyDescent="0.35">
      <c r="A513" s="115">
        <v>44399</v>
      </c>
      <c r="B513" s="115">
        <f t="shared" ref="B513:B528" si="48">A513-18</f>
        <v>44381</v>
      </c>
      <c r="C513" s="115">
        <f t="shared" ref="C513:C529" si="49">A513-5</f>
        <v>44394</v>
      </c>
      <c r="D513" s="196" t="s">
        <v>481</v>
      </c>
      <c r="E513" s="196">
        <v>14169</v>
      </c>
      <c r="F513" s="196">
        <v>156</v>
      </c>
      <c r="G513" s="196">
        <v>5.0999999999999996</v>
      </c>
      <c r="H513" s="196" t="s">
        <v>482</v>
      </c>
      <c r="I513" s="196">
        <v>427494</v>
      </c>
      <c r="J513" s="196">
        <v>7433</v>
      </c>
      <c r="K513" s="196">
        <v>172</v>
      </c>
      <c r="L513" s="172">
        <v>2.3099999999999999E-2</v>
      </c>
      <c r="M513" s="196" t="s">
        <v>482</v>
      </c>
      <c r="N513" s="65">
        <v>2</v>
      </c>
    </row>
    <row r="514" spans="1:17" x14ac:dyDescent="0.35">
      <c r="A514" s="115">
        <v>44399</v>
      </c>
      <c r="B514" s="115">
        <f t="shared" si="48"/>
        <v>44381</v>
      </c>
      <c r="C514" s="115">
        <f t="shared" si="49"/>
        <v>44394</v>
      </c>
      <c r="D514" s="196" t="s">
        <v>480</v>
      </c>
      <c r="E514" s="196">
        <v>6598</v>
      </c>
      <c r="F514" s="196">
        <v>22</v>
      </c>
      <c r="G514" s="196">
        <v>1.2</v>
      </c>
      <c r="H514" s="196" t="s">
        <v>463</v>
      </c>
      <c r="I514" s="196">
        <v>422549</v>
      </c>
      <c r="J514" s="196">
        <v>4907</v>
      </c>
      <c r="K514" s="196">
        <v>28</v>
      </c>
      <c r="L514" s="172">
        <v>5.7000000000000002E-3</v>
      </c>
      <c r="M514" s="196" t="s">
        <v>463</v>
      </c>
      <c r="N514" s="65">
        <v>1</v>
      </c>
    </row>
    <row r="515" spans="1:17" x14ac:dyDescent="0.35">
      <c r="A515" s="115">
        <v>44399</v>
      </c>
      <c r="B515" s="115">
        <f t="shared" si="48"/>
        <v>44381</v>
      </c>
      <c r="C515" s="115">
        <f t="shared" si="49"/>
        <v>44394</v>
      </c>
      <c r="D515" s="196" t="s">
        <v>479</v>
      </c>
      <c r="E515" s="196">
        <v>67311</v>
      </c>
      <c r="F515" s="196">
        <v>270</v>
      </c>
      <c r="G515" s="196">
        <v>3.4</v>
      </c>
      <c r="H515" s="196" t="s">
        <v>482</v>
      </c>
      <c r="I515" s="196">
        <v>1418783</v>
      </c>
      <c r="J515" s="196">
        <v>20327</v>
      </c>
      <c r="K515" s="196">
        <v>292</v>
      </c>
      <c r="L515" s="172">
        <v>1.44E-2</v>
      </c>
      <c r="M515" s="196" t="s">
        <v>482</v>
      </c>
      <c r="N515" s="65">
        <v>6</v>
      </c>
    </row>
    <row r="516" spans="1:17" x14ac:dyDescent="0.35">
      <c r="A516" s="115">
        <v>44399</v>
      </c>
      <c r="B516" s="115">
        <f t="shared" si="48"/>
        <v>44381</v>
      </c>
      <c r="C516" s="115">
        <f t="shared" si="49"/>
        <v>44394</v>
      </c>
      <c r="D516" s="196" t="s">
        <v>478</v>
      </c>
      <c r="E516" s="196"/>
      <c r="F516" s="196"/>
      <c r="G516" s="196"/>
      <c r="H516" s="196"/>
      <c r="I516" s="196"/>
      <c r="J516" s="196"/>
      <c r="K516" s="196"/>
      <c r="L516" s="196"/>
      <c r="M516" s="196"/>
    </row>
    <row r="517" spans="1:17" x14ac:dyDescent="0.35">
      <c r="A517" s="115">
        <v>44399</v>
      </c>
      <c r="B517" s="115">
        <f t="shared" si="48"/>
        <v>44381</v>
      </c>
      <c r="C517" s="115">
        <f t="shared" si="49"/>
        <v>44394</v>
      </c>
      <c r="D517" s="196" t="s">
        <v>477</v>
      </c>
      <c r="E517" s="196">
        <v>2963</v>
      </c>
      <c r="F517" s="196">
        <v>22</v>
      </c>
      <c r="G517" s="196">
        <v>5.5</v>
      </c>
      <c r="H517" s="196" t="s">
        <v>482</v>
      </c>
      <c r="I517" s="196">
        <v>85351</v>
      </c>
      <c r="J517" s="196">
        <v>1239</v>
      </c>
      <c r="K517" s="196">
        <v>24</v>
      </c>
      <c r="L517" s="172">
        <v>1.9400000000000001E-2</v>
      </c>
      <c r="M517" s="196" t="s">
        <v>482</v>
      </c>
      <c r="N517" s="196">
        <v>0</v>
      </c>
      <c r="P517" s="65" t="s">
        <v>1074</v>
      </c>
      <c r="Q517" s="65" t="s">
        <v>1074</v>
      </c>
    </row>
    <row r="518" spans="1:17" x14ac:dyDescent="0.35">
      <c r="A518" s="115">
        <v>44399</v>
      </c>
      <c r="B518" s="115">
        <f t="shared" si="48"/>
        <v>44381</v>
      </c>
      <c r="C518" s="115">
        <f t="shared" si="49"/>
        <v>44394</v>
      </c>
      <c r="D518" s="196" t="s">
        <v>476</v>
      </c>
      <c r="E518" s="196">
        <v>98320</v>
      </c>
      <c r="F518" s="196">
        <v>241</v>
      </c>
      <c r="G518" s="196">
        <v>2.2000000000000002</v>
      </c>
      <c r="H518" s="196" t="s">
        <v>482</v>
      </c>
      <c r="I518" s="196">
        <v>2377043</v>
      </c>
      <c r="J518" s="196">
        <v>30451</v>
      </c>
      <c r="K518" s="196">
        <v>276</v>
      </c>
      <c r="L518" s="172">
        <v>9.1000000000000004E-3</v>
      </c>
      <c r="M518" s="196" t="s">
        <v>482</v>
      </c>
      <c r="N518" s="65">
        <v>5</v>
      </c>
    </row>
    <row r="519" spans="1:17" x14ac:dyDescent="0.35">
      <c r="A519" s="115">
        <v>44399</v>
      </c>
      <c r="B519" s="115">
        <f t="shared" si="48"/>
        <v>44381</v>
      </c>
      <c r="C519" s="115">
        <f t="shared" si="49"/>
        <v>44394</v>
      </c>
      <c r="D519" s="196" t="s">
        <v>475</v>
      </c>
      <c r="E519" s="196">
        <v>2591</v>
      </c>
      <c r="F519" s="196">
        <v>4</v>
      </c>
      <c r="G519" s="196">
        <v>0.4</v>
      </c>
      <c r="H519" s="196" t="s">
        <v>482</v>
      </c>
      <c r="I519" s="196">
        <v>229265</v>
      </c>
      <c r="J519" s="196">
        <v>3159</v>
      </c>
      <c r="K519" s="196">
        <v>4</v>
      </c>
      <c r="L519" s="172">
        <v>1.2999999999999999E-3</v>
      </c>
      <c r="M519" s="196" t="s">
        <v>467</v>
      </c>
      <c r="N519" s="65">
        <v>1</v>
      </c>
    </row>
    <row r="520" spans="1:17" x14ac:dyDescent="0.35">
      <c r="A520" s="115">
        <v>44399</v>
      </c>
      <c r="B520" s="115">
        <f t="shared" si="48"/>
        <v>44381</v>
      </c>
      <c r="C520" s="115">
        <f t="shared" si="49"/>
        <v>44394</v>
      </c>
      <c r="D520" s="196" t="s">
        <v>474</v>
      </c>
      <c r="E520" s="196">
        <v>52719</v>
      </c>
      <c r="F520" s="196">
        <v>211</v>
      </c>
      <c r="G520" s="196">
        <v>3.2</v>
      </c>
      <c r="H520" s="196" t="s">
        <v>482</v>
      </c>
      <c r="I520" s="196">
        <v>1245489</v>
      </c>
      <c r="J520" s="196">
        <v>20072</v>
      </c>
      <c r="K520" s="196">
        <v>242</v>
      </c>
      <c r="L520" s="172">
        <v>1.21E-2</v>
      </c>
      <c r="M520" s="196" t="s">
        <v>482</v>
      </c>
      <c r="N520" s="65">
        <v>6</v>
      </c>
    </row>
    <row r="521" spans="1:17" x14ac:dyDescent="0.35">
      <c r="A521" s="115">
        <v>44399</v>
      </c>
      <c r="B521" s="115">
        <f t="shared" si="48"/>
        <v>44381</v>
      </c>
      <c r="C521" s="115">
        <f t="shared" si="49"/>
        <v>44394</v>
      </c>
      <c r="D521" s="196" t="s">
        <v>473</v>
      </c>
      <c r="E521" s="196">
        <v>9217</v>
      </c>
      <c r="F521" s="196">
        <v>33</v>
      </c>
      <c r="G521" s="196">
        <v>1.4</v>
      </c>
      <c r="H521" s="196" t="s">
        <v>482</v>
      </c>
      <c r="I521" s="196">
        <v>969709</v>
      </c>
      <c r="J521" s="196">
        <v>10392</v>
      </c>
      <c r="K521" s="196">
        <v>42</v>
      </c>
      <c r="L521" s="172">
        <v>4.0000000000000001E-3</v>
      </c>
      <c r="M521" s="196" t="s">
        <v>482</v>
      </c>
      <c r="N521" s="65">
        <v>1</v>
      </c>
    </row>
    <row r="522" spans="1:17" x14ac:dyDescent="0.35">
      <c r="A522" s="115">
        <v>44399</v>
      </c>
      <c r="B522" s="115">
        <f t="shared" si="48"/>
        <v>44381</v>
      </c>
      <c r="C522" s="115">
        <f t="shared" si="49"/>
        <v>44394</v>
      </c>
      <c r="D522" s="196" t="s">
        <v>472</v>
      </c>
      <c r="E522" s="196">
        <v>136114</v>
      </c>
      <c r="F522" s="196">
        <v>526</v>
      </c>
      <c r="G522" s="196">
        <v>2.2999999999999998</v>
      </c>
      <c r="H522" s="196" t="s">
        <v>482</v>
      </c>
      <c r="I522" s="196">
        <v>6355716</v>
      </c>
      <c r="J522" s="196">
        <v>90877</v>
      </c>
      <c r="K522" s="196">
        <v>596</v>
      </c>
      <c r="L522" s="172">
        <v>6.6E-3</v>
      </c>
      <c r="M522" s="196" t="s">
        <v>482</v>
      </c>
      <c r="N522" s="65">
        <v>12</v>
      </c>
    </row>
    <row r="523" spans="1:17" x14ac:dyDescent="0.35">
      <c r="A523" s="115">
        <v>44399</v>
      </c>
      <c r="B523" s="115">
        <f t="shared" si="48"/>
        <v>44381</v>
      </c>
      <c r="C523" s="115">
        <f t="shared" si="49"/>
        <v>44394</v>
      </c>
      <c r="D523" s="196" t="s">
        <v>471</v>
      </c>
      <c r="E523" s="196"/>
      <c r="F523" s="196"/>
      <c r="G523" s="196"/>
      <c r="H523" s="196"/>
      <c r="I523" s="196"/>
      <c r="J523" s="196"/>
      <c r="K523" s="196"/>
      <c r="L523" s="196"/>
      <c r="M523" s="196"/>
    </row>
    <row r="524" spans="1:17" x14ac:dyDescent="0.35">
      <c r="A524" s="115">
        <v>44399</v>
      </c>
      <c r="B524" s="115">
        <f t="shared" si="48"/>
        <v>44381</v>
      </c>
      <c r="C524" s="115">
        <f t="shared" si="49"/>
        <v>44394</v>
      </c>
      <c r="D524" s="196" t="s">
        <v>470</v>
      </c>
      <c r="E524" s="196">
        <v>55331</v>
      </c>
      <c r="F524" s="196">
        <v>243</v>
      </c>
      <c r="G524" s="196">
        <v>2.4</v>
      </c>
      <c r="H524" s="196" t="s">
        <v>482</v>
      </c>
      <c r="I524" s="196">
        <v>2160679</v>
      </c>
      <c r="J524" s="196">
        <v>32458</v>
      </c>
      <c r="K524" s="196">
        <v>269</v>
      </c>
      <c r="L524" s="172">
        <v>8.3000000000000001E-3</v>
      </c>
      <c r="M524" s="196" t="s">
        <v>482</v>
      </c>
      <c r="N524" s="65">
        <v>6</v>
      </c>
    </row>
    <row r="525" spans="1:17" x14ac:dyDescent="0.35">
      <c r="A525" s="115">
        <v>44399</v>
      </c>
      <c r="B525" s="115">
        <f t="shared" si="48"/>
        <v>44381</v>
      </c>
      <c r="C525" s="115">
        <f t="shared" si="49"/>
        <v>44394</v>
      </c>
      <c r="D525" s="196" t="s">
        <v>469</v>
      </c>
      <c r="E525" s="196">
        <v>49548</v>
      </c>
      <c r="F525" s="196">
        <v>179</v>
      </c>
      <c r="G525" s="196">
        <v>2.4</v>
      </c>
      <c r="H525" s="196" t="s">
        <v>482</v>
      </c>
      <c r="I525" s="196">
        <v>1201437</v>
      </c>
      <c r="J525" s="196">
        <v>18617</v>
      </c>
      <c r="K525" s="196">
        <v>203</v>
      </c>
      <c r="L525" s="172">
        <v>1.09E-2</v>
      </c>
      <c r="M525" s="196" t="s">
        <v>482</v>
      </c>
      <c r="N525" s="65">
        <v>4</v>
      </c>
    </row>
    <row r="526" spans="1:17" x14ac:dyDescent="0.35">
      <c r="A526" s="115">
        <v>44399</v>
      </c>
      <c r="B526" s="115">
        <f t="shared" si="48"/>
        <v>44381</v>
      </c>
      <c r="C526" s="115">
        <f t="shared" si="49"/>
        <v>44394</v>
      </c>
      <c r="D526" s="196" t="s">
        <v>468</v>
      </c>
      <c r="E526" s="196">
        <v>93688</v>
      </c>
      <c r="F526" s="196">
        <v>404</v>
      </c>
      <c r="G526" s="196">
        <v>3.6</v>
      </c>
      <c r="H526" s="196" t="s">
        <v>482</v>
      </c>
      <c r="I526" s="196">
        <v>4586292</v>
      </c>
      <c r="J526" s="196">
        <v>57199</v>
      </c>
      <c r="K526" s="196">
        <v>466</v>
      </c>
      <c r="L526" s="172">
        <v>8.0999999999999996E-3</v>
      </c>
      <c r="M526" s="196" t="s">
        <v>482</v>
      </c>
      <c r="N526" s="65">
        <v>4</v>
      </c>
    </row>
    <row r="527" spans="1:17" x14ac:dyDescent="0.35">
      <c r="A527" s="115">
        <v>44399</v>
      </c>
      <c r="B527" s="115">
        <f t="shared" si="48"/>
        <v>44381</v>
      </c>
      <c r="C527" s="115">
        <f t="shared" si="49"/>
        <v>44394</v>
      </c>
      <c r="D527" s="196" t="s">
        <v>466</v>
      </c>
      <c r="E527" s="196">
        <v>956</v>
      </c>
      <c r="F527" s="196">
        <v>3</v>
      </c>
      <c r="G527" s="196" t="s">
        <v>465</v>
      </c>
      <c r="H527" s="196" t="s">
        <v>465</v>
      </c>
      <c r="I527" s="196">
        <v>324200</v>
      </c>
      <c r="J527" s="196">
        <v>3415</v>
      </c>
      <c r="K527" s="196">
        <v>3</v>
      </c>
      <c r="L527" s="196" t="s">
        <v>465</v>
      </c>
      <c r="M527" s="196" t="s">
        <v>465</v>
      </c>
      <c r="N527" s="196">
        <v>0</v>
      </c>
    </row>
    <row r="528" spans="1:17" x14ac:dyDescent="0.35">
      <c r="A528" s="115">
        <v>44399</v>
      </c>
      <c r="B528" s="115">
        <f t="shared" si="48"/>
        <v>44381</v>
      </c>
      <c r="C528" s="115">
        <f t="shared" si="49"/>
        <v>44394</v>
      </c>
      <c r="D528" s="196" t="s">
        <v>464</v>
      </c>
      <c r="E528" s="196">
        <v>77816</v>
      </c>
      <c r="F528" s="196">
        <v>267</v>
      </c>
      <c r="G528" s="196">
        <v>2.2999999999999998</v>
      </c>
      <c r="H528" s="196" t="s">
        <v>482</v>
      </c>
      <c r="I528" s="196">
        <v>2525358</v>
      </c>
      <c r="J528" s="196">
        <v>32252</v>
      </c>
      <c r="K528" s="196">
        <v>308</v>
      </c>
      <c r="L528" s="172">
        <v>9.4999999999999998E-3</v>
      </c>
      <c r="M528" s="196" t="s">
        <v>482</v>
      </c>
      <c r="N528" s="196">
        <v>4</v>
      </c>
    </row>
    <row r="529" spans="1:17" x14ac:dyDescent="0.35">
      <c r="A529" s="115">
        <v>44406</v>
      </c>
      <c r="B529" s="115">
        <f>A529-18</f>
        <v>44388</v>
      </c>
      <c r="C529" s="115">
        <f t="shared" si="49"/>
        <v>44401</v>
      </c>
      <c r="D529" s="196" t="s">
        <v>37</v>
      </c>
      <c r="E529" s="196">
        <v>670902</v>
      </c>
      <c r="F529" s="196">
        <v>5120</v>
      </c>
      <c r="G529" s="196">
        <v>5.3</v>
      </c>
      <c r="H529" s="196" t="s">
        <v>482</v>
      </c>
      <c r="I529" s="196">
        <v>24561812</v>
      </c>
      <c r="J529" s="196">
        <v>389426</v>
      </c>
      <c r="K529" s="196">
        <v>5696</v>
      </c>
      <c r="L529" s="172">
        <v>1.46E-2</v>
      </c>
      <c r="M529" s="196" t="s">
        <v>482</v>
      </c>
      <c r="N529" s="65">
        <v>44</v>
      </c>
    </row>
    <row r="530" spans="1:17" x14ac:dyDescent="0.35">
      <c r="A530" s="115">
        <v>44406</v>
      </c>
      <c r="B530" s="115">
        <f t="shared" ref="B530:B545" si="50">A530-18</f>
        <v>44388</v>
      </c>
      <c r="C530" s="115">
        <f t="shared" ref="C530:C546" si="51">A530-5</f>
        <v>44401</v>
      </c>
      <c r="D530" s="196" t="s">
        <v>481</v>
      </c>
      <c r="E530" s="196">
        <v>14442</v>
      </c>
      <c r="F530" s="196">
        <v>392</v>
      </c>
      <c r="G530" s="196">
        <v>12.9</v>
      </c>
      <c r="H530" s="196" t="s">
        <v>482</v>
      </c>
      <c r="I530" s="196">
        <v>435369</v>
      </c>
      <c r="J530" s="196">
        <v>11177</v>
      </c>
      <c r="K530" s="196">
        <v>453</v>
      </c>
      <c r="L530" s="172">
        <v>4.0500000000000001E-2</v>
      </c>
      <c r="M530" s="196" t="s">
        <v>482</v>
      </c>
      <c r="N530" s="65">
        <v>7</v>
      </c>
    </row>
    <row r="531" spans="1:17" x14ac:dyDescent="0.35">
      <c r="A531" s="115">
        <v>44406</v>
      </c>
      <c r="B531" s="115">
        <f t="shared" si="50"/>
        <v>44388</v>
      </c>
      <c r="C531" s="115">
        <f t="shared" si="51"/>
        <v>44401</v>
      </c>
      <c r="D531" s="196" t="s">
        <v>480</v>
      </c>
      <c r="E531" s="196">
        <v>6637</v>
      </c>
      <c r="F531" s="196">
        <v>48</v>
      </c>
      <c r="G531" s="196">
        <v>2.7</v>
      </c>
      <c r="H531" s="196" t="s">
        <v>482</v>
      </c>
      <c r="I531" s="196">
        <v>425634</v>
      </c>
      <c r="J531" s="196">
        <v>5640</v>
      </c>
      <c r="K531" s="196">
        <v>49</v>
      </c>
      <c r="L531" s="172">
        <v>8.6999999999999994E-3</v>
      </c>
      <c r="M531" s="196" t="s">
        <v>482</v>
      </c>
      <c r="N531" s="65">
        <v>2</v>
      </c>
    </row>
    <row r="532" spans="1:17" x14ac:dyDescent="0.35">
      <c r="A532" s="115">
        <v>44406</v>
      </c>
      <c r="B532" s="115">
        <f t="shared" si="50"/>
        <v>44388</v>
      </c>
      <c r="C532" s="115">
        <f t="shared" si="51"/>
        <v>44401</v>
      </c>
      <c r="D532" s="196" t="s">
        <v>479</v>
      </c>
      <c r="E532" s="196">
        <v>67687</v>
      </c>
      <c r="F532" s="196">
        <v>558</v>
      </c>
      <c r="G532" s="196">
        <v>7</v>
      </c>
      <c r="H532" s="196" t="s">
        <v>482</v>
      </c>
      <c r="I532" s="196">
        <v>1431774</v>
      </c>
      <c r="J532" s="196">
        <v>24153</v>
      </c>
      <c r="K532" s="196">
        <v>607</v>
      </c>
      <c r="L532" s="172">
        <v>2.5100000000000001E-2</v>
      </c>
      <c r="M532" s="196" t="s">
        <v>482</v>
      </c>
      <c r="N532" s="65">
        <v>3</v>
      </c>
    </row>
    <row r="533" spans="1:17" x14ac:dyDescent="0.35">
      <c r="A533" s="115">
        <v>44406</v>
      </c>
      <c r="B533" s="115">
        <f t="shared" si="50"/>
        <v>44388</v>
      </c>
      <c r="C533" s="115">
        <f t="shared" si="51"/>
        <v>44401</v>
      </c>
      <c r="D533" s="196" t="s">
        <v>478</v>
      </c>
      <c r="E533" s="196"/>
      <c r="F533" s="196"/>
      <c r="G533" s="196"/>
      <c r="H533" s="196"/>
      <c r="I533" s="196"/>
      <c r="J533" s="196"/>
      <c r="K533" s="196"/>
      <c r="L533" s="196"/>
      <c r="M533" s="196"/>
    </row>
    <row r="534" spans="1:17" x14ac:dyDescent="0.35">
      <c r="A534" s="115">
        <v>44406</v>
      </c>
      <c r="B534" s="115">
        <f t="shared" si="50"/>
        <v>44388</v>
      </c>
      <c r="C534" s="115">
        <f t="shared" si="51"/>
        <v>44401</v>
      </c>
      <c r="D534" s="196" t="s">
        <v>477</v>
      </c>
      <c r="E534" s="196">
        <v>2986</v>
      </c>
      <c r="F534" s="196">
        <v>38</v>
      </c>
      <c r="G534" s="196">
        <v>9.4</v>
      </c>
      <c r="H534" s="196" t="s">
        <v>482</v>
      </c>
      <c r="I534" s="196">
        <v>86243</v>
      </c>
      <c r="J534" s="196">
        <v>1609</v>
      </c>
      <c r="K534" s="196">
        <v>40</v>
      </c>
      <c r="L534" s="172">
        <v>2.4899999999999999E-2</v>
      </c>
      <c r="M534" s="196" t="s">
        <v>482</v>
      </c>
      <c r="N534" s="65">
        <v>0</v>
      </c>
      <c r="P534" s="65" t="s">
        <v>1074</v>
      </c>
      <c r="Q534" s="65" t="s">
        <v>1074</v>
      </c>
    </row>
    <row r="535" spans="1:17" x14ac:dyDescent="0.35">
      <c r="A535" s="115">
        <v>44406</v>
      </c>
      <c r="B535" s="115">
        <f t="shared" si="50"/>
        <v>44388</v>
      </c>
      <c r="C535" s="115">
        <f t="shared" si="51"/>
        <v>44401</v>
      </c>
      <c r="D535" s="196" t="s">
        <v>476</v>
      </c>
      <c r="E535" s="196">
        <v>98685</v>
      </c>
      <c r="F535" s="196">
        <v>476</v>
      </c>
      <c r="G535" s="196">
        <v>4.3</v>
      </c>
      <c r="H535" s="196" t="s">
        <v>482</v>
      </c>
      <c r="I535" s="196">
        <v>2397679</v>
      </c>
      <c r="J535" s="196">
        <v>35664</v>
      </c>
      <c r="K535" s="196">
        <v>538</v>
      </c>
      <c r="L535" s="172">
        <v>1.5100000000000001E-2</v>
      </c>
      <c r="M535" s="196" t="s">
        <v>482</v>
      </c>
      <c r="N535" s="65">
        <v>5</v>
      </c>
    </row>
    <row r="536" spans="1:17" x14ac:dyDescent="0.35">
      <c r="A536" s="115">
        <v>44406</v>
      </c>
      <c r="B536" s="115">
        <f t="shared" si="50"/>
        <v>44388</v>
      </c>
      <c r="C536" s="115">
        <f t="shared" si="51"/>
        <v>44401</v>
      </c>
      <c r="D536" s="196" t="s">
        <v>475</v>
      </c>
      <c r="E536" s="196">
        <v>2596</v>
      </c>
      <c r="F536" s="196">
        <v>9</v>
      </c>
      <c r="G536" s="196">
        <v>0.9</v>
      </c>
      <c r="H536" s="196" t="s">
        <v>482</v>
      </c>
      <c r="I536" s="196">
        <v>231283</v>
      </c>
      <c r="J536" s="196">
        <v>3506</v>
      </c>
      <c r="K536" s="196">
        <v>10</v>
      </c>
      <c r="L536" s="172">
        <v>2.8999999999999998E-3</v>
      </c>
      <c r="M536" s="196" t="s">
        <v>482</v>
      </c>
      <c r="N536" s="65">
        <v>0</v>
      </c>
    </row>
    <row r="537" spans="1:17" x14ac:dyDescent="0.35">
      <c r="A537" s="115">
        <v>44406</v>
      </c>
      <c r="B537" s="115">
        <f t="shared" si="50"/>
        <v>44388</v>
      </c>
      <c r="C537" s="115">
        <f t="shared" si="51"/>
        <v>44401</v>
      </c>
      <c r="D537" s="196" t="s">
        <v>474</v>
      </c>
      <c r="E537" s="196">
        <v>52969</v>
      </c>
      <c r="F537" s="196">
        <v>381</v>
      </c>
      <c r="G537" s="196">
        <v>5.8</v>
      </c>
      <c r="H537" s="196" t="s">
        <v>482</v>
      </c>
      <c r="I537" s="196">
        <v>1257552</v>
      </c>
      <c r="J537" s="196">
        <v>22867</v>
      </c>
      <c r="K537" s="196">
        <v>440</v>
      </c>
      <c r="L537" s="172">
        <v>1.9199999999999998E-2</v>
      </c>
      <c r="M537" s="196" t="s">
        <v>482</v>
      </c>
      <c r="N537" s="65">
        <v>3</v>
      </c>
    </row>
    <row r="538" spans="1:17" x14ac:dyDescent="0.35">
      <c r="A538" s="115">
        <v>44406</v>
      </c>
      <c r="B538" s="115">
        <f t="shared" si="50"/>
        <v>44388</v>
      </c>
      <c r="C538" s="115">
        <f t="shared" si="51"/>
        <v>44401</v>
      </c>
      <c r="D538" s="196" t="s">
        <v>473</v>
      </c>
      <c r="E538" s="196">
        <v>9238</v>
      </c>
      <c r="F538" s="196">
        <v>41</v>
      </c>
      <c r="G538" s="196">
        <v>1.8</v>
      </c>
      <c r="H538" s="196" t="s">
        <v>482</v>
      </c>
      <c r="I538" s="196">
        <v>975863</v>
      </c>
      <c r="J538" s="196">
        <v>11383</v>
      </c>
      <c r="K538" s="196">
        <v>51</v>
      </c>
      <c r="L538" s="172">
        <v>4.4999999999999997E-3</v>
      </c>
      <c r="M538" s="196" t="s">
        <v>467</v>
      </c>
      <c r="N538" s="65">
        <v>0</v>
      </c>
    </row>
    <row r="539" spans="1:17" x14ac:dyDescent="0.35">
      <c r="A539" s="115">
        <v>44406</v>
      </c>
      <c r="B539" s="115">
        <f t="shared" si="50"/>
        <v>44388</v>
      </c>
      <c r="C539" s="115">
        <f t="shared" si="51"/>
        <v>44401</v>
      </c>
      <c r="D539" s="196" t="s">
        <v>472</v>
      </c>
      <c r="E539" s="196">
        <v>136847</v>
      </c>
      <c r="F539" s="196">
        <v>1054</v>
      </c>
      <c r="G539" s="196">
        <v>4.5999999999999996</v>
      </c>
      <c r="H539" s="196" t="s">
        <v>482</v>
      </c>
      <c r="I539" s="196">
        <v>6417462</v>
      </c>
      <c r="J539" s="196">
        <v>104295</v>
      </c>
      <c r="K539" s="196">
        <v>1168</v>
      </c>
      <c r="L539" s="172">
        <v>1.12E-2</v>
      </c>
      <c r="M539" s="196" t="s">
        <v>482</v>
      </c>
      <c r="N539" s="65">
        <v>6</v>
      </c>
    </row>
    <row r="540" spans="1:17" x14ac:dyDescent="0.35">
      <c r="A540" s="115">
        <v>44406</v>
      </c>
      <c r="B540" s="115">
        <f t="shared" si="50"/>
        <v>44388</v>
      </c>
      <c r="C540" s="115">
        <f t="shared" si="51"/>
        <v>44401</v>
      </c>
      <c r="D540" s="196" t="s">
        <v>471</v>
      </c>
      <c r="E540" s="196"/>
      <c r="F540" s="196"/>
      <c r="G540" s="196"/>
      <c r="H540" s="196"/>
      <c r="I540" s="196"/>
      <c r="J540" s="196"/>
      <c r="K540" s="196"/>
      <c r="L540" s="196"/>
      <c r="M540" s="196"/>
    </row>
    <row r="541" spans="1:17" x14ac:dyDescent="0.35">
      <c r="A541" s="115">
        <v>44406</v>
      </c>
      <c r="B541" s="115">
        <f t="shared" si="50"/>
        <v>44388</v>
      </c>
      <c r="C541" s="115">
        <f t="shared" si="51"/>
        <v>44401</v>
      </c>
      <c r="D541" s="196" t="s">
        <v>470</v>
      </c>
      <c r="E541" s="196">
        <v>55580</v>
      </c>
      <c r="F541" s="196">
        <v>387</v>
      </c>
      <c r="G541" s="196">
        <v>3.9</v>
      </c>
      <c r="H541" s="196" t="s">
        <v>482</v>
      </c>
      <c r="I541" s="196">
        <v>2182529</v>
      </c>
      <c r="J541" s="196">
        <v>37815</v>
      </c>
      <c r="K541" s="196">
        <v>424</v>
      </c>
      <c r="L541" s="172">
        <v>1.12E-2</v>
      </c>
      <c r="M541" s="196" t="s">
        <v>482</v>
      </c>
      <c r="N541" s="65">
        <v>3</v>
      </c>
    </row>
    <row r="542" spans="1:17" x14ac:dyDescent="0.35">
      <c r="A542" s="115">
        <v>44406</v>
      </c>
      <c r="B542" s="115">
        <f t="shared" si="50"/>
        <v>44388</v>
      </c>
      <c r="C542" s="115">
        <f t="shared" si="51"/>
        <v>44401</v>
      </c>
      <c r="D542" s="196" t="s">
        <v>469</v>
      </c>
      <c r="E542" s="196">
        <v>49809</v>
      </c>
      <c r="F542" s="196">
        <v>386</v>
      </c>
      <c r="G542" s="196">
        <v>5.2</v>
      </c>
      <c r="H542" s="196" t="s">
        <v>482</v>
      </c>
      <c r="I542" s="196">
        <v>1214019</v>
      </c>
      <c r="J542" s="196">
        <v>22050</v>
      </c>
      <c r="K542" s="196">
        <v>421</v>
      </c>
      <c r="L542" s="172">
        <v>1.9099999999999999E-2</v>
      </c>
      <c r="M542" s="196" t="s">
        <v>482</v>
      </c>
      <c r="N542" s="65">
        <v>4</v>
      </c>
    </row>
    <row r="543" spans="1:17" x14ac:dyDescent="0.35">
      <c r="A543" s="115">
        <v>44406</v>
      </c>
      <c r="B543" s="115">
        <f t="shared" si="50"/>
        <v>44388</v>
      </c>
      <c r="C543" s="115">
        <f t="shared" si="51"/>
        <v>44401</v>
      </c>
      <c r="D543" s="196" t="s">
        <v>468</v>
      </c>
      <c r="E543" s="196">
        <v>94239</v>
      </c>
      <c r="F543" s="196">
        <v>809</v>
      </c>
      <c r="G543" s="196">
        <v>7.1</v>
      </c>
      <c r="H543" s="196" t="s">
        <v>482</v>
      </c>
      <c r="I543" s="196">
        <v>4633773</v>
      </c>
      <c r="J543" s="196">
        <v>67798</v>
      </c>
      <c r="K543" s="196">
        <v>910</v>
      </c>
      <c r="L543" s="172">
        <v>1.34E-2</v>
      </c>
      <c r="M543" s="196" t="s">
        <v>482</v>
      </c>
      <c r="N543" s="65">
        <v>3</v>
      </c>
    </row>
    <row r="544" spans="1:17" x14ac:dyDescent="0.35">
      <c r="A544" s="115">
        <v>44406</v>
      </c>
      <c r="B544" s="115">
        <f t="shared" si="50"/>
        <v>44388</v>
      </c>
      <c r="C544" s="115">
        <f t="shared" si="51"/>
        <v>44401</v>
      </c>
      <c r="D544" s="196" t="s">
        <v>466</v>
      </c>
      <c r="E544" s="196">
        <v>967</v>
      </c>
      <c r="F544" s="196">
        <v>15</v>
      </c>
      <c r="G544" s="196" t="s">
        <v>465</v>
      </c>
      <c r="H544" s="196" t="s">
        <v>465</v>
      </c>
      <c r="I544" s="196">
        <v>326231</v>
      </c>
      <c r="J544" s="196">
        <v>4108</v>
      </c>
      <c r="K544" s="196">
        <v>15</v>
      </c>
      <c r="L544" s="196" t="s">
        <v>465</v>
      </c>
      <c r="M544" s="196" t="s">
        <v>465</v>
      </c>
      <c r="N544" s="65">
        <v>0</v>
      </c>
    </row>
    <row r="545" spans="1:17" x14ac:dyDescent="0.35">
      <c r="A545" s="115">
        <v>44406</v>
      </c>
      <c r="B545" s="115">
        <f t="shared" si="50"/>
        <v>44388</v>
      </c>
      <c r="C545" s="115">
        <f t="shared" si="51"/>
        <v>44401</v>
      </c>
      <c r="D545" s="196" t="s">
        <v>464</v>
      </c>
      <c r="E545" s="196">
        <v>78220</v>
      </c>
      <c r="F545" s="196">
        <v>526</v>
      </c>
      <c r="G545" s="196">
        <v>4.5</v>
      </c>
      <c r="H545" s="196" t="s">
        <v>482</v>
      </c>
      <c r="I545" s="196">
        <v>2546401</v>
      </c>
      <c r="J545" s="196">
        <v>37361</v>
      </c>
      <c r="K545" s="196">
        <v>570</v>
      </c>
      <c r="L545" s="172">
        <v>1.5299999999999999E-2</v>
      </c>
      <c r="M545" s="196" t="s">
        <v>482</v>
      </c>
      <c r="N545" s="65">
        <v>8</v>
      </c>
    </row>
    <row r="546" spans="1:17" x14ac:dyDescent="0.35">
      <c r="A546" s="115">
        <v>44413</v>
      </c>
      <c r="B546" s="115">
        <f>A546-18</f>
        <v>44395</v>
      </c>
      <c r="C546" s="115">
        <f t="shared" si="51"/>
        <v>44408</v>
      </c>
      <c r="D546" s="196" t="s">
        <v>37</v>
      </c>
      <c r="E546" s="196">
        <v>676387</v>
      </c>
      <c r="F546" s="196">
        <v>8277</v>
      </c>
      <c r="G546" s="196">
        <v>8.5</v>
      </c>
      <c r="H546" s="196" t="s">
        <v>482</v>
      </c>
      <c r="I546" s="196">
        <v>24799971</v>
      </c>
      <c r="J546" s="196">
        <v>437886</v>
      </c>
      <c r="K546" s="196">
        <v>9254</v>
      </c>
      <c r="L546" s="172">
        <v>2.1100000000000001E-2</v>
      </c>
      <c r="M546" s="196" t="s">
        <v>482</v>
      </c>
      <c r="N546" s="65">
        <v>45</v>
      </c>
    </row>
    <row r="547" spans="1:17" x14ac:dyDescent="0.35">
      <c r="A547" s="115">
        <v>44413</v>
      </c>
      <c r="B547" s="115">
        <f t="shared" ref="B547:B562" si="52">A547-18</f>
        <v>44395</v>
      </c>
      <c r="C547" s="115">
        <f t="shared" ref="C547:C563" si="53">A547-5</f>
        <v>44408</v>
      </c>
      <c r="D547" s="196" t="s">
        <v>481</v>
      </c>
      <c r="E547" s="196">
        <v>14661</v>
      </c>
      <c r="F547" s="196">
        <v>473</v>
      </c>
      <c r="G547" s="196">
        <v>15.6</v>
      </c>
      <c r="H547" s="196" t="s">
        <v>482</v>
      </c>
      <c r="I547" s="196">
        <v>442259</v>
      </c>
      <c r="J547" s="196">
        <v>13290</v>
      </c>
      <c r="K547" s="196">
        <v>573</v>
      </c>
      <c r="L547" s="172">
        <v>4.3099999999999999E-2</v>
      </c>
      <c r="M547" s="196" t="s">
        <v>482</v>
      </c>
      <c r="N547" s="196">
        <v>10</v>
      </c>
    </row>
    <row r="548" spans="1:17" x14ac:dyDescent="0.35">
      <c r="A548" s="115">
        <v>44413</v>
      </c>
      <c r="B548" s="115">
        <f t="shared" si="52"/>
        <v>44395</v>
      </c>
      <c r="C548" s="115">
        <f t="shared" si="53"/>
        <v>44408</v>
      </c>
      <c r="D548" s="196" t="s">
        <v>480</v>
      </c>
      <c r="E548" s="196">
        <v>6754</v>
      </c>
      <c r="F548" s="196">
        <v>130</v>
      </c>
      <c r="G548" s="196">
        <v>7.3</v>
      </c>
      <c r="H548" s="196" t="s">
        <v>482</v>
      </c>
      <c r="I548" s="196">
        <v>429476</v>
      </c>
      <c r="J548" s="196">
        <v>6582</v>
      </c>
      <c r="K548" s="196">
        <v>138</v>
      </c>
      <c r="L548" s="172">
        <v>2.1000000000000001E-2</v>
      </c>
      <c r="M548" s="196" t="s">
        <v>482</v>
      </c>
      <c r="N548" s="196">
        <v>1</v>
      </c>
    </row>
    <row r="549" spans="1:17" x14ac:dyDescent="0.35">
      <c r="A549" s="115">
        <v>44413</v>
      </c>
      <c r="B549" s="115">
        <f t="shared" si="52"/>
        <v>44395</v>
      </c>
      <c r="C549" s="115">
        <f t="shared" si="53"/>
        <v>44408</v>
      </c>
      <c r="D549" s="196" t="s">
        <v>479</v>
      </c>
      <c r="E549" s="196">
        <v>68386</v>
      </c>
      <c r="F549" s="196">
        <v>997</v>
      </c>
      <c r="G549" s="196">
        <v>12.5</v>
      </c>
      <c r="H549" s="196" t="s">
        <v>482</v>
      </c>
      <c r="I549" s="196">
        <v>1447364</v>
      </c>
      <c r="J549" s="196">
        <v>27522</v>
      </c>
      <c r="K549" s="196">
        <v>1095</v>
      </c>
      <c r="L549" s="172">
        <v>3.9800000000000002E-2</v>
      </c>
      <c r="M549" s="196" t="s">
        <v>482</v>
      </c>
      <c r="N549" s="196">
        <v>3</v>
      </c>
    </row>
    <row r="550" spans="1:17" x14ac:dyDescent="0.35">
      <c r="A550" s="115">
        <v>44413</v>
      </c>
      <c r="B550" s="115">
        <f t="shared" si="52"/>
        <v>44395</v>
      </c>
      <c r="C550" s="115">
        <f t="shared" si="53"/>
        <v>44408</v>
      </c>
      <c r="D550" s="196" t="s">
        <v>478</v>
      </c>
      <c r="E550" s="196"/>
      <c r="F550" s="196"/>
      <c r="G550" s="196"/>
      <c r="H550" s="196"/>
      <c r="I550" s="196"/>
      <c r="J550" s="196"/>
      <c r="K550" s="196"/>
      <c r="L550" s="196"/>
      <c r="M550" s="196"/>
    </row>
    <row r="551" spans="1:17" x14ac:dyDescent="0.35">
      <c r="A551" s="115">
        <v>44413</v>
      </c>
      <c r="B551" s="115">
        <f t="shared" si="52"/>
        <v>44395</v>
      </c>
      <c r="C551" s="115">
        <f t="shared" si="53"/>
        <v>44408</v>
      </c>
      <c r="D551" s="196" t="s">
        <v>477</v>
      </c>
      <c r="E551" s="196">
        <v>3066</v>
      </c>
      <c r="F551" s="196">
        <v>80</v>
      </c>
      <c r="G551" s="196">
        <v>19.8</v>
      </c>
      <c r="H551" s="196" t="s">
        <v>482</v>
      </c>
      <c r="I551" s="196">
        <v>87440</v>
      </c>
      <c r="J551" s="196">
        <v>1946</v>
      </c>
      <c r="K551" s="196">
        <v>82</v>
      </c>
      <c r="L551" s="172">
        <v>4.2099999999999999E-2</v>
      </c>
      <c r="M551" s="196" t="s">
        <v>482</v>
      </c>
      <c r="N551" s="196">
        <v>1</v>
      </c>
      <c r="P551" s="65" t="s">
        <v>1074</v>
      </c>
      <c r="Q551" s="65" t="s">
        <v>1074</v>
      </c>
    </row>
    <row r="552" spans="1:17" x14ac:dyDescent="0.35">
      <c r="A552" s="115">
        <v>44413</v>
      </c>
      <c r="B552" s="115">
        <f t="shared" si="52"/>
        <v>44395</v>
      </c>
      <c r="C552" s="115">
        <f t="shared" si="53"/>
        <v>44408</v>
      </c>
      <c r="D552" s="196" t="s">
        <v>476</v>
      </c>
      <c r="E552" s="196">
        <v>99203</v>
      </c>
      <c r="F552" s="196">
        <v>821</v>
      </c>
      <c r="G552" s="196">
        <v>7.4</v>
      </c>
      <c r="H552" s="196" t="s">
        <v>482</v>
      </c>
      <c r="I552" s="196">
        <v>2420103</v>
      </c>
      <c r="J552" s="196">
        <v>40940</v>
      </c>
      <c r="K552" s="196">
        <v>935</v>
      </c>
      <c r="L552" s="172">
        <v>2.2800000000000001E-2</v>
      </c>
      <c r="M552" s="196" t="s">
        <v>482</v>
      </c>
      <c r="N552" s="196">
        <v>2</v>
      </c>
    </row>
    <row r="553" spans="1:17" x14ac:dyDescent="0.35">
      <c r="A553" s="115">
        <v>44413</v>
      </c>
      <c r="B553" s="115">
        <f t="shared" si="52"/>
        <v>44395</v>
      </c>
      <c r="C553" s="115">
        <f t="shared" si="53"/>
        <v>44408</v>
      </c>
      <c r="D553" s="196" t="s">
        <v>475</v>
      </c>
      <c r="E553" s="196">
        <v>2620</v>
      </c>
      <c r="F553" s="196">
        <v>23</v>
      </c>
      <c r="G553" s="196">
        <v>2.2999999999999998</v>
      </c>
      <c r="H553" s="196" t="s">
        <v>482</v>
      </c>
      <c r="I553" s="196">
        <v>233390</v>
      </c>
      <c r="J553" s="196">
        <v>4022</v>
      </c>
      <c r="K553" s="196">
        <v>25</v>
      </c>
      <c r="L553" s="172">
        <v>6.1999999999999998E-3</v>
      </c>
      <c r="M553" s="196" t="s">
        <v>482</v>
      </c>
      <c r="N553" s="196">
        <v>0</v>
      </c>
    </row>
    <row r="554" spans="1:17" x14ac:dyDescent="0.35">
      <c r="A554" s="115">
        <v>44413</v>
      </c>
      <c r="B554" s="115">
        <f t="shared" si="52"/>
        <v>44395</v>
      </c>
      <c r="C554" s="115">
        <f t="shared" si="53"/>
        <v>44408</v>
      </c>
      <c r="D554" s="196" t="s">
        <v>474</v>
      </c>
      <c r="E554" s="196">
        <v>53434</v>
      </c>
      <c r="F554" s="196">
        <v>645</v>
      </c>
      <c r="G554" s="196">
        <v>9.8000000000000007</v>
      </c>
      <c r="H554" s="196" t="s">
        <v>482</v>
      </c>
      <c r="I554" s="196">
        <v>1271216</v>
      </c>
      <c r="J554" s="196">
        <v>25390</v>
      </c>
      <c r="K554" s="196">
        <v>742</v>
      </c>
      <c r="L554" s="172">
        <v>2.92E-2</v>
      </c>
      <c r="M554" s="196" t="s">
        <v>482</v>
      </c>
      <c r="N554" s="196">
        <v>3</v>
      </c>
    </row>
    <row r="555" spans="1:17" x14ac:dyDescent="0.35">
      <c r="A555" s="115">
        <v>44413</v>
      </c>
      <c r="B555" s="115">
        <f t="shared" si="52"/>
        <v>44395</v>
      </c>
      <c r="C555" s="115">
        <f t="shared" si="53"/>
        <v>44408</v>
      </c>
      <c r="D555" s="196" t="s">
        <v>473</v>
      </c>
      <c r="E555" s="196">
        <v>9304</v>
      </c>
      <c r="F555" s="196">
        <v>80</v>
      </c>
      <c r="G555" s="196">
        <v>3.5</v>
      </c>
      <c r="H555" s="196" t="s">
        <v>482</v>
      </c>
      <c r="I555" s="196">
        <v>982522</v>
      </c>
      <c r="J555" s="196">
        <v>12870</v>
      </c>
      <c r="K555" s="196">
        <v>92</v>
      </c>
      <c r="L555" s="172">
        <v>7.1000000000000004E-3</v>
      </c>
      <c r="M555" s="196" t="s">
        <v>482</v>
      </c>
      <c r="N555" s="196">
        <v>0</v>
      </c>
    </row>
    <row r="556" spans="1:17" x14ac:dyDescent="0.35">
      <c r="A556" s="115">
        <v>44413</v>
      </c>
      <c r="B556" s="115">
        <f t="shared" si="52"/>
        <v>44395</v>
      </c>
      <c r="C556" s="115">
        <f t="shared" si="53"/>
        <v>44408</v>
      </c>
      <c r="D556" s="196" t="s">
        <v>472</v>
      </c>
      <c r="E556" s="196">
        <v>137953</v>
      </c>
      <c r="F556" s="196">
        <v>1647</v>
      </c>
      <c r="G556" s="196">
        <v>7.2</v>
      </c>
      <c r="H556" s="196" t="s">
        <v>482</v>
      </c>
      <c r="I556" s="196">
        <v>6482319</v>
      </c>
      <c r="J556" s="196">
        <v>117123</v>
      </c>
      <c r="K556" s="196">
        <v>1851</v>
      </c>
      <c r="L556" s="172">
        <v>1.5800000000000002E-2</v>
      </c>
      <c r="M556" s="196" t="s">
        <v>482</v>
      </c>
      <c r="N556" s="196">
        <v>5</v>
      </c>
    </row>
    <row r="557" spans="1:17" x14ac:dyDescent="0.35">
      <c r="A557" s="115">
        <v>44413</v>
      </c>
      <c r="B557" s="115">
        <f t="shared" si="52"/>
        <v>44395</v>
      </c>
      <c r="C557" s="115">
        <f t="shared" si="53"/>
        <v>44408</v>
      </c>
      <c r="D557" s="196" t="s">
        <v>471</v>
      </c>
      <c r="E557" s="196"/>
      <c r="F557" s="196"/>
      <c r="G557" s="196"/>
      <c r="H557" s="196"/>
      <c r="I557" s="196"/>
      <c r="J557" s="196"/>
      <c r="K557" s="196"/>
      <c r="L557" s="196"/>
      <c r="M557" s="196"/>
    </row>
    <row r="558" spans="1:17" x14ac:dyDescent="0.35">
      <c r="A558" s="115">
        <v>44413</v>
      </c>
      <c r="B558" s="115">
        <f t="shared" si="52"/>
        <v>44395</v>
      </c>
      <c r="C558" s="115">
        <f t="shared" si="53"/>
        <v>44408</v>
      </c>
      <c r="D558" s="196" t="s">
        <v>470</v>
      </c>
      <c r="E558" s="196">
        <v>56030</v>
      </c>
      <c r="F558" s="196">
        <v>639</v>
      </c>
      <c r="G558" s="196">
        <v>6.4</v>
      </c>
      <c r="H558" s="196" t="s">
        <v>482</v>
      </c>
      <c r="I558" s="196">
        <v>2205904</v>
      </c>
      <c r="J558" s="196">
        <v>43071</v>
      </c>
      <c r="K558" s="196">
        <v>702</v>
      </c>
      <c r="L558" s="172">
        <v>1.6299999999999999E-2</v>
      </c>
      <c r="M558" s="196" t="s">
        <v>482</v>
      </c>
      <c r="N558" s="196">
        <v>3</v>
      </c>
    </row>
    <row r="559" spans="1:17" x14ac:dyDescent="0.35">
      <c r="A559" s="115">
        <v>44413</v>
      </c>
      <c r="B559" s="115">
        <f t="shared" si="52"/>
        <v>44395</v>
      </c>
      <c r="C559" s="115">
        <f t="shared" si="53"/>
        <v>44408</v>
      </c>
      <c r="D559" s="196" t="s">
        <v>469</v>
      </c>
      <c r="E559" s="196">
        <v>50233</v>
      </c>
      <c r="F559" s="196">
        <v>655</v>
      </c>
      <c r="G559" s="196">
        <v>8.9</v>
      </c>
      <c r="H559" s="196" t="s">
        <v>482</v>
      </c>
      <c r="I559" s="196">
        <v>1227865</v>
      </c>
      <c r="J559" s="196">
        <v>25107</v>
      </c>
      <c r="K559" s="196">
        <v>720</v>
      </c>
      <c r="L559" s="172">
        <v>2.87E-2</v>
      </c>
      <c r="M559" s="196" t="s">
        <v>482</v>
      </c>
      <c r="N559" s="196">
        <v>2</v>
      </c>
    </row>
    <row r="560" spans="1:17" x14ac:dyDescent="0.35">
      <c r="A560" s="115">
        <v>44413</v>
      </c>
      <c r="B560" s="115">
        <f t="shared" si="52"/>
        <v>44395</v>
      </c>
      <c r="C560" s="115">
        <f t="shared" si="53"/>
        <v>44408</v>
      </c>
      <c r="D560" s="196" t="s">
        <v>468</v>
      </c>
      <c r="E560" s="196">
        <v>95008</v>
      </c>
      <c r="F560" s="196">
        <v>1196</v>
      </c>
      <c r="G560" s="196">
        <v>10.6</v>
      </c>
      <c r="H560" s="196" t="s">
        <v>482</v>
      </c>
      <c r="I560" s="196">
        <v>4671851</v>
      </c>
      <c r="J560" s="196">
        <v>72987</v>
      </c>
      <c r="K560" s="196">
        <v>1329</v>
      </c>
      <c r="L560" s="172">
        <v>1.8200000000000001E-2</v>
      </c>
      <c r="M560" s="196" t="s">
        <v>482</v>
      </c>
      <c r="N560" s="196">
        <v>5</v>
      </c>
    </row>
    <row r="561" spans="1:19" x14ac:dyDescent="0.35">
      <c r="A561" s="115">
        <v>44413</v>
      </c>
      <c r="B561" s="115">
        <f t="shared" si="52"/>
        <v>44395</v>
      </c>
      <c r="C561" s="115">
        <f t="shared" si="53"/>
        <v>44408</v>
      </c>
      <c r="D561" s="196" t="s">
        <v>466</v>
      </c>
      <c r="E561" s="196">
        <v>968</v>
      </c>
      <c r="F561" s="196">
        <v>20</v>
      </c>
      <c r="G561" s="196" t="s">
        <v>465</v>
      </c>
      <c r="H561" s="196" t="s">
        <v>465</v>
      </c>
      <c r="I561" s="196">
        <v>328562</v>
      </c>
      <c r="J561" s="196">
        <v>4818</v>
      </c>
      <c r="K561" s="196">
        <v>20</v>
      </c>
      <c r="L561" s="196" t="s">
        <v>465</v>
      </c>
      <c r="M561" s="196" t="s">
        <v>465</v>
      </c>
      <c r="N561" s="196">
        <v>0</v>
      </c>
    </row>
    <row r="562" spans="1:19" x14ac:dyDescent="0.35">
      <c r="A562" s="115">
        <v>44413</v>
      </c>
      <c r="B562" s="115">
        <f t="shared" si="52"/>
        <v>44395</v>
      </c>
      <c r="C562" s="115">
        <f t="shared" si="53"/>
        <v>44408</v>
      </c>
      <c r="D562" s="196" t="s">
        <v>464</v>
      </c>
      <c r="E562" s="196">
        <v>78767</v>
      </c>
      <c r="F562" s="196">
        <v>871</v>
      </c>
      <c r="G562" s="196">
        <v>7.4</v>
      </c>
      <c r="H562" s="196" t="s">
        <v>482</v>
      </c>
      <c r="I562" s="196">
        <v>2569700</v>
      </c>
      <c r="J562" s="196">
        <v>42218</v>
      </c>
      <c r="K562" s="196">
        <v>950</v>
      </c>
      <c r="L562" s="172">
        <v>2.2499999999999999E-2</v>
      </c>
      <c r="M562" s="196" t="s">
        <v>482</v>
      </c>
      <c r="N562" s="196">
        <v>10</v>
      </c>
    </row>
    <row r="563" spans="1:19" x14ac:dyDescent="0.35">
      <c r="A563" s="115">
        <v>44420</v>
      </c>
      <c r="B563" s="115">
        <f>A563-18</f>
        <v>44402</v>
      </c>
      <c r="C563" s="115">
        <f t="shared" si="53"/>
        <v>44415</v>
      </c>
      <c r="D563" s="196" t="s">
        <v>37</v>
      </c>
      <c r="E563" s="196">
        <v>683608</v>
      </c>
      <c r="F563" s="196">
        <v>11894</v>
      </c>
      <c r="G563" s="196">
        <v>12.2</v>
      </c>
      <c r="H563" s="196" t="s">
        <v>482</v>
      </c>
      <c r="I563" s="196">
        <v>25088299</v>
      </c>
      <c r="J563" s="196">
        <v>497807</v>
      </c>
      <c r="K563" s="196">
        <v>13395</v>
      </c>
      <c r="L563" s="172">
        <v>2.69E-2</v>
      </c>
      <c r="M563" s="196" t="s">
        <v>482</v>
      </c>
      <c r="N563" s="65">
        <v>42</v>
      </c>
    </row>
    <row r="564" spans="1:19" x14ac:dyDescent="0.35">
      <c r="A564" s="115">
        <v>44420</v>
      </c>
      <c r="B564" s="115">
        <f t="shared" ref="B564:B579" si="54">A564-18</f>
        <v>44402</v>
      </c>
      <c r="C564" s="115">
        <f t="shared" ref="C564:C580" si="55">A564-5</f>
        <v>44415</v>
      </c>
      <c r="D564" s="196" t="s">
        <v>481</v>
      </c>
      <c r="E564" s="196">
        <v>14877</v>
      </c>
      <c r="F564" s="196">
        <v>418</v>
      </c>
      <c r="G564" s="196">
        <v>13.8</v>
      </c>
      <c r="H564" s="196" t="s">
        <v>463</v>
      </c>
      <c r="I564" s="196">
        <v>453811</v>
      </c>
      <c r="J564" s="196">
        <v>13159</v>
      </c>
      <c r="K564" s="196">
        <v>517</v>
      </c>
      <c r="L564" s="172">
        <v>3.9300000000000002E-2</v>
      </c>
      <c r="M564" s="196" t="s">
        <v>463</v>
      </c>
      <c r="N564" s="196">
        <v>5</v>
      </c>
      <c r="R564" s="196"/>
      <c r="S564" s="196"/>
    </row>
    <row r="565" spans="1:19" x14ac:dyDescent="0.35">
      <c r="A565" s="115">
        <v>44420</v>
      </c>
      <c r="B565" s="115">
        <f t="shared" si="54"/>
        <v>44402</v>
      </c>
      <c r="C565" s="115">
        <f t="shared" si="55"/>
        <v>44415</v>
      </c>
      <c r="D565" s="196" t="s">
        <v>480</v>
      </c>
      <c r="E565" s="196">
        <v>6879</v>
      </c>
      <c r="F565" s="196">
        <v>224</v>
      </c>
      <c r="G565" s="196">
        <v>12.7</v>
      </c>
      <c r="H565" s="196" t="s">
        <v>482</v>
      </c>
      <c r="I565" s="196">
        <v>434017</v>
      </c>
      <c r="J565" s="196">
        <v>8061</v>
      </c>
      <c r="K565" s="196">
        <v>246</v>
      </c>
      <c r="L565" s="172">
        <v>3.0499999999999999E-2</v>
      </c>
      <c r="M565" s="196" t="s">
        <v>482</v>
      </c>
      <c r="N565" s="196">
        <v>3</v>
      </c>
      <c r="R565" s="196"/>
      <c r="S565" s="196"/>
    </row>
    <row r="566" spans="1:19" x14ac:dyDescent="0.35">
      <c r="A566" s="115">
        <v>44420</v>
      </c>
      <c r="B566" s="115">
        <f t="shared" si="54"/>
        <v>44402</v>
      </c>
      <c r="C566" s="115">
        <f t="shared" si="55"/>
        <v>44415</v>
      </c>
      <c r="D566" s="196" t="s">
        <v>479</v>
      </c>
      <c r="E566" s="196">
        <v>69237</v>
      </c>
      <c r="F566" s="196">
        <v>1467</v>
      </c>
      <c r="G566" s="196">
        <v>18.3</v>
      </c>
      <c r="H566" s="196" t="s">
        <v>482</v>
      </c>
      <c r="I566" s="196">
        <v>1465996</v>
      </c>
      <c r="J566" s="196">
        <v>32574</v>
      </c>
      <c r="K566" s="196">
        <v>1627</v>
      </c>
      <c r="L566" s="172">
        <v>4.99E-2</v>
      </c>
      <c r="M566" s="196" t="s">
        <v>482</v>
      </c>
      <c r="N566" s="196">
        <v>3</v>
      </c>
      <c r="R566" s="196"/>
      <c r="S566" s="196"/>
    </row>
    <row r="567" spans="1:19" x14ac:dyDescent="0.35">
      <c r="A567" s="115">
        <v>44420</v>
      </c>
      <c r="B567" s="115">
        <f t="shared" si="54"/>
        <v>44402</v>
      </c>
      <c r="C567" s="115">
        <f t="shared" si="55"/>
        <v>44415</v>
      </c>
      <c r="D567" s="196" t="s">
        <v>478</v>
      </c>
      <c r="E567" s="196"/>
      <c r="F567" s="196"/>
      <c r="G567" s="196"/>
      <c r="H567" s="196"/>
      <c r="I567" s="196"/>
      <c r="J567" s="196"/>
      <c r="K567" s="196"/>
      <c r="L567" s="196"/>
      <c r="M567" s="196"/>
      <c r="R567" s="196"/>
      <c r="S567" s="196"/>
    </row>
    <row r="568" spans="1:19" x14ac:dyDescent="0.35">
      <c r="A568" s="115">
        <v>44420</v>
      </c>
      <c r="B568" s="115">
        <f t="shared" si="54"/>
        <v>44402</v>
      </c>
      <c r="C568" s="115">
        <f t="shared" si="55"/>
        <v>44415</v>
      </c>
      <c r="D568" s="196" t="s">
        <v>477</v>
      </c>
      <c r="E568" s="196">
        <v>3192</v>
      </c>
      <c r="F568" s="196">
        <v>187</v>
      </c>
      <c r="G568" s="196">
        <v>46.3</v>
      </c>
      <c r="H568" s="196" t="s">
        <v>482</v>
      </c>
      <c r="I568" s="196">
        <v>88831</v>
      </c>
      <c r="J568" s="196">
        <v>2433</v>
      </c>
      <c r="K568" s="196">
        <v>187</v>
      </c>
      <c r="L568" s="172">
        <v>7.6899999999999996E-2</v>
      </c>
      <c r="M568" s="196" t="s">
        <v>482</v>
      </c>
      <c r="N568" s="196">
        <v>0</v>
      </c>
      <c r="P568" s="65" t="s">
        <v>1074</v>
      </c>
      <c r="Q568" s="65" t="s">
        <v>1074</v>
      </c>
      <c r="R568" s="196"/>
      <c r="S568" s="196"/>
    </row>
    <row r="569" spans="1:19" x14ac:dyDescent="0.35">
      <c r="A569" s="115">
        <v>44420</v>
      </c>
      <c r="B569" s="115">
        <f t="shared" si="54"/>
        <v>44402</v>
      </c>
      <c r="C569" s="115">
        <f t="shared" si="55"/>
        <v>44415</v>
      </c>
      <c r="D569" s="196" t="s">
        <v>476</v>
      </c>
      <c r="E569" s="196">
        <v>100011</v>
      </c>
      <c r="F569" s="196">
        <v>1206</v>
      </c>
      <c r="G569" s="196">
        <v>10.8</v>
      </c>
      <c r="H569" s="196" t="s">
        <v>482</v>
      </c>
      <c r="I569" s="196">
        <v>2446865</v>
      </c>
      <c r="J569" s="196">
        <v>46982</v>
      </c>
      <c r="K569" s="196">
        <v>1403</v>
      </c>
      <c r="L569" s="172">
        <v>2.9899999999999999E-2</v>
      </c>
      <c r="M569" s="196" t="s">
        <v>482</v>
      </c>
      <c r="N569" s="196">
        <v>2</v>
      </c>
      <c r="R569" s="196"/>
      <c r="S569" s="196"/>
    </row>
    <row r="570" spans="1:19" x14ac:dyDescent="0.35">
      <c r="A570" s="115">
        <v>44420</v>
      </c>
      <c r="B570" s="115">
        <f t="shared" si="54"/>
        <v>44402</v>
      </c>
      <c r="C570" s="115">
        <f t="shared" si="55"/>
        <v>44415</v>
      </c>
      <c r="D570" s="196" t="s">
        <v>475</v>
      </c>
      <c r="E570" s="196">
        <v>2664</v>
      </c>
      <c r="F570" s="196">
        <v>62</v>
      </c>
      <c r="G570" s="196">
        <v>6.2</v>
      </c>
      <c r="H570" s="196" t="s">
        <v>482</v>
      </c>
      <c r="I570" s="196">
        <v>236204</v>
      </c>
      <c r="J570" s="196">
        <v>4765</v>
      </c>
      <c r="K570" s="196">
        <v>67</v>
      </c>
      <c r="L570" s="172">
        <v>1.41E-2</v>
      </c>
      <c r="M570" s="196" t="s">
        <v>482</v>
      </c>
      <c r="N570" s="196">
        <v>1</v>
      </c>
      <c r="R570" s="196"/>
      <c r="S570" s="196"/>
    </row>
    <row r="571" spans="1:19" x14ac:dyDescent="0.35">
      <c r="A571" s="115">
        <v>44420</v>
      </c>
      <c r="B571" s="115">
        <f t="shared" si="54"/>
        <v>44402</v>
      </c>
      <c r="C571" s="115">
        <f t="shared" si="55"/>
        <v>44415</v>
      </c>
      <c r="D571" s="196" t="s">
        <v>474</v>
      </c>
      <c r="E571" s="196">
        <v>54089</v>
      </c>
      <c r="F571" s="196">
        <v>1039</v>
      </c>
      <c r="G571" s="196">
        <v>15.8</v>
      </c>
      <c r="H571" s="196" t="s">
        <v>482</v>
      </c>
      <c r="I571" s="196">
        <v>1287910</v>
      </c>
      <c r="J571" s="196">
        <v>29155</v>
      </c>
      <c r="K571" s="196">
        <v>1181</v>
      </c>
      <c r="L571" s="172">
        <v>4.0500000000000001E-2</v>
      </c>
      <c r="M571" s="196" t="s">
        <v>482</v>
      </c>
      <c r="N571" s="196">
        <v>7</v>
      </c>
      <c r="R571" s="196"/>
      <c r="S571" s="196"/>
    </row>
    <row r="572" spans="1:19" x14ac:dyDescent="0.35">
      <c r="A572" s="115">
        <v>44420</v>
      </c>
      <c r="B572" s="115">
        <f t="shared" si="54"/>
        <v>44402</v>
      </c>
      <c r="C572" s="115">
        <f t="shared" si="55"/>
        <v>44415</v>
      </c>
      <c r="D572" s="196" t="s">
        <v>473</v>
      </c>
      <c r="E572" s="196">
        <v>9390</v>
      </c>
      <c r="F572" s="196">
        <v>137</v>
      </c>
      <c r="G572" s="196">
        <v>6</v>
      </c>
      <c r="H572" s="196" t="s">
        <v>482</v>
      </c>
      <c r="I572" s="196">
        <v>990440</v>
      </c>
      <c r="J572" s="196">
        <v>14228</v>
      </c>
      <c r="K572" s="196">
        <v>153</v>
      </c>
      <c r="L572" s="172">
        <v>1.0800000000000001E-2</v>
      </c>
      <c r="M572" s="196" t="s">
        <v>482</v>
      </c>
      <c r="N572" s="196">
        <v>0</v>
      </c>
      <c r="R572" s="196"/>
      <c r="S572" s="196"/>
    </row>
    <row r="573" spans="1:19" x14ac:dyDescent="0.35">
      <c r="A573" s="115">
        <v>44420</v>
      </c>
      <c r="B573" s="115">
        <f t="shared" si="54"/>
        <v>44402</v>
      </c>
      <c r="C573" s="115">
        <f t="shared" si="55"/>
        <v>44415</v>
      </c>
      <c r="D573" s="196" t="s">
        <v>472</v>
      </c>
      <c r="E573" s="196">
        <v>139401</v>
      </c>
      <c r="F573" s="196">
        <v>2318</v>
      </c>
      <c r="G573" s="196">
        <v>10.199999999999999</v>
      </c>
      <c r="H573" s="196" t="s">
        <v>482</v>
      </c>
      <c r="I573" s="196">
        <v>6559461</v>
      </c>
      <c r="J573" s="196">
        <v>132928</v>
      </c>
      <c r="K573" s="196">
        <v>2607</v>
      </c>
      <c r="L573" s="172">
        <v>1.9599999999999999E-2</v>
      </c>
      <c r="M573" s="196" t="s">
        <v>482</v>
      </c>
      <c r="N573" s="196">
        <v>6</v>
      </c>
      <c r="R573" s="196"/>
      <c r="S573" s="196"/>
    </row>
    <row r="574" spans="1:19" x14ac:dyDescent="0.35">
      <c r="A574" s="115">
        <v>44420</v>
      </c>
      <c r="B574" s="115">
        <f t="shared" si="54"/>
        <v>44402</v>
      </c>
      <c r="C574" s="115">
        <f t="shared" si="55"/>
        <v>44415</v>
      </c>
      <c r="D574" s="196" t="s">
        <v>471</v>
      </c>
      <c r="E574" s="196"/>
      <c r="F574" s="196"/>
      <c r="G574" s="196"/>
      <c r="H574" s="196"/>
      <c r="I574" s="196"/>
      <c r="J574" s="196"/>
      <c r="K574" s="196"/>
      <c r="L574" s="196"/>
      <c r="M574" s="196"/>
      <c r="R574" s="196"/>
      <c r="S574" s="196"/>
    </row>
    <row r="575" spans="1:19" x14ac:dyDescent="0.35">
      <c r="A575" s="115">
        <v>44420</v>
      </c>
      <c r="B575" s="115">
        <f t="shared" si="54"/>
        <v>44402</v>
      </c>
      <c r="C575" s="115">
        <f t="shared" si="55"/>
        <v>44415</v>
      </c>
      <c r="D575" s="196" t="s">
        <v>470</v>
      </c>
      <c r="E575" s="196">
        <v>56612</v>
      </c>
      <c r="F575" s="196">
        <v>976</v>
      </c>
      <c r="G575" s="196">
        <v>9.6999999999999993</v>
      </c>
      <c r="H575" s="196" t="s">
        <v>482</v>
      </c>
      <c r="I575" s="196">
        <v>2233429</v>
      </c>
      <c r="J575" s="196">
        <v>48845</v>
      </c>
      <c r="K575" s="196">
        <v>1074</v>
      </c>
      <c r="L575" s="172">
        <v>2.1999999999999999E-2</v>
      </c>
      <c r="M575" s="196" t="s">
        <v>482</v>
      </c>
      <c r="N575" s="196">
        <v>2</v>
      </c>
      <c r="R575" s="196"/>
      <c r="S575" s="196"/>
    </row>
    <row r="576" spans="1:19" x14ac:dyDescent="0.35">
      <c r="A576" s="115">
        <v>44420</v>
      </c>
      <c r="B576" s="115">
        <f t="shared" si="54"/>
        <v>44402</v>
      </c>
      <c r="C576" s="115">
        <f t="shared" si="55"/>
        <v>44415</v>
      </c>
      <c r="D576" s="196" t="s">
        <v>469</v>
      </c>
      <c r="E576" s="196">
        <v>50854</v>
      </c>
      <c r="F576" s="196">
        <v>981</v>
      </c>
      <c r="G576" s="196">
        <v>13.3</v>
      </c>
      <c r="H576" s="196" t="s">
        <v>482</v>
      </c>
      <c r="I576" s="196">
        <v>1245773</v>
      </c>
      <c r="J576" s="196">
        <v>30321</v>
      </c>
      <c r="K576" s="196">
        <v>1098</v>
      </c>
      <c r="L576" s="172">
        <v>3.6200000000000003E-2</v>
      </c>
      <c r="M576" s="196" t="s">
        <v>482</v>
      </c>
      <c r="N576" s="196">
        <v>3</v>
      </c>
      <c r="R576" s="196"/>
      <c r="S576" s="196"/>
    </row>
    <row r="577" spans="1:19" x14ac:dyDescent="0.35">
      <c r="A577" s="115">
        <v>44420</v>
      </c>
      <c r="B577" s="115">
        <f t="shared" si="54"/>
        <v>44402</v>
      </c>
      <c r="C577" s="115">
        <f t="shared" si="55"/>
        <v>44415</v>
      </c>
      <c r="D577" s="196" t="s">
        <v>468</v>
      </c>
      <c r="E577" s="196">
        <v>95999</v>
      </c>
      <c r="F577" s="196">
        <v>1685</v>
      </c>
      <c r="G577" s="196">
        <v>14.9</v>
      </c>
      <c r="H577" s="196" t="s">
        <v>482</v>
      </c>
      <c r="I577" s="196">
        <v>4716898</v>
      </c>
      <c r="J577" s="196">
        <v>81161</v>
      </c>
      <c r="K577" s="196">
        <v>1910</v>
      </c>
      <c r="L577" s="172">
        <v>2.35E-2</v>
      </c>
      <c r="M577" s="196" t="s">
        <v>482</v>
      </c>
      <c r="N577" s="196">
        <v>3</v>
      </c>
      <c r="R577" s="196"/>
      <c r="S577" s="196"/>
    </row>
    <row r="578" spans="1:19" x14ac:dyDescent="0.35">
      <c r="A578" s="115">
        <v>44420</v>
      </c>
      <c r="B578" s="115">
        <f t="shared" si="54"/>
        <v>44402</v>
      </c>
      <c r="C578" s="115">
        <f t="shared" si="55"/>
        <v>44415</v>
      </c>
      <c r="D578" s="196" t="s">
        <v>466</v>
      </c>
      <c r="E578" s="196">
        <v>942</v>
      </c>
      <c r="F578" s="196">
        <v>14</v>
      </c>
      <c r="G578" s="196" t="s">
        <v>465</v>
      </c>
      <c r="H578" s="196" t="s">
        <v>465</v>
      </c>
      <c r="I578" s="196">
        <v>331135</v>
      </c>
      <c r="J578" s="196">
        <v>5054</v>
      </c>
      <c r="K578" s="196">
        <v>14</v>
      </c>
      <c r="L578" s="196" t="s">
        <v>465</v>
      </c>
      <c r="M578" s="196" t="s">
        <v>465</v>
      </c>
      <c r="N578" s="196">
        <v>0</v>
      </c>
    </row>
    <row r="579" spans="1:19" x14ac:dyDescent="0.35">
      <c r="A579" s="115">
        <v>44420</v>
      </c>
      <c r="B579" s="115">
        <f t="shared" si="54"/>
        <v>44402</v>
      </c>
      <c r="C579" s="115">
        <f t="shared" si="55"/>
        <v>44415</v>
      </c>
      <c r="D579" s="196" t="s">
        <v>464</v>
      </c>
      <c r="E579" s="196">
        <v>79461</v>
      </c>
      <c r="F579" s="196">
        <v>1180</v>
      </c>
      <c r="G579" s="196">
        <v>10</v>
      </c>
      <c r="H579" s="196" t="s">
        <v>482</v>
      </c>
      <c r="I579" s="196">
        <v>2597529</v>
      </c>
      <c r="J579" s="196">
        <v>48141</v>
      </c>
      <c r="K579" s="196">
        <v>1311</v>
      </c>
      <c r="L579" s="172">
        <v>2.7199999999999998E-2</v>
      </c>
      <c r="M579" s="196" t="s">
        <v>482</v>
      </c>
      <c r="N579" s="196">
        <v>7</v>
      </c>
    </row>
    <row r="580" spans="1:19" x14ac:dyDescent="0.35">
      <c r="A580" s="115">
        <v>44427</v>
      </c>
      <c r="B580" s="115">
        <f>A580-18</f>
        <v>44409</v>
      </c>
      <c r="C580" s="115">
        <f t="shared" si="55"/>
        <v>44422</v>
      </c>
      <c r="D580" s="196" t="s">
        <v>37</v>
      </c>
      <c r="E580" s="196">
        <v>691720</v>
      </c>
      <c r="F580" s="196">
        <v>14941</v>
      </c>
      <c r="G580" s="196">
        <v>15.3</v>
      </c>
      <c r="H580" s="196" t="s">
        <v>482</v>
      </c>
      <c r="I580" s="196">
        <v>25414917</v>
      </c>
      <c r="J580" s="196">
        <v>583853</v>
      </c>
      <c r="K580" s="196">
        <v>16962</v>
      </c>
      <c r="L580" s="172">
        <v>2.9100000000000001E-2</v>
      </c>
      <c r="M580" s="196" t="s">
        <v>482</v>
      </c>
      <c r="N580" s="65">
        <v>60</v>
      </c>
    </row>
    <row r="581" spans="1:19" x14ac:dyDescent="0.35">
      <c r="A581" s="115">
        <v>44427</v>
      </c>
      <c r="B581" s="115">
        <f t="shared" ref="B581:B596" si="56">A581-18</f>
        <v>44409</v>
      </c>
      <c r="C581" s="115">
        <f t="shared" ref="C581:C597" si="57">A581-5</f>
        <v>44422</v>
      </c>
      <c r="D581" s="196" t="s">
        <v>481</v>
      </c>
      <c r="E581" s="196">
        <v>15020</v>
      </c>
      <c r="F581" s="196">
        <v>345</v>
      </c>
      <c r="G581" s="196">
        <v>11.4</v>
      </c>
      <c r="H581" s="196" t="s">
        <v>463</v>
      </c>
      <c r="I581" s="196">
        <v>460819</v>
      </c>
      <c r="J581" s="196">
        <v>13328</v>
      </c>
      <c r="K581" s="196">
        <v>406</v>
      </c>
      <c r="L581" s="172">
        <v>3.0499999999999999E-2</v>
      </c>
      <c r="M581" s="196" t="s">
        <v>463</v>
      </c>
      <c r="N581" s="196">
        <v>1</v>
      </c>
      <c r="R581" s="196"/>
      <c r="S581" s="196"/>
    </row>
    <row r="582" spans="1:19" x14ac:dyDescent="0.35">
      <c r="A582" s="115">
        <v>44427</v>
      </c>
      <c r="B582" s="115">
        <f t="shared" si="56"/>
        <v>44409</v>
      </c>
      <c r="C582" s="115">
        <f t="shared" si="57"/>
        <v>44422</v>
      </c>
      <c r="D582" s="196" t="s">
        <v>480</v>
      </c>
      <c r="E582" s="196">
        <v>7023</v>
      </c>
      <c r="F582" s="196">
        <v>266</v>
      </c>
      <c r="G582" s="196">
        <v>15</v>
      </c>
      <c r="H582" s="196" t="s">
        <v>482</v>
      </c>
      <c r="I582" s="196">
        <v>440307</v>
      </c>
      <c r="J582" s="196">
        <v>10407</v>
      </c>
      <c r="K582" s="196">
        <v>295</v>
      </c>
      <c r="L582" s="172">
        <v>2.8299999999999999E-2</v>
      </c>
      <c r="M582" s="196" t="s">
        <v>463</v>
      </c>
      <c r="N582" s="196">
        <v>10</v>
      </c>
      <c r="R582" s="196"/>
      <c r="S582" s="196"/>
    </row>
    <row r="583" spans="1:19" x14ac:dyDescent="0.35">
      <c r="A583" s="115">
        <v>44427</v>
      </c>
      <c r="B583" s="115">
        <f t="shared" si="56"/>
        <v>44409</v>
      </c>
      <c r="C583" s="115">
        <f t="shared" si="57"/>
        <v>44422</v>
      </c>
      <c r="D583" s="196" t="s">
        <v>479</v>
      </c>
      <c r="E583" s="196">
        <v>70142</v>
      </c>
      <c r="F583" s="196">
        <v>1729</v>
      </c>
      <c r="G583" s="196">
        <v>21.6</v>
      </c>
      <c r="H583" s="196" t="s">
        <v>482</v>
      </c>
      <c r="I583" s="196">
        <v>1487643</v>
      </c>
      <c r="J583" s="196">
        <v>38539</v>
      </c>
      <c r="K583" s="196">
        <v>1949</v>
      </c>
      <c r="L583" s="172">
        <v>5.0599999999999999E-2</v>
      </c>
      <c r="M583" s="196" t="s">
        <v>467</v>
      </c>
      <c r="N583" s="196">
        <v>9</v>
      </c>
      <c r="R583" s="196"/>
      <c r="S583" s="196"/>
    </row>
    <row r="584" spans="1:19" x14ac:dyDescent="0.35">
      <c r="A584" s="115">
        <v>44427</v>
      </c>
      <c r="B584" s="115">
        <f t="shared" si="56"/>
        <v>44409</v>
      </c>
      <c r="C584" s="115">
        <f t="shared" si="57"/>
        <v>44422</v>
      </c>
      <c r="D584" s="196" t="s">
        <v>478</v>
      </c>
      <c r="E584" s="196"/>
      <c r="F584" s="196"/>
      <c r="G584" s="196"/>
      <c r="H584" s="196"/>
      <c r="I584" s="196"/>
      <c r="J584" s="196"/>
      <c r="K584" s="196"/>
      <c r="L584" s="196"/>
      <c r="M584" s="196"/>
      <c r="R584" s="196"/>
      <c r="S584" s="196"/>
    </row>
    <row r="585" spans="1:19" x14ac:dyDescent="0.35">
      <c r="A585" s="115">
        <v>44427</v>
      </c>
      <c r="B585" s="115">
        <f t="shared" si="56"/>
        <v>44409</v>
      </c>
      <c r="C585" s="115">
        <f t="shared" si="57"/>
        <v>44422</v>
      </c>
      <c r="D585" s="196" t="s">
        <v>477</v>
      </c>
      <c r="E585" s="196">
        <v>3329</v>
      </c>
      <c r="F585" s="196">
        <v>264</v>
      </c>
      <c r="G585" s="196">
        <v>65.400000000000006</v>
      </c>
      <c r="H585" s="196" t="s">
        <v>482</v>
      </c>
      <c r="I585" s="196">
        <v>90488</v>
      </c>
      <c r="J585" s="196">
        <v>3067</v>
      </c>
      <c r="K585" s="196">
        <v>267</v>
      </c>
      <c r="L585" s="172">
        <v>8.7099999999999997E-2</v>
      </c>
      <c r="M585" s="196" t="s">
        <v>482</v>
      </c>
      <c r="N585" s="196">
        <v>0</v>
      </c>
      <c r="P585" s="65" t="s">
        <v>1074</v>
      </c>
      <c r="Q585" s="65" t="s">
        <v>1074</v>
      </c>
      <c r="R585" s="196"/>
      <c r="S585" s="196"/>
    </row>
    <row r="586" spans="1:19" x14ac:dyDescent="0.35">
      <c r="A586" s="115">
        <v>44427</v>
      </c>
      <c r="B586" s="115">
        <f t="shared" si="56"/>
        <v>44409</v>
      </c>
      <c r="C586" s="115">
        <f t="shared" si="57"/>
        <v>44422</v>
      </c>
      <c r="D586" s="196" t="s">
        <v>476</v>
      </c>
      <c r="E586" s="196">
        <v>100883</v>
      </c>
      <c r="F586" s="196">
        <v>1590</v>
      </c>
      <c r="G586" s="196">
        <v>14.3</v>
      </c>
      <c r="H586" s="196" t="s">
        <v>482</v>
      </c>
      <c r="I586" s="196">
        <v>2478178</v>
      </c>
      <c r="J586" s="196">
        <v>55590</v>
      </c>
      <c r="K586" s="196">
        <v>1881</v>
      </c>
      <c r="L586" s="172">
        <v>3.3799999999999997E-2</v>
      </c>
      <c r="M586" s="196" t="s">
        <v>482</v>
      </c>
      <c r="N586" s="196">
        <v>7</v>
      </c>
      <c r="R586" s="196"/>
      <c r="S586" s="196"/>
    </row>
    <row r="587" spans="1:19" x14ac:dyDescent="0.35">
      <c r="A587" s="115">
        <v>44427</v>
      </c>
      <c r="B587" s="115">
        <f t="shared" si="56"/>
        <v>44409</v>
      </c>
      <c r="C587" s="115">
        <f t="shared" si="57"/>
        <v>44422</v>
      </c>
      <c r="D587" s="196" t="s">
        <v>475</v>
      </c>
      <c r="E587" s="196">
        <v>2719</v>
      </c>
      <c r="F587" s="196">
        <v>94</v>
      </c>
      <c r="G587" s="196">
        <v>9.4</v>
      </c>
      <c r="H587" s="196" t="s">
        <v>482</v>
      </c>
      <c r="I587" s="196">
        <v>239681</v>
      </c>
      <c r="J587" s="196">
        <v>6022</v>
      </c>
      <c r="K587" s="196">
        <v>103</v>
      </c>
      <c r="L587" s="172">
        <v>1.7100000000000001E-2</v>
      </c>
      <c r="M587" s="196" t="s">
        <v>482</v>
      </c>
      <c r="N587" s="196">
        <v>1</v>
      </c>
      <c r="R587" s="196"/>
      <c r="S587" s="196"/>
    </row>
    <row r="588" spans="1:19" x14ac:dyDescent="0.35">
      <c r="A588" s="115">
        <v>44427</v>
      </c>
      <c r="B588" s="115">
        <f t="shared" si="56"/>
        <v>44409</v>
      </c>
      <c r="C588" s="115">
        <f t="shared" si="57"/>
        <v>44422</v>
      </c>
      <c r="D588" s="196" t="s">
        <v>474</v>
      </c>
      <c r="E588" s="196">
        <v>55040</v>
      </c>
      <c r="F588" s="196">
        <v>1517</v>
      </c>
      <c r="G588" s="196">
        <v>23</v>
      </c>
      <c r="H588" s="196" t="s">
        <v>482</v>
      </c>
      <c r="I588" s="196">
        <v>1309439</v>
      </c>
      <c r="J588" s="196">
        <v>36302</v>
      </c>
      <c r="K588" s="196">
        <v>1737</v>
      </c>
      <c r="L588" s="172">
        <v>4.7800000000000002E-2</v>
      </c>
      <c r="M588" s="196" t="s">
        <v>482</v>
      </c>
      <c r="N588" s="196">
        <v>8</v>
      </c>
      <c r="R588" s="196"/>
      <c r="S588" s="196"/>
    </row>
    <row r="589" spans="1:19" x14ac:dyDescent="0.35">
      <c r="A589" s="115">
        <v>44427</v>
      </c>
      <c r="B589" s="115">
        <f t="shared" si="56"/>
        <v>44409</v>
      </c>
      <c r="C589" s="115">
        <f t="shared" si="57"/>
        <v>44422</v>
      </c>
      <c r="D589" s="196" t="s">
        <v>473</v>
      </c>
      <c r="E589" s="196">
        <v>9508</v>
      </c>
      <c r="F589" s="196">
        <v>188</v>
      </c>
      <c r="G589" s="196">
        <v>8.1999999999999993</v>
      </c>
      <c r="H589" s="196" t="s">
        <v>482</v>
      </c>
      <c r="I589" s="196">
        <v>998826</v>
      </c>
      <c r="J589" s="196">
        <v>15412</v>
      </c>
      <c r="K589" s="196">
        <v>212</v>
      </c>
      <c r="L589" s="172">
        <v>1.38E-2</v>
      </c>
      <c r="M589" s="196" t="s">
        <v>482</v>
      </c>
      <c r="N589" s="196">
        <v>0</v>
      </c>
      <c r="R589" s="196"/>
      <c r="S589" s="196"/>
    </row>
    <row r="590" spans="1:19" x14ac:dyDescent="0.35">
      <c r="A590" s="115">
        <v>44427</v>
      </c>
      <c r="B590" s="115">
        <f t="shared" si="56"/>
        <v>44409</v>
      </c>
      <c r="C590" s="115">
        <f t="shared" si="57"/>
        <v>44422</v>
      </c>
      <c r="D590" s="196" t="s">
        <v>472</v>
      </c>
      <c r="E590" s="196">
        <v>141021</v>
      </c>
      <c r="F590" s="196">
        <v>3017</v>
      </c>
      <c r="G590" s="196">
        <v>13.2</v>
      </c>
      <c r="H590" s="196" t="s">
        <v>482</v>
      </c>
      <c r="I590" s="196">
        <v>6646877</v>
      </c>
      <c r="J590" s="196">
        <v>155682</v>
      </c>
      <c r="K590" s="196">
        <v>3442</v>
      </c>
      <c r="L590" s="172">
        <v>2.2100000000000002E-2</v>
      </c>
      <c r="M590" s="196" t="s">
        <v>482</v>
      </c>
      <c r="N590" s="196">
        <v>4</v>
      </c>
      <c r="R590" s="196"/>
      <c r="S590" s="196"/>
    </row>
    <row r="591" spans="1:19" x14ac:dyDescent="0.35">
      <c r="A591" s="115">
        <v>44427</v>
      </c>
      <c r="B591" s="115">
        <f t="shared" si="56"/>
        <v>44409</v>
      </c>
      <c r="C591" s="115">
        <f t="shared" si="57"/>
        <v>44422</v>
      </c>
      <c r="D591" s="196" t="s">
        <v>471</v>
      </c>
      <c r="E591" s="196"/>
      <c r="F591" s="196"/>
      <c r="G591" s="196"/>
      <c r="H591" s="196"/>
      <c r="I591" s="196"/>
      <c r="J591" s="196"/>
      <c r="K591" s="196"/>
      <c r="L591" s="196"/>
      <c r="M591" s="196"/>
      <c r="R591" s="196"/>
      <c r="S591" s="196"/>
    </row>
    <row r="592" spans="1:19" x14ac:dyDescent="0.35">
      <c r="A592" s="115">
        <v>44427</v>
      </c>
      <c r="B592" s="115">
        <f t="shared" si="56"/>
        <v>44409</v>
      </c>
      <c r="C592" s="115">
        <f t="shared" si="57"/>
        <v>44422</v>
      </c>
      <c r="D592" s="196" t="s">
        <v>470</v>
      </c>
      <c r="E592" s="196">
        <v>57283</v>
      </c>
      <c r="F592" s="196">
        <v>1215</v>
      </c>
      <c r="G592" s="196">
        <v>12.1</v>
      </c>
      <c r="H592" s="196" t="s">
        <v>482</v>
      </c>
      <c r="I592" s="196">
        <v>2264837</v>
      </c>
      <c r="J592" s="196">
        <v>56413</v>
      </c>
      <c r="K592" s="196">
        <v>1347</v>
      </c>
      <c r="L592" s="172">
        <v>2.3900000000000001E-2</v>
      </c>
      <c r="M592" s="196" t="s">
        <v>482</v>
      </c>
      <c r="N592" s="196">
        <v>4</v>
      </c>
      <c r="R592" s="196"/>
      <c r="S592" s="196"/>
    </row>
    <row r="593" spans="1:19" x14ac:dyDescent="0.35">
      <c r="A593" s="115">
        <v>44427</v>
      </c>
      <c r="B593" s="115">
        <f t="shared" si="56"/>
        <v>44409</v>
      </c>
      <c r="C593" s="115">
        <f t="shared" si="57"/>
        <v>44422</v>
      </c>
      <c r="D593" s="196" t="s">
        <v>469</v>
      </c>
      <c r="E593" s="196">
        <v>51475</v>
      </c>
      <c r="F593" s="196">
        <v>1211</v>
      </c>
      <c r="G593" s="196">
        <v>16.399999999999999</v>
      </c>
      <c r="H593" s="196" t="s">
        <v>482</v>
      </c>
      <c r="I593" s="196">
        <v>1266367</v>
      </c>
      <c r="J593" s="196">
        <v>36911</v>
      </c>
      <c r="K593" s="196">
        <v>1358</v>
      </c>
      <c r="L593" s="172">
        <v>3.6799999999999999E-2</v>
      </c>
      <c r="M593" s="196" t="s">
        <v>467</v>
      </c>
      <c r="N593" s="196">
        <v>5</v>
      </c>
      <c r="R593" s="196"/>
      <c r="S593" s="196"/>
    </row>
    <row r="594" spans="1:19" x14ac:dyDescent="0.35">
      <c r="A594" s="115">
        <v>44427</v>
      </c>
      <c r="B594" s="115">
        <f t="shared" si="56"/>
        <v>44409</v>
      </c>
      <c r="C594" s="115">
        <f t="shared" si="57"/>
        <v>44422</v>
      </c>
      <c r="D594" s="196" t="s">
        <v>468</v>
      </c>
      <c r="E594" s="196">
        <v>96985</v>
      </c>
      <c r="F594" s="196">
        <v>1966</v>
      </c>
      <c r="G594" s="196">
        <v>17.3</v>
      </c>
      <c r="H594" s="196" t="s">
        <v>482</v>
      </c>
      <c r="I594" s="196">
        <v>4765024</v>
      </c>
      <c r="J594" s="196">
        <v>91413</v>
      </c>
      <c r="K594" s="196">
        <v>2273</v>
      </c>
      <c r="L594" s="172">
        <v>2.4899999999999999E-2</v>
      </c>
      <c r="M594" s="196" t="s">
        <v>482</v>
      </c>
      <c r="N594" s="196">
        <v>3</v>
      </c>
      <c r="R594" s="196"/>
      <c r="S594" s="196"/>
    </row>
    <row r="595" spans="1:19" x14ac:dyDescent="0.35">
      <c r="A595" s="115">
        <v>44427</v>
      </c>
      <c r="B595" s="115">
        <f t="shared" si="56"/>
        <v>44409</v>
      </c>
      <c r="C595" s="115">
        <f t="shared" si="57"/>
        <v>44422</v>
      </c>
      <c r="D595" s="196" t="s">
        <v>466</v>
      </c>
      <c r="E595" s="196">
        <v>944</v>
      </c>
      <c r="F595" s="196">
        <v>20</v>
      </c>
      <c r="G595" s="196" t="s">
        <v>465</v>
      </c>
      <c r="H595" s="196" t="s">
        <v>465</v>
      </c>
      <c r="I595" s="196">
        <v>334075</v>
      </c>
      <c r="J595" s="196">
        <v>5533</v>
      </c>
      <c r="K595" s="196">
        <v>21</v>
      </c>
      <c r="L595" s="196" t="s">
        <v>465</v>
      </c>
      <c r="M595" s="196" t="s">
        <v>465</v>
      </c>
      <c r="N595" s="196">
        <v>0</v>
      </c>
    </row>
    <row r="596" spans="1:19" x14ac:dyDescent="0.35">
      <c r="A596" s="115">
        <v>44427</v>
      </c>
      <c r="B596" s="115">
        <f t="shared" si="56"/>
        <v>44409</v>
      </c>
      <c r="C596" s="115">
        <f t="shared" si="57"/>
        <v>44422</v>
      </c>
      <c r="D596" s="196" t="s">
        <v>464</v>
      </c>
      <c r="E596" s="196">
        <v>80348</v>
      </c>
      <c r="F596" s="196">
        <v>1519</v>
      </c>
      <c r="G596" s="196">
        <v>12.9</v>
      </c>
      <c r="H596" s="196" t="s">
        <v>482</v>
      </c>
      <c r="I596" s="196">
        <v>2632356</v>
      </c>
      <c r="J596" s="196">
        <v>59234</v>
      </c>
      <c r="K596" s="196">
        <v>1671</v>
      </c>
      <c r="L596" s="172">
        <v>2.8199999999999999E-2</v>
      </c>
      <c r="M596" s="196" t="s">
        <v>467</v>
      </c>
      <c r="N596" s="196">
        <v>8</v>
      </c>
    </row>
    <row r="597" spans="1:19" x14ac:dyDescent="0.35">
      <c r="A597" s="115">
        <v>44434</v>
      </c>
      <c r="B597" s="115">
        <f>A597-18</f>
        <v>44416</v>
      </c>
      <c r="C597" s="115">
        <f t="shared" si="57"/>
        <v>44429</v>
      </c>
      <c r="D597" s="205" t="s">
        <v>37</v>
      </c>
      <c r="E597" s="205">
        <v>700577</v>
      </c>
      <c r="F597" s="205">
        <v>17007</v>
      </c>
      <c r="G597" s="205">
        <v>17.399999999999999</v>
      </c>
      <c r="H597" s="205" t="s">
        <v>482</v>
      </c>
      <c r="I597" s="205">
        <v>25784002</v>
      </c>
      <c r="J597" s="205">
        <v>687298</v>
      </c>
      <c r="K597" s="205">
        <v>19466</v>
      </c>
      <c r="L597" s="172">
        <v>2.8299999999999999E-2</v>
      </c>
      <c r="M597" s="205" t="s">
        <v>467</v>
      </c>
      <c r="N597" s="65">
        <v>73</v>
      </c>
    </row>
    <row r="598" spans="1:19" x14ac:dyDescent="0.35">
      <c r="A598" s="115">
        <v>44434</v>
      </c>
      <c r="B598" s="115">
        <f t="shared" ref="B598:B613" si="58">A598-18</f>
        <v>44416</v>
      </c>
      <c r="C598" s="115">
        <f t="shared" ref="C598:C614" si="59">A598-5</f>
        <v>44429</v>
      </c>
      <c r="D598" s="205" t="s">
        <v>481</v>
      </c>
      <c r="E598" s="205">
        <v>15220</v>
      </c>
      <c r="F598" s="205">
        <v>357</v>
      </c>
      <c r="G598" s="205">
        <v>11.8</v>
      </c>
      <c r="H598" s="205" t="s">
        <v>482</v>
      </c>
      <c r="I598" s="205">
        <v>468676</v>
      </c>
      <c r="J598" s="205">
        <v>15377</v>
      </c>
      <c r="K598" s="205">
        <v>391</v>
      </c>
      <c r="L598" s="172">
        <v>2.5399999999999999E-2</v>
      </c>
      <c r="M598" s="205" t="s">
        <v>463</v>
      </c>
      <c r="N598" s="205">
        <v>1</v>
      </c>
      <c r="R598" s="205"/>
      <c r="S598" s="205"/>
    </row>
    <row r="599" spans="1:19" x14ac:dyDescent="0.35">
      <c r="A599" s="115">
        <v>44434</v>
      </c>
      <c r="B599" s="115">
        <f t="shared" si="58"/>
        <v>44416</v>
      </c>
      <c r="C599" s="115">
        <f t="shared" si="59"/>
        <v>44429</v>
      </c>
      <c r="D599" s="205" t="s">
        <v>480</v>
      </c>
      <c r="E599" s="205">
        <v>7200</v>
      </c>
      <c r="F599" s="205">
        <v>311</v>
      </c>
      <c r="G599" s="205">
        <v>17.600000000000001</v>
      </c>
      <c r="H599" s="205" t="s">
        <v>482</v>
      </c>
      <c r="I599" s="205">
        <v>447894</v>
      </c>
      <c r="J599" s="205">
        <v>13325</v>
      </c>
      <c r="K599" s="205">
        <v>337</v>
      </c>
      <c r="L599" s="172">
        <v>2.53E-2</v>
      </c>
      <c r="M599" s="205" t="s">
        <v>463</v>
      </c>
      <c r="N599" s="205">
        <v>10</v>
      </c>
      <c r="R599" s="205"/>
      <c r="S599" s="205"/>
    </row>
    <row r="600" spans="1:19" x14ac:dyDescent="0.35">
      <c r="A600" s="115">
        <v>44434</v>
      </c>
      <c r="B600" s="115">
        <f t="shared" si="58"/>
        <v>44416</v>
      </c>
      <c r="C600" s="115">
        <f t="shared" si="59"/>
        <v>44429</v>
      </c>
      <c r="D600" s="205" t="s">
        <v>479</v>
      </c>
      <c r="E600" s="205">
        <v>71044</v>
      </c>
      <c r="F600" s="205">
        <v>1871</v>
      </c>
      <c r="G600" s="205">
        <v>23.4</v>
      </c>
      <c r="H600" s="205" t="s">
        <v>482</v>
      </c>
      <c r="I600" s="205">
        <v>1512909</v>
      </c>
      <c r="J600" s="205">
        <v>46398</v>
      </c>
      <c r="K600" s="205">
        <v>2133</v>
      </c>
      <c r="L600" s="172">
        <v>4.5999999999999999E-2</v>
      </c>
      <c r="M600" s="205" t="s">
        <v>463</v>
      </c>
      <c r="N600" s="205">
        <v>13</v>
      </c>
      <c r="R600" s="205"/>
      <c r="S600" s="205"/>
    </row>
    <row r="601" spans="1:19" x14ac:dyDescent="0.35">
      <c r="A601" s="115">
        <v>44434</v>
      </c>
      <c r="B601" s="115">
        <f t="shared" si="58"/>
        <v>44416</v>
      </c>
      <c r="C601" s="115">
        <f t="shared" si="59"/>
        <v>44429</v>
      </c>
      <c r="D601" s="205" t="s">
        <v>478</v>
      </c>
      <c r="E601" s="205"/>
      <c r="F601" s="205"/>
      <c r="G601" s="205"/>
      <c r="H601" s="205"/>
      <c r="I601" s="205"/>
      <c r="J601" s="205"/>
      <c r="K601" s="205"/>
      <c r="L601" s="205"/>
      <c r="M601" s="205"/>
      <c r="R601" s="205"/>
      <c r="S601" s="205"/>
    </row>
    <row r="602" spans="1:19" x14ac:dyDescent="0.35">
      <c r="A602" s="115">
        <v>44434</v>
      </c>
      <c r="B602" s="115">
        <f t="shared" si="58"/>
        <v>44416</v>
      </c>
      <c r="C602" s="115">
        <f t="shared" si="59"/>
        <v>44429</v>
      </c>
      <c r="D602" s="205" t="s">
        <v>477</v>
      </c>
      <c r="E602" s="205">
        <v>3454</v>
      </c>
      <c r="F602" s="205">
        <v>272</v>
      </c>
      <c r="G602" s="205">
        <v>67.400000000000006</v>
      </c>
      <c r="H602" s="205" t="s">
        <v>482</v>
      </c>
      <c r="I602" s="205">
        <v>92243</v>
      </c>
      <c r="J602" s="205">
        <v>3454</v>
      </c>
      <c r="K602" s="205">
        <v>279</v>
      </c>
      <c r="L602" s="172">
        <v>8.0799999999999997E-2</v>
      </c>
      <c r="M602" s="205" t="s">
        <v>463</v>
      </c>
      <c r="N602" s="205">
        <v>0</v>
      </c>
      <c r="P602" s="65" t="s">
        <v>1074</v>
      </c>
      <c r="Q602" s="65" t="s">
        <v>1074</v>
      </c>
      <c r="R602" s="205"/>
      <c r="S602" s="205"/>
    </row>
    <row r="603" spans="1:19" x14ac:dyDescent="0.35">
      <c r="A603" s="115">
        <v>44434</v>
      </c>
      <c r="B603" s="115">
        <f t="shared" si="58"/>
        <v>44416</v>
      </c>
      <c r="C603" s="115">
        <f t="shared" si="59"/>
        <v>44429</v>
      </c>
      <c r="D603" s="205" t="s">
        <v>476</v>
      </c>
      <c r="E603" s="205">
        <v>101876</v>
      </c>
      <c r="F603" s="205">
        <v>1892</v>
      </c>
      <c r="G603" s="205">
        <v>17</v>
      </c>
      <c r="H603" s="205" t="s">
        <v>482</v>
      </c>
      <c r="I603" s="205">
        <v>2514026</v>
      </c>
      <c r="J603" s="205">
        <v>67008</v>
      </c>
      <c r="K603" s="205">
        <v>2252</v>
      </c>
      <c r="L603" s="172">
        <v>3.3599999999999998E-2</v>
      </c>
      <c r="M603" s="205" t="s">
        <v>467</v>
      </c>
      <c r="N603" s="205">
        <v>9</v>
      </c>
      <c r="R603" s="205"/>
      <c r="S603" s="205"/>
    </row>
    <row r="604" spans="1:19" x14ac:dyDescent="0.35">
      <c r="A604" s="115">
        <v>44434</v>
      </c>
      <c r="B604" s="115">
        <f t="shared" si="58"/>
        <v>44416</v>
      </c>
      <c r="C604" s="115">
        <f t="shared" si="59"/>
        <v>44429</v>
      </c>
      <c r="D604" s="205" t="s">
        <v>475</v>
      </c>
      <c r="E604" s="205">
        <v>2762</v>
      </c>
      <c r="F604" s="205">
        <v>98</v>
      </c>
      <c r="G604" s="205">
        <v>9.8000000000000007</v>
      </c>
      <c r="H604" s="205" t="s">
        <v>482</v>
      </c>
      <c r="I604" s="205">
        <v>243407</v>
      </c>
      <c r="J604" s="205">
        <v>7211</v>
      </c>
      <c r="K604" s="205">
        <v>109</v>
      </c>
      <c r="L604" s="172">
        <v>1.5100000000000001E-2</v>
      </c>
      <c r="M604" s="205" t="s">
        <v>463</v>
      </c>
      <c r="N604" s="205">
        <v>1</v>
      </c>
      <c r="R604" s="205"/>
      <c r="S604" s="205"/>
    </row>
    <row r="605" spans="1:19" x14ac:dyDescent="0.35">
      <c r="A605" s="115">
        <v>44434</v>
      </c>
      <c r="B605" s="115">
        <f t="shared" si="58"/>
        <v>44416</v>
      </c>
      <c r="C605" s="115">
        <f t="shared" si="59"/>
        <v>44429</v>
      </c>
      <c r="D605" s="205" t="s">
        <v>474</v>
      </c>
      <c r="E605" s="205">
        <v>56023</v>
      </c>
      <c r="F605" s="205">
        <v>1953</v>
      </c>
      <c r="G605" s="205">
        <v>29.6</v>
      </c>
      <c r="H605" s="205" t="s">
        <v>482</v>
      </c>
      <c r="I605" s="205">
        <v>1331920</v>
      </c>
      <c r="J605" s="205">
        <v>44328</v>
      </c>
      <c r="K605" s="205">
        <v>2313</v>
      </c>
      <c r="L605" s="172">
        <v>5.2200000000000003E-2</v>
      </c>
      <c r="M605" s="205" t="s">
        <v>482</v>
      </c>
      <c r="N605" s="205">
        <v>5</v>
      </c>
      <c r="R605" s="205"/>
      <c r="S605" s="205"/>
    </row>
    <row r="606" spans="1:19" x14ac:dyDescent="0.35">
      <c r="A606" s="115">
        <v>44434</v>
      </c>
      <c r="B606" s="115">
        <f t="shared" si="58"/>
        <v>44416</v>
      </c>
      <c r="C606" s="115">
        <f t="shared" si="59"/>
        <v>44429</v>
      </c>
      <c r="D606" s="205" t="s">
        <v>473</v>
      </c>
      <c r="E606" s="205">
        <v>9651</v>
      </c>
      <c r="F606" s="205">
        <v>258</v>
      </c>
      <c r="G606" s="205">
        <v>11.2</v>
      </c>
      <c r="H606" s="205" t="s">
        <v>482</v>
      </c>
      <c r="I606" s="205">
        <v>1008117</v>
      </c>
      <c r="J606" s="205">
        <v>17966</v>
      </c>
      <c r="K606" s="205">
        <v>299</v>
      </c>
      <c r="L606" s="172">
        <v>1.66E-2</v>
      </c>
      <c r="M606" s="205" t="s">
        <v>482</v>
      </c>
      <c r="N606" s="205">
        <v>0</v>
      </c>
      <c r="R606" s="205"/>
      <c r="S606" s="205"/>
    </row>
    <row r="607" spans="1:19" x14ac:dyDescent="0.35">
      <c r="A607" s="115">
        <v>44434</v>
      </c>
      <c r="B607" s="115">
        <f t="shared" si="58"/>
        <v>44416</v>
      </c>
      <c r="C607" s="115">
        <f t="shared" si="59"/>
        <v>44429</v>
      </c>
      <c r="D607" s="205" t="s">
        <v>472</v>
      </c>
      <c r="E607" s="205">
        <v>142761</v>
      </c>
      <c r="F607" s="205">
        <v>3366</v>
      </c>
      <c r="G607" s="205">
        <v>14.8</v>
      </c>
      <c r="H607" s="205" t="s">
        <v>482</v>
      </c>
      <c r="I607" s="205">
        <v>6745575</v>
      </c>
      <c r="J607" s="205">
        <v>182453</v>
      </c>
      <c r="K607" s="205">
        <v>3882</v>
      </c>
      <c r="L607" s="172">
        <v>2.1299999999999999E-2</v>
      </c>
      <c r="M607" s="205" t="s">
        <v>463</v>
      </c>
      <c r="N607" s="205">
        <v>7</v>
      </c>
      <c r="R607" s="205"/>
      <c r="S607" s="205"/>
    </row>
    <row r="608" spans="1:19" x14ac:dyDescent="0.35">
      <c r="A608" s="115">
        <v>44434</v>
      </c>
      <c r="B608" s="115">
        <f t="shared" si="58"/>
        <v>44416</v>
      </c>
      <c r="C608" s="115">
        <f t="shared" si="59"/>
        <v>44429</v>
      </c>
      <c r="D608" s="205" t="s">
        <v>471</v>
      </c>
      <c r="E608" s="205"/>
      <c r="F608" s="205"/>
      <c r="G608" s="205"/>
      <c r="H608" s="205"/>
      <c r="I608" s="205"/>
      <c r="J608" s="205"/>
      <c r="K608" s="205"/>
      <c r="L608" s="205"/>
      <c r="M608" s="205"/>
      <c r="R608" s="205"/>
      <c r="S608" s="205"/>
    </row>
    <row r="609" spans="1:19" x14ac:dyDescent="0.35">
      <c r="A609" s="115">
        <v>44434</v>
      </c>
      <c r="B609" s="115">
        <f t="shared" si="58"/>
        <v>44416</v>
      </c>
      <c r="C609" s="115">
        <f t="shared" si="59"/>
        <v>44429</v>
      </c>
      <c r="D609" s="205" t="s">
        <v>470</v>
      </c>
      <c r="E609" s="205">
        <v>58004</v>
      </c>
      <c r="F609" s="205">
        <v>1365</v>
      </c>
      <c r="G609" s="205">
        <v>13.6</v>
      </c>
      <c r="H609" s="205" t="s">
        <v>482</v>
      </c>
      <c r="I609" s="205">
        <v>2299971</v>
      </c>
      <c r="J609" s="205">
        <v>65674</v>
      </c>
      <c r="K609" s="205">
        <v>1528</v>
      </c>
      <c r="L609" s="172">
        <v>2.3300000000000001E-2</v>
      </c>
      <c r="M609" s="205" t="s">
        <v>467</v>
      </c>
      <c r="N609" s="205">
        <v>6</v>
      </c>
      <c r="R609" s="205"/>
      <c r="S609" s="205"/>
    </row>
    <row r="610" spans="1:19" x14ac:dyDescent="0.35">
      <c r="A610" s="115">
        <v>44434</v>
      </c>
      <c r="B610" s="115">
        <f t="shared" si="58"/>
        <v>44416</v>
      </c>
      <c r="C610" s="115">
        <f t="shared" si="59"/>
        <v>44429</v>
      </c>
      <c r="D610" s="205" t="s">
        <v>469</v>
      </c>
      <c r="E610" s="205">
        <v>52214</v>
      </c>
      <c r="F610" s="205">
        <v>1348</v>
      </c>
      <c r="G610" s="205">
        <v>18.2</v>
      </c>
      <c r="H610" s="205" t="s">
        <v>482</v>
      </c>
      <c r="I610" s="205">
        <v>1288595</v>
      </c>
      <c r="J610" s="205">
        <v>42027</v>
      </c>
      <c r="K610" s="205">
        <v>1493</v>
      </c>
      <c r="L610" s="172">
        <v>3.5499999999999997E-2</v>
      </c>
      <c r="M610" s="205" t="s">
        <v>463</v>
      </c>
      <c r="N610" s="205">
        <v>5</v>
      </c>
      <c r="R610" s="205"/>
      <c r="S610" s="205"/>
    </row>
    <row r="611" spans="1:19" x14ac:dyDescent="0.35">
      <c r="A611" s="115">
        <v>44434</v>
      </c>
      <c r="B611" s="115">
        <f t="shared" si="58"/>
        <v>44416</v>
      </c>
      <c r="C611" s="115">
        <f t="shared" si="59"/>
        <v>44429</v>
      </c>
      <c r="D611" s="205" t="s">
        <v>468</v>
      </c>
      <c r="E611" s="205">
        <v>98067</v>
      </c>
      <c r="F611" s="205">
        <v>2046</v>
      </c>
      <c r="G611" s="205">
        <v>18.100000000000001</v>
      </c>
      <c r="H611" s="205" t="s">
        <v>482</v>
      </c>
      <c r="I611" s="205">
        <v>4820610</v>
      </c>
      <c r="J611" s="205">
        <v>101571</v>
      </c>
      <c r="K611" s="205">
        <v>2404</v>
      </c>
      <c r="L611" s="172">
        <v>2.3699999999999999E-2</v>
      </c>
      <c r="M611" s="205" t="s">
        <v>463</v>
      </c>
      <c r="N611" s="205">
        <v>6</v>
      </c>
      <c r="R611" s="205"/>
      <c r="S611" s="205"/>
    </row>
    <row r="612" spans="1:19" x14ac:dyDescent="0.35">
      <c r="A612" s="115">
        <v>44434</v>
      </c>
      <c r="B612" s="115">
        <f t="shared" si="58"/>
        <v>44416</v>
      </c>
      <c r="C612" s="115">
        <f t="shared" si="59"/>
        <v>44429</v>
      </c>
      <c r="D612" s="205" t="s">
        <v>466</v>
      </c>
      <c r="E612" s="205">
        <v>934</v>
      </c>
      <c r="F612" s="205">
        <v>14</v>
      </c>
      <c r="G612" s="205" t="s">
        <v>465</v>
      </c>
      <c r="H612" s="205" t="s">
        <v>465</v>
      </c>
      <c r="I612" s="205">
        <v>337273</v>
      </c>
      <c r="J612" s="205">
        <v>6678</v>
      </c>
      <c r="K612" s="205">
        <v>15</v>
      </c>
      <c r="L612" s="205" t="s">
        <v>465</v>
      </c>
      <c r="M612" s="205" t="s">
        <v>465</v>
      </c>
      <c r="N612" s="205">
        <v>0</v>
      </c>
    </row>
    <row r="613" spans="1:19" x14ac:dyDescent="0.35">
      <c r="A613" s="115">
        <v>44434</v>
      </c>
      <c r="B613" s="115">
        <f t="shared" si="58"/>
        <v>44416</v>
      </c>
      <c r="C613" s="115">
        <f t="shared" si="59"/>
        <v>44429</v>
      </c>
      <c r="D613" s="205" t="s">
        <v>464</v>
      </c>
      <c r="E613" s="205">
        <v>81367</v>
      </c>
      <c r="F613" s="205">
        <v>1856</v>
      </c>
      <c r="G613" s="205">
        <v>15.8</v>
      </c>
      <c r="H613" s="205" t="s">
        <v>482</v>
      </c>
      <c r="I613" s="205">
        <v>2672786</v>
      </c>
      <c r="J613" s="205">
        <v>73828</v>
      </c>
      <c r="K613" s="205">
        <v>2031</v>
      </c>
      <c r="L613" s="172">
        <v>2.75E-2</v>
      </c>
      <c r="M613" s="205" t="s">
        <v>467</v>
      </c>
      <c r="N613" s="205">
        <v>10</v>
      </c>
    </row>
    <row r="614" spans="1:19" x14ac:dyDescent="0.35">
      <c r="A614" s="115">
        <v>44441</v>
      </c>
      <c r="B614" s="115">
        <f>A614-18</f>
        <v>44423</v>
      </c>
      <c r="C614" s="115">
        <f t="shared" si="59"/>
        <v>44436</v>
      </c>
      <c r="D614" s="205" t="s">
        <v>37</v>
      </c>
      <c r="E614" s="205">
        <v>711395</v>
      </c>
      <c r="F614" s="205">
        <v>19049</v>
      </c>
      <c r="G614" s="205">
        <v>19.5</v>
      </c>
      <c r="H614" s="205" t="s">
        <v>482</v>
      </c>
      <c r="I614" s="205">
        <v>26237920</v>
      </c>
      <c r="J614" s="205">
        <v>797465</v>
      </c>
      <c r="K614" s="205">
        <v>21846</v>
      </c>
      <c r="L614" s="172">
        <v>2.7400000000000001E-2</v>
      </c>
      <c r="M614" s="205" t="s">
        <v>463</v>
      </c>
      <c r="N614" s="65">
        <v>91</v>
      </c>
    </row>
    <row r="615" spans="1:19" x14ac:dyDescent="0.35">
      <c r="A615" s="115">
        <v>44441</v>
      </c>
      <c r="B615" s="115">
        <f t="shared" ref="B615:B630" si="60">A615-18</f>
        <v>44423</v>
      </c>
      <c r="C615" s="115">
        <f t="shared" ref="C615:C630" si="61">A615-5</f>
        <v>44436</v>
      </c>
      <c r="D615" s="205" t="s">
        <v>481</v>
      </c>
      <c r="E615" s="205">
        <v>15575</v>
      </c>
      <c r="F615" s="205">
        <v>501</v>
      </c>
      <c r="G615" s="205">
        <v>16.5</v>
      </c>
      <c r="H615" s="205" t="s">
        <v>482</v>
      </c>
      <c r="I615" s="205">
        <v>478467</v>
      </c>
      <c r="J615" s="205">
        <v>17112</v>
      </c>
      <c r="K615" s="205">
        <v>529</v>
      </c>
      <c r="L615" s="172">
        <v>3.09E-2</v>
      </c>
      <c r="M615" s="205" t="s">
        <v>482</v>
      </c>
      <c r="N615" s="205">
        <v>3</v>
      </c>
      <c r="R615" s="205"/>
      <c r="S615" s="205"/>
    </row>
    <row r="616" spans="1:19" x14ac:dyDescent="0.35">
      <c r="A616" s="115">
        <v>44441</v>
      </c>
      <c r="B616" s="115">
        <f t="shared" si="60"/>
        <v>44423</v>
      </c>
      <c r="C616" s="115">
        <f t="shared" si="61"/>
        <v>44436</v>
      </c>
      <c r="D616" s="205" t="s">
        <v>480</v>
      </c>
      <c r="E616" s="205">
        <v>7425</v>
      </c>
      <c r="F616" s="205">
        <v>380</v>
      </c>
      <c r="G616" s="205">
        <v>21.5</v>
      </c>
      <c r="H616" s="205" t="s">
        <v>482</v>
      </c>
      <c r="I616" s="205">
        <v>456308</v>
      </c>
      <c r="J616" s="205">
        <v>15631</v>
      </c>
      <c r="K616" s="205">
        <v>412</v>
      </c>
      <c r="L616" s="172">
        <v>2.64E-2</v>
      </c>
      <c r="M616" s="205" t="s">
        <v>467</v>
      </c>
      <c r="N616" s="205">
        <v>4</v>
      </c>
      <c r="R616" s="205"/>
      <c r="S616" s="205"/>
    </row>
    <row r="617" spans="1:19" x14ac:dyDescent="0.35">
      <c r="A617" s="115">
        <v>44441</v>
      </c>
      <c r="B617" s="115">
        <f t="shared" si="60"/>
        <v>44423</v>
      </c>
      <c r="C617" s="115">
        <f t="shared" si="61"/>
        <v>44436</v>
      </c>
      <c r="D617" s="205" t="s">
        <v>479</v>
      </c>
      <c r="E617" s="205">
        <v>72047</v>
      </c>
      <c r="F617" s="205">
        <v>1885</v>
      </c>
      <c r="G617" s="205">
        <v>23.6</v>
      </c>
      <c r="H617" s="205" t="s">
        <v>463</v>
      </c>
      <c r="I617" s="205">
        <v>1540190</v>
      </c>
      <c r="J617" s="205">
        <v>52748</v>
      </c>
      <c r="K617" s="205">
        <v>2153</v>
      </c>
      <c r="L617" s="172">
        <v>4.0800000000000003E-2</v>
      </c>
      <c r="M617" s="205" t="s">
        <v>463</v>
      </c>
      <c r="N617" s="205">
        <v>17</v>
      </c>
      <c r="R617" s="205"/>
      <c r="S617" s="205"/>
    </row>
    <row r="618" spans="1:19" x14ac:dyDescent="0.35">
      <c r="A618" s="115">
        <v>44441</v>
      </c>
      <c r="B618" s="115">
        <f t="shared" si="60"/>
        <v>44423</v>
      </c>
      <c r="C618" s="115">
        <f t="shared" si="61"/>
        <v>44436</v>
      </c>
      <c r="D618" s="205" t="s">
        <v>478</v>
      </c>
      <c r="E618" s="205"/>
      <c r="F618" s="205"/>
      <c r="G618" s="205"/>
      <c r="H618" s="205"/>
      <c r="I618" s="205"/>
      <c r="J618" s="205"/>
      <c r="K618" s="205"/>
      <c r="L618" s="205"/>
      <c r="M618" s="205"/>
      <c r="R618" s="205"/>
      <c r="S618" s="205"/>
    </row>
    <row r="619" spans="1:19" x14ac:dyDescent="0.35">
      <c r="A619" s="115">
        <v>44441</v>
      </c>
      <c r="B619" s="115">
        <f t="shared" si="60"/>
        <v>44423</v>
      </c>
      <c r="C619" s="115">
        <f t="shared" si="61"/>
        <v>44436</v>
      </c>
      <c r="D619" s="205" t="s">
        <v>477</v>
      </c>
      <c r="E619" s="205">
        <v>3539</v>
      </c>
      <c r="F619" s="205">
        <v>228</v>
      </c>
      <c r="G619" s="205">
        <v>56.5</v>
      </c>
      <c r="H619" s="205" t="s">
        <v>463</v>
      </c>
      <c r="I619" s="205">
        <v>93652</v>
      </c>
      <c r="J619" s="205">
        <v>3252</v>
      </c>
      <c r="K619" s="205">
        <v>241</v>
      </c>
      <c r="L619" s="172">
        <v>7.4099999999999999E-2</v>
      </c>
      <c r="M619" s="205" t="s">
        <v>463</v>
      </c>
      <c r="N619" s="205">
        <v>0</v>
      </c>
      <c r="P619" s="65" t="s">
        <v>1074</v>
      </c>
      <c r="Q619" s="65" t="s">
        <v>1074</v>
      </c>
      <c r="R619" s="205"/>
      <c r="S619" s="205"/>
    </row>
    <row r="620" spans="1:19" x14ac:dyDescent="0.35">
      <c r="A620" s="115">
        <v>44441</v>
      </c>
      <c r="B620" s="115">
        <f t="shared" si="60"/>
        <v>44423</v>
      </c>
      <c r="C620" s="115">
        <f t="shared" si="61"/>
        <v>44436</v>
      </c>
      <c r="D620" s="205" t="s">
        <v>476</v>
      </c>
      <c r="E620" s="205">
        <v>103058</v>
      </c>
      <c r="F620" s="205">
        <v>2157</v>
      </c>
      <c r="G620" s="205">
        <v>19.3</v>
      </c>
      <c r="H620" s="205" t="s">
        <v>482</v>
      </c>
      <c r="I620" s="205">
        <v>2554714</v>
      </c>
      <c r="J620" s="205">
        <v>74765</v>
      </c>
      <c r="K620" s="205">
        <v>2544</v>
      </c>
      <c r="L620" s="172">
        <v>3.4000000000000002E-2</v>
      </c>
      <c r="M620" s="205" t="s">
        <v>467</v>
      </c>
      <c r="N620" s="205">
        <v>11</v>
      </c>
      <c r="R620" s="205"/>
      <c r="S620" s="205"/>
    </row>
    <row r="621" spans="1:19" x14ac:dyDescent="0.35">
      <c r="A621" s="115">
        <v>44441</v>
      </c>
      <c r="B621" s="115">
        <f t="shared" si="60"/>
        <v>44423</v>
      </c>
      <c r="C621" s="115">
        <f t="shared" si="61"/>
        <v>44436</v>
      </c>
      <c r="D621" s="205" t="s">
        <v>475</v>
      </c>
      <c r="E621" s="205">
        <v>2822</v>
      </c>
      <c r="F621" s="205">
        <v>105</v>
      </c>
      <c r="G621" s="205">
        <v>10.5</v>
      </c>
      <c r="H621" s="205" t="s">
        <v>482</v>
      </c>
      <c r="I621" s="205">
        <v>247394</v>
      </c>
      <c r="J621" s="205">
        <v>7796</v>
      </c>
      <c r="K621" s="205">
        <v>116</v>
      </c>
      <c r="L621" s="172">
        <v>1.49E-2</v>
      </c>
      <c r="M621" s="205" t="s">
        <v>467</v>
      </c>
      <c r="N621" s="205">
        <v>1</v>
      </c>
      <c r="R621" s="205"/>
      <c r="S621" s="205"/>
    </row>
    <row r="622" spans="1:19" x14ac:dyDescent="0.35">
      <c r="A622" s="115">
        <v>44441</v>
      </c>
      <c r="B622" s="115">
        <f t="shared" si="60"/>
        <v>44423</v>
      </c>
      <c r="C622" s="115">
        <f t="shared" si="61"/>
        <v>44436</v>
      </c>
      <c r="D622" s="205" t="s">
        <v>474</v>
      </c>
      <c r="E622" s="205">
        <v>57328</v>
      </c>
      <c r="F622" s="205">
        <v>2235</v>
      </c>
      <c r="G622" s="205">
        <v>33.9</v>
      </c>
      <c r="H622" s="205" t="s">
        <v>482</v>
      </c>
      <c r="I622" s="205">
        <v>1357942</v>
      </c>
      <c r="J622" s="205">
        <v>48447</v>
      </c>
      <c r="K622" s="205">
        <v>2666</v>
      </c>
      <c r="L622" s="172">
        <v>5.5E-2</v>
      </c>
      <c r="M622" s="205" t="s">
        <v>482</v>
      </c>
      <c r="N622" s="205">
        <v>12</v>
      </c>
      <c r="R622" s="205"/>
      <c r="S622" s="205"/>
    </row>
    <row r="623" spans="1:19" x14ac:dyDescent="0.35">
      <c r="A623" s="115">
        <v>44441</v>
      </c>
      <c r="B623" s="115">
        <f t="shared" si="60"/>
        <v>44423</v>
      </c>
      <c r="C623" s="115">
        <f t="shared" si="61"/>
        <v>44436</v>
      </c>
      <c r="D623" s="205" t="s">
        <v>473</v>
      </c>
      <c r="E623" s="205">
        <v>9844</v>
      </c>
      <c r="F623" s="205">
        <v>327</v>
      </c>
      <c r="G623" s="205">
        <v>14.2</v>
      </c>
      <c r="H623" s="205" t="s">
        <v>482</v>
      </c>
      <c r="I623" s="205">
        <v>1023847</v>
      </c>
      <c r="J623" s="205">
        <v>24696</v>
      </c>
      <c r="K623" s="205">
        <v>390</v>
      </c>
      <c r="L623" s="172">
        <v>1.5800000000000002E-2</v>
      </c>
      <c r="M623" s="205" t="s">
        <v>463</v>
      </c>
      <c r="N623" s="205">
        <v>3</v>
      </c>
      <c r="R623" s="205"/>
      <c r="S623" s="205"/>
    </row>
    <row r="624" spans="1:19" x14ac:dyDescent="0.35">
      <c r="A624" s="115">
        <v>44441</v>
      </c>
      <c r="B624" s="115">
        <f t="shared" si="60"/>
        <v>44423</v>
      </c>
      <c r="C624" s="115">
        <f t="shared" si="61"/>
        <v>44436</v>
      </c>
      <c r="D624" s="205" t="s">
        <v>472</v>
      </c>
      <c r="E624" s="205">
        <v>144720</v>
      </c>
      <c r="F624" s="205">
        <v>3579</v>
      </c>
      <c r="G624" s="205">
        <v>15.7</v>
      </c>
      <c r="H624" s="205" t="s">
        <v>482</v>
      </c>
      <c r="I624" s="205">
        <v>6873731</v>
      </c>
      <c r="J624" s="205">
        <v>217712</v>
      </c>
      <c r="K624" s="205">
        <v>4140</v>
      </c>
      <c r="L624" s="172">
        <v>1.9E-2</v>
      </c>
      <c r="M624" s="205" t="s">
        <v>463</v>
      </c>
      <c r="N624" s="205">
        <v>12</v>
      </c>
      <c r="R624" s="205"/>
      <c r="S624" s="205"/>
    </row>
    <row r="625" spans="1:19" x14ac:dyDescent="0.35">
      <c r="A625" s="115">
        <v>44441</v>
      </c>
      <c r="B625" s="115">
        <f t="shared" si="60"/>
        <v>44423</v>
      </c>
      <c r="C625" s="115">
        <f t="shared" si="61"/>
        <v>44436</v>
      </c>
      <c r="D625" s="205" t="s">
        <v>471</v>
      </c>
      <c r="E625" s="205"/>
      <c r="F625" s="205"/>
      <c r="G625" s="205"/>
      <c r="H625" s="205"/>
      <c r="I625" s="205"/>
      <c r="J625" s="205"/>
      <c r="K625" s="205"/>
      <c r="L625" s="205"/>
      <c r="M625" s="205"/>
      <c r="R625" s="205"/>
      <c r="S625" s="205"/>
    </row>
    <row r="626" spans="1:19" x14ac:dyDescent="0.35">
      <c r="A626" s="115">
        <v>44441</v>
      </c>
      <c r="B626" s="115">
        <f t="shared" si="60"/>
        <v>44423</v>
      </c>
      <c r="C626" s="115">
        <f t="shared" si="61"/>
        <v>44436</v>
      </c>
      <c r="D626" s="205" t="s">
        <v>470</v>
      </c>
      <c r="E626" s="205">
        <v>58877</v>
      </c>
      <c r="F626" s="205">
        <v>1532</v>
      </c>
      <c r="G626" s="205">
        <v>15.3</v>
      </c>
      <c r="H626" s="205" t="s">
        <v>482</v>
      </c>
      <c r="I626" s="205">
        <v>2341180</v>
      </c>
      <c r="J626" s="205">
        <v>73664</v>
      </c>
      <c r="K626" s="205">
        <v>1746</v>
      </c>
      <c r="L626" s="172">
        <v>2.3699999999999999E-2</v>
      </c>
      <c r="M626" s="205" t="s">
        <v>467</v>
      </c>
      <c r="N626" s="205">
        <v>5</v>
      </c>
      <c r="R626" s="205"/>
      <c r="S626" s="205"/>
    </row>
    <row r="627" spans="1:19" x14ac:dyDescent="0.35">
      <c r="A627" s="115">
        <v>44441</v>
      </c>
      <c r="B627" s="115">
        <f t="shared" si="60"/>
        <v>44423</v>
      </c>
      <c r="C627" s="115">
        <f t="shared" si="61"/>
        <v>44436</v>
      </c>
      <c r="D627" s="205" t="s">
        <v>469</v>
      </c>
      <c r="E627" s="205">
        <v>53121</v>
      </c>
      <c r="F627" s="205">
        <v>1623</v>
      </c>
      <c r="G627" s="205">
        <v>22</v>
      </c>
      <c r="H627" s="205" t="s">
        <v>482</v>
      </c>
      <c r="I627" s="205">
        <v>1312456</v>
      </c>
      <c r="J627" s="205">
        <v>46029</v>
      </c>
      <c r="K627" s="205">
        <v>1795</v>
      </c>
      <c r="L627" s="172">
        <v>3.9E-2</v>
      </c>
      <c r="M627" s="205" t="s">
        <v>482</v>
      </c>
      <c r="N627" s="205">
        <v>6</v>
      </c>
      <c r="R627" s="205"/>
      <c r="S627" s="205"/>
    </row>
    <row r="628" spans="1:19" x14ac:dyDescent="0.35">
      <c r="A628" s="115">
        <v>44441</v>
      </c>
      <c r="B628" s="115">
        <f t="shared" si="60"/>
        <v>44423</v>
      </c>
      <c r="C628" s="115">
        <f t="shared" si="61"/>
        <v>44436</v>
      </c>
      <c r="D628" s="205" t="s">
        <v>468</v>
      </c>
      <c r="E628" s="205">
        <v>99306</v>
      </c>
      <c r="F628" s="205">
        <v>2261</v>
      </c>
      <c r="G628" s="205">
        <v>19.899999999999999</v>
      </c>
      <c r="H628" s="205" t="s">
        <v>482</v>
      </c>
      <c r="I628" s="205">
        <v>4900754</v>
      </c>
      <c r="J628" s="205">
        <v>123749</v>
      </c>
      <c r="K628" s="205">
        <v>2647</v>
      </c>
      <c r="L628" s="172">
        <v>2.1399999999999999E-2</v>
      </c>
      <c r="M628" s="205" t="s">
        <v>463</v>
      </c>
      <c r="N628" s="205">
        <v>5</v>
      </c>
      <c r="R628" s="205"/>
      <c r="S628" s="205"/>
    </row>
    <row r="629" spans="1:19" x14ac:dyDescent="0.35">
      <c r="A629" s="115">
        <v>44441</v>
      </c>
      <c r="B629" s="115">
        <f t="shared" si="60"/>
        <v>44423</v>
      </c>
      <c r="C629" s="115">
        <f t="shared" si="61"/>
        <v>44436</v>
      </c>
      <c r="D629" s="205" t="s">
        <v>466</v>
      </c>
      <c r="E629" s="205">
        <v>987</v>
      </c>
      <c r="F629" s="205">
        <v>33</v>
      </c>
      <c r="G629" s="205" t="s">
        <v>465</v>
      </c>
      <c r="H629" s="205" t="s">
        <v>465</v>
      </c>
      <c r="I629" s="205">
        <v>341826</v>
      </c>
      <c r="J629" s="205">
        <v>8088</v>
      </c>
      <c r="K629" s="205">
        <v>35</v>
      </c>
      <c r="L629" s="205" t="s">
        <v>465</v>
      </c>
      <c r="M629" s="205" t="s">
        <v>465</v>
      </c>
      <c r="N629" s="205">
        <v>0</v>
      </c>
    </row>
    <row r="630" spans="1:19" x14ac:dyDescent="0.35">
      <c r="A630" s="115">
        <v>44441</v>
      </c>
      <c r="B630" s="115">
        <f t="shared" si="60"/>
        <v>44423</v>
      </c>
      <c r="C630" s="115">
        <f t="shared" si="61"/>
        <v>44436</v>
      </c>
      <c r="D630" s="205" t="s">
        <v>464</v>
      </c>
      <c r="E630" s="205">
        <v>82746</v>
      </c>
      <c r="F630" s="205">
        <v>2203</v>
      </c>
      <c r="G630" s="205">
        <v>18.8</v>
      </c>
      <c r="H630" s="205" t="s">
        <v>482</v>
      </c>
      <c r="I630" s="205">
        <v>2715459</v>
      </c>
      <c r="J630" s="205">
        <v>83776</v>
      </c>
      <c r="K630" s="205">
        <v>2432</v>
      </c>
      <c r="L630" s="172">
        <v>2.9000000000000001E-2</v>
      </c>
      <c r="M630" s="205" t="s">
        <v>482</v>
      </c>
      <c r="N630" s="205">
        <v>12</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85"/>
  <sheetViews>
    <sheetView workbookViewId="0">
      <pane ySplit="1" topLeftCell="A770" activePane="bottomLeft" state="frozen"/>
      <selection activeCell="F21" sqref="F21:G34"/>
      <selection pane="bottomLeft" activeCell="B772" sqref="B772:C785"/>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6" customFormat="1" x14ac:dyDescent="0.35">
      <c r="A674" s="115">
        <v>44391</v>
      </c>
      <c r="B674" s="196" t="s">
        <v>462</v>
      </c>
      <c r="C674" s="196">
        <v>1</v>
      </c>
    </row>
    <row r="675" spans="1:3" s="196" customFormat="1" x14ac:dyDescent="0.35">
      <c r="A675" s="115">
        <v>44391</v>
      </c>
      <c r="B675" s="196" t="s">
        <v>461</v>
      </c>
      <c r="C675" s="196">
        <v>0</v>
      </c>
    </row>
    <row r="676" spans="1:3" s="196" customFormat="1" x14ac:dyDescent="0.35">
      <c r="A676" s="115">
        <v>44391</v>
      </c>
      <c r="B676" s="196" t="s">
        <v>460</v>
      </c>
      <c r="C676" s="196">
        <v>8</v>
      </c>
    </row>
    <row r="677" spans="1:3" s="196" customFormat="1" x14ac:dyDescent="0.35">
      <c r="A677" s="115">
        <v>44391</v>
      </c>
      <c r="B677" s="196" t="s">
        <v>448</v>
      </c>
      <c r="C677" s="196">
        <v>0</v>
      </c>
    </row>
    <row r="678" spans="1:3" s="196" customFormat="1" x14ac:dyDescent="0.35">
      <c r="A678" s="115">
        <v>44391</v>
      </c>
      <c r="B678" s="196" t="s">
        <v>458</v>
      </c>
      <c r="C678" s="196">
        <v>3</v>
      </c>
    </row>
    <row r="679" spans="1:3" s="196" customFormat="1" x14ac:dyDescent="0.35">
      <c r="A679" s="115">
        <v>44391</v>
      </c>
      <c r="B679" s="196" t="s">
        <v>457</v>
      </c>
      <c r="C679" s="196">
        <v>1</v>
      </c>
    </row>
    <row r="680" spans="1:3" s="196" customFormat="1" x14ac:dyDescent="0.35">
      <c r="A680" s="115">
        <v>44391</v>
      </c>
      <c r="B680" s="196" t="s">
        <v>456</v>
      </c>
      <c r="C680" s="196">
        <v>4</v>
      </c>
    </row>
    <row r="681" spans="1:3" s="196" customFormat="1" x14ac:dyDescent="0.35">
      <c r="A681" s="115">
        <v>44391</v>
      </c>
      <c r="B681" s="196" t="s">
        <v>455</v>
      </c>
      <c r="C681" s="196">
        <v>1</v>
      </c>
    </row>
    <row r="682" spans="1:3" s="196" customFormat="1" x14ac:dyDescent="0.35">
      <c r="A682" s="115">
        <v>44391</v>
      </c>
      <c r="B682" s="196" t="s">
        <v>454</v>
      </c>
      <c r="C682" s="196">
        <v>14</v>
      </c>
    </row>
    <row r="683" spans="1:3" s="196" customFormat="1" x14ac:dyDescent="0.35">
      <c r="A683" s="115">
        <v>44391</v>
      </c>
      <c r="B683" s="196" t="s">
        <v>452</v>
      </c>
      <c r="C683" s="196">
        <v>4</v>
      </c>
    </row>
    <row r="684" spans="1:3" s="196" customFormat="1" x14ac:dyDescent="0.35">
      <c r="A684" s="115">
        <v>44391</v>
      </c>
      <c r="B684" s="196" t="s">
        <v>451</v>
      </c>
      <c r="C684" s="196">
        <v>2</v>
      </c>
    </row>
    <row r="685" spans="1:3" s="196" customFormat="1" x14ac:dyDescent="0.35">
      <c r="A685" s="115">
        <v>44391</v>
      </c>
      <c r="B685" s="196" t="s">
        <v>450</v>
      </c>
      <c r="C685" s="196">
        <v>4</v>
      </c>
    </row>
    <row r="686" spans="1:3" s="196" customFormat="1" x14ac:dyDescent="0.35">
      <c r="A686" s="115">
        <v>44391</v>
      </c>
      <c r="B686" s="196" t="s">
        <v>438</v>
      </c>
      <c r="C686" s="196">
        <v>0</v>
      </c>
    </row>
    <row r="687" spans="1:3" s="196" customFormat="1" x14ac:dyDescent="0.35">
      <c r="A687" s="115">
        <v>44391</v>
      </c>
      <c r="B687" s="196" t="s">
        <v>449</v>
      </c>
      <c r="C687" s="196">
        <v>3</v>
      </c>
    </row>
    <row r="688" spans="1:3" s="196" customFormat="1" x14ac:dyDescent="0.35">
      <c r="A688" s="115">
        <v>44398</v>
      </c>
      <c r="B688" s="196" t="s">
        <v>462</v>
      </c>
      <c r="C688" s="196">
        <v>2</v>
      </c>
    </row>
    <row r="689" spans="1:3" s="196" customFormat="1" x14ac:dyDescent="0.35">
      <c r="A689" s="115">
        <v>44398</v>
      </c>
      <c r="B689" s="196" t="s">
        <v>461</v>
      </c>
      <c r="C689" s="196">
        <v>1</v>
      </c>
    </row>
    <row r="690" spans="1:3" s="196" customFormat="1" x14ac:dyDescent="0.35">
      <c r="A690" s="115">
        <v>44398</v>
      </c>
      <c r="B690" s="196" t="s">
        <v>460</v>
      </c>
      <c r="C690" s="196">
        <v>6</v>
      </c>
    </row>
    <row r="691" spans="1:3" s="196" customFormat="1" x14ac:dyDescent="0.35">
      <c r="A691" s="115">
        <v>44398</v>
      </c>
      <c r="B691" s="196" t="s">
        <v>448</v>
      </c>
      <c r="C691" s="196">
        <v>0</v>
      </c>
    </row>
    <row r="692" spans="1:3" s="196" customFormat="1" x14ac:dyDescent="0.35">
      <c r="A692" s="115">
        <v>44398</v>
      </c>
      <c r="B692" s="196" t="s">
        <v>458</v>
      </c>
      <c r="C692" s="196">
        <v>5</v>
      </c>
    </row>
    <row r="693" spans="1:3" s="196" customFormat="1" x14ac:dyDescent="0.35">
      <c r="A693" s="115">
        <v>44398</v>
      </c>
      <c r="B693" s="196" t="s">
        <v>457</v>
      </c>
      <c r="C693" s="196">
        <v>1</v>
      </c>
    </row>
    <row r="694" spans="1:3" s="196" customFormat="1" x14ac:dyDescent="0.35">
      <c r="A694" s="115">
        <v>44398</v>
      </c>
      <c r="B694" s="196" t="s">
        <v>456</v>
      </c>
      <c r="C694" s="196">
        <v>6</v>
      </c>
    </row>
    <row r="695" spans="1:3" s="196" customFormat="1" x14ac:dyDescent="0.35">
      <c r="A695" s="115">
        <v>44398</v>
      </c>
      <c r="B695" s="196" t="s">
        <v>455</v>
      </c>
      <c r="C695" s="196">
        <v>1</v>
      </c>
    </row>
    <row r="696" spans="1:3" s="196" customFormat="1" x14ac:dyDescent="0.35">
      <c r="A696" s="115">
        <v>44398</v>
      </c>
      <c r="B696" s="196" t="s">
        <v>454</v>
      </c>
      <c r="C696" s="196">
        <v>12</v>
      </c>
    </row>
    <row r="697" spans="1:3" s="196" customFormat="1" x14ac:dyDescent="0.35">
      <c r="A697" s="115">
        <v>44398</v>
      </c>
      <c r="B697" s="196" t="s">
        <v>452</v>
      </c>
      <c r="C697" s="196">
        <v>6</v>
      </c>
    </row>
    <row r="698" spans="1:3" s="196" customFormat="1" x14ac:dyDescent="0.35">
      <c r="A698" s="115">
        <v>44398</v>
      </c>
      <c r="B698" s="196" t="s">
        <v>451</v>
      </c>
      <c r="C698" s="196">
        <v>4</v>
      </c>
    </row>
    <row r="699" spans="1:3" s="196" customFormat="1" x14ac:dyDescent="0.35">
      <c r="A699" s="115">
        <v>44398</v>
      </c>
      <c r="B699" s="196" t="s">
        <v>450</v>
      </c>
      <c r="C699" s="196">
        <v>4</v>
      </c>
    </row>
    <row r="700" spans="1:3" s="196" customFormat="1" x14ac:dyDescent="0.35">
      <c r="A700" s="115">
        <v>44398</v>
      </c>
      <c r="B700" s="196" t="s">
        <v>438</v>
      </c>
      <c r="C700" s="196">
        <v>0</v>
      </c>
    </row>
    <row r="701" spans="1:3" s="196" customFormat="1" x14ac:dyDescent="0.35">
      <c r="A701" s="115">
        <v>44398</v>
      </c>
      <c r="B701" s="196" t="s">
        <v>449</v>
      </c>
      <c r="C701" s="196">
        <v>4</v>
      </c>
    </row>
    <row r="702" spans="1:3" s="196" customFormat="1" x14ac:dyDescent="0.35">
      <c r="A702" s="115">
        <v>44405</v>
      </c>
      <c r="B702" s="196" t="s">
        <v>462</v>
      </c>
      <c r="C702" s="196">
        <v>7</v>
      </c>
    </row>
    <row r="703" spans="1:3" s="196" customFormat="1" x14ac:dyDescent="0.35">
      <c r="A703" s="115">
        <v>44405</v>
      </c>
      <c r="B703" s="196" t="s">
        <v>461</v>
      </c>
      <c r="C703" s="196">
        <v>2</v>
      </c>
    </row>
    <row r="704" spans="1:3" s="196" customFormat="1" x14ac:dyDescent="0.35">
      <c r="A704" s="115">
        <v>44405</v>
      </c>
      <c r="B704" s="196" t="s">
        <v>460</v>
      </c>
      <c r="C704" s="196">
        <v>3</v>
      </c>
    </row>
    <row r="705" spans="1:3" s="196" customFormat="1" x14ac:dyDescent="0.35">
      <c r="A705" s="115">
        <v>44405</v>
      </c>
      <c r="B705" s="196" t="s">
        <v>448</v>
      </c>
      <c r="C705" s="196">
        <v>0</v>
      </c>
    </row>
    <row r="706" spans="1:3" s="196" customFormat="1" x14ac:dyDescent="0.35">
      <c r="A706" s="115">
        <v>44405</v>
      </c>
      <c r="B706" s="196" t="s">
        <v>458</v>
      </c>
      <c r="C706" s="196">
        <v>5</v>
      </c>
    </row>
    <row r="707" spans="1:3" s="196" customFormat="1" x14ac:dyDescent="0.35">
      <c r="A707" s="115">
        <v>44405</v>
      </c>
      <c r="B707" s="196" t="s">
        <v>457</v>
      </c>
      <c r="C707" s="196">
        <v>0</v>
      </c>
    </row>
    <row r="708" spans="1:3" s="196" customFormat="1" x14ac:dyDescent="0.35">
      <c r="A708" s="115">
        <v>44405</v>
      </c>
      <c r="B708" s="196" t="s">
        <v>456</v>
      </c>
      <c r="C708" s="196">
        <v>3</v>
      </c>
    </row>
    <row r="709" spans="1:3" s="196" customFormat="1" x14ac:dyDescent="0.35">
      <c r="A709" s="115">
        <v>44405</v>
      </c>
      <c r="B709" s="196" t="s">
        <v>455</v>
      </c>
      <c r="C709" s="196">
        <v>0</v>
      </c>
    </row>
    <row r="710" spans="1:3" s="196" customFormat="1" x14ac:dyDescent="0.35">
      <c r="A710" s="115">
        <v>44405</v>
      </c>
      <c r="B710" s="196" t="s">
        <v>454</v>
      </c>
      <c r="C710" s="196">
        <v>6</v>
      </c>
    </row>
    <row r="711" spans="1:3" s="196" customFormat="1" x14ac:dyDescent="0.35">
      <c r="A711" s="115">
        <v>44405</v>
      </c>
      <c r="B711" s="196" t="s">
        <v>452</v>
      </c>
      <c r="C711" s="196">
        <v>3</v>
      </c>
    </row>
    <row r="712" spans="1:3" s="196" customFormat="1" x14ac:dyDescent="0.35">
      <c r="A712" s="115">
        <v>44405</v>
      </c>
      <c r="B712" s="196" t="s">
        <v>451</v>
      </c>
      <c r="C712" s="196">
        <v>4</v>
      </c>
    </row>
    <row r="713" spans="1:3" s="196" customFormat="1" x14ac:dyDescent="0.35">
      <c r="A713" s="115">
        <v>44405</v>
      </c>
      <c r="B713" s="196" t="s">
        <v>450</v>
      </c>
      <c r="C713" s="196">
        <v>3</v>
      </c>
    </row>
    <row r="714" spans="1:3" s="196" customFormat="1" x14ac:dyDescent="0.35">
      <c r="A714" s="115">
        <v>44405</v>
      </c>
      <c r="B714" s="196" t="s">
        <v>438</v>
      </c>
      <c r="C714" s="196">
        <v>0</v>
      </c>
    </row>
    <row r="715" spans="1:3" s="196" customFormat="1" x14ac:dyDescent="0.35">
      <c r="A715" s="115">
        <v>44405</v>
      </c>
      <c r="B715" s="196" t="s">
        <v>449</v>
      </c>
      <c r="C715" s="196">
        <v>8</v>
      </c>
    </row>
    <row r="716" spans="1:3" s="196" customFormat="1" x14ac:dyDescent="0.35">
      <c r="A716" s="115">
        <v>44412</v>
      </c>
      <c r="B716" s="196" t="s">
        <v>462</v>
      </c>
      <c r="C716" s="196">
        <v>10</v>
      </c>
    </row>
    <row r="717" spans="1:3" s="196" customFormat="1" x14ac:dyDescent="0.35">
      <c r="A717" s="115">
        <v>44412</v>
      </c>
      <c r="B717" s="196" t="s">
        <v>461</v>
      </c>
      <c r="C717" s="196">
        <v>1</v>
      </c>
    </row>
    <row r="718" spans="1:3" s="196" customFormat="1" x14ac:dyDescent="0.35">
      <c r="A718" s="115">
        <v>44412</v>
      </c>
      <c r="B718" s="196" t="s">
        <v>460</v>
      </c>
      <c r="C718" s="196">
        <v>3</v>
      </c>
    </row>
    <row r="719" spans="1:3" s="196" customFormat="1" x14ac:dyDescent="0.35">
      <c r="A719" s="115">
        <v>44412</v>
      </c>
      <c r="B719" s="196" t="s">
        <v>448</v>
      </c>
      <c r="C719" s="196">
        <v>1</v>
      </c>
    </row>
    <row r="720" spans="1:3" s="196" customFormat="1" x14ac:dyDescent="0.35">
      <c r="A720" s="115">
        <v>44412</v>
      </c>
      <c r="B720" s="196" t="s">
        <v>458</v>
      </c>
      <c r="C720" s="196">
        <v>2</v>
      </c>
    </row>
    <row r="721" spans="1:3" s="196" customFormat="1" x14ac:dyDescent="0.35">
      <c r="A721" s="115">
        <v>44412</v>
      </c>
      <c r="B721" s="196" t="s">
        <v>457</v>
      </c>
      <c r="C721" s="196">
        <v>0</v>
      </c>
    </row>
    <row r="722" spans="1:3" s="196" customFormat="1" x14ac:dyDescent="0.35">
      <c r="A722" s="115">
        <v>44412</v>
      </c>
      <c r="B722" s="196" t="s">
        <v>456</v>
      </c>
      <c r="C722" s="196">
        <v>3</v>
      </c>
    </row>
    <row r="723" spans="1:3" s="196" customFormat="1" x14ac:dyDescent="0.35">
      <c r="A723" s="115">
        <v>44412</v>
      </c>
      <c r="B723" s="196" t="s">
        <v>455</v>
      </c>
      <c r="C723" s="196">
        <v>0</v>
      </c>
    </row>
    <row r="724" spans="1:3" s="196" customFormat="1" x14ac:dyDescent="0.35">
      <c r="A724" s="115">
        <v>44412</v>
      </c>
      <c r="B724" s="196" t="s">
        <v>454</v>
      </c>
      <c r="C724" s="196">
        <v>5</v>
      </c>
    </row>
    <row r="725" spans="1:3" s="196" customFormat="1" x14ac:dyDescent="0.35">
      <c r="A725" s="115">
        <v>44412</v>
      </c>
      <c r="B725" s="196" t="s">
        <v>452</v>
      </c>
      <c r="C725" s="196">
        <v>3</v>
      </c>
    </row>
    <row r="726" spans="1:3" s="196" customFormat="1" x14ac:dyDescent="0.35">
      <c r="A726" s="115">
        <v>44412</v>
      </c>
      <c r="B726" s="196" t="s">
        <v>451</v>
      </c>
      <c r="C726" s="196">
        <v>2</v>
      </c>
    </row>
    <row r="727" spans="1:3" s="196" customFormat="1" x14ac:dyDescent="0.35">
      <c r="A727" s="115">
        <v>44412</v>
      </c>
      <c r="B727" s="196" t="s">
        <v>450</v>
      </c>
      <c r="C727" s="196">
        <v>5</v>
      </c>
    </row>
    <row r="728" spans="1:3" s="196" customFormat="1" x14ac:dyDescent="0.35">
      <c r="A728" s="115">
        <v>44412</v>
      </c>
      <c r="B728" s="196" t="s">
        <v>438</v>
      </c>
      <c r="C728" s="196">
        <v>0</v>
      </c>
    </row>
    <row r="729" spans="1:3" s="196" customFormat="1" x14ac:dyDescent="0.35">
      <c r="A729" s="115">
        <v>44412</v>
      </c>
      <c r="B729" s="196" t="s">
        <v>449</v>
      </c>
      <c r="C729" s="196">
        <v>10</v>
      </c>
    </row>
    <row r="730" spans="1:3" s="196" customFormat="1" x14ac:dyDescent="0.35">
      <c r="A730" s="115">
        <v>44419</v>
      </c>
      <c r="B730" s="196" t="s">
        <v>462</v>
      </c>
      <c r="C730" s="196">
        <v>5</v>
      </c>
    </row>
    <row r="731" spans="1:3" s="196" customFormat="1" x14ac:dyDescent="0.35">
      <c r="A731" s="115">
        <v>44419</v>
      </c>
      <c r="B731" s="196" t="s">
        <v>461</v>
      </c>
      <c r="C731" s="196">
        <v>3</v>
      </c>
    </row>
    <row r="732" spans="1:3" s="196" customFormat="1" x14ac:dyDescent="0.35">
      <c r="A732" s="115">
        <v>44419</v>
      </c>
      <c r="B732" s="196" t="s">
        <v>460</v>
      </c>
      <c r="C732" s="196">
        <v>3</v>
      </c>
    </row>
    <row r="733" spans="1:3" s="196" customFormat="1" x14ac:dyDescent="0.35">
      <c r="A733" s="115">
        <v>44419</v>
      </c>
      <c r="B733" s="196" t="s">
        <v>448</v>
      </c>
      <c r="C733" s="196">
        <v>0</v>
      </c>
    </row>
    <row r="734" spans="1:3" s="196" customFormat="1" x14ac:dyDescent="0.35">
      <c r="A734" s="115">
        <v>44419</v>
      </c>
      <c r="B734" s="196" t="s">
        <v>458</v>
      </c>
      <c r="C734" s="196">
        <v>2</v>
      </c>
    </row>
    <row r="735" spans="1:3" s="196" customFormat="1" x14ac:dyDescent="0.35">
      <c r="A735" s="115">
        <v>44419</v>
      </c>
      <c r="B735" s="196" t="s">
        <v>457</v>
      </c>
      <c r="C735" s="196">
        <v>1</v>
      </c>
    </row>
    <row r="736" spans="1:3" s="196" customFormat="1" x14ac:dyDescent="0.35">
      <c r="A736" s="115">
        <v>44419</v>
      </c>
      <c r="B736" s="196" t="s">
        <v>456</v>
      </c>
      <c r="C736" s="196">
        <v>7</v>
      </c>
    </row>
    <row r="737" spans="1:3" s="196" customFormat="1" x14ac:dyDescent="0.35">
      <c r="A737" s="115">
        <v>44419</v>
      </c>
      <c r="B737" s="196" t="s">
        <v>455</v>
      </c>
      <c r="C737" s="196">
        <v>0</v>
      </c>
    </row>
    <row r="738" spans="1:3" s="196" customFormat="1" x14ac:dyDescent="0.35">
      <c r="A738" s="115">
        <v>44419</v>
      </c>
      <c r="B738" s="196" t="s">
        <v>454</v>
      </c>
      <c r="C738" s="196">
        <v>6</v>
      </c>
    </row>
    <row r="739" spans="1:3" s="196" customFormat="1" x14ac:dyDescent="0.35">
      <c r="A739" s="115">
        <v>44419</v>
      </c>
      <c r="B739" s="196" t="s">
        <v>452</v>
      </c>
      <c r="C739" s="196">
        <v>2</v>
      </c>
    </row>
    <row r="740" spans="1:3" s="196" customFormat="1" x14ac:dyDescent="0.35">
      <c r="A740" s="115">
        <v>44419</v>
      </c>
      <c r="B740" s="196" t="s">
        <v>451</v>
      </c>
      <c r="C740" s="196">
        <v>3</v>
      </c>
    </row>
    <row r="741" spans="1:3" s="196" customFormat="1" x14ac:dyDescent="0.35">
      <c r="A741" s="115">
        <v>44419</v>
      </c>
      <c r="B741" s="196" t="s">
        <v>450</v>
      </c>
      <c r="C741" s="196">
        <v>3</v>
      </c>
    </row>
    <row r="742" spans="1:3" s="196" customFormat="1" x14ac:dyDescent="0.35">
      <c r="A742" s="115">
        <v>44419</v>
      </c>
      <c r="B742" s="196" t="s">
        <v>438</v>
      </c>
      <c r="C742" s="196">
        <v>0</v>
      </c>
    </row>
    <row r="743" spans="1:3" s="196" customFormat="1" x14ac:dyDescent="0.35">
      <c r="A743" s="115">
        <v>44419</v>
      </c>
      <c r="B743" s="196" t="s">
        <v>449</v>
      </c>
      <c r="C743" s="196">
        <v>7</v>
      </c>
    </row>
    <row r="744" spans="1:3" s="196" customFormat="1" x14ac:dyDescent="0.35">
      <c r="A744" s="115">
        <v>44426</v>
      </c>
      <c r="B744" s="196" t="s">
        <v>462</v>
      </c>
      <c r="C744" s="196">
        <v>1</v>
      </c>
    </row>
    <row r="745" spans="1:3" s="196" customFormat="1" x14ac:dyDescent="0.35">
      <c r="A745" s="115">
        <v>44426</v>
      </c>
      <c r="B745" s="196" t="s">
        <v>461</v>
      </c>
      <c r="C745" s="196">
        <v>10</v>
      </c>
    </row>
    <row r="746" spans="1:3" s="196" customFormat="1" x14ac:dyDescent="0.35">
      <c r="A746" s="115">
        <v>44426</v>
      </c>
      <c r="B746" s="196" t="s">
        <v>460</v>
      </c>
      <c r="C746" s="196">
        <v>9</v>
      </c>
    </row>
    <row r="747" spans="1:3" s="196" customFormat="1" x14ac:dyDescent="0.35">
      <c r="A747" s="115">
        <v>44426</v>
      </c>
      <c r="B747" s="196" t="s">
        <v>448</v>
      </c>
      <c r="C747" s="196">
        <v>0</v>
      </c>
    </row>
    <row r="748" spans="1:3" s="196" customFormat="1" x14ac:dyDescent="0.35">
      <c r="A748" s="115">
        <v>44426</v>
      </c>
      <c r="B748" s="196" t="s">
        <v>458</v>
      </c>
      <c r="C748" s="196">
        <v>7</v>
      </c>
    </row>
    <row r="749" spans="1:3" s="196" customFormat="1" x14ac:dyDescent="0.35">
      <c r="A749" s="115">
        <v>44426</v>
      </c>
      <c r="B749" s="196" t="s">
        <v>457</v>
      </c>
      <c r="C749" s="196">
        <v>1</v>
      </c>
    </row>
    <row r="750" spans="1:3" s="196" customFormat="1" x14ac:dyDescent="0.35">
      <c r="A750" s="115">
        <v>44426</v>
      </c>
      <c r="B750" s="196" t="s">
        <v>456</v>
      </c>
      <c r="C750" s="196">
        <v>8</v>
      </c>
    </row>
    <row r="751" spans="1:3" s="196" customFormat="1" x14ac:dyDescent="0.35">
      <c r="A751" s="115">
        <v>44426</v>
      </c>
      <c r="B751" s="196" t="s">
        <v>455</v>
      </c>
      <c r="C751" s="196">
        <v>0</v>
      </c>
    </row>
    <row r="752" spans="1:3" s="196" customFormat="1" x14ac:dyDescent="0.35">
      <c r="A752" s="115">
        <v>44426</v>
      </c>
      <c r="B752" s="196" t="s">
        <v>454</v>
      </c>
      <c r="C752" s="196">
        <v>4</v>
      </c>
    </row>
    <row r="753" spans="1:3" s="196" customFormat="1" x14ac:dyDescent="0.35">
      <c r="A753" s="115">
        <v>44426</v>
      </c>
      <c r="B753" s="196" t="s">
        <v>452</v>
      </c>
      <c r="C753" s="196">
        <v>4</v>
      </c>
    </row>
    <row r="754" spans="1:3" s="196" customFormat="1" x14ac:dyDescent="0.35">
      <c r="A754" s="115">
        <v>44426</v>
      </c>
      <c r="B754" s="196" t="s">
        <v>451</v>
      </c>
      <c r="C754" s="196">
        <v>5</v>
      </c>
    </row>
    <row r="755" spans="1:3" s="196" customFormat="1" x14ac:dyDescent="0.35">
      <c r="A755" s="115">
        <v>44426</v>
      </c>
      <c r="B755" s="196" t="s">
        <v>450</v>
      </c>
      <c r="C755" s="196">
        <v>3</v>
      </c>
    </row>
    <row r="756" spans="1:3" s="196" customFormat="1" x14ac:dyDescent="0.35">
      <c r="A756" s="115">
        <v>44426</v>
      </c>
      <c r="B756" s="196" t="s">
        <v>438</v>
      </c>
      <c r="C756" s="196">
        <v>0</v>
      </c>
    </row>
    <row r="757" spans="1:3" s="196" customFormat="1" x14ac:dyDescent="0.35">
      <c r="A757" s="115">
        <v>44426</v>
      </c>
      <c r="B757" s="196" t="s">
        <v>449</v>
      </c>
      <c r="C757" s="196">
        <v>8</v>
      </c>
    </row>
    <row r="758" spans="1:3" x14ac:dyDescent="0.35">
      <c r="A758" s="28">
        <v>44433</v>
      </c>
      <c r="B758" s="205" t="s">
        <v>462</v>
      </c>
      <c r="C758" s="205">
        <v>1</v>
      </c>
    </row>
    <row r="759" spans="1:3" x14ac:dyDescent="0.35">
      <c r="A759" s="115">
        <v>44433</v>
      </c>
      <c r="B759" s="205" t="s">
        <v>461</v>
      </c>
      <c r="C759" s="205">
        <v>10</v>
      </c>
    </row>
    <row r="760" spans="1:3" x14ac:dyDescent="0.35">
      <c r="A760" s="115">
        <v>44433</v>
      </c>
      <c r="B760" s="205" t="s">
        <v>460</v>
      </c>
      <c r="C760" s="205">
        <v>13</v>
      </c>
    </row>
    <row r="761" spans="1:3" x14ac:dyDescent="0.35">
      <c r="A761" s="115">
        <v>44433</v>
      </c>
      <c r="B761" s="205" t="s">
        <v>448</v>
      </c>
      <c r="C761" s="205">
        <v>0</v>
      </c>
    </row>
    <row r="762" spans="1:3" x14ac:dyDescent="0.35">
      <c r="A762" s="115">
        <v>44433</v>
      </c>
      <c r="B762" s="205" t="s">
        <v>458</v>
      </c>
      <c r="C762" s="205">
        <v>9</v>
      </c>
    </row>
    <row r="763" spans="1:3" x14ac:dyDescent="0.35">
      <c r="A763" s="115">
        <v>44433</v>
      </c>
      <c r="B763" s="205" t="s">
        <v>457</v>
      </c>
      <c r="C763" s="205">
        <v>1</v>
      </c>
    </row>
    <row r="764" spans="1:3" x14ac:dyDescent="0.35">
      <c r="A764" s="115">
        <v>44433</v>
      </c>
      <c r="B764" s="205" t="s">
        <v>456</v>
      </c>
      <c r="C764" s="205">
        <v>5</v>
      </c>
    </row>
    <row r="765" spans="1:3" x14ac:dyDescent="0.35">
      <c r="A765" s="115">
        <v>44433</v>
      </c>
      <c r="B765" s="205" t="s">
        <v>455</v>
      </c>
      <c r="C765" s="205">
        <v>0</v>
      </c>
    </row>
    <row r="766" spans="1:3" x14ac:dyDescent="0.35">
      <c r="A766" s="115">
        <v>44433</v>
      </c>
      <c r="B766" s="205" t="s">
        <v>454</v>
      </c>
      <c r="C766" s="205">
        <v>7</v>
      </c>
    </row>
    <row r="767" spans="1:3" x14ac:dyDescent="0.35">
      <c r="A767" s="115">
        <v>44433</v>
      </c>
      <c r="B767" s="205" t="s">
        <v>452</v>
      </c>
      <c r="C767" s="205">
        <v>6</v>
      </c>
    </row>
    <row r="768" spans="1:3" x14ac:dyDescent="0.35">
      <c r="A768" s="115">
        <v>44433</v>
      </c>
      <c r="B768" s="205" t="s">
        <v>451</v>
      </c>
      <c r="C768" s="205">
        <v>5</v>
      </c>
    </row>
    <row r="769" spans="1:3" x14ac:dyDescent="0.35">
      <c r="A769" s="115">
        <v>44433</v>
      </c>
      <c r="B769" s="205" t="s">
        <v>450</v>
      </c>
      <c r="C769" s="205">
        <v>6</v>
      </c>
    </row>
    <row r="770" spans="1:3" x14ac:dyDescent="0.35">
      <c r="A770" s="115">
        <v>44433</v>
      </c>
      <c r="B770" s="205" t="s">
        <v>438</v>
      </c>
      <c r="C770" s="205">
        <v>0</v>
      </c>
    </row>
    <row r="771" spans="1:3" x14ac:dyDescent="0.35">
      <c r="A771" s="115">
        <v>44433</v>
      </c>
      <c r="B771" s="205" t="s">
        <v>449</v>
      </c>
      <c r="C771" s="205">
        <v>10</v>
      </c>
    </row>
    <row r="772" spans="1:3" x14ac:dyDescent="0.35">
      <c r="A772" s="28">
        <v>44440</v>
      </c>
      <c r="B772" s="205" t="s">
        <v>462</v>
      </c>
      <c r="C772" s="27">
        <v>3</v>
      </c>
    </row>
    <row r="773" spans="1:3" x14ac:dyDescent="0.35">
      <c r="A773" s="115">
        <v>44440</v>
      </c>
      <c r="B773" s="205" t="s">
        <v>461</v>
      </c>
      <c r="C773" s="27">
        <v>4</v>
      </c>
    </row>
    <row r="774" spans="1:3" x14ac:dyDescent="0.35">
      <c r="A774" s="115">
        <v>44440</v>
      </c>
      <c r="B774" s="205" t="s">
        <v>460</v>
      </c>
      <c r="C774" s="27">
        <v>17</v>
      </c>
    </row>
    <row r="775" spans="1:3" x14ac:dyDescent="0.35">
      <c r="A775" s="115">
        <v>44440</v>
      </c>
      <c r="B775" s="205" t="s">
        <v>448</v>
      </c>
      <c r="C775" s="27">
        <v>0</v>
      </c>
    </row>
    <row r="776" spans="1:3" x14ac:dyDescent="0.35">
      <c r="A776" s="115">
        <v>44440</v>
      </c>
      <c r="B776" s="205" t="s">
        <v>458</v>
      </c>
      <c r="C776" s="27">
        <v>11</v>
      </c>
    </row>
    <row r="777" spans="1:3" x14ac:dyDescent="0.35">
      <c r="A777" s="115">
        <v>44440</v>
      </c>
      <c r="B777" s="205" t="s">
        <v>457</v>
      </c>
      <c r="C777" s="27">
        <v>1</v>
      </c>
    </row>
    <row r="778" spans="1:3" x14ac:dyDescent="0.35">
      <c r="A778" s="115">
        <v>44440</v>
      </c>
      <c r="B778" s="205" t="s">
        <v>456</v>
      </c>
      <c r="C778" s="27">
        <v>12</v>
      </c>
    </row>
    <row r="779" spans="1:3" x14ac:dyDescent="0.35">
      <c r="A779" s="115">
        <v>44440</v>
      </c>
      <c r="B779" s="205" t="s">
        <v>455</v>
      </c>
      <c r="C779" s="27">
        <v>3</v>
      </c>
    </row>
    <row r="780" spans="1:3" x14ac:dyDescent="0.35">
      <c r="A780" s="115">
        <v>44440</v>
      </c>
      <c r="B780" s="205" t="s">
        <v>454</v>
      </c>
      <c r="C780" s="27">
        <v>12</v>
      </c>
    </row>
    <row r="781" spans="1:3" x14ac:dyDescent="0.35">
      <c r="A781" s="115">
        <v>44440</v>
      </c>
      <c r="B781" s="205" t="s">
        <v>452</v>
      </c>
      <c r="C781" s="27">
        <v>5</v>
      </c>
    </row>
    <row r="782" spans="1:3" x14ac:dyDescent="0.35">
      <c r="A782" s="115">
        <v>44440</v>
      </c>
      <c r="B782" s="205" t="s">
        <v>451</v>
      </c>
      <c r="C782" s="27">
        <v>6</v>
      </c>
    </row>
    <row r="783" spans="1:3" x14ac:dyDescent="0.35">
      <c r="A783" s="115">
        <v>44440</v>
      </c>
      <c r="B783" s="205" t="s">
        <v>450</v>
      </c>
      <c r="C783" s="27">
        <v>5</v>
      </c>
    </row>
    <row r="784" spans="1:3" x14ac:dyDescent="0.35">
      <c r="A784" s="115">
        <v>44440</v>
      </c>
      <c r="B784" s="205" t="s">
        <v>438</v>
      </c>
      <c r="C784" s="27">
        <v>0</v>
      </c>
    </row>
    <row r="785" spans="1:3" x14ac:dyDescent="0.35">
      <c r="A785" s="115">
        <v>44440</v>
      </c>
      <c r="B785" s="205" t="s">
        <v>449</v>
      </c>
      <c r="C785" s="27">
        <v>12</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42"/>
  <sheetViews>
    <sheetView zoomScale="80" zoomScaleNormal="80" workbookViewId="0">
      <pane ySplit="1" topLeftCell="A521" activePane="bottomLeft" state="frozen"/>
      <selection activeCell="F21" sqref="F21:G34"/>
      <selection pane="bottomLeft" activeCell="A543" sqref="A543"/>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81</v>
      </c>
      <c r="C311" s="170">
        <f t="shared" si="14"/>
        <v>13298</v>
      </c>
      <c r="D311" s="27">
        <v>0</v>
      </c>
      <c r="E311" s="27">
        <f t="shared" si="16"/>
        <v>273</v>
      </c>
      <c r="F311" s="26">
        <f t="shared" si="15"/>
        <v>73.285714285714292</v>
      </c>
    </row>
    <row r="312" spans="1:6" x14ac:dyDescent="0.35">
      <c r="A312" s="28">
        <v>44210</v>
      </c>
      <c r="B312" s="27">
        <v>69</v>
      </c>
      <c r="C312" s="170">
        <f t="shared" si="14"/>
        <v>13367</v>
      </c>
      <c r="D312" s="27">
        <v>1</v>
      </c>
      <c r="E312" s="27">
        <f t="shared" si="16"/>
        <v>274</v>
      </c>
      <c r="F312" s="26">
        <f t="shared" si="15"/>
        <v>72.714285714285708</v>
      </c>
    </row>
    <row r="313" spans="1:6" x14ac:dyDescent="0.35">
      <c r="A313" s="28">
        <v>44211</v>
      </c>
      <c r="B313" s="27">
        <v>65</v>
      </c>
      <c r="C313" s="170">
        <f t="shared" si="14"/>
        <v>13432</v>
      </c>
      <c r="D313" s="27">
        <v>2</v>
      </c>
      <c r="E313" s="27">
        <f t="shared" si="16"/>
        <v>276</v>
      </c>
      <c r="F313" s="26">
        <f t="shared" si="15"/>
        <v>72.285714285714292</v>
      </c>
    </row>
    <row r="314" spans="1:6" x14ac:dyDescent="0.35">
      <c r="A314" s="28">
        <v>44212</v>
      </c>
      <c r="B314" s="27">
        <v>64</v>
      </c>
      <c r="C314" s="170">
        <f t="shared" si="14"/>
        <v>13496</v>
      </c>
      <c r="D314" s="27">
        <v>1</v>
      </c>
      <c r="E314" s="27">
        <f t="shared" si="16"/>
        <v>277</v>
      </c>
      <c r="F314" s="26">
        <f t="shared" si="15"/>
        <v>70.714285714285708</v>
      </c>
    </row>
    <row r="315" spans="1:6" x14ac:dyDescent="0.35">
      <c r="A315" s="28">
        <v>44213</v>
      </c>
      <c r="B315" s="27">
        <v>64</v>
      </c>
      <c r="C315" s="170">
        <f t="shared" si="14"/>
        <v>13560</v>
      </c>
      <c r="D315" s="27">
        <v>2</v>
      </c>
      <c r="E315" s="27">
        <f t="shared" si="16"/>
        <v>279</v>
      </c>
      <c r="F315" s="26">
        <f t="shared" si="15"/>
        <v>67.571428571428569</v>
      </c>
    </row>
    <row r="316" spans="1:6" x14ac:dyDescent="0.35">
      <c r="A316" s="28">
        <v>44214</v>
      </c>
      <c r="B316" s="27">
        <v>67</v>
      </c>
      <c r="C316" s="170">
        <f t="shared" si="14"/>
        <v>13627</v>
      </c>
      <c r="D316" s="27">
        <v>2</v>
      </c>
      <c r="E316" s="27">
        <f t="shared" si="16"/>
        <v>281</v>
      </c>
      <c r="F316" s="26">
        <f t="shared" si="15"/>
        <v>68.571428571428569</v>
      </c>
    </row>
    <row r="317" spans="1:6" x14ac:dyDescent="0.35">
      <c r="A317" s="28">
        <v>44215</v>
      </c>
      <c r="B317" s="27">
        <v>64</v>
      </c>
      <c r="C317" s="170">
        <f t="shared" si="14"/>
        <v>13691</v>
      </c>
      <c r="D317" s="27">
        <v>1</v>
      </c>
      <c r="E317" s="27">
        <f t="shared" si="16"/>
        <v>282</v>
      </c>
      <c r="F317" s="26">
        <f t="shared" si="15"/>
        <v>67.714285714285708</v>
      </c>
    </row>
    <row r="318" spans="1:6" x14ac:dyDescent="0.35">
      <c r="A318" s="28">
        <v>44216</v>
      </c>
      <c r="B318" s="27">
        <v>74</v>
      </c>
      <c r="C318" s="170">
        <f t="shared" si="14"/>
        <v>13765</v>
      </c>
      <c r="D318" s="27">
        <v>2</v>
      </c>
      <c r="E318" s="27">
        <f t="shared" si="16"/>
        <v>284</v>
      </c>
      <c r="F318" s="26">
        <f t="shared" si="15"/>
        <v>66.714285714285708</v>
      </c>
    </row>
    <row r="319" spans="1:6" x14ac:dyDescent="0.35">
      <c r="A319" s="28">
        <v>44217</v>
      </c>
      <c r="B319" s="27">
        <v>68</v>
      </c>
      <c r="C319" s="170">
        <f t="shared" si="14"/>
        <v>13833</v>
      </c>
      <c r="D319" s="27">
        <v>3</v>
      </c>
      <c r="E319" s="27">
        <f t="shared" si="16"/>
        <v>287</v>
      </c>
      <c r="F319" s="26">
        <f t="shared" si="15"/>
        <v>66.571428571428569</v>
      </c>
    </row>
    <row r="320" spans="1:6" x14ac:dyDescent="0.35">
      <c r="A320" s="28">
        <v>44218</v>
      </c>
      <c r="B320" s="27">
        <v>85</v>
      </c>
      <c r="C320" s="170">
        <f t="shared" si="14"/>
        <v>13918</v>
      </c>
      <c r="D320" s="27">
        <v>0</v>
      </c>
      <c r="E320" s="27">
        <f t="shared" si="16"/>
        <v>287</v>
      </c>
      <c r="F320" s="26">
        <f t="shared" si="15"/>
        <v>69.428571428571431</v>
      </c>
    </row>
    <row r="321" spans="1:6" x14ac:dyDescent="0.35">
      <c r="A321" s="28">
        <v>44219</v>
      </c>
      <c r="B321" s="27">
        <v>70</v>
      </c>
      <c r="C321" s="170">
        <f t="shared" si="14"/>
        <v>13988</v>
      </c>
      <c r="D321" s="27">
        <v>0</v>
      </c>
      <c r="E321" s="27">
        <f t="shared" si="16"/>
        <v>287</v>
      </c>
      <c r="F321" s="26">
        <f t="shared" si="15"/>
        <v>70.285714285714292</v>
      </c>
    </row>
    <row r="322" spans="1:6" x14ac:dyDescent="0.35">
      <c r="A322" s="28">
        <v>44220</v>
      </c>
      <c r="B322" s="27">
        <v>59</v>
      </c>
      <c r="C322" s="170">
        <f t="shared" si="14"/>
        <v>14047</v>
      </c>
      <c r="D322" s="27">
        <v>1</v>
      </c>
      <c r="E322" s="27">
        <f t="shared" si="16"/>
        <v>288</v>
      </c>
      <c r="F322" s="26">
        <f t="shared" si="15"/>
        <v>69.571428571428569</v>
      </c>
    </row>
    <row r="323" spans="1:6" x14ac:dyDescent="0.35">
      <c r="A323" s="28">
        <v>44221</v>
      </c>
      <c r="B323" s="27">
        <v>64</v>
      </c>
      <c r="C323" s="170">
        <f t="shared" si="14"/>
        <v>14111</v>
      </c>
      <c r="D323" s="27">
        <v>1</v>
      </c>
      <c r="E323" s="27">
        <f t="shared" si="16"/>
        <v>289</v>
      </c>
      <c r="F323" s="26">
        <f t="shared" si="15"/>
        <v>69.142857142857139</v>
      </c>
    </row>
    <row r="324" spans="1:6" x14ac:dyDescent="0.35">
      <c r="A324" s="28">
        <v>44222</v>
      </c>
      <c r="B324" s="27">
        <v>94</v>
      </c>
      <c r="C324" s="170">
        <f t="shared" si="14"/>
        <v>14205</v>
      </c>
      <c r="D324" s="27">
        <v>0</v>
      </c>
      <c r="E324" s="27">
        <f t="shared" si="16"/>
        <v>289</v>
      </c>
      <c r="F324" s="26">
        <f t="shared" si="15"/>
        <v>73.428571428571431</v>
      </c>
    </row>
    <row r="325" spans="1:6" x14ac:dyDescent="0.35">
      <c r="A325" s="28">
        <v>44223</v>
      </c>
      <c r="B325" s="27">
        <v>84</v>
      </c>
      <c r="C325" s="170">
        <f t="shared" si="14"/>
        <v>14289</v>
      </c>
      <c r="D325" s="27">
        <v>2</v>
      </c>
      <c r="E325" s="27">
        <f t="shared" si="16"/>
        <v>291</v>
      </c>
      <c r="F325" s="26">
        <f t="shared" si="15"/>
        <v>74.857142857142861</v>
      </c>
    </row>
    <row r="326" spans="1:6" x14ac:dyDescent="0.35">
      <c r="A326" s="28">
        <v>44224</v>
      </c>
      <c r="B326" s="27">
        <v>83</v>
      </c>
      <c r="C326" s="170">
        <f t="shared" si="14"/>
        <v>14372</v>
      </c>
      <c r="D326" s="27">
        <v>0</v>
      </c>
      <c r="E326" s="27">
        <f t="shared" si="16"/>
        <v>291</v>
      </c>
      <c r="F326" s="26">
        <f t="shared" si="15"/>
        <v>77</v>
      </c>
    </row>
    <row r="327" spans="1:6" x14ac:dyDescent="0.35">
      <c r="A327" s="28">
        <v>44225</v>
      </c>
      <c r="B327" s="27">
        <v>64</v>
      </c>
      <c r="C327" s="170">
        <f t="shared" si="14"/>
        <v>14436</v>
      </c>
      <c r="D327" s="27">
        <v>1</v>
      </c>
      <c r="E327" s="27">
        <f t="shared" si="16"/>
        <v>292</v>
      </c>
      <c r="F327" s="26">
        <f t="shared" si="15"/>
        <v>74</v>
      </c>
    </row>
    <row r="328" spans="1:6" x14ac:dyDescent="0.35">
      <c r="A328" s="28">
        <v>44226</v>
      </c>
      <c r="B328" s="27">
        <v>57</v>
      </c>
      <c r="C328" s="170">
        <f t="shared" si="14"/>
        <v>14493</v>
      </c>
      <c r="D328" s="27">
        <v>2</v>
      </c>
      <c r="E328" s="27">
        <f t="shared" si="16"/>
        <v>294</v>
      </c>
      <c r="F328" s="26">
        <f t="shared" si="15"/>
        <v>72.142857142857139</v>
      </c>
    </row>
    <row r="329" spans="1:6" x14ac:dyDescent="0.35">
      <c r="A329" s="28">
        <v>44227</v>
      </c>
      <c r="B329" s="27">
        <v>64</v>
      </c>
      <c r="C329" s="170">
        <f t="shared" si="14"/>
        <v>14557</v>
      </c>
      <c r="D329" s="27">
        <v>0</v>
      </c>
      <c r="E329" s="27">
        <f t="shared" si="16"/>
        <v>294</v>
      </c>
      <c r="F329" s="26">
        <f t="shared" si="15"/>
        <v>72.857142857142861</v>
      </c>
    </row>
    <row r="330" spans="1:6" x14ac:dyDescent="0.35">
      <c r="A330" s="28">
        <v>44228</v>
      </c>
      <c r="B330" s="27">
        <v>65</v>
      </c>
      <c r="C330" s="170">
        <f t="shared" si="14"/>
        <v>14622</v>
      </c>
      <c r="D330" s="27">
        <v>3</v>
      </c>
      <c r="E330" s="27">
        <f t="shared" si="16"/>
        <v>297</v>
      </c>
      <c r="F330" s="26">
        <f t="shared" si="15"/>
        <v>73</v>
      </c>
    </row>
    <row r="331" spans="1:6" x14ac:dyDescent="0.35">
      <c r="A331" s="28">
        <v>44229</v>
      </c>
      <c r="B331" s="27">
        <v>53</v>
      </c>
      <c r="C331" s="170">
        <f t="shared" ref="C331:C394" si="17">B331+C330</f>
        <v>14675</v>
      </c>
      <c r="D331" s="27">
        <v>1</v>
      </c>
      <c r="E331" s="27">
        <f t="shared" si="16"/>
        <v>298</v>
      </c>
      <c r="F331" s="26">
        <f t="shared" si="15"/>
        <v>67.142857142857139</v>
      </c>
    </row>
    <row r="332" spans="1:6" x14ac:dyDescent="0.35">
      <c r="A332" s="28">
        <v>44230</v>
      </c>
      <c r="B332" s="27">
        <v>60</v>
      </c>
      <c r="C332" s="170">
        <f t="shared" si="17"/>
        <v>14735</v>
      </c>
      <c r="D332" s="27">
        <v>0</v>
      </c>
      <c r="E332" s="27">
        <f t="shared" si="16"/>
        <v>298</v>
      </c>
      <c r="F332" s="26">
        <f t="shared" si="15"/>
        <v>63.714285714285715</v>
      </c>
    </row>
    <row r="333" spans="1:6" x14ac:dyDescent="0.35">
      <c r="A333" s="28">
        <v>44231</v>
      </c>
      <c r="B333" s="27">
        <v>61</v>
      </c>
      <c r="C333" s="170">
        <f t="shared" si="17"/>
        <v>14796</v>
      </c>
      <c r="D333" s="27">
        <v>3</v>
      </c>
      <c r="E333" s="27">
        <f t="shared" si="16"/>
        <v>301</v>
      </c>
      <c r="F333" s="26">
        <f t="shared" si="15"/>
        <v>60.571428571428569</v>
      </c>
    </row>
    <row r="334" spans="1:6" x14ac:dyDescent="0.35">
      <c r="A334" s="28">
        <v>44232</v>
      </c>
      <c r="B334" s="27">
        <v>70</v>
      </c>
      <c r="C334" s="170">
        <f t="shared" si="17"/>
        <v>14866</v>
      </c>
      <c r="D334" s="27">
        <v>2</v>
      </c>
      <c r="E334" s="27">
        <f t="shared" si="16"/>
        <v>303</v>
      </c>
      <c r="F334" s="26">
        <f t="shared" si="15"/>
        <v>61.428571428571431</v>
      </c>
    </row>
    <row r="335" spans="1:6" x14ac:dyDescent="0.35">
      <c r="A335" s="28">
        <v>44233</v>
      </c>
      <c r="B335" s="27">
        <v>48</v>
      </c>
      <c r="C335" s="170">
        <f t="shared" si="17"/>
        <v>14914</v>
      </c>
      <c r="D335" s="27">
        <v>0</v>
      </c>
      <c r="E335" s="27">
        <f t="shared" si="16"/>
        <v>303</v>
      </c>
      <c r="F335" s="26">
        <f t="shared" si="15"/>
        <v>60.142857142857146</v>
      </c>
    </row>
    <row r="336" spans="1:6" x14ac:dyDescent="0.35">
      <c r="A336" s="28">
        <v>44234</v>
      </c>
      <c r="B336" s="27">
        <v>41</v>
      </c>
      <c r="C336" s="170">
        <f t="shared" si="17"/>
        <v>14955</v>
      </c>
      <c r="D336" s="27">
        <v>2</v>
      </c>
      <c r="E336" s="27">
        <f t="shared" si="16"/>
        <v>305</v>
      </c>
      <c r="F336" s="26">
        <f t="shared" ref="F336:F397" si="18">AVERAGE(B330:B336)</f>
        <v>56.857142857142854</v>
      </c>
    </row>
    <row r="337" spans="1:6" x14ac:dyDescent="0.35">
      <c r="A337" s="28">
        <v>44235</v>
      </c>
      <c r="B337" s="27">
        <v>42</v>
      </c>
      <c r="C337" s="170">
        <f t="shared" si="17"/>
        <v>14997</v>
      </c>
      <c r="D337" s="27">
        <v>1</v>
      </c>
      <c r="E337" s="27">
        <f t="shared" si="16"/>
        <v>306</v>
      </c>
      <c r="F337" s="26">
        <f t="shared" si="18"/>
        <v>53.571428571428569</v>
      </c>
    </row>
    <row r="338" spans="1:6" x14ac:dyDescent="0.35">
      <c r="A338" s="28">
        <v>44236</v>
      </c>
      <c r="B338" s="27">
        <v>46</v>
      </c>
      <c r="C338" s="170">
        <f t="shared" si="17"/>
        <v>15043</v>
      </c>
      <c r="D338" s="27">
        <v>0</v>
      </c>
      <c r="E338" s="27">
        <f t="shared" si="16"/>
        <v>306</v>
      </c>
      <c r="F338" s="26">
        <f t="shared" si="18"/>
        <v>52.571428571428569</v>
      </c>
    </row>
    <row r="339" spans="1:6" x14ac:dyDescent="0.35">
      <c r="A339" s="28">
        <v>44237</v>
      </c>
      <c r="B339" s="27">
        <v>68</v>
      </c>
      <c r="C339" s="170">
        <f t="shared" si="17"/>
        <v>15111</v>
      </c>
      <c r="D339" s="27">
        <v>0</v>
      </c>
      <c r="E339" s="27">
        <f t="shared" si="16"/>
        <v>306</v>
      </c>
      <c r="F339" s="26">
        <f t="shared" si="18"/>
        <v>53.714285714285715</v>
      </c>
    </row>
    <row r="340" spans="1:6" x14ac:dyDescent="0.35">
      <c r="A340" s="28">
        <v>44238</v>
      </c>
      <c r="B340" s="27">
        <v>53</v>
      </c>
      <c r="C340" s="170">
        <f t="shared" si="17"/>
        <v>15164</v>
      </c>
      <c r="D340" s="27">
        <v>1</v>
      </c>
      <c r="E340" s="27">
        <f t="shared" si="16"/>
        <v>307</v>
      </c>
      <c r="F340" s="26">
        <f t="shared" si="18"/>
        <v>52.571428571428569</v>
      </c>
    </row>
    <row r="341" spans="1:6" x14ac:dyDescent="0.35">
      <c r="A341" s="28">
        <v>44239</v>
      </c>
      <c r="B341" s="27">
        <v>55</v>
      </c>
      <c r="C341" s="170">
        <f t="shared" si="17"/>
        <v>15219</v>
      </c>
      <c r="D341" s="27">
        <v>0</v>
      </c>
      <c r="E341" s="27">
        <f t="shared" si="16"/>
        <v>307</v>
      </c>
      <c r="F341" s="26">
        <f t="shared" si="18"/>
        <v>50.428571428571431</v>
      </c>
    </row>
    <row r="342" spans="1:6" x14ac:dyDescent="0.35">
      <c r="A342" s="28">
        <v>44240</v>
      </c>
      <c r="B342" s="27">
        <v>36</v>
      </c>
      <c r="C342" s="170">
        <f t="shared" si="17"/>
        <v>15255</v>
      </c>
      <c r="D342" s="27">
        <v>0</v>
      </c>
      <c r="E342" s="27">
        <f t="shared" si="16"/>
        <v>307</v>
      </c>
      <c r="F342" s="26">
        <f t="shared" si="18"/>
        <v>48.714285714285715</v>
      </c>
    </row>
    <row r="343" spans="1:6" x14ac:dyDescent="0.35">
      <c r="A343" s="28">
        <v>44241</v>
      </c>
      <c r="B343" s="27">
        <v>68</v>
      </c>
      <c r="C343" s="170">
        <f t="shared" si="17"/>
        <v>15323</v>
      </c>
      <c r="D343" s="27">
        <v>1</v>
      </c>
      <c r="E343" s="27">
        <f t="shared" si="16"/>
        <v>308</v>
      </c>
      <c r="F343" s="26">
        <f t="shared" si="18"/>
        <v>52.571428571428569</v>
      </c>
    </row>
    <row r="344" spans="1:6" x14ac:dyDescent="0.35">
      <c r="A344" s="28">
        <v>44242</v>
      </c>
      <c r="B344" s="27">
        <v>43</v>
      </c>
      <c r="C344" s="170">
        <f t="shared" si="17"/>
        <v>15366</v>
      </c>
      <c r="D344" s="27">
        <v>0</v>
      </c>
      <c r="E344" s="27">
        <f t="shared" si="16"/>
        <v>308</v>
      </c>
      <c r="F344" s="26">
        <f t="shared" si="18"/>
        <v>52.714285714285715</v>
      </c>
    </row>
    <row r="345" spans="1:6" x14ac:dyDescent="0.35">
      <c r="A345" s="28">
        <v>44243</v>
      </c>
      <c r="B345" s="27">
        <v>55</v>
      </c>
      <c r="C345" s="170">
        <f t="shared" si="17"/>
        <v>15421</v>
      </c>
      <c r="D345" s="27">
        <v>2</v>
      </c>
      <c r="E345" s="27">
        <f t="shared" si="16"/>
        <v>310</v>
      </c>
      <c r="F345" s="26">
        <f t="shared" si="18"/>
        <v>54</v>
      </c>
    </row>
    <row r="346" spans="1:6" x14ac:dyDescent="0.35">
      <c r="A346" s="28">
        <v>44244</v>
      </c>
      <c r="B346" s="27">
        <v>32</v>
      </c>
      <c r="C346" s="170">
        <f t="shared" si="17"/>
        <v>15453</v>
      </c>
      <c r="D346" s="27">
        <v>3</v>
      </c>
      <c r="E346" s="27">
        <f t="shared" si="16"/>
        <v>313</v>
      </c>
      <c r="F346" s="26">
        <f t="shared" si="18"/>
        <v>48.857142857142854</v>
      </c>
    </row>
    <row r="347" spans="1:6" x14ac:dyDescent="0.35">
      <c r="A347" s="28">
        <v>44245</v>
      </c>
      <c r="B347" s="27">
        <v>41</v>
      </c>
      <c r="C347" s="170">
        <f t="shared" si="17"/>
        <v>15494</v>
      </c>
      <c r="D347" s="27">
        <v>1</v>
      </c>
      <c r="E347" s="27">
        <f t="shared" si="16"/>
        <v>314</v>
      </c>
      <c r="F347" s="26">
        <f t="shared" si="18"/>
        <v>47.142857142857146</v>
      </c>
    </row>
    <row r="348" spans="1:6" x14ac:dyDescent="0.35">
      <c r="A348" s="28">
        <v>44246</v>
      </c>
      <c r="B348" s="27">
        <v>50</v>
      </c>
      <c r="C348" s="170">
        <f t="shared" si="17"/>
        <v>15544</v>
      </c>
      <c r="D348" s="27">
        <v>0</v>
      </c>
      <c r="E348" s="27">
        <f t="shared" si="16"/>
        <v>314</v>
      </c>
      <c r="F348" s="26">
        <f t="shared" si="18"/>
        <v>46.428571428571431</v>
      </c>
    </row>
    <row r="349" spans="1:6" x14ac:dyDescent="0.35">
      <c r="A349" s="28">
        <v>44247</v>
      </c>
      <c r="B349" s="27">
        <v>34</v>
      </c>
      <c r="C349" s="170">
        <f t="shared" si="17"/>
        <v>15578</v>
      </c>
      <c r="D349" s="27">
        <v>2</v>
      </c>
      <c r="E349" s="27">
        <f t="shared" si="16"/>
        <v>316</v>
      </c>
      <c r="F349" s="26">
        <f t="shared" si="18"/>
        <v>46.142857142857146</v>
      </c>
    </row>
    <row r="350" spans="1:6" x14ac:dyDescent="0.35">
      <c r="A350" s="28">
        <v>44248</v>
      </c>
      <c r="B350" s="27">
        <v>41</v>
      </c>
      <c r="C350" s="170">
        <f t="shared" si="17"/>
        <v>15619</v>
      </c>
      <c r="D350" s="27">
        <v>2</v>
      </c>
      <c r="E350" s="27">
        <f t="shared" si="16"/>
        <v>318</v>
      </c>
      <c r="F350" s="26">
        <f t="shared" si="18"/>
        <v>42.285714285714285</v>
      </c>
    </row>
    <row r="351" spans="1:6" x14ac:dyDescent="0.35">
      <c r="A351" s="28">
        <v>44249</v>
      </c>
      <c r="B351" s="27">
        <v>40</v>
      </c>
      <c r="C351" s="170">
        <f t="shared" si="17"/>
        <v>15659</v>
      </c>
      <c r="D351" s="27">
        <v>0</v>
      </c>
      <c r="E351" s="27">
        <f t="shared" si="16"/>
        <v>318</v>
      </c>
      <c r="F351" s="26">
        <f t="shared" si="18"/>
        <v>41.857142857142854</v>
      </c>
    </row>
    <row r="352" spans="1:6" x14ac:dyDescent="0.35">
      <c r="A352" s="28">
        <v>44250</v>
      </c>
      <c r="B352" s="27">
        <v>39</v>
      </c>
      <c r="C352" s="170">
        <f t="shared" si="17"/>
        <v>15698</v>
      </c>
      <c r="D352" s="27">
        <v>0</v>
      </c>
      <c r="E352" s="27">
        <f t="shared" si="16"/>
        <v>318</v>
      </c>
      <c r="F352" s="26">
        <f t="shared" si="18"/>
        <v>39.571428571428569</v>
      </c>
    </row>
    <row r="353" spans="1:6" x14ac:dyDescent="0.35">
      <c r="A353" s="28">
        <v>44251</v>
      </c>
      <c r="B353" s="27">
        <v>43</v>
      </c>
      <c r="C353" s="170">
        <f t="shared" si="17"/>
        <v>15741</v>
      </c>
      <c r="D353" s="27">
        <v>1</v>
      </c>
      <c r="E353" s="27">
        <f t="shared" si="16"/>
        <v>319</v>
      </c>
      <c r="F353" s="26">
        <f t="shared" si="18"/>
        <v>41.142857142857146</v>
      </c>
    </row>
    <row r="354" spans="1:6" x14ac:dyDescent="0.35">
      <c r="A354" s="28">
        <v>44252</v>
      </c>
      <c r="B354" s="27">
        <v>47</v>
      </c>
      <c r="C354" s="170">
        <f t="shared" si="17"/>
        <v>15788</v>
      </c>
      <c r="D354" s="27">
        <v>1</v>
      </c>
      <c r="E354" s="27">
        <f t="shared" si="16"/>
        <v>320</v>
      </c>
      <c r="F354" s="26">
        <f t="shared" si="18"/>
        <v>42</v>
      </c>
    </row>
    <row r="355" spans="1:6" x14ac:dyDescent="0.35">
      <c r="A355" s="28">
        <v>44253</v>
      </c>
      <c r="B355" s="27">
        <v>42</v>
      </c>
      <c r="C355" s="170">
        <f t="shared" si="17"/>
        <v>15830</v>
      </c>
      <c r="D355" s="27">
        <v>0</v>
      </c>
      <c r="E355" s="27">
        <f t="shared" si="16"/>
        <v>320</v>
      </c>
      <c r="F355" s="26">
        <f t="shared" si="18"/>
        <v>40.857142857142854</v>
      </c>
    </row>
    <row r="356" spans="1:6" x14ac:dyDescent="0.35">
      <c r="A356" s="28">
        <v>44254</v>
      </c>
      <c r="B356" s="27">
        <v>51</v>
      </c>
      <c r="C356" s="170">
        <f t="shared" si="17"/>
        <v>15881</v>
      </c>
      <c r="D356" s="27">
        <v>0</v>
      </c>
      <c r="E356" s="27">
        <f t="shared" si="16"/>
        <v>320</v>
      </c>
      <c r="F356" s="26">
        <f t="shared" si="18"/>
        <v>43.285714285714285</v>
      </c>
    </row>
    <row r="357" spans="1:6" x14ac:dyDescent="0.35">
      <c r="A357" s="28">
        <v>44255</v>
      </c>
      <c r="B357" s="27">
        <v>38</v>
      </c>
      <c r="C357" s="170">
        <f t="shared" si="17"/>
        <v>15919</v>
      </c>
      <c r="D357" s="27">
        <v>1</v>
      </c>
      <c r="E357" s="27">
        <f t="shared" si="16"/>
        <v>321</v>
      </c>
      <c r="F357" s="26">
        <f t="shared" si="18"/>
        <v>42.857142857142854</v>
      </c>
    </row>
    <row r="358" spans="1:6" x14ac:dyDescent="0.35">
      <c r="A358" s="28">
        <v>44256</v>
      </c>
      <c r="B358" s="27">
        <v>48</v>
      </c>
      <c r="C358" s="170">
        <f t="shared" si="17"/>
        <v>15967</v>
      </c>
      <c r="D358" s="27">
        <v>5</v>
      </c>
      <c r="E358" s="27">
        <f t="shared" si="16"/>
        <v>326</v>
      </c>
      <c r="F358" s="26">
        <f t="shared" si="18"/>
        <v>44</v>
      </c>
    </row>
    <row r="359" spans="1:6" x14ac:dyDescent="0.35">
      <c r="A359" s="28">
        <v>44257</v>
      </c>
      <c r="B359" s="27">
        <v>30</v>
      </c>
      <c r="C359" s="170">
        <f t="shared" si="17"/>
        <v>15997</v>
      </c>
      <c r="D359" s="27">
        <v>1</v>
      </c>
      <c r="E359" s="27">
        <f t="shared" si="16"/>
        <v>327</v>
      </c>
      <c r="F359" s="26">
        <f t="shared" si="18"/>
        <v>42.714285714285715</v>
      </c>
    </row>
    <row r="360" spans="1:6" x14ac:dyDescent="0.35">
      <c r="A360" s="28">
        <v>44258</v>
      </c>
      <c r="B360" s="27">
        <v>30</v>
      </c>
      <c r="C360" s="170">
        <f t="shared" si="17"/>
        <v>16027</v>
      </c>
      <c r="D360" s="27">
        <v>0</v>
      </c>
      <c r="E360" s="27">
        <f t="shared" si="16"/>
        <v>327</v>
      </c>
      <c r="F360" s="26">
        <f t="shared" si="18"/>
        <v>40.857142857142854</v>
      </c>
    </row>
    <row r="361" spans="1:6" x14ac:dyDescent="0.35">
      <c r="A361" s="28">
        <v>44259</v>
      </c>
      <c r="B361" s="27">
        <v>51</v>
      </c>
      <c r="C361" s="170">
        <f t="shared" si="17"/>
        <v>16078</v>
      </c>
      <c r="D361" s="27">
        <v>0</v>
      </c>
      <c r="E361" s="27">
        <f t="shared" si="16"/>
        <v>327</v>
      </c>
      <c r="F361" s="26">
        <f t="shared" si="18"/>
        <v>41.428571428571431</v>
      </c>
    </row>
    <row r="362" spans="1:6" x14ac:dyDescent="0.35">
      <c r="A362" s="28">
        <v>44260</v>
      </c>
      <c r="B362" s="27">
        <v>35</v>
      </c>
      <c r="C362" s="170">
        <f t="shared" si="17"/>
        <v>16113</v>
      </c>
      <c r="D362" s="27">
        <v>2</v>
      </c>
      <c r="E362" s="27">
        <f t="shared" si="16"/>
        <v>329</v>
      </c>
      <c r="F362" s="26">
        <f t="shared" si="18"/>
        <v>40.428571428571431</v>
      </c>
    </row>
    <row r="363" spans="1:6" x14ac:dyDescent="0.35">
      <c r="A363" s="28">
        <v>44261</v>
      </c>
      <c r="B363" s="27">
        <v>33</v>
      </c>
      <c r="C363" s="170">
        <f t="shared" si="17"/>
        <v>16146</v>
      </c>
      <c r="D363" s="27">
        <v>0</v>
      </c>
      <c r="E363" s="27">
        <f t="shared" si="16"/>
        <v>329</v>
      </c>
      <c r="F363" s="26">
        <f t="shared" si="18"/>
        <v>37.857142857142854</v>
      </c>
    </row>
    <row r="364" spans="1:6" x14ac:dyDescent="0.35">
      <c r="A364" s="28">
        <v>44262</v>
      </c>
      <c r="B364" s="27">
        <v>25</v>
      </c>
      <c r="C364" s="170">
        <f t="shared" si="17"/>
        <v>16171</v>
      </c>
      <c r="D364" s="27">
        <v>1</v>
      </c>
      <c r="E364" s="27">
        <f t="shared" ref="E364:E397" si="19">D364+E363</f>
        <v>330</v>
      </c>
      <c r="F364" s="26">
        <f t="shared" si="18"/>
        <v>36</v>
      </c>
    </row>
    <row r="365" spans="1:6" x14ac:dyDescent="0.35">
      <c r="A365" s="28">
        <v>44263</v>
      </c>
      <c r="B365" s="27">
        <v>38</v>
      </c>
      <c r="C365" s="170">
        <f t="shared" si="17"/>
        <v>16209</v>
      </c>
      <c r="D365" s="27">
        <v>1</v>
      </c>
      <c r="E365" s="27">
        <f t="shared" si="19"/>
        <v>331</v>
      </c>
      <c r="F365" s="26">
        <f t="shared" si="18"/>
        <v>34.571428571428569</v>
      </c>
    </row>
    <row r="366" spans="1:6" x14ac:dyDescent="0.35">
      <c r="A366" s="28">
        <v>44264</v>
      </c>
      <c r="B366" s="27">
        <v>34</v>
      </c>
      <c r="C366" s="170">
        <f t="shared" si="17"/>
        <v>16243</v>
      </c>
      <c r="D366" s="27">
        <v>0</v>
      </c>
      <c r="E366" s="27">
        <f t="shared" si="19"/>
        <v>331</v>
      </c>
      <c r="F366" s="26">
        <f t="shared" si="18"/>
        <v>35.142857142857146</v>
      </c>
    </row>
    <row r="367" spans="1:6" x14ac:dyDescent="0.35">
      <c r="A367" s="28">
        <v>44265</v>
      </c>
      <c r="B367" s="27">
        <v>37</v>
      </c>
      <c r="C367" s="170">
        <f t="shared" si="17"/>
        <v>16280</v>
      </c>
      <c r="D367" s="27">
        <v>0</v>
      </c>
      <c r="E367" s="27">
        <f t="shared" si="19"/>
        <v>331</v>
      </c>
      <c r="F367" s="26">
        <f t="shared" si="18"/>
        <v>36.142857142857146</v>
      </c>
    </row>
    <row r="368" spans="1:6" x14ac:dyDescent="0.35">
      <c r="A368" s="28">
        <v>44266</v>
      </c>
      <c r="B368" s="27">
        <v>27</v>
      </c>
      <c r="C368" s="170">
        <f t="shared" si="17"/>
        <v>16307</v>
      </c>
      <c r="D368" s="27">
        <v>0</v>
      </c>
      <c r="E368" s="27">
        <f t="shared" si="19"/>
        <v>331</v>
      </c>
      <c r="F368" s="26">
        <f t="shared" si="18"/>
        <v>32.714285714285715</v>
      </c>
    </row>
    <row r="369" spans="1:6" x14ac:dyDescent="0.35">
      <c r="A369" s="28">
        <v>44267</v>
      </c>
      <c r="B369" s="27">
        <v>35</v>
      </c>
      <c r="C369" s="170">
        <f t="shared" si="17"/>
        <v>16342</v>
      </c>
      <c r="D369" s="27">
        <v>1</v>
      </c>
      <c r="E369" s="27">
        <f t="shared" si="19"/>
        <v>332</v>
      </c>
      <c r="F369" s="26">
        <f t="shared" si="18"/>
        <v>32.714285714285715</v>
      </c>
    </row>
    <row r="370" spans="1:6" x14ac:dyDescent="0.35">
      <c r="A370" s="28">
        <v>44268</v>
      </c>
      <c r="B370" s="27">
        <v>32</v>
      </c>
      <c r="C370" s="170">
        <f t="shared" si="17"/>
        <v>16374</v>
      </c>
      <c r="D370" s="27">
        <v>0</v>
      </c>
      <c r="E370" s="27">
        <f t="shared" si="19"/>
        <v>332</v>
      </c>
      <c r="F370" s="26">
        <f t="shared" si="18"/>
        <v>32.571428571428569</v>
      </c>
    </row>
    <row r="371" spans="1:6" x14ac:dyDescent="0.35">
      <c r="A371" s="28">
        <v>44269</v>
      </c>
      <c r="B371" s="27">
        <v>32</v>
      </c>
      <c r="C371" s="170">
        <f t="shared" si="17"/>
        <v>16406</v>
      </c>
      <c r="D371" s="27">
        <v>0</v>
      </c>
      <c r="E371" s="27">
        <f t="shared" si="19"/>
        <v>332</v>
      </c>
      <c r="F371" s="26">
        <f t="shared" si="18"/>
        <v>33.571428571428569</v>
      </c>
    </row>
    <row r="372" spans="1:6" x14ac:dyDescent="0.35">
      <c r="A372" s="28">
        <v>44270</v>
      </c>
      <c r="B372" s="27">
        <v>24</v>
      </c>
      <c r="C372" s="170">
        <f t="shared" si="17"/>
        <v>16430</v>
      </c>
      <c r="D372" s="27">
        <v>0</v>
      </c>
      <c r="E372" s="27">
        <f t="shared" si="19"/>
        <v>332</v>
      </c>
      <c r="F372" s="26">
        <f t="shared" si="18"/>
        <v>31.571428571428573</v>
      </c>
    </row>
    <row r="373" spans="1:6" x14ac:dyDescent="0.35">
      <c r="A373" s="28">
        <v>44271</v>
      </c>
      <c r="B373" s="27">
        <v>21</v>
      </c>
      <c r="C373" s="170">
        <f t="shared" si="17"/>
        <v>16451</v>
      </c>
      <c r="D373" s="27">
        <v>0</v>
      </c>
      <c r="E373" s="27">
        <f t="shared" si="19"/>
        <v>332</v>
      </c>
      <c r="F373" s="26">
        <f t="shared" si="18"/>
        <v>29.714285714285715</v>
      </c>
    </row>
    <row r="374" spans="1:6" x14ac:dyDescent="0.35">
      <c r="A374" s="28">
        <v>44272</v>
      </c>
      <c r="B374" s="27">
        <v>43</v>
      </c>
      <c r="C374" s="170">
        <f t="shared" si="17"/>
        <v>16494</v>
      </c>
      <c r="D374" s="27">
        <v>0</v>
      </c>
      <c r="E374" s="27">
        <f t="shared" si="19"/>
        <v>332</v>
      </c>
      <c r="F374" s="26">
        <f t="shared" si="18"/>
        <v>30.571428571428573</v>
      </c>
    </row>
    <row r="375" spans="1:6" x14ac:dyDescent="0.35">
      <c r="A375" s="28">
        <v>44273</v>
      </c>
      <c r="B375" s="27">
        <v>34</v>
      </c>
      <c r="C375" s="170">
        <f t="shared" si="17"/>
        <v>16528</v>
      </c>
      <c r="D375" s="27">
        <v>1</v>
      </c>
      <c r="E375" s="27">
        <f t="shared" si="19"/>
        <v>333</v>
      </c>
      <c r="F375" s="26">
        <f t="shared" si="18"/>
        <v>31.571428571428573</v>
      </c>
    </row>
    <row r="376" spans="1:6" x14ac:dyDescent="0.35">
      <c r="A376" s="28">
        <v>44274</v>
      </c>
      <c r="B376" s="27">
        <v>38</v>
      </c>
      <c r="C376" s="170">
        <f t="shared" si="17"/>
        <v>16566</v>
      </c>
      <c r="D376" s="27">
        <v>1</v>
      </c>
      <c r="E376" s="27">
        <f t="shared" si="19"/>
        <v>334</v>
      </c>
      <c r="F376" s="26">
        <f t="shared" si="18"/>
        <v>32</v>
      </c>
    </row>
    <row r="377" spans="1:6" x14ac:dyDescent="0.35">
      <c r="A377" s="28">
        <v>44275</v>
      </c>
      <c r="B377" s="27">
        <v>30</v>
      </c>
      <c r="C377" s="170">
        <f t="shared" si="17"/>
        <v>16596</v>
      </c>
      <c r="D377" s="27">
        <v>2</v>
      </c>
      <c r="E377" s="27">
        <f t="shared" si="19"/>
        <v>336</v>
      </c>
      <c r="F377" s="26">
        <f t="shared" si="18"/>
        <v>31.714285714285715</v>
      </c>
    </row>
    <row r="378" spans="1:6" x14ac:dyDescent="0.35">
      <c r="A378" s="28">
        <v>44276</v>
      </c>
      <c r="B378" s="27">
        <v>28</v>
      </c>
      <c r="C378" s="170">
        <f t="shared" si="17"/>
        <v>16624</v>
      </c>
      <c r="D378" s="27">
        <v>1</v>
      </c>
      <c r="E378" s="27">
        <f t="shared" si="19"/>
        <v>337</v>
      </c>
      <c r="F378" s="26">
        <f t="shared" si="18"/>
        <v>31.142857142857142</v>
      </c>
    </row>
    <row r="379" spans="1:6" x14ac:dyDescent="0.35">
      <c r="A379" s="28">
        <v>44277</v>
      </c>
      <c r="B379" s="27">
        <v>38</v>
      </c>
      <c r="C379" s="170">
        <f t="shared" si="17"/>
        <v>16662</v>
      </c>
      <c r="D379" s="27">
        <v>0</v>
      </c>
      <c r="E379" s="27">
        <f t="shared" si="19"/>
        <v>337</v>
      </c>
      <c r="F379" s="26">
        <f t="shared" si="18"/>
        <v>33.142857142857146</v>
      </c>
    </row>
    <row r="380" spans="1:6" x14ac:dyDescent="0.35">
      <c r="A380" s="28">
        <v>44278</v>
      </c>
      <c r="B380" s="27">
        <v>26</v>
      </c>
      <c r="C380" s="170">
        <f t="shared" si="17"/>
        <v>16688</v>
      </c>
      <c r="D380" s="27">
        <v>1</v>
      </c>
      <c r="E380" s="27">
        <f t="shared" si="19"/>
        <v>338</v>
      </c>
      <c r="F380" s="26">
        <f t="shared" si="18"/>
        <v>33.857142857142854</v>
      </c>
    </row>
    <row r="381" spans="1:6" x14ac:dyDescent="0.35">
      <c r="A381" s="28">
        <v>44279</v>
      </c>
      <c r="B381" s="27">
        <v>41</v>
      </c>
      <c r="C381" s="170">
        <f t="shared" si="17"/>
        <v>16729</v>
      </c>
      <c r="D381" s="27">
        <v>0</v>
      </c>
      <c r="E381" s="27">
        <f t="shared" si="19"/>
        <v>338</v>
      </c>
      <c r="F381" s="26">
        <f t="shared" si="18"/>
        <v>33.571428571428569</v>
      </c>
    </row>
    <row r="382" spans="1:6" x14ac:dyDescent="0.35">
      <c r="A382" s="28">
        <v>44280</v>
      </c>
      <c r="B382" s="27">
        <v>32</v>
      </c>
      <c r="C382" s="170">
        <f t="shared" si="17"/>
        <v>16761</v>
      </c>
      <c r="D382" s="27">
        <v>0</v>
      </c>
      <c r="E382" s="27">
        <f t="shared" si="19"/>
        <v>338</v>
      </c>
      <c r="F382" s="26">
        <f t="shared" si="18"/>
        <v>33.285714285714285</v>
      </c>
    </row>
    <row r="383" spans="1:6" x14ac:dyDescent="0.35">
      <c r="A383" s="28">
        <v>44281</v>
      </c>
      <c r="B383" s="27">
        <v>27</v>
      </c>
      <c r="C383" s="170">
        <f t="shared" si="17"/>
        <v>16788</v>
      </c>
      <c r="D383" s="27">
        <v>0</v>
      </c>
      <c r="E383" s="27">
        <f t="shared" si="19"/>
        <v>338</v>
      </c>
      <c r="F383" s="26">
        <f t="shared" si="18"/>
        <v>31.714285714285715</v>
      </c>
    </row>
    <row r="384" spans="1:6" x14ac:dyDescent="0.35">
      <c r="A384" s="28">
        <v>44282</v>
      </c>
      <c r="B384" s="27">
        <v>27</v>
      </c>
      <c r="C384" s="170">
        <f t="shared" si="17"/>
        <v>16815</v>
      </c>
      <c r="D384" s="27">
        <v>0</v>
      </c>
      <c r="E384" s="27">
        <f t="shared" si="19"/>
        <v>338</v>
      </c>
      <c r="F384" s="26">
        <f t="shared" si="18"/>
        <v>31.285714285714285</v>
      </c>
    </row>
    <row r="385" spans="1:6" x14ac:dyDescent="0.35">
      <c r="A385" s="28">
        <v>44283</v>
      </c>
      <c r="B385" s="27">
        <v>22</v>
      </c>
      <c r="C385" s="170">
        <f t="shared" si="17"/>
        <v>16837</v>
      </c>
      <c r="D385" s="27">
        <v>0</v>
      </c>
      <c r="E385" s="27">
        <f t="shared" si="19"/>
        <v>338</v>
      </c>
      <c r="F385" s="26">
        <f t="shared" si="18"/>
        <v>30.428571428571427</v>
      </c>
    </row>
    <row r="386" spans="1:6" x14ac:dyDescent="0.35">
      <c r="A386" s="28">
        <v>44284</v>
      </c>
      <c r="B386" s="27">
        <v>25</v>
      </c>
      <c r="C386" s="170">
        <f t="shared" si="17"/>
        <v>16862</v>
      </c>
      <c r="D386" s="27">
        <v>1</v>
      </c>
      <c r="E386" s="27">
        <f t="shared" si="19"/>
        <v>339</v>
      </c>
      <c r="F386" s="26">
        <f t="shared" si="18"/>
        <v>28.571428571428573</v>
      </c>
    </row>
    <row r="387" spans="1:6" x14ac:dyDescent="0.35">
      <c r="A387" s="28">
        <v>44285</v>
      </c>
      <c r="B387" s="27">
        <v>37</v>
      </c>
      <c r="C387" s="170">
        <f t="shared" si="17"/>
        <v>16899</v>
      </c>
      <c r="D387" s="27">
        <v>0</v>
      </c>
      <c r="E387" s="27">
        <f t="shared" si="19"/>
        <v>339</v>
      </c>
      <c r="F387" s="26">
        <f t="shared" si="18"/>
        <v>30.142857142857142</v>
      </c>
    </row>
    <row r="388" spans="1:6" x14ac:dyDescent="0.35">
      <c r="A388" s="28">
        <v>44286</v>
      </c>
      <c r="B388" s="27">
        <v>28</v>
      </c>
      <c r="C388" s="170">
        <f t="shared" si="17"/>
        <v>16927</v>
      </c>
      <c r="D388" s="27">
        <v>1</v>
      </c>
      <c r="E388" s="27">
        <f t="shared" si="19"/>
        <v>340</v>
      </c>
      <c r="F388" s="26">
        <f t="shared" si="18"/>
        <v>28.285714285714285</v>
      </c>
    </row>
    <row r="389" spans="1:6" x14ac:dyDescent="0.35">
      <c r="A389" s="28">
        <v>44287</v>
      </c>
      <c r="B389" s="27">
        <v>29</v>
      </c>
      <c r="C389" s="170">
        <f t="shared" si="17"/>
        <v>16956</v>
      </c>
      <c r="D389" s="27">
        <v>1</v>
      </c>
      <c r="E389" s="27">
        <f t="shared" si="19"/>
        <v>341</v>
      </c>
      <c r="F389" s="26">
        <f t="shared" si="18"/>
        <v>27.857142857142858</v>
      </c>
    </row>
    <row r="390" spans="1:6" x14ac:dyDescent="0.35">
      <c r="A390" s="28">
        <v>44288</v>
      </c>
      <c r="B390" s="27">
        <v>28</v>
      </c>
      <c r="C390" s="170">
        <f t="shared" si="17"/>
        <v>16984</v>
      </c>
      <c r="D390" s="27">
        <v>0</v>
      </c>
      <c r="E390" s="27">
        <f t="shared" si="19"/>
        <v>341</v>
      </c>
      <c r="F390" s="26">
        <f t="shared" si="18"/>
        <v>28</v>
      </c>
    </row>
    <row r="391" spans="1:6" x14ac:dyDescent="0.35">
      <c r="A391" s="28">
        <v>44289</v>
      </c>
      <c r="B391" s="27">
        <v>12</v>
      </c>
      <c r="C391" s="170">
        <f t="shared" si="17"/>
        <v>16996</v>
      </c>
      <c r="D391" s="27">
        <v>2</v>
      </c>
      <c r="E391" s="27">
        <f t="shared" si="19"/>
        <v>343</v>
      </c>
      <c r="F391" s="26">
        <f t="shared" si="18"/>
        <v>25.857142857142858</v>
      </c>
    </row>
    <row r="392" spans="1:6" x14ac:dyDescent="0.35">
      <c r="A392" s="28">
        <v>44290</v>
      </c>
      <c r="B392" s="27">
        <v>16</v>
      </c>
      <c r="C392" s="170">
        <f t="shared" si="17"/>
        <v>17012</v>
      </c>
      <c r="D392" s="27">
        <v>0</v>
      </c>
      <c r="E392" s="27">
        <f t="shared" si="19"/>
        <v>343</v>
      </c>
      <c r="F392" s="26">
        <f t="shared" si="18"/>
        <v>25</v>
      </c>
    </row>
    <row r="393" spans="1:6" x14ac:dyDescent="0.35">
      <c r="A393" s="115">
        <v>44291</v>
      </c>
      <c r="B393" s="27">
        <v>10</v>
      </c>
      <c r="C393" s="170">
        <f t="shared" si="17"/>
        <v>17022</v>
      </c>
      <c r="D393" s="27">
        <v>1</v>
      </c>
      <c r="E393" s="114">
        <f t="shared" si="19"/>
        <v>344</v>
      </c>
      <c r="F393" s="81">
        <f t="shared" si="18"/>
        <v>22.857142857142858</v>
      </c>
    </row>
    <row r="394" spans="1:6" x14ac:dyDescent="0.35">
      <c r="A394" s="28">
        <v>44292</v>
      </c>
      <c r="B394" s="27">
        <v>11</v>
      </c>
      <c r="C394" s="170">
        <f t="shared" si="17"/>
        <v>17033</v>
      </c>
      <c r="D394" s="27">
        <v>2</v>
      </c>
      <c r="E394" s="114">
        <f t="shared" si="19"/>
        <v>346</v>
      </c>
      <c r="F394" s="81">
        <f t="shared" si="18"/>
        <v>19.142857142857142</v>
      </c>
    </row>
    <row r="395" spans="1:6" x14ac:dyDescent="0.35">
      <c r="A395" s="115">
        <v>44293</v>
      </c>
      <c r="B395" s="27">
        <v>6</v>
      </c>
      <c r="C395" s="170">
        <f t="shared" ref="C395:C455" si="20">B395+C394</f>
        <v>17039</v>
      </c>
      <c r="D395" s="27">
        <v>0</v>
      </c>
      <c r="E395" s="114">
        <f t="shared" si="19"/>
        <v>346</v>
      </c>
      <c r="F395" s="81">
        <f t="shared" si="18"/>
        <v>16</v>
      </c>
    </row>
    <row r="396" spans="1:6" x14ac:dyDescent="0.35">
      <c r="A396" s="28">
        <v>44294</v>
      </c>
      <c r="B396" s="27">
        <v>7</v>
      </c>
      <c r="C396" s="170">
        <f t="shared" si="20"/>
        <v>17046</v>
      </c>
      <c r="D396" s="27">
        <v>0</v>
      </c>
      <c r="E396" s="114">
        <f t="shared" si="19"/>
        <v>346</v>
      </c>
      <c r="F396" s="81">
        <f t="shared" si="18"/>
        <v>12.857142857142858</v>
      </c>
    </row>
    <row r="397" spans="1:6" x14ac:dyDescent="0.35">
      <c r="A397" s="28">
        <v>44295</v>
      </c>
      <c r="B397" s="27">
        <v>18</v>
      </c>
      <c r="C397" s="170">
        <f t="shared" si="20"/>
        <v>17064</v>
      </c>
      <c r="D397" s="27">
        <v>0</v>
      </c>
      <c r="E397" s="114">
        <f t="shared" si="19"/>
        <v>346</v>
      </c>
      <c r="F397" s="81">
        <f t="shared" si="18"/>
        <v>11.428571428571429</v>
      </c>
    </row>
    <row r="398" spans="1:6" x14ac:dyDescent="0.35">
      <c r="A398" s="115">
        <v>44296</v>
      </c>
      <c r="B398" s="27">
        <v>14</v>
      </c>
      <c r="C398" s="170">
        <f t="shared" si="20"/>
        <v>17078</v>
      </c>
      <c r="D398" s="114">
        <v>0</v>
      </c>
      <c r="E398" s="114">
        <f t="shared" ref="E398" si="21">D398+E397</f>
        <v>346</v>
      </c>
      <c r="F398" s="81">
        <f t="shared" ref="F398" si="22">AVERAGE(B392:B398)</f>
        <v>11.714285714285714</v>
      </c>
    </row>
    <row r="399" spans="1:6" x14ac:dyDescent="0.35">
      <c r="A399" s="115">
        <v>44297</v>
      </c>
      <c r="B399" s="27">
        <v>7</v>
      </c>
      <c r="C399" s="170">
        <f t="shared" si="20"/>
        <v>17085</v>
      </c>
      <c r="D399" s="114">
        <v>0</v>
      </c>
      <c r="E399" s="114">
        <f t="shared" ref="E399" si="23">D399+E398</f>
        <v>346</v>
      </c>
      <c r="F399" s="81">
        <f t="shared" ref="F399" si="24">AVERAGE(B393:B399)</f>
        <v>10.428571428571429</v>
      </c>
    </row>
    <row r="400" spans="1:6" x14ac:dyDescent="0.35">
      <c r="A400" s="115">
        <v>44298</v>
      </c>
      <c r="B400" s="27">
        <v>11</v>
      </c>
      <c r="C400" s="170">
        <f t="shared" si="20"/>
        <v>17096</v>
      </c>
      <c r="D400" s="114">
        <v>0</v>
      </c>
      <c r="E400" s="114">
        <f t="shared" ref="E400:E401" si="25">D400+E399</f>
        <v>346</v>
      </c>
      <c r="F400" s="81">
        <f t="shared" ref="F400:F401" si="26">AVERAGE(B394:B400)</f>
        <v>10.571428571428571</v>
      </c>
    </row>
    <row r="401" spans="1:6" x14ac:dyDescent="0.35">
      <c r="A401" s="28">
        <v>44299</v>
      </c>
      <c r="B401" s="27">
        <v>10</v>
      </c>
      <c r="C401" s="170">
        <f t="shared" si="20"/>
        <v>17106</v>
      </c>
      <c r="D401" s="27">
        <v>0</v>
      </c>
      <c r="E401" s="114">
        <f t="shared" si="25"/>
        <v>346</v>
      </c>
      <c r="F401" s="81">
        <f t="shared" si="26"/>
        <v>10.428571428571429</v>
      </c>
    </row>
    <row r="402" spans="1:6" x14ac:dyDescent="0.35">
      <c r="A402" s="115">
        <v>44300</v>
      </c>
      <c r="B402" s="27">
        <v>9</v>
      </c>
      <c r="C402" s="170">
        <f t="shared" si="20"/>
        <v>17115</v>
      </c>
      <c r="D402" s="114">
        <v>1</v>
      </c>
      <c r="E402" s="114">
        <f t="shared" ref="E402:E403" si="27">D402+E401</f>
        <v>347</v>
      </c>
      <c r="F402" s="81">
        <f t="shared" ref="F402:F403" si="28">AVERAGE(B396:B402)</f>
        <v>10.857142857142858</v>
      </c>
    </row>
    <row r="403" spans="1:6" x14ac:dyDescent="0.35">
      <c r="A403" s="115">
        <v>44301</v>
      </c>
      <c r="B403" s="27">
        <v>12</v>
      </c>
      <c r="C403" s="170">
        <f t="shared" si="20"/>
        <v>17127</v>
      </c>
      <c r="D403" s="114">
        <v>1</v>
      </c>
      <c r="E403" s="114">
        <f t="shared" si="27"/>
        <v>348</v>
      </c>
      <c r="F403" s="81">
        <f t="shared" si="28"/>
        <v>11.571428571428571</v>
      </c>
    </row>
    <row r="404" spans="1:6" x14ac:dyDescent="0.35">
      <c r="A404" s="115">
        <v>44302</v>
      </c>
      <c r="B404" s="27">
        <v>10</v>
      </c>
      <c r="C404" s="170">
        <f t="shared" si="20"/>
        <v>17137</v>
      </c>
      <c r="D404" s="114">
        <v>0</v>
      </c>
      <c r="E404" s="114">
        <f t="shared" ref="E404" si="29">D404+E403</f>
        <v>348</v>
      </c>
      <c r="F404" s="81">
        <f t="shared" ref="F404" si="30">AVERAGE(B398:B404)</f>
        <v>10.428571428571429</v>
      </c>
    </row>
    <row r="405" spans="1:6" x14ac:dyDescent="0.35">
      <c r="A405" s="115">
        <v>44303</v>
      </c>
      <c r="B405" s="27">
        <v>12</v>
      </c>
      <c r="C405" s="170">
        <f t="shared" si="20"/>
        <v>17149</v>
      </c>
      <c r="D405" s="114">
        <v>1</v>
      </c>
      <c r="E405" s="114">
        <f t="shared" ref="E405" si="31">D405+E404</f>
        <v>349</v>
      </c>
      <c r="F405" s="81">
        <f t="shared" ref="F405:F406" si="32">AVERAGE(B399:B405)</f>
        <v>10.142857142857142</v>
      </c>
    </row>
    <row r="406" spans="1:6" x14ac:dyDescent="0.35">
      <c r="A406" s="115">
        <v>44304</v>
      </c>
      <c r="B406" s="27">
        <v>9</v>
      </c>
      <c r="C406" s="170">
        <f t="shared" si="20"/>
        <v>17158</v>
      </c>
      <c r="D406" s="114">
        <v>0</v>
      </c>
      <c r="E406" s="114">
        <f t="shared" ref="E406" si="33">D406+E405</f>
        <v>349</v>
      </c>
      <c r="F406" s="81">
        <f t="shared" si="32"/>
        <v>10.428571428571429</v>
      </c>
    </row>
    <row r="407" spans="1:6" x14ac:dyDescent="0.35">
      <c r="A407" s="115">
        <v>44305</v>
      </c>
      <c r="B407" s="27">
        <v>14</v>
      </c>
      <c r="C407" s="170">
        <f t="shared" si="20"/>
        <v>17172</v>
      </c>
      <c r="D407" s="114">
        <v>0</v>
      </c>
      <c r="E407" s="114">
        <f t="shared" ref="E407" si="34">D407+E406</f>
        <v>349</v>
      </c>
      <c r="F407" s="81">
        <f t="shared" ref="F407" si="35">AVERAGE(B401:B407)</f>
        <v>10.857142857142858</v>
      </c>
    </row>
    <row r="408" spans="1:6" x14ac:dyDescent="0.35">
      <c r="A408" s="115">
        <v>44306</v>
      </c>
      <c r="B408" s="27">
        <v>9</v>
      </c>
      <c r="C408" s="170">
        <f t="shared" si="20"/>
        <v>17181</v>
      </c>
      <c r="D408" s="114">
        <v>1</v>
      </c>
      <c r="E408" s="114">
        <f t="shared" ref="E408" si="36">D408+E407</f>
        <v>350</v>
      </c>
      <c r="F408" s="81">
        <f t="shared" ref="F408" si="37">AVERAGE(B402:B408)</f>
        <v>10.714285714285714</v>
      </c>
    </row>
    <row r="409" spans="1:6" x14ac:dyDescent="0.35">
      <c r="A409" s="115">
        <v>44307</v>
      </c>
      <c r="B409" s="27">
        <v>13</v>
      </c>
      <c r="C409" s="170">
        <f t="shared" si="20"/>
        <v>17194</v>
      </c>
      <c r="D409" s="114">
        <v>0</v>
      </c>
      <c r="E409" s="114">
        <f t="shared" ref="E409" si="38">D409+E408</f>
        <v>350</v>
      </c>
      <c r="F409" s="81">
        <f t="shared" ref="F409" si="39">AVERAGE(B403:B409)</f>
        <v>11.285714285714286</v>
      </c>
    </row>
    <row r="410" spans="1:6" x14ac:dyDescent="0.35">
      <c r="A410" s="115">
        <v>44308</v>
      </c>
      <c r="B410" s="27">
        <v>10</v>
      </c>
      <c r="C410" s="170">
        <f t="shared" si="20"/>
        <v>17204</v>
      </c>
      <c r="D410" s="114">
        <v>0</v>
      </c>
      <c r="E410" s="114">
        <f t="shared" ref="E410:E411" si="40">D410+E409</f>
        <v>350</v>
      </c>
      <c r="F410" s="81">
        <f t="shared" ref="F410:F411" si="41">AVERAGE(B404:B410)</f>
        <v>11</v>
      </c>
    </row>
    <row r="411" spans="1:6" x14ac:dyDescent="0.35">
      <c r="A411" s="115">
        <v>44309</v>
      </c>
      <c r="B411" s="27">
        <v>7</v>
      </c>
      <c r="C411" s="170">
        <f t="shared" si="20"/>
        <v>17211</v>
      </c>
      <c r="D411" s="114">
        <v>0</v>
      </c>
      <c r="E411" s="114">
        <f t="shared" si="40"/>
        <v>350</v>
      </c>
      <c r="F411" s="81">
        <f t="shared" si="41"/>
        <v>10.571428571428571</v>
      </c>
    </row>
    <row r="412" spans="1:6" x14ac:dyDescent="0.35">
      <c r="A412" s="115">
        <v>44310</v>
      </c>
      <c r="B412" s="114">
        <v>10</v>
      </c>
      <c r="C412" s="170">
        <f t="shared" si="20"/>
        <v>17221</v>
      </c>
      <c r="D412" s="114">
        <v>0</v>
      </c>
      <c r="E412" s="114">
        <f t="shared" ref="E412" si="42">D412+E411</f>
        <v>350</v>
      </c>
      <c r="F412" s="81">
        <f t="shared" ref="F412" si="43">AVERAGE(B406:B412)</f>
        <v>10.285714285714286</v>
      </c>
    </row>
    <row r="413" spans="1:6" x14ac:dyDescent="0.35">
      <c r="A413" s="115">
        <v>44311</v>
      </c>
      <c r="B413" s="27">
        <v>7</v>
      </c>
      <c r="C413" s="170">
        <f t="shared" si="20"/>
        <v>17228</v>
      </c>
      <c r="D413" s="114">
        <v>0</v>
      </c>
      <c r="E413" s="114">
        <f t="shared" ref="E413" si="44">D413+E412</f>
        <v>350</v>
      </c>
      <c r="F413" s="81">
        <f t="shared" ref="F413" si="45">AVERAGE(B407:B413)</f>
        <v>10</v>
      </c>
    </row>
    <row r="414" spans="1:6" x14ac:dyDescent="0.35">
      <c r="A414" s="115">
        <v>44312</v>
      </c>
      <c r="B414" s="27">
        <v>16</v>
      </c>
      <c r="C414" s="170">
        <f t="shared" si="20"/>
        <v>17244</v>
      </c>
      <c r="D414" s="114">
        <v>0</v>
      </c>
      <c r="E414" s="114">
        <f t="shared" ref="E414" si="46">D414+E413</f>
        <v>350</v>
      </c>
      <c r="F414" s="81">
        <f t="shared" ref="F414" si="47">AVERAGE(B408:B414)</f>
        <v>10.285714285714286</v>
      </c>
    </row>
    <row r="415" spans="1:6" x14ac:dyDescent="0.35">
      <c r="A415" s="115">
        <v>44313</v>
      </c>
      <c r="B415" s="114">
        <v>13</v>
      </c>
      <c r="C415" s="170">
        <f t="shared" si="20"/>
        <v>17257</v>
      </c>
      <c r="D415" s="114">
        <v>0</v>
      </c>
      <c r="E415" s="114">
        <f t="shared" ref="E415:E417" si="48">D415+E414</f>
        <v>350</v>
      </c>
      <c r="F415" s="81">
        <f t="shared" ref="F415:F417" si="49">AVERAGE(B409:B415)</f>
        <v>10.857142857142858</v>
      </c>
    </row>
    <row r="416" spans="1:6" x14ac:dyDescent="0.35">
      <c r="A416" s="115">
        <v>44314</v>
      </c>
      <c r="B416" s="27">
        <v>12</v>
      </c>
      <c r="C416" s="170">
        <f t="shared" si="20"/>
        <v>17269</v>
      </c>
      <c r="D416" s="27">
        <v>1</v>
      </c>
      <c r="E416" s="114">
        <f t="shared" si="48"/>
        <v>351</v>
      </c>
      <c r="F416" s="81">
        <f t="shared" si="49"/>
        <v>10.714285714285714</v>
      </c>
    </row>
    <row r="417" spans="1:6" x14ac:dyDescent="0.35">
      <c r="A417" s="28">
        <v>44315</v>
      </c>
      <c r="B417" s="27">
        <v>16</v>
      </c>
      <c r="C417" s="170">
        <f t="shared" si="20"/>
        <v>17285</v>
      </c>
      <c r="D417" s="27">
        <v>1</v>
      </c>
      <c r="E417" s="114">
        <f t="shared" si="48"/>
        <v>352</v>
      </c>
      <c r="F417" s="81">
        <f t="shared" si="49"/>
        <v>11.571428571428571</v>
      </c>
    </row>
    <row r="418" spans="1:6" x14ac:dyDescent="0.35">
      <c r="A418" s="115">
        <v>44316</v>
      </c>
      <c r="B418" s="114">
        <v>9</v>
      </c>
      <c r="C418" s="170">
        <f t="shared" si="20"/>
        <v>17294</v>
      </c>
      <c r="D418" s="114">
        <v>0</v>
      </c>
      <c r="E418" s="114">
        <f t="shared" ref="E418:E421" si="50">D418+E417</f>
        <v>352</v>
      </c>
      <c r="F418" s="81">
        <f t="shared" ref="F418:F421" si="51">AVERAGE(B412:B418)</f>
        <v>11.857142857142858</v>
      </c>
    </row>
    <row r="419" spans="1:6" x14ac:dyDescent="0.35">
      <c r="A419" s="115">
        <v>44317</v>
      </c>
      <c r="B419" s="27">
        <v>6</v>
      </c>
      <c r="C419" s="170">
        <f t="shared" si="20"/>
        <v>17300</v>
      </c>
      <c r="D419" s="27">
        <v>1</v>
      </c>
      <c r="E419" s="114">
        <f t="shared" si="50"/>
        <v>353</v>
      </c>
      <c r="F419" s="81">
        <f t="shared" si="51"/>
        <v>11.285714285714286</v>
      </c>
    </row>
    <row r="420" spans="1:6" x14ac:dyDescent="0.35">
      <c r="A420" s="115">
        <v>44318</v>
      </c>
      <c r="B420" s="27">
        <v>9</v>
      </c>
      <c r="C420" s="170">
        <f t="shared" si="20"/>
        <v>17309</v>
      </c>
      <c r="D420" s="114">
        <v>0</v>
      </c>
      <c r="E420" s="114">
        <f t="shared" si="50"/>
        <v>353</v>
      </c>
      <c r="F420" s="81">
        <f t="shared" si="51"/>
        <v>11.571428571428571</v>
      </c>
    </row>
    <row r="421" spans="1:6" x14ac:dyDescent="0.35">
      <c r="A421" s="115">
        <v>44319</v>
      </c>
      <c r="B421" s="27">
        <v>9</v>
      </c>
      <c r="C421" s="170">
        <f t="shared" si="20"/>
        <v>17318</v>
      </c>
      <c r="D421" s="114">
        <v>0</v>
      </c>
      <c r="E421" s="114">
        <f t="shared" si="50"/>
        <v>353</v>
      </c>
      <c r="F421" s="81">
        <f t="shared" si="51"/>
        <v>10.571428571428571</v>
      </c>
    </row>
    <row r="422" spans="1:6" x14ac:dyDescent="0.35">
      <c r="A422" s="115">
        <v>44320</v>
      </c>
      <c r="B422" s="114">
        <v>7</v>
      </c>
      <c r="C422" s="170">
        <f t="shared" si="20"/>
        <v>17325</v>
      </c>
      <c r="D422" s="114">
        <v>1</v>
      </c>
      <c r="E422" s="114">
        <f t="shared" ref="E422:E429" si="52">D422+E421</f>
        <v>354</v>
      </c>
      <c r="F422" s="81">
        <f t="shared" ref="F422:F423" si="53">AVERAGE(B416:B422)</f>
        <v>9.7142857142857135</v>
      </c>
    </row>
    <row r="423" spans="1:6" x14ac:dyDescent="0.35">
      <c r="A423" s="115">
        <v>44321</v>
      </c>
      <c r="B423" s="27">
        <v>6</v>
      </c>
      <c r="C423" s="170">
        <f t="shared" si="20"/>
        <v>17331</v>
      </c>
      <c r="D423" s="114">
        <v>0</v>
      </c>
      <c r="E423" s="114">
        <f t="shared" si="52"/>
        <v>354</v>
      </c>
      <c r="F423" s="81">
        <f t="shared" si="53"/>
        <v>8.8571428571428577</v>
      </c>
    </row>
    <row r="424" spans="1:6" x14ac:dyDescent="0.35">
      <c r="A424" s="115">
        <v>44322</v>
      </c>
      <c r="B424" s="27">
        <v>14</v>
      </c>
      <c r="C424" s="170">
        <f t="shared" si="20"/>
        <v>17345</v>
      </c>
      <c r="D424" s="114">
        <v>0</v>
      </c>
      <c r="E424" s="114">
        <f t="shared" si="52"/>
        <v>354</v>
      </c>
      <c r="F424" s="81">
        <f>AVERAGE(B418:B424)</f>
        <v>8.5714285714285712</v>
      </c>
    </row>
    <row r="425" spans="1:6" x14ac:dyDescent="0.35">
      <c r="A425" s="115">
        <v>44323</v>
      </c>
      <c r="B425" s="27">
        <v>12</v>
      </c>
      <c r="C425" s="170">
        <f t="shared" si="20"/>
        <v>17357</v>
      </c>
      <c r="D425" s="151">
        <v>1</v>
      </c>
      <c r="E425" s="151">
        <f t="shared" si="52"/>
        <v>355</v>
      </c>
      <c r="F425" s="81">
        <f>AVERAGE(B419:B425)</f>
        <v>9</v>
      </c>
    </row>
    <row r="426" spans="1:6" x14ac:dyDescent="0.35">
      <c r="A426" s="115">
        <v>44324</v>
      </c>
      <c r="B426" s="27">
        <v>5</v>
      </c>
      <c r="C426" s="170">
        <f t="shared" si="20"/>
        <v>17362</v>
      </c>
      <c r="D426" s="27">
        <v>2</v>
      </c>
      <c r="E426" s="151">
        <f t="shared" si="52"/>
        <v>357</v>
      </c>
      <c r="F426" s="81">
        <f>AVERAGE(B420:B426)</f>
        <v>8.8571428571428577</v>
      </c>
    </row>
    <row r="427" spans="1:6" x14ac:dyDescent="0.35">
      <c r="A427" s="115">
        <v>44325</v>
      </c>
      <c r="B427" s="27">
        <v>9</v>
      </c>
      <c r="C427" s="170">
        <f t="shared" si="20"/>
        <v>17371</v>
      </c>
      <c r="D427" s="27">
        <v>1</v>
      </c>
      <c r="E427" s="151">
        <f t="shared" si="52"/>
        <v>358</v>
      </c>
      <c r="F427" s="81">
        <f t="shared" ref="F427:F429" si="54">AVERAGE(B421:B427)</f>
        <v>8.8571428571428577</v>
      </c>
    </row>
    <row r="428" spans="1:6" x14ac:dyDescent="0.35">
      <c r="A428" s="115">
        <v>44326</v>
      </c>
      <c r="B428" s="27">
        <v>6</v>
      </c>
      <c r="C428" s="170">
        <f t="shared" si="20"/>
        <v>17377</v>
      </c>
      <c r="D428" s="27">
        <v>0</v>
      </c>
      <c r="E428" s="151">
        <f t="shared" si="52"/>
        <v>358</v>
      </c>
      <c r="F428" s="81">
        <f t="shared" si="54"/>
        <v>8.4285714285714288</v>
      </c>
    </row>
    <row r="429" spans="1:6" x14ac:dyDescent="0.35">
      <c r="A429" s="115">
        <v>44327</v>
      </c>
      <c r="B429" s="27">
        <v>6</v>
      </c>
      <c r="C429" s="170">
        <f t="shared" si="20"/>
        <v>17383</v>
      </c>
      <c r="D429" s="27">
        <v>1</v>
      </c>
      <c r="E429" s="151">
        <f t="shared" si="52"/>
        <v>359</v>
      </c>
      <c r="F429" s="81">
        <f t="shared" si="54"/>
        <v>8.2857142857142865</v>
      </c>
    </row>
    <row r="430" spans="1:6" x14ac:dyDescent="0.35">
      <c r="A430" s="115">
        <v>44328</v>
      </c>
      <c r="B430" s="151">
        <v>16</v>
      </c>
      <c r="C430" s="170">
        <f t="shared" si="20"/>
        <v>17399</v>
      </c>
      <c r="D430" s="151">
        <v>0</v>
      </c>
      <c r="E430" s="151">
        <f t="shared" ref="E430:E434" si="55">D430+E429</f>
        <v>359</v>
      </c>
      <c r="F430" s="81">
        <f t="shared" ref="F430:F431" si="56">AVERAGE(B424:B430)</f>
        <v>9.7142857142857135</v>
      </c>
    </row>
    <row r="431" spans="1:6" x14ac:dyDescent="0.35">
      <c r="A431" s="115">
        <v>44329</v>
      </c>
      <c r="B431" s="27">
        <v>6</v>
      </c>
      <c r="C431" s="170">
        <f t="shared" si="20"/>
        <v>17405</v>
      </c>
      <c r="D431" s="27">
        <v>0</v>
      </c>
      <c r="E431" s="151">
        <f t="shared" si="55"/>
        <v>359</v>
      </c>
      <c r="F431" s="81">
        <f t="shared" si="56"/>
        <v>8.5714285714285712</v>
      </c>
    </row>
    <row r="432" spans="1:6" x14ac:dyDescent="0.35">
      <c r="A432" s="115">
        <v>44330</v>
      </c>
      <c r="B432" s="27">
        <v>10</v>
      </c>
      <c r="C432" s="170">
        <f t="shared" si="20"/>
        <v>17415</v>
      </c>
      <c r="D432" s="27">
        <v>1</v>
      </c>
      <c r="E432" s="151">
        <f t="shared" si="55"/>
        <v>360</v>
      </c>
      <c r="F432" s="81">
        <f t="shared" ref="F432:F440" si="57">AVERAGE(B426:B432)</f>
        <v>8.2857142857142865</v>
      </c>
    </row>
    <row r="433" spans="1:6" x14ac:dyDescent="0.35">
      <c r="A433" s="115">
        <v>44331</v>
      </c>
      <c r="B433" s="27">
        <v>11</v>
      </c>
      <c r="C433" s="170">
        <f t="shared" si="20"/>
        <v>17426</v>
      </c>
      <c r="D433" s="27">
        <v>0</v>
      </c>
      <c r="E433" s="159">
        <f t="shared" si="55"/>
        <v>360</v>
      </c>
      <c r="F433" s="81">
        <f t="shared" si="57"/>
        <v>9.1428571428571423</v>
      </c>
    </row>
    <row r="434" spans="1:6" x14ac:dyDescent="0.35">
      <c r="A434" s="115">
        <v>44332</v>
      </c>
      <c r="B434" s="27">
        <v>10</v>
      </c>
      <c r="C434" s="170">
        <f t="shared" si="20"/>
        <v>17436</v>
      </c>
      <c r="D434" s="27">
        <v>1</v>
      </c>
      <c r="E434" s="159">
        <f t="shared" si="55"/>
        <v>361</v>
      </c>
      <c r="F434" s="81">
        <f t="shared" si="57"/>
        <v>9.2857142857142865</v>
      </c>
    </row>
    <row r="435" spans="1:6" x14ac:dyDescent="0.35">
      <c r="A435" s="28">
        <v>44333</v>
      </c>
      <c r="B435" s="159">
        <v>8</v>
      </c>
      <c r="C435" s="170">
        <f t="shared" si="20"/>
        <v>17444</v>
      </c>
      <c r="D435" s="159">
        <v>0</v>
      </c>
      <c r="E435" s="159">
        <f t="shared" ref="E435" si="58">D435+E434</f>
        <v>361</v>
      </c>
      <c r="F435" s="81">
        <f t="shared" si="57"/>
        <v>9.5714285714285712</v>
      </c>
    </row>
    <row r="436" spans="1:6" x14ac:dyDescent="0.35">
      <c r="A436" s="28">
        <v>44334</v>
      </c>
      <c r="B436" s="159">
        <v>7</v>
      </c>
      <c r="C436" s="170">
        <f t="shared" si="20"/>
        <v>17451</v>
      </c>
      <c r="D436" s="159">
        <v>0</v>
      </c>
      <c r="E436" s="159">
        <f t="shared" ref="E436" si="59">D436+E435</f>
        <v>361</v>
      </c>
      <c r="F436" s="81">
        <f t="shared" si="57"/>
        <v>9.7142857142857135</v>
      </c>
    </row>
    <row r="437" spans="1:6" x14ac:dyDescent="0.35">
      <c r="A437" s="115">
        <v>44335</v>
      </c>
      <c r="B437" s="159">
        <v>10</v>
      </c>
      <c r="C437" s="170">
        <f t="shared" si="20"/>
        <v>17461</v>
      </c>
      <c r="D437" s="159">
        <v>0</v>
      </c>
      <c r="E437" s="159">
        <f t="shared" ref="E437:E483" si="60">D437+E436</f>
        <v>361</v>
      </c>
      <c r="F437" s="81">
        <f t="shared" si="57"/>
        <v>8.8571428571428577</v>
      </c>
    </row>
    <row r="438" spans="1:6" x14ac:dyDescent="0.35">
      <c r="A438" s="115">
        <v>44336</v>
      </c>
      <c r="B438" s="27">
        <v>3</v>
      </c>
      <c r="C438" s="170">
        <f t="shared" si="20"/>
        <v>17464</v>
      </c>
      <c r="D438" s="27">
        <v>0</v>
      </c>
      <c r="E438" s="170">
        <f t="shared" si="60"/>
        <v>361</v>
      </c>
      <c r="F438" s="81">
        <f t="shared" si="57"/>
        <v>8.4285714285714288</v>
      </c>
    </row>
    <row r="439" spans="1:6" x14ac:dyDescent="0.35">
      <c r="A439" s="115">
        <v>44337</v>
      </c>
      <c r="B439" s="27">
        <v>8</v>
      </c>
      <c r="C439" s="170">
        <f t="shared" si="20"/>
        <v>17472</v>
      </c>
      <c r="D439" s="169">
        <v>0</v>
      </c>
      <c r="E439" s="170">
        <f t="shared" si="60"/>
        <v>361</v>
      </c>
      <c r="F439" s="81">
        <f t="shared" si="57"/>
        <v>8.1428571428571423</v>
      </c>
    </row>
    <row r="440" spans="1:6" x14ac:dyDescent="0.35">
      <c r="A440" s="115">
        <v>44338</v>
      </c>
      <c r="B440" s="27">
        <v>11</v>
      </c>
      <c r="C440" s="170">
        <f t="shared" si="20"/>
        <v>17483</v>
      </c>
      <c r="D440" s="27">
        <v>0</v>
      </c>
      <c r="E440" s="170">
        <f t="shared" si="60"/>
        <v>361</v>
      </c>
      <c r="F440" s="81">
        <f t="shared" si="57"/>
        <v>8.1428571428571423</v>
      </c>
    </row>
    <row r="441" spans="1:6" x14ac:dyDescent="0.35">
      <c r="A441" s="115">
        <v>44339</v>
      </c>
      <c r="B441" s="27">
        <v>4</v>
      </c>
      <c r="C441" s="170">
        <f t="shared" si="20"/>
        <v>17487</v>
      </c>
      <c r="D441" s="27">
        <v>0</v>
      </c>
      <c r="E441" s="170">
        <f t="shared" si="60"/>
        <v>361</v>
      </c>
      <c r="F441" s="81">
        <f>AVERAGE(B435:B441)</f>
        <v>7.2857142857142856</v>
      </c>
    </row>
    <row r="442" spans="1:6" x14ac:dyDescent="0.35">
      <c r="A442" s="115">
        <v>44340</v>
      </c>
      <c r="B442" s="170">
        <v>5</v>
      </c>
      <c r="C442" s="170">
        <f t="shared" si="20"/>
        <v>17492</v>
      </c>
      <c r="D442" s="170">
        <v>0</v>
      </c>
      <c r="E442" s="170">
        <f t="shared" si="60"/>
        <v>361</v>
      </c>
      <c r="F442" s="81">
        <f t="shared" ref="F442" si="61">AVERAGE(B436:B442)</f>
        <v>6.8571428571428568</v>
      </c>
    </row>
    <row r="443" spans="1:6" x14ac:dyDescent="0.35">
      <c r="A443" s="115">
        <v>44341</v>
      </c>
      <c r="B443" s="170">
        <v>9</v>
      </c>
      <c r="C443" s="170">
        <f t="shared" si="20"/>
        <v>17501</v>
      </c>
      <c r="D443" s="170">
        <v>0</v>
      </c>
      <c r="E443" s="170">
        <f t="shared" si="60"/>
        <v>361</v>
      </c>
      <c r="F443" s="81">
        <f t="shared" ref="F443:F444" si="62">AVERAGE(B437:B443)</f>
        <v>7.1428571428571432</v>
      </c>
    </row>
    <row r="444" spans="1:6" x14ac:dyDescent="0.35">
      <c r="A444" s="115">
        <v>44342</v>
      </c>
      <c r="B444" s="27">
        <v>7</v>
      </c>
      <c r="C444" s="170">
        <f t="shared" si="20"/>
        <v>17508</v>
      </c>
      <c r="D444" s="27">
        <v>0</v>
      </c>
      <c r="E444" s="170">
        <f t="shared" si="60"/>
        <v>361</v>
      </c>
      <c r="F444" s="81">
        <f t="shared" si="62"/>
        <v>6.7142857142857144</v>
      </c>
    </row>
    <row r="445" spans="1:6" x14ac:dyDescent="0.35">
      <c r="A445" s="115">
        <v>44343</v>
      </c>
      <c r="B445" s="170">
        <v>6</v>
      </c>
      <c r="C445" s="170">
        <f t="shared" si="20"/>
        <v>17514</v>
      </c>
      <c r="D445" s="170">
        <v>0</v>
      </c>
      <c r="E445" s="170">
        <f t="shared" si="60"/>
        <v>361</v>
      </c>
      <c r="F445" s="81">
        <f t="shared" ref="F445:F446" si="63">AVERAGE(B439:B445)</f>
        <v>7.1428571428571432</v>
      </c>
    </row>
    <row r="446" spans="1:6" x14ac:dyDescent="0.35">
      <c r="A446" s="115">
        <v>44344</v>
      </c>
      <c r="B446" s="27">
        <v>4</v>
      </c>
      <c r="C446" s="170">
        <f t="shared" si="20"/>
        <v>17518</v>
      </c>
      <c r="D446" s="27">
        <v>0</v>
      </c>
      <c r="E446" s="170">
        <f t="shared" si="60"/>
        <v>361</v>
      </c>
      <c r="F446" s="81">
        <f t="shared" si="63"/>
        <v>6.5714285714285712</v>
      </c>
    </row>
    <row r="447" spans="1:6" x14ac:dyDescent="0.35">
      <c r="A447" s="115">
        <v>44345</v>
      </c>
      <c r="B447" s="27">
        <v>3</v>
      </c>
      <c r="C447" s="170">
        <f t="shared" si="20"/>
        <v>17521</v>
      </c>
      <c r="D447" s="27">
        <v>0</v>
      </c>
      <c r="E447" s="170">
        <f t="shared" si="60"/>
        <v>361</v>
      </c>
      <c r="F447" s="81">
        <f>AVERAGE(B441:B447)</f>
        <v>5.4285714285714288</v>
      </c>
    </row>
    <row r="448" spans="1:6" x14ac:dyDescent="0.35">
      <c r="A448" s="115">
        <v>44346</v>
      </c>
      <c r="B448" s="170">
        <v>2</v>
      </c>
      <c r="C448" s="170">
        <f t="shared" si="20"/>
        <v>17523</v>
      </c>
      <c r="D448" s="170">
        <v>0</v>
      </c>
      <c r="E448" s="170">
        <f t="shared" si="60"/>
        <v>361</v>
      </c>
      <c r="F448" s="81">
        <f t="shared" ref="F448:F462" si="64">AVERAGE(B442:B448)</f>
        <v>5.1428571428571432</v>
      </c>
    </row>
    <row r="449" spans="1:6" x14ac:dyDescent="0.35">
      <c r="A449" s="115">
        <v>44347</v>
      </c>
      <c r="B449" s="170">
        <v>4</v>
      </c>
      <c r="C449" s="170">
        <f t="shared" si="20"/>
        <v>17527</v>
      </c>
      <c r="D449" s="27">
        <v>0</v>
      </c>
      <c r="E449" s="170">
        <f t="shared" si="60"/>
        <v>361</v>
      </c>
      <c r="F449" s="81">
        <f t="shared" si="64"/>
        <v>5</v>
      </c>
    </row>
    <row r="450" spans="1:6" x14ac:dyDescent="0.35">
      <c r="A450" s="115">
        <v>44348</v>
      </c>
      <c r="B450" s="27">
        <v>9</v>
      </c>
      <c r="C450" s="170">
        <f t="shared" si="20"/>
        <v>17536</v>
      </c>
      <c r="D450" s="170">
        <v>0</v>
      </c>
      <c r="E450" s="170">
        <f t="shared" si="60"/>
        <v>361</v>
      </c>
      <c r="F450" s="81">
        <f t="shared" si="64"/>
        <v>5</v>
      </c>
    </row>
    <row r="451" spans="1:6" x14ac:dyDescent="0.35">
      <c r="A451" s="115">
        <v>44349</v>
      </c>
      <c r="B451" s="170">
        <v>6</v>
      </c>
      <c r="C451" s="170">
        <f t="shared" si="20"/>
        <v>17542</v>
      </c>
      <c r="D451" s="27">
        <v>0</v>
      </c>
      <c r="E451" s="170">
        <f t="shared" si="60"/>
        <v>361</v>
      </c>
      <c r="F451" s="81">
        <f t="shared" si="64"/>
        <v>4.8571428571428568</v>
      </c>
    </row>
    <row r="452" spans="1:6" x14ac:dyDescent="0.35">
      <c r="A452" s="115">
        <v>44350</v>
      </c>
      <c r="B452" s="27">
        <v>4</v>
      </c>
      <c r="C452" s="170">
        <f t="shared" si="20"/>
        <v>17546</v>
      </c>
      <c r="D452" s="27">
        <v>0</v>
      </c>
      <c r="E452" s="170">
        <f t="shared" si="60"/>
        <v>361</v>
      </c>
      <c r="F452" s="81">
        <f t="shared" si="64"/>
        <v>4.5714285714285712</v>
      </c>
    </row>
    <row r="453" spans="1:6" x14ac:dyDescent="0.35">
      <c r="A453" s="115">
        <v>44351</v>
      </c>
      <c r="B453" s="27">
        <v>4</v>
      </c>
      <c r="C453" s="170">
        <f t="shared" si="20"/>
        <v>17550</v>
      </c>
      <c r="D453" s="170">
        <v>0</v>
      </c>
      <c r="E453" s="170">
        <f t="shared" si="60"/>
        <v>361</v>
      </c>
      <c r="F453" s="81">
        <f t="shared" si="64"/>
        <v>4.5714285714285712</v>
      </c>
    </row>
    <row r="454" spans="1:6" x14ac:dyDescent="0.35">
      <c r="A454" s="115">
        <v>44352</v>
      </c>
      <c r="B454" s="27">
        <v>4</v>
      </c>
      <c r="C454" s="170">
        <f t="shared" si="20"/>
        <v>17554</v>
      </c>
      <c r="D454" s="27">
        <v>1</v>
      </c>
      <c r="E454" s="170">
        <f t="shared" si="60"/>
        <v>362</v>
      </c>
      <c r="F454" s="81">
        <f t="shared" si="64"/>
        <v>4.7142857142857144</v>
      </c>
    </row>
    <row r="455" spans="1:6" x14ac:dyDescent="0.35">
      <c r="A455" s="115">
        <v>44353</v>
      </c>
      <c r="B455" s="27">
        <v>8</v>
      </c>
      <c r="C455" s="170">
        <f t="shared" si="20"/>
        <v>17562</v>
      </c>
      <c r="D455" s="27">
        <v>0</v>
      </c>
      <c r="E455" s="170">
        <f t="shared" si="60"/>
        <v>362</v>
      </c>
      <c r="F455" s="81">
        <f t="shared" si="64"/>
        <v>5.5714285714285712</v>
      </c>
    </row>
    <row r="456" spans="1:6" x14ac:dyDescent="0.35">
      <c r="A456" s="115">
        <v>44354</v>
      </c>
      <c r="B456" s="170">
        <v>2</v>
      </c>
      <c r="C456" s="170">
        <f t="shared" ref="C456:C458" si="65">B456+C455</f>
        <v>17564</v>
      </c>
      <c r="D456" s="170">
        <v>0</v>
      </c>
      <c r="E456" s="170">
        <f t="shared" si="60"/>
        <v>362</v>
      </c>
      <c r="F456" s="81">
        <f t="shared" si="64"/>
        <v>5.2857142857142856</v>
      </c>
    </row>
    <row r="457" spans="1:6" x14ac:dyDescent="0.35">
      <c r="A457" s="115">
        <v>44355</v>
      </c>
      <c r="B457" s="27">
        <v>7</v>
      </c>
      <c r="C457" s="170">
        <f t="shared" si="65"/>
        <v>17571</v>
      </c>
      <c r="D457" s="27">
        <v>0</v>
      </c>
      <c r="E457" s="170">
        <f t="shared" si="60"/>
        <v>362</v>
      </c>
      <c r="F457" s="81">
        <f t="shared" si="64"/>
        <v>5</v>
      </c>
    </row>
    <row r="458" spans="1:6" x14ac:dyDescent="0.35">
      <c r="A458" s="115">
        <v>44356</v>
      </c>
      <c r="B458" s="27">
        <v>4</v>
      </c>
      <c r="C458" s="170">
        <f t="shared" si="65"/>
        <v>17575</v>
      </c>
      <c r="D458" s="27">
        <v>0</v>
      </c>
      <c r="E458" s="170">
        <f t="shared" si="60"/>
        <v>362</v>
      </c>
      <c r="F458" s="81">
        <f t="shared" si="64"/>
        <v>4.7142857142857144</v>
      </c>
    </row>
    <row r="459" spans="1:6" s="170" customFormat="1" x14ac:dyDescent="0.35">
      <c r="A459" s="115">
        <v>44357</v>
      </c>
      <c r="B459" s="170">
        <v>2</v>
      </c>
      <c r="C459" s="170">
        <f t="shared" ref="C459:C462" si="66">B459+C458</f>
        <v>17577</v>
      </c>
      <c r="D459" s="170">
        <v>0</v>
      </c>
      <c r="E459" s="170">
        <f t="shared" si="60"/>
        <v>362</v>
      </c>
      <c r="F459" s="81">
        <f t="shared" si="64"/>
        <v>4.4285714285714288</v>
      </c>
    </row>
    <row r="460" spans="1:6" x14ac:dyDescent="0.35">
      <c r="A460" s="115">
        <v>44358</v>
      </c>
      <c r="B460" s="27">
        <v>3</v>
      </c>
      <c r="C460" s="170">
        <f t="shared" si="66"/>
        <v>17580</v>
      </c>
      <c r="D460" s="27">
        <v>0</v>
      </c>
      <c r="E460" s="170">
        <f t="shared" si="60"/>
        <v>362</v>
      </c>
      <c r="F460" s="81">
        <f t="shared" si="64"/>
        <v>4.2857142857142856</v>
      </c>
    </row>
    <row r="461" spans="1:6" x14ac:dyDescent="0.35">
      <c r="A461" s="115">
        <v>44359</v>
      </c>
      <c r="B461" s="27">
        <v>6</v>
      </c>
      <c r="C461" s="170">
        <f t="shared" si="66"/>
        <v>17586</v>
      </c>
      <c r="D461" s="170">
        <v>0</v>
      </c>
      <c r="E461" s="170">
        <f t="shared" si="60"/>
        <v>362</v>
      </c>
      <c r="F461" s="81">
        <f t="shared" si="64"/>
        <v>4.5714285714285712</v>
      </c>
    </row>
    <row r="462" spans="1:6" x14ac:dyDescent="0.35">
      <c r="A462" s="115">
        <v>44360</v>
      </c>
      <c r="B462" s="27">
        <v>3</v>
      </c>
      <c r="C462" s="170">
        <f t="shared" si="66"/>
        <v>17589</v>
      </c>
      <c r="D462" s="170">
        <v>0</v>
      </c>
      <c r="E462" s="170">
        <f t="shared" si="60"/>
        <v>362</v>
      </c>
      <c r="F462" s="81">
        <f t="shared" si="64"/>
        <v>3.8571428571428572</v>
      </c>
    </row>
    <row r="463" spans="1:6" x14ac:dyDescent="0.35">
      <c r="A463" s="115">
        <v>44361</v>
      </c>
      <c r="B463" s="170">
        <v>1</v>
      </c>
      <c r="C463" s="170">
        <f t="shared" ref="C463:C466" si="67">B463+C462</f>
        <v>17590</v>
      </c>
      <c r="D463" s="170">
        <v>1</v>
      </c>
      <c r="E463" s="177">
        <f t="shared" si="60"/>
        <v>363</v>
      </c>
      <c r="F463" s="81">
        <f t="shared" ref="F463:F466" si="68">AVERAGE(B457:B463)</f>
        <v>3.7142857142857144</v>
      </c>
    </row>
    <row r="464" spans="1:6" x14ac:dyDescent="0.35">
      <c r="A464" s="115">
        <v>44362</v>
      </c>
      <c r="B464" s="27">
        <v>5</v>
      </c>
      <c r="C464" s="170">
        <f t="shared" si="67"/>
        <v>17595</v>
      </c>
      <c r="D464" s="27">
        <v>0</v>
      </c>
      <c r="E464" s="177">
        <f t="shared" si="60"/>
        <v>363</v>
      </c>
      <c r="F464" s="81">
        <f t="shared" si="68"/>
        <v>3.4285714285714284</v>
      </c>
    </row>
    <row r="465" spans="1:6" x14ac:dyDescent="0.35">
      <c r="A465" s="115">
        <v>44363</v>
      </c>
      <c r="B465" s="27">
        <v>3</v>
      </c>
      <c r="C465" s="170">
        <f t="shared" si="67"/>
        <v>17598</v>
      </c>
      <c r="D465" s="27">
        <v>0</v>
      </c>
      <c r="E465" s="177">
        <f t="shared" si="60"/>
        <v>363</v>
      </c>
      <c r="F465" s="81">
        <f t="shared" si="68"/>
        <v>3.2857142857142856</v>
      </c>
    </row>
    <row r="466" spans="1:6" x14ac:dyDescent="0.35">
      <c r="A466" s="115">
        <v>44364</v>
      </c>
      <c r="B466" s="27">
        <v>3</v>
      </c>
      <c r="C466" s="170">
        <f t="shared" si="67"/>
        <v>17601</v>
      </c>
      <c r="D466" s="27">
        <v>0</v>
      </c>
      <c r="E466" s="177">
        <f t="shared" si="60"/>
        <v>363</v>
      </c>
      <c r="F466" s="81">
        <f t="shared" si="68"/>
        <v>3.4285714285714284</v>
      </c>
    </row>
    <row r="467" spans="1:6" x14ac:dyDescent="0.35">
      <c r="A467" s="115">
        <v>44365</v>
      </c>
      <c r="B467" s="170">
        <v>8</v>
      </c>
      <c r="C467" s="170">
        <f t="shared" ref="C467:C469" si="69">B467+C466</f>
        <v>17609</v>
      </c>
      <c r="D467" s="170">
        <v>1</v>
      </c>
      <c r="E467" s="177">
        <f t="shared" si="60"/>
        <v>364</v>
      </c>
      <c r="F467" s="81">
        <f t="shared" ref="F467:F469" si="70">AVERAGE(B461:B467)</f>
        <v>4.1428571428571432</v>
      </c>
    </row>
    <row r="468" spans="1:6" x14ac:dyDescent="0.35">
      <c r="A468" s="115">
        <v>44366</v>
      </c>
      <c r="B468" s="27">
        <v>3</v>
      </c>
      <c r="C468" s="170">
        <f t="shared" si="69"/>
        <v>17612</v>
      </c>
      <c r="D468" s="27">
        <v>0</v>
      </c>
      <c r="E468" s="177">
        <f t="shared" si="60"/>
        <v>364</v>
      </c>
      <c r="F468" s="81">
        <f t="shared" si="70"/>
        <v>3.7142857142857144</v>
      </c>
    </row>
    <row r="469" spans="1:6" x14ac:dyDescent="0.35">
      <c r="A469" s="115">
        <v>44367</v>
      </c>
      <c r="B469" s="27">
        <v>3</v>
      </c>
      <c r="C469" s="170">
        <f t="shared" si="69"/>
        <v>17615</v>
      </c>
      <c r="D469" s="27">
        <v>0</v>
      </c>
      <c r="E469" s="177">
        <f t="shared" si="60"/>
        <v>364</v>
      </c>
      <c r="F469" s="81">
        <f t="shared" si="70"/>
        <v>3.7142857142857144</v>
      </c>
    </row>
    <row r="470" spans="1:6" x14ac:dyDescent="0.35">
      <c r="A470" s="115">
        <v>44368</v>
      </c>
      <c r="B470" s="170">
        <v>3</v>
      </c>
      <c r="C470" s="170">
        <f t="shared" ref="C470:C472" si="71">B470+C469</f>
        <v>17618</v>
      </c>
      <c r="D470" s="170">
        <v>0</v>
      </c>
      <c r="E470" s="177">
        <f t="shared" si="60"/>
        <v>364</v>
      </c>
      <c r="F470" s="81">
        <f t="shared" ref="F470:F472" si="72">AVERAGE(B464:B470)</f>
        <v>4</v>
      </c>
    </row>
    <row r="471" spans="1:6" x14ac:dyDescent="0.35">
      <c r="A471" s="115">
        <v>44369</v>
      </c>
      <c r="B471" s="27">
        <v>2</v>
      </c>
      <c r="C471" s="170">
        <f t="shared" si="71"/>
        <v>17620</v>
      </c>
      <c r="D471" s="27">
        <v>0</v>
      </c>
      <c r="E471" s="177">
        <f t="shared" si="60"/>
        <v>364</v>
      </c>
      <c r="F471" s="81">
        <f t="shared" si="72"/>
        <v>3.5714285714285716</v>
      </c>
    </row>
    <row r="472" spans="1:6" x14ac:dyDescent="0.35">
      <c r="A472" s="115">
        <v>44370</v>
      </c>
      <c r="B472" s="27">
        <v>1</v>
      </c>
      <c r="C472" s="170">
        <f t="shared" si="71"/>
        <v>17621</v>
      </c>
      <c r="D472" s="27">
        <v>0</v>
      </c>
      <c r="E472" s="177">
        <f t="shared" si="60"/>
        <v>364</v>
      </c>
      <c r="F472" s="81">
        <f t="shared" si="72"/>
        <v>3.2857142857142856</v>
      </c>
    </row>
    <row r="473" spans="1:6" x14ac:dyDescent="0.35">
      <c r="A473" s="115">
        <v>44371</v>
      </c>
      <c r="B473" s="170">
        <v>1</v>
      </c>
      <c r="C473" s="170">
        <f t="shared" ref="C473:C475" si="73">B473+C472</f>
        <v>17622</v>
      </c>
      <c r="D473" s="170">
        <v>0</v>
      </c>
      <c r="E473" s="177">
        <f t="shared" si="60"/>
        <v>364</v>
      </c>
      <c r="F473" s="81">
        <f t="shared" ref="F473:F475" si="74">AVERAGE(B467:B473)</f>
        <v>3</v>
      </c>
    </row>
    <row r="474" spans="1:6" x14ac:dyDescent="0.35">
      <c r="A474" s="115">
        <v>44372</v>
      </c>
      <c r="B474" s="27">
        <v>3</v>
      </c>
      <c r="C474" s="170">
        <f t="shared" si="73"/>
        <v>17625</v>
      </c>
      <c r="D474" s="170">
        <v>0</v>
      </c>
      <c r="E474" s="177">
        <f t="shared" si="60"/>
        <v>364</v>
      </c>
      <c r="F474" s="81">
        <f t="shared" si="74"/>
        <v>2.2857142857142856</v>
      </c>
    </row>
    <row r="475" spans="1:6" x14ac:dyDescent="0.35">
      <c r="A475" s="115">
        <v>44373</v>
      </c>
      <c r="B475" s="27">
        <v>1</v>
      </c>
      <c r="C475" s="170">
        <f t="shared" si="73"/>
        <v>17626</v>
      </c>
      <c r="D475" s="27">
        <v>0</v>
      </c>
      <c r="E475" s="177">
        <f t="shared" si="60"/>
        <v>364</v>
      </c>
      <c r="F475" s="81">
        <f t="shared" si="74"/>
        <v>2</v>
      </c>
    </row>
    <row r="476" spans="1:6" x14ac:dyDescent="0.35">
      <c r="A476" s="115">
        <v>44374</v>
      </c>
      <c r="B476" s="170">
        <v>2</v>
      </c>
      <c r="C476" s="170">
        <f t="shared" ref="C476:C483" si="75">B476+C475</f>
        <v>17628</v>
      </c>
      <c r="D476" s="170">
        <v>0</v>
      </c>
      <c r="E476" s="177">
        <f t="shared" si="60"/>
        <v>364</v>
      </c>
      <c r="F476" s="81">
        <f t="shared" ref="F476:F483" si="76">AVERAGE(B470:B476)</f>
        <v>1.8571428571428572</v>
      </c>
    </row>
    <row r="477" spans="1:6" x14ac:dyDescent="0.35">
      <c r="A477" s="115">
        <v>44375</v>
      </c>
      <c r="B477" s="27">
        <v>2</v>
      </c>
      <c r="C477" s="177">
        <f t="shared" si="75"/>
        <v>17630</v>
      </c>
      <c r="D477" s="27">
        <v>0</v>
      </c>
      <c r="E477" s="177">
        <f t="shared" si="60"/>
        <v>364</v>
      </c>
      <c r="F477" s="81">
        <f t="shared" si="76"/>
        <v>1.7142857142857142</v>
      </c>
    </row>
    <row r="478" spans="1:6" x14ac:dyDescent="0.35">
      <c r="A478" s="115">
        <v>44376</v>
      </c>
      <c r="B478" s="27">
        <v>4</v>
      </c>
      <c r="C478" s="177">
        <f t="shared" si="75"/>
        <v>17634</v>
      </c>
      <c r="D478" s="27">
        <v>0</v>
      </c>
      <c r="E478" s="177">
        <f t="shared" si="60"/>
        <v>364</v>
      </c>
      <c r="F478" s="81">
        <f t="shared" si="76"/>
        <v>2</v>
      </c>
    </row>
    <row r="479" spans="1:6" x14ac:dyDescent="0.35">
      <c r="A479" s="115">
        <v>44377</v>
      </c>
      <c r="B479" s="27">
        <v>2</v>
      </c>
      <c r="C479" s="177">
        <f t="shared" si="75"/>
        <v>17636</v>
      </c>
      <c r="D479" s="27">
        <v>1</v>
      </c>
      <c r="E479" s="177">
        <f t="shared" si="60"/>
        <v>365</v>
      </c>
      <c r="F479" s="81">
        <f t="shared" si="76"/>
        <v>2.1428571428571428</v>
      </c>
    </row>
    <row r="480" spans="1:6" x14ac:dyDescent="0.35">
      <c r="A480" s="115">
        <v>44378</v>
      </c>
      <c r="B480" s="27">
        <v>1</v>
      </c>
      <c r="C480" s="177">
        <f t="shared" si="75"/>
        <v>17637</v>
      </c>
      <c r="D480" s="27">
        <v>0</v>
      </c>
      <c r="E480" s="177">
        <f t="shared" si="60"/>
        <v>365</v>
      </c>
      <c r="F480" s="81">
        <f t="shared" si="76"/>
        <v>2.1428571428571428</v>
      </c>
    </row>
    <row r="481" spans="1:6" x14ac:dyDescent="0.35">
      <c r="A481" s="115">
        <v>44379</v>
      </c>
      <c r="B481" s="27">
        <v>1</v>
      </c>
      <c r="C481" s="177">
        <f t="shared" si="75"/>
        <v>17638</v>
      </c>
      <c r="D481" s="27">
        <v>0</v>
      </c>
      <c r="E481" s="177">
        <f t="shared" si="60"/>
        <v>365</v>
      </c>
      <c r="F481" s="81">
        <f t="shared" si="76"/>
        <v>1.8571428571428572</v>
      </c>
    </row>
    <row r="482" spans="1:6" x14ac:dyDescent="0.35">
      <c r="A482" s="115">
        <v>44380</v>
      </c>
      <c r="B482" s="27">
        <v>1</v>
      </c>
      <c r="C482" s="177">
        <f t="shared" si="75"/>
        <v>17639</v>
      </c>
      <c r="D482" s="27">
        <v>0</v>
      </c>
      <c r="E482" s="177">
        <f t="shared" si="60"/>
        <v>365</v>
      </c>
      <c r="F482" s="81">
        <f t="shared" si="76"/>
        <v>1.8571428571428572</v>
      </c>
    </row>
    <row r="483" spans="1:6" x14ac:dyDescent="0.35">
      <c r="A483" s="115">
        <v>44381</v>
      </c>
      <c r="B483" s="27">
        <v>3</v>
      </c>
      <c r="C483" s="177">
        <f t="shared" si="75"/>
        <v>17642</v>
      </c>
      <c r="D483" s="27">
        <v>0</v>
      </c>
      <c r="E483" s="177">
        <f t="shared" si="60"/>
        <v>365</v>
      </c>
      <c r="F483" s="81">
        <f t="shared" si="76"/>
        <v>2</v>
      </c>
    </row>
    <row r="484" spans="1:6" x14ac:dyDescent="0.35">
      <c r="A484" s="28">
        <v>44382</v>
      </c>
      <c r="B484" s="177">
        <v>3</v>
      </c>
      <c r="C484" s="177">
        <f t="shared" ref="C484:C488" si="77">B484+C483</f>
        <v>17645</v>
      </c>
      <c r="D484" s="177">
        <v>0</v>
      </c>
      <c r="E484" s="177">
        <f t="shared" ref="E484:E488" si="78">D484+E483</f>
        <v>365</v>
      </c>
      <c r="F484" s="81">
        <f t="shared" ref="F484:F488" si="79">AVERAGE(B478:B484)</f>
        <v>2.1428571428571428</v>
      </c>
    </row>
    <row r="485" spans="1:6" x14ac:dyDescent="0.35">
      <c r="A485" s="115">
        <v>44383</v>
      </c>
      <c r="B485" s="27">
        <v>0</v>
      </c>
      <c r="C485" s="177">
        <f t="shared" si="77"/>
        <v>17645</v>
      </c>
      <c r="D485" s="27">
        <v>0</v>
      </c>
      <c r="E485" s="177">
        <f t="shared" si="78"/>
        <v>365</v>
      </c>
      <c r="F485" s="81">
        <f t="shared" si="79"/>
        <v>1.5714285714285714</v>
      </c>
    </row>
    <row r="486" spans="1:6" x14ac:dyDescent="0.35">
      <c r="A486" s="115">
        <v>44384</v>
      </c>
      <c r="B486" s="27">
        <v>1</v>
      </c>
      <c r="C486" s="177">
        <f t="shared" si="77"/>
        <v>17646</v>
      </c>
      <c r="D486" s="177">
        <v>0</v>
      </c>
      <c r="E486" s="177">
        <f t="shared" si="78"/>
        <v>365</v>
      </c>
      <c r="F486" s="81">
        <f t="shared" si="79"/>
        <v>1.4285714285714286</v>
      </c>
    </row>
    <row r="487" spans="1:6" x14ac:dyDescent="0.35">
      <c r="A487" s="115">
        <v>44385</v>
      </c>
      <c r="B487" s="27">
        <v>1</v>
      </c>
      <c r="C487" s="177">
        <f t="shared" si="77"/>
        <v>17647</v>
      </c>
      <c r="D487" s="177">
        <v>0</v>
      </c>
      <c r="E487" s="177">
        <f t="shared" si="78"/>
        <v>365</v>
      </c>
      <c r="F487" s="81">
        <f t="shared" si="79"/>
        <v>1.4285714285714286</v>
      </c>
    </row>
    <row r="488" spans="1:6" x14ac:dyDescent="0.35">
      <c r="A488" s="115">
        <v>44386</v>
      </c>
      <c r="B488" s="27">
        <v>2</v>
      </c>
      <c r="C488" s="177">
        <f t="shared" si="77"/>
        <v>17649</v>
      </c>
      <c r="D488" s="177">
        <v>0</v>
      </c>
      <c r="E488" s="177">
        <f t="shared" si="78"/>
        <v>365</v>
      </c>
      <c r="F488" s="81">
        <f t="shared" si="79"/>
        <v>1.5714285714285714</v>
      </c>
    </row>
    <row r="489" spans="1:6" x14ac:dyDescent="0.35">
      <c r="A489" s="115">
        <v>44387</v>
      </c>
      <c r="B489" s="177">
        <v>1</v>
      </c>
      <c r="C489" s="177">
        <f t="shared" ref="C489" si="80">B489+C488</f>
        <v>17650</v>
      </c>
      <c r="D489" s="177">
        <v>0</v>
      </c>
      <c r="E489" s="177">
        <f t="shared" ref="E489" si="81">D489+E488</f>
        <v>365</v>
      </c>
      <c r="F489" s="81">
        <f t="shared" ref="F489" si="82">AVERAGE(B483:B489)</f>
        <v>1.5714285714285714</v>
      </c>
    </row>
    <row r="490" spans="1:6" x14ac:dyDescent="0.35">
      <c r="A490" s="115">
        <v>44388</v>
      </c>
      <c r="B490" s="27">
        <v>1</v>
      </c>
      <c r="C490" s="177">
        <f t="shared" ref="C490:C504" si="83">B490+C489</f>
        <v>17651</v>
      </c>
      <c r="D490" s="177">
        <v>0</v>
      </c>
      <c r="E490" s="177">
        <f t="shared" ref="E490:E504" si="84">D490+E489</f>
        <v>365</v>
      </c>
      <c r="F490" s="81">
        <f t="shared" ref="F490:F506" si="85">AVERAGE(B484:B490)</f>
        <v>1.2857142857142858</v>
      </c>
    </row>
    <row r="491" spans="1:6" x14ac:dyDescent="0.35">
      <c r="A491" s="115">
        <v>44389</v>
      </c>
      <c r="B491" s="27">
        <v>2</v>
      </c>
      <c r="C491" s="196">
        <f t="shared" si="83"/>
        <v>17653</v>
      </c>
      <c r="D491" s="196">
        <v>0</v>
      </c>
      <c r="E491" s="196">
        <f t="shared" si="84"/>
        <v>365</v>
      </c>
      <c r="F491" s="81">
        <f t="shared" si="85"/>
        <v>1.1428571428571428</v>
      </c>
    </row>
    <row r="492" spans="1:6" x14ac:dyDescent="0.35">
      <c r="A492" s="115">
        <v>44390</v>
      </c>
      <c r="B492" s="27">
        <v>3</v>
      </c>
      <c r="C492" s="196">
        <f t="shared" si="83"/>
        <v>17656</v>
      </c>
      <c r="D492" s="196">
        <v>0</v>
      </c>
      <c r="E492" s="196">
        <f t="shared" si="84"/>
        <v>365</v>
      </c>
      <c r="F492" s="81">
        <f t="shared" si="85"/>
        <v>1.5714285714285714</v>
      </c>
    </row>
    <row r="493" spans="1:6" x14ac:dyDescent="0.35">
      <c r="A493" s="115">
        <v>44391</v>
      </c>
      <c r="B493" s="27">
        <v>1</v>
      </c>
      <c r="C493" s="196">
        <f t="shared" si="83"/>
        <v>17657</v>
      </c>
      <c r="D493" s="27">
        <v>0</v>
      </c>
      <c r="E493" s="196">
        <f t="shared" si="84"/>
        <v>365</v>
      </c>
      <c r="F493" s="81">
        <f t="shared" si="85"/>
        <v>1.5714285714285714</v>
      </c>
    </row>
    <row r="494" spans="1:6" x14ac:dyDescent="0.35">
      <c r="A494" s="115">
        <v>44392</v>
      </c>
      <c r="B494" s="27">
        <v>3</v>
      </c>
      <c r="C494" s="196">
        <f t="shared" si="83"/>
        <v>17660</v>
      </c>
      <c r="D494" s="27">
        <v>0</v>
      </c>
      <c r="E494" s="196">
        <f t="shared" si="84"/>
        <v>365</v>
      </c>
      <c r="F494" s="81">
        <f t="shared" si="85"/>
        <v>1.8571428571428572</v>
      </c>
    </row>
    <row r="495" spans="1:6" x14ac:dyDescent="0.35">
      <c r="A495" s="115">
        <v>44393</v>
      </c>
      <c r="B495" s="27">
        <v>3</v>
      </c>
      <c r="C495" s="196">
        <f t="shared" si="83"/>
        <v>17663</v>
      </c>
      <c r="D495" s="27">
        <v>1</v>
      </c>
      <c r="E495" s="196">
        <f t="shared" si="84"/>
        <v>366</v>
      </c>
      <c r="F495" s="81">
        <f t="shared" si="85"/>
        <v>2</v>
      </c>
    </row>
    <row r="496" spans="1:6" x14ac:dyDescent="0.35">
      <c r="A496" s="115">
        <v>44394</v>
      </c>
      <c r="B496" s="27">
        <v>4</v>
      </c>
      <c r="C496" s="196">
        <f t="shared" si="83"/>
        <v>17667</v>
      </c>
      <c r="D496" s="27">
        <v>2</v>
      </c>
      <c r="E496" s="196">
        <f t="shared" si="84"/>
        <v>368</v>
      </c>
      <c r="F496" s="81">
        <f t="shared" si="85"/>
        <v>2.4285714285714284</v>
      </c>
    </row>
    <row r="497" spans="1:6" x14ac:dyDescent="0.35">
      <c r="A497" s="115">
        <v>44395</v>
      </c>
      <c r="B497" s="27">
        <v>3</v>
      </c>
      <c r="C497" s="196">
        <f t="shared" si="83"/>
        <v>17670</v>
      </c>
      <c r="D497" s="27">
        <v>0</v>
      </c>
      <c r="E497" s="196">
        <f t="shared" si="84"/>
        <v>368</v>
      </c>
      <c r="F497" s="81">
        <f t="shared" si="85"/>
        <v>2.7142857142857144</v>
      </c>
    </row>
    <row r="498" spans="1:6" x14ac:dyDescent="0.35">
      <c r="A498" s="115">
        <v>44396</v>
      </c>
      <c r="B498" s="27">
        <v>4</v>
      </c>
      <c r="C498" s="196">
        <f t="shared" si="83"/>
        <v>17674</v>
      </c>
      <c r="D498" s="27">
        <v>0</v>
      </c>
      <c r="E498" s="196">
        <f t="shared" si="84"/>
        <v>368</v>
      </c>
      <c r="F498" s="81">
        <f t="shared" si="85"/>
        <v>3</v>
      </c>
    </row>
    <row r="499" spans="1:6" x14ac:dyDescent="0.35">
      <c r="A499" s="115">
        <v>44397</v>
      </c>
      <c r="B499" s="27">
        <v>4</v>
      </c>
      <c r="C499" s="196">
        <f t="shared" si="83"/>
        <v>17678</v>
      </c>
      <c r="D499" s="27">
        <v>0</v>
      </c>
      <c r="E499" s="196">
        <f t="shared" si="84"/>
        <v>368</v>
      </c>
      <c r="F499" s="81">
        <f t="shared" si="85"/>
        <v>3.1428571428571428</v>
      </c>
    </row>
    <row r="500" spans="1:6" x14ac:dyDescent="0.35">
      <c r="A500" s="115">
        <v>44398</v>
      </c>
      <c r="B500" s="27">
        <v>1</v>
      </c>
      <c r="C500" s="196">
        <f t="shared" si="83"/>
        <v>17679</v>
      </c>
      <c r="D500" s="27">
        <v>0</v>
      </c>
      <c r="E500" s="196">
        <f t="shared" si="84"/>
        <v>368</v>
      </c>
      <c r="F500" s="81">
        <f t="shared" si="85"/>
        <v>3.1428571428571428</v>
      </c>
    </row>
    <row r="501" spans="1:6" x14ac:dyDescent="0.35">
      <c r="A501" s="115">
        <v>44399</v>
      </c>
      <c r="B501" s="27">
        <v>7</v>
      </c>
      <c r="C501" s="196">
        <f t="shared" si="83"/>
        <v>17686</v>
      </c>
      <c r="D501" s="27">
        <v>0</v>
      </c>
      <c r="E501" s="196">
        <f t="shared" si="84"/>
        <v>368</v>
      </c>
      <c r="F501" s="81">
        <f t="shared" si="85"/>
        <v>3.7142857142857144</v>
      </c>
    </row>
    <row r="502" spans="1:6" x14ac:dyDescent="0.35">
      <c r="A502" s="115">
        <v>44400</v>
      </c>
      <c r="B502" s="27">
        <v>3</v>
      </c>
      <c r="C502" s="196">
        <f t="shared" si="83"/>
        <v>17689</v>
      </c>
      <c r="D502" s="196">
        <v>0</v>
      </c>
      <c r="E502" s="196">
        <f t="shared" si="84"/>
        <v>368</v>
      </c>
      <c r="F502" s="81">
        <f t="shared" si="85"/>
        <v>3.7142857142857144</v>
      </c>
    </row>
    <row r="503" spans="1:6" x14ac:dyDescent="0.35">
      <c r="A503" s="115">
        <v>44401</v>
      </c>
      <c r="B503" s="27">
        <v>8</v>
      </c>
      <c r="C503" s="196">
        <f t="shared" si="83"/>
        <v>17697</v>
      </c>
      <c r="D503" s="196">
        <v>0</v>
      </c>
      <c r="E503" s="196">
        <f t="shared" si="84"/>
        <v>368</v>
      </c>
      <c r="F503" s="81">
        <f t="shared" si="85"/>
        <v>4.2857142857142856</v>
      </c>
    </row>
    <row r="504" spans="1:6" x14ac:dyDescent="0.35">
      <c r="A504" s="115">
        <v>44402</v>
      </c>
      <c r="B504" s="27">
        <v>3</v>
      </c>
      <c r="C504" s="196">
        <f t="shared" si="83"/>
        <v>17700</v>
      </c>
      <c r="D504" s="196">
        <v>0</v>
      </c>
      <c r="E504" s="196">
        <f t="shared" si="84"/>
        <v>368</v>
      </c>
      <c r="F504" s="81">
        <f t="shared" si="85"/>
        <v>4.2857142857142856</v>
      </c>
    </row>
    <row r="505" spans="1:6" x14ac:dyDescent="0.35">
      <c r="A505" s="115">
        <v>44403</v>
      </c>
      <c r="B505" s="196">
        <v>5</v>
      </c>
      <c r="C505" s="196">
        <f t="shared" ref="C505:C511" si="86">B505+C504</f>
        <v>17705</v>
      </c>
      <c r="D505" s="196">
        <v>0</v>
      </c>
      <c r="E505" s="196">
        <f t="shared" ref="E505:E511" si="87">D505+E504</f>
        <v>368</v>
      </c>
      <c r="F505" s="81">
        <f t="shared" si="85"/>
        <v>4.4285714285714288</v>
      </c>
    </row>
    <row r="506" spans="1:6" x14ac:dyDescent="0.35">
      <c r="A506" s="115">
        <v>44404</v>
      </c>
      <c r="B506" s="27">
        <v>3</v>
      </c>
      <c r="C506" s="196">
        <f t="shared" si="86"/>
        <v>17708</v>
      </c>
      <c r="D506" s="196">
        <v>1</v>
      </c>
      <c r="E506" s="196">
        <f t="shared" si="87"/>
        <v>369</v>
      </c>
      <c r="F506" s="81">
        <f t="shared" si="85"/>
        <v>4.2857142857142856</v>
      </c>
    </row>
    <row r="507" spans="1:6" x14ac:dyDescent="0.35">
      <c r="A507" s="115">
        <v>44405</v>
      </c>
      <c r="B507" s="27">
        <v>1</v>
      </c>
      <c r="C507" s="196">
        <f t="shared" si="86"/>
        <v>17709</v>
      </c>
      <c r="D507" s="27">
        <v>0</v>
      </c>
      <c r="E507" s="196">
        <f t="shared" si="87"/>
        <v>369</v>
      </c>
      <c r="F507" s="81">
        <f>AVERAGE(B501:B507)</f>
        <v>4.2857142857142856</v>
      </c>
    </row>
    <row r="508" spans="1:6" x14ac:dyDescent="0.35">
      <c r="A508" s="115">
        <v>44406</v>
      </c>
      <c r="B508" s="27">
        <v>3</v>
      </c>
      <c r="C508" s="196">
        <f t="shared" si="86"/>
        <v>17712</v>
      </c>
      <c r="D508" s="27">
        <v>0</v>
      </c>
      <c r="E508" s="196">
        <f t="shared" si="87"/>
        <v>369</v>
      </c>
      <c r="F508" s="81">
        <f>AVERAGE(B502:B508)</f>
        <v>3.7142857142857144</v>
      </c>
    </row>
    <row r="509" spans="1:6" x14ac:dyDescent="0.35">
      <c r="A509" s="115">
        <v>44407</v>
      </c>
      <c r="B509" s="27">
        <v>1</v>
      </c>
      <c r="C509" s="196">
        <f t="shared" si="86"/>
        <v>17713</v>
      </c>
      <c r="D509" s="27">
        <v>0</v>
      </c>
      <c r="E509" s="196">
        <f t="shared" si="87"/>
        <v>369</v>
      </c>
      <c r="F509" s="81">
        <f t="shared" ref="F509:F511" si="88">AVERAGE(B503:B509)</f>
        <v>3.4285714285714284</v>
      </c>
    </row>
    <row r="510" spans="1:6" x14ac:dyDescent="0.35">
      <c r="A510" s="115">
        <v>44408</v>
      </c>
      <c r="B510" s="27">
        <v>1</v>
      </c>
      <c r="C510" s="196">
        <f t="shared" si="86"/>
        <v>17714</v>
      </c>
      <c r="D510" s="27">
        <v>0</v>
      </c>
      <c r="E510" s="196">
        <f t="shared" si="87"/>
        <v>369</v>
      </c>
      <c r="F510" s="81">
        <f t="shared" si="88"/>
        <v>2.4285714285714284</v>
      </c>
    </row>
    <row r="511" spans="1:6" x14ac:dyDescent="0.35">
      <c r="A511" s="115">
        <v>44409</v>
      </c>
      <c r="B511" s="27">
        <v>2</v>
      </c>
      <c r="C511" s="196">
        <f t="shared" si="86"/>
        <v>17716</v>
      </c>
      <c r="D511" s="27">
        <v>1</v>
      </c>
      <c r="E511" s="196">
        <f t="shared" si="87"/>
        <v>370</v>
      </c>
      <c r="F511" s="81">
        <f t="shared" si="88"/>
        <v>2.2857142857142856</v>
      </c>
    </row>
    <row r="512" spans="1:6" x14ac:dyDescent="0.35">
      <c r="A512" s="115">
        <v>44410</v>
      </c>
      <c r="B512" s="196">
        <v>2</v>
      </c>
      <c r="C512" s="196">
        <f t="shared" ref="C512:C518" si="89">B512+C511</f>
        <v>17718</v>
      </c>
      <c r="D512" s="196">
        <v>0</v>
      </c>
      <c r="E512" s="196">
        <f t="shared" ref="E512:E518" si="90">D512+E511</f>
        <v>370</v>
      </c>
      <c r="F512" s="81">
        <f t="shared" ref="F512:F513" si="91">AVERAGE(B506:B512)</f>
        <v>1.8571428571428572</v>
      </c>
    </row>
    <row r="513" spans="1:6" x14ac:dyDescent="0.35">
      <c r="A513" s="115">
        <v>44411</v>
      </c>
      <c r="B513" s="27">
        <v>3</v>
      </c>
      <c r="C513" s="196">
        <f t="shared" si="89"/>
        <v>17721</v>
      </c>
      <c r="D513" s="27">
        <v>0</v>
      </c>
      <c r="E513" s="196">
        <f t="shared" si="90"/>
        <v>370</v>
      </c>
      <c r="F513" s="81">
        <f t="shared" si="91"/>
        <v>1.8571428571428572</v>
      </c>
    </row>
    <row r="514" spans="1:6" x14ac:dyDescent="0.35">
      <c r="A514" s="115">
        <v>44412</v>
      </c>
      <c r="B514" s="27">
        <v>2</v>
      </c>
      <c r="C514" s="196">
        <f t="shared" si="89"/>
        <v>17723</v>
      </c>
      <c r="D514" s="27">
        <v>0</v>
      </c>
      <c r="E514" s="196">
        <f t="shared" si="90"/>
        <v>370</v>
      </c>
      <c r="F514" s="81">
        <f>AVERAGE(B508:B514)</f>
        <v>2</v>
      </c>
    </row>
    <row r="515" spans="1:6" x14ac:dyDescent="0.35">
      <c r="A515" s="115">
        <v>44413</v>
      </c>
      <c r="B515" s="27">
        <v>3</v>
      </c>
      <c r="C515" s="196">
        <f t="shared" si="89"/>
        <v>17726</v>
      </c>
      <c r="D515" s="196">
        <v>0</v>
      </c>
      <c r="E515" s="196">
        <f t="shared" si="90"/>
        <v>370</v>
      </c>
      <c r="F515" s="81">
        <f t="shared" ref="F515:F518" si="92">AVERAGE(B509:B515)</f>
        <v>2</v>
      </c>
    </row>
    <row r="516" spans="1:6" x14ac:dyDescent="0.35">
      <c r="A516" s="115">
        <v>44414</v>
      </c>
      <c r="B516" s="27">
        <v>4</v>
      </c>
      <c r="C516" s="196">
        <f t="shared" si="89"/>
        <v>17730</v>
      </c>
      <c r="D516" s="196">
        <v>0</v>
      </c>
      <c r="E516" s="196">
        <f t="shared" si="90"/>
        <v>370</v>
      </c>
      <c r="F516" s="81">
        <f t="shared" si="92"/>
        <v>2.4285714285714284</v>
      </c>
    </row>
    <row r="517" spans="1:6" x14ac:dyDescent="0.35">
      <c r="A517" s="115">
        <v>44415</v>
      </c>
      <c r="B517" s="27">
        <v>6</v>
      </c>
      <c r="C517" s="196">
        <f t="shared" si="89"/>
        <v>17736</v>
      </c>
      <c r="D517" s="196">
        <v>0</v>
      </c>
      <c r="E517" s="196">
        <f t="shared" si="90"/>
        <v>370</v>
      </c>
      <c r="F517" s="81">
        <f t="shared" si="92"/>
        <v>3.1428571428571428</v>
      </c>
    </row>
    <row r="518" spans="1:6" x14ac:dyDescent="0.35">
      <c r="A518" s="115">
        <v>44416</v>
      </c>
      <c r="B518" s="27">
        <v>6</v>
      </c>
      <c r="C518" s="196">
        <f t="shared" si="89"/>
        <v>17742</v>
      </c>
      <c r="D518" s="196">
        <v>0</v>
      </c>
      <c r="E518" s="196">
        <f t="shared" si="90"/>
        <v>370</v>
      </c>
      <c r="F518" s="81">
        <f t="shared" si="92"/>
        <v>3.7142857142857144</v>
      </c>
    </row>
    <row r="519" spans="1:6" x14ac:dyDescent="0.35">
      <c r="A519" s="115">
        <v>44417</v>
      </c>
      <c r="B519" s="196">
        <v>6</v>
      </c>
      <c r="C519" s="196">
        <f t="shared" ref="C519:C521" si="93">B519+C518</f>
        <v>17748</v>
      </c>
      <c r="D519" s="196">
        <v>1</v>
      </c>
      <c r="E519" s="196">
        <f t="shared" ref="E519:E521" si="94">D519+E518</f>
        <v>371</v>
      </c>
      <c r="F519" s="81">
        <f t="shared" ref="F519:F521" si="95">AVERAGE(B513:B519)</f>
        <v>4.2857142857142856</v>
      </c>
    </row>
    <row r="520" spans="1:6" x14ac:dyDescent="0.35">
      <c r="A520" s="115">
        <v>44418</v>
      </c>
      <c r="B520" s="27">
        <v>7</v>
      </c>
      <c r="C520" s="196">
        <f t="shared" si="93"/>
        <v>17755</v>
      </c>
      <c r="D520" s="27">
        <v>0</v>
      </c>
      <c r="E520" s="196">
        <f t="shared" si="94"/>
        <v>371</v>
      </c>
      <c r="F520" s="81">
        <f t="shared" si="95"/>
        <v>4.8571428571428568</v>
      </c>
    </row>
    <row r="521" spans="1:6" x14ac:dyDescent="0.35">
      <c r="A521" s="115">
        <v>44419</v>
      </c>
      <c r="B521" s="27">
        <v>9</v>
      </c>
      <c r="C521" s="196">
        <f t="shared" si="93"/>
        <v>17764</v>
      </c>
      <c r="D521" s="27">
        <v>0</v>
      </c>
      <c r="E521" s="196">
        <f t="shared" si="94"/>
        <v>371</v>
      </c>
      <c r="F521" s="81">
        <f t="shared" si="95"/>
        <v>5.8571428571428568</v>
      </c>
    </row>
    <row r="522" spans="1:6" s="196" customFormat="1" x14ac:dyDescent="0.35">
      <c r="A522" s="115">
        <v>44420</v>
      </c>
      <c r="B522" s="196">
        <v>6</v>
      </c>
      <c r="C522" s="196">
        <f>B522+C521</f>
        <v>17770</v>
      </c>
      <c r="D522" s="196">
        <v>1</v>
      </c>
      <c r="E522" s="196">
        <f>D522+E521</f>
        <v>372</v>
      </c>
      <c r="F522" s="81">
        <f t="shared" ref="F522:F542" si="96">AVERAGE(B516:B522)</f>
        <v>6.2857142857142856</v>
      </c>
    </row>
    <row r="523" spans="1:6" x14ac:dyDescent="0.35">
      <c r="A523" s="115">
        <v>44421</v>
      </c>
      <c r="B523" s="27">
        <v>4</v>
      </c>
      <c r="C523" s="196">
        <f t="shared" ref="C523:C542" si="97">B523+C522</f>
        <v>17774</v>
      </c>
      <c r="D523" s="196">
        <v>0</v>
      </c>
      <c r="E523" s="196">
        <f t="shared" ref="E523:E542" si="98">D523+E522</f>
        <v>372</v>
      </c>
      <c r="F523" s="81">
        <f t="shared" si="96"/>
        <v>6.2857142857142856</v>
      </c>
    </row>
    <row r="524" spans="1:6" x14ac:dyDescent="0.35">
      <c r="A524" s="115">
        <v>44422</v>
      </c>
      <c r="B524" s="27">
        <v>2</v>
      </c>
      <c r="C524" s="196">
        <f t="shared" si="97"/>
        <v>17776</v>
      </c>
      <c r="D524" s="196">
        <v>0</v>
      </c>
      <c r="E524" s="196">
        <f t="shared" si="98"/>
        <v>372</v>
      </c>
      <c r="F524" s="81">
        <f t="shared" si="96"/>
        <v>5.7142857142857144</v>
      </c>
    </row>
    <row r="525" spans="1:6" x14ac:dyDescent="0.35">
      <c r="A525" s="115">
        <v>44423</v>
      </c>
      <c r="B525" s="27">
        <v>4</v>
      </c>
      <c r="C525" s="196">
        <f t="shared" si="97"/>
        <v>17780</v>
      </c>
      <c r="D525" s="196">
        <v>0</v>
      </c>
      <c r="E525" s="196">
        <f t="shared" si="98"/>
        <v>372</v>
      </c>
      <c r="F525" s="81">
        <f t="shared" si="96"/>
        <v>5.4285714285714288</v>
      </c>
    </row>
    <row r="526" spans="1:6" x14ac:dyDescent="0.35">
      <c r="A526" s="115">
        <v>44424</v>
      </c>
      <c r="B526" s="27">
        <v>9</v>
      </c>
      <c r="C526" s="196">
        <f t="shared" si="97"/>
        <v>17789</v>
      </c>
      <c r="D526" s="196">
        <v>0</v>
      </c>
      <c r="E526" s="196">
        <f t="shared" si="98"/>
        <v>372</v>
      </c>
      <c r="F526" s="81">
        <f t="shared" si="96"/>
        <v>5.8571428571428568</v>
      </c>
    </row>
    <row r="527" spans="1:6" x14ac:dyDescent="0.35">
      <c r="A527" s="115">
        <v>44425</v>
      </c>
      <c r="B527" s="27">
        <v>3</v>
      </c>
      <c r="C527" s="205">
        <f t="shared" si="97"/>
        <v>17792</v>
      </c>
      <c r="D527" s="27">
        <v>0</v>
      </c>
      <c r="E527" s="205">
        <f t="shared" si="98"/>
        <v>372</v>
      </c>
      <c r="F527" s="81">
        <f t="shared" si="96"/>
        <v>5.2857142857142856</v>
      </c>
    </row>
    <row r="528" spans="1:6" x14ac:dyDescent="0.35">
      <c r="A528" s="115">
        <v>44426</v>
      </c>
      <c r="B528" s="27">
        <v>8</v>
      </c>
      <c r="C528" s="205">
        <f t="shared" si="97"/>
        <v>17800</v>
      </c>
      <c r="D528" s="27">
        <v>0</v>
      </c>
      <c r="E528" s="205">
        <f t="shared" si="98"/>
        <v>372</v>
      </c>
      <c r="F528" s="81">
        <f t="shared" si="96"/>
        <v>5.1428571428571432</v>
      </c>
    </row>
    <row r="529" spans="1:6" x14ac:dyDescent="0.35">
      <c r="A529" s="115">
        <v>44427</v>
      </c>
      <c r="B529" s="27">
        <v>2</v>
      </c>
      <c r="C529" s="205">
        <f t="shared" si="97"/>
        <v>17802</v>
      </c>
      <c r="D529" s="205">
        <v>0</v>
      </c>
      <c r="E529" s="205">
        <f t="shared" si="98"/>
        <v>372</v>
      </c>
      <c r="F529" s="81">
        <f t="shared" si="96"/>
        <v>4.5714285714285712</v>
      </c>
    </row>
    <row r="530" spans="1:6" x14ac:dyDescent="0.35">
      <c r="A530" s="115">
        <v>44428</v>
      </c>
      <c r="B530" s="27">
        <v>7</v>
      </c>
      <c r="C530" s="205">
        <f t="shared" si="97"/>
        <v>17809</v>
      </c>
      <c r="D530" s="205">
        <v>0</v>
      </c>
      <c r="E530" s="205">
        <f t="shared" si="98"/>
        <v>372</v>
      </c>
      <c r="F530" s="81">
        <f t="shared" si="96"/>
        <v>5</v>
      </c>
    </row>
    <row r="531" spans="1:6" x14ac:dyDescent="0.35">
      <c r="A531" s="115">
        <v>44429</v>
      </c>
      <c r="B531" s="27">
        <v>6</v>
      </c>
      <c r="C531" s="205">
        <f t="shared" si="97"/>
        <v>17815</v>
      </c>
      <c r="D531" s="205">
        <v>0</v>
      </c>
      <c r="E531" s="205">
        <f t="shared" si="98"/>
        <v>372</v>
      </c>
      <c r="F531" s="81">
        <f t="shared" si="96"/>
        <v>5.5714285714285712</v>
      </c>
    </row>
    <row r="532" spans="1:6" x14ac:dyDescent="0.35">
      <c r="A532" s="115">
        <v>44430</v>
      </c>
      <c r="B532" s="27">
        <v>7</v>
      </c>
      <c r="C532" s="205">
        <f t="shared" si="97"/>
        <v>17822</v>
      </c>
      <c r="D532" s="205">
        <v>1</v>
      </c>
      <c r="E532" s="205">
        <f t="shared" si="98"/>
        <v>373</v>
      </c>
      <c r="F532" s="81">
        <f t="shared" si="96"/>
        <v>6</v>
      </c>
    </row>
    <row r="533" spans="1:6" x14ac:dyDescent="0.35">
      <c r="A533" s="115">
        <v>44431</v>
      </c>
      <c r="B533" s="27">
        <v>9</v>
      </c>
      <c r="C533" s="205">
        <f t="shared" si="97"/>
        <v>17831</v>
      </c>
      <c r="D533" s="205">
        <v>1</v>
      </c>
      <c r="E533" s="205">
        <f t="shared" si="98"/>
        <v>374</v>
      </c>
      <c r="F533" s="81">
        <f t="shared" si="96"/>
        <v>6</v>
      </c>
    </row>
    <row r="534" spans="1:6" x14ac:dyDescent="0.35">
      <c r="A534" s="115">
        <v>44432</v>
      </c>
      <c r="B534" s="27">
        <v>3</v>
      </c>
      <c r="C534" s="205">
        <f t="shared" si="97"/>
        <v>17834</v>
      </c>
      <c r="D534" s="27">
        <v>1</v>
      </c>
      <c r="E534" s="205">
        <f t="shared" si="98"/>
        <v>375</v>
      </c>
      <c r="F534" s="81">
        <f t="shared" si="96"/>
        <v>6</v>
      </c>
    </row>
    <row r="535" spans="1:6" x14ac:dyDescent="0.35">
      <c r="A535" s="115">
        <v>44433</v>
      </c>
      <c r="B535" s="27">
        <v>7</v>
      </c>
      <c r="C535" s="205">
        <f t="shared" si="97"/>
        <v>17841</v>
      </c>
      <c r="D535" s="27">
        <v>1</v>
      </c>
      <c r="E535" s="205">
        <f t="shared" si="98"/>
        <v>376</v>
      </c>
      <c r="F535" s="81">
        <f t="shared" si="96"/>
        <v>5.8571428571428568</v>
      </c>
    </row>
    <row r="536" spans="1:6" x14ac:dyDescent="0.35">
      <c r="A536" s="115">
        <v>44434</v>
      </c>
      <c r="B536" s="27">
        <v>10</v>
      </c>
      <c r="C536" s="205">
        <f t="shared" si="97"/>
        <v>17851</v>
      </c>
      <c r="D536" s="27">
        <v>0</v>
      </c>
      <c r="E536" s="205">
        <f t="shared" si="98"/>
        <v>376</v>
      </c>
      <c r="F536" s="81">
        <f t="shared" si="96"/>
        <v>7</v>
      </c>
    </row>
    <row r="537" spans="1:6" x14ac:dyDescent="0.35">
      <c r="A537" s="115">
        <v>44435</v>
      </c>
      <c r="B537" s="27">
        <v>6</v>
      </c>
      <c r="C537" s="205">
        <f t="shared" si="97"/>
        <v>17857</v>
      </c>
      <c r="D537" s="205">
        <v>0</v>
      </c>
      <c r="E537" s="205">
        <f t="shared" si="98"/>
        <v>376</v>
      </c>
      <c r="F537" s="81">
        <f t="shared" si="96"/>
        <v>6.8571428571428568</v>
      </c>
    </row>
    <row r="538" spans="1:6" x14ac:dyDescent="0.35">
      <c r="A538" s="115">
        <v>44436</v>
      </c>
      <c r="B538" s="27">
        <v>7</v>
      </c>
      <c r="C538" s="205">
        <f t="shared" si="97"/>
        <v>17864</v>
      </c>
      <c r="D538" s="205">
        <v>0</v>
      </c>
      <c r="E538" s="205">
        <f t="shared" si="98"/>
        <v>376</v>
      </c>
      <c r="F538" s="81">
        <f t="shared" si="96"/>
        <v>7</v>
      </c>
    </row>
    <row r="539" spans="1:6" x14ac:dyDescent="0.35">
      <c r="A539" s="115">
        <v>44437</v>
      </c>
      <c r="B539" s="27">
        <v>4</v>
      </c>
      <c r="C539" s="205">
        <f t="shared" si="97"/>
        <v>17868</v>
      </c>
      <c r="D539" s="205">
        <v>0</v>
      </c>
      <c r="E539" s="205">
        <f t="shared" si="98"/>
        <v>376</v>
      </c>
      <c r="F539" s="81">
        <f t="shared" si="96"/>
        <v>6.5714285714285712</v>
      </c>
    </row>
    <row r="540" spans="1:6" x14ac:dyDescent="0.35">
      <c r="A540" s="115">
        <v>44438</v>
      </c>
      <c r="B540" s="27">
        <v>7</v>
      </c>
      <c r="C540" s="205">
        <f t="shared" si="97"/>
        <v>17875</v>
      </c>
      <c r="D540" s="205">
        <v>0</v>
      </c>
      <c r="E540" s="205">
        <f t="shared" si="98"/>
        <v>376</v>
      </c>
      <c r="F540" s="81">
        <f t="shared" si="96"/>
        <v>6.2857142857142856</v>
      </c>
    </row>
    <row r="541" spans="1:6" x14ac:dyDescent="0.35">
      <c r="A541" s="115">
        <v>44439</v>
      </c>
      <c r="B541" s="27">
        <v>14</v>
      </c>
      <c r="C541" s="205">
        <f t="shared" si="97"/>
        <v>17889</v>
      </c>
      <c r="D541" s="27">
        <v>1</v>
      </c>
      <c r="E541" s="205">
        <f t="shared" si="98"/>
        <v>377</v>
      </c>
      <c r="F541" s="81">
        <f t="shared" si="96"/>
        <v>7.8571428571428568</v>
      </c>
    </row>
    <row r="542" spans="1:6" x14ac:dyDescent="0.35">
      <c r="A542" s="115">
        <v>44440</v>
      </c>
      <c r="B542" s="27">
        <v>5</v>
      </c>
      <c r="C542" s="205">
        <f t="shared" si="97"/>
        <v>17894</v>
      </c>
      <c r="D542" s="27">
        <v>0</v>
      </c>
      <c r="E542" s="205">
        <f t="shared" si="98"/>
        <v>377</v>
      </c>
      <c r="F542" s="81">
        <f t="shared" si="96"/>
        <v>7.5714285714285712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36"/>
  <sheetViews>
    <sheetView zoomScaleNormal="100" workbookViewId="0">
      <pane ySplit="1" topLeftCell="A425" activePane="bottomLeft" state="frozen"/>
      <selection activeCell="F21" sqref="F21:G34"/>
      <selection pane="bottomLeft" activeCell="A437" sqref="A437"/>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6">
        <v>365</v>
      </c>
      <c r="E401" s="196">
        <v>0</v>
      </c>
    </row>
    <row r="402" spans="1:5" x14ac:dyDescent="0.35">
      <c r="A402" s="28">
        <v>44396</v>
      </c>
      <c r="B402" s="27">
        <v>17659</v>
      </c>
      <c r="C402" s="27">
        <v>4</v>
      </c>
      <c r="D402" s="27">
        <v>365</v>
      </c>
      <c r="E402" s="196">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6">
        <v>368</v>
      </c>
      <c r="E406" s="196">
        <v>0</v>
      </c>
    </row>
    <row r="407" spans="1:5" x14ac:dyDescent="0.35">
      <c r="A407" s="28">
        <v>44403</v>
      </c>
      <c r="B407" s="27">
        <v>17685</v>
      </c>
      <c r="C407" s="27">
        <v>7</v>
      </c>
      <c r="D407" s="196">
        <v>368</v>
      </c>
      <c r="E407" s="27">
        <v>0</v>
      </c>
    </row>
    <row r="408" spans="1:5" x14ac:dyDescent="0.35">
      <c r="A408" s="115">
        <v>44404</v>
      </c>
      <c r="B408" s="27">
        <v>17697</v>
      </c>
      <c r="C408" s="27">
        <v>12</v>
      </c>
      <c r="D408" s="196">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6">
        <v>368</v>
      </c>
      <c r="E411" s="27">
        <v>0</v>
      </c>
    </row>
    <row r="412" spans="1:5" x14ac:dyDescent="0.35">
      <c r="A412" s="28">
        <v>44410</v>
      </c>
      <c r="B412" s="27">
        <v>17716</v>
      </c>
      <c r="C412" s="27">
        <v>2</v>
      </c>
      <c r="D412" s="196">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6">
        <v>368</v>
      </c>
      <c r="E416" s="27">
        <v>0</v>
      </c>
    </row>
    <row r="417" spans="1:5" x14ac:dyDescent="0.35">
      <c r="A417" s="28">
        <v>44417</v>
      </c>
      <c r="B417" s="27">
        <v>17730</v>
      </c>
      <c r="C417" s="27">
        <v>3</v>
      </c>
      <c r="D417" s="196">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row r="421" spans="1:5" x14ac:dyDescent="0.35">
      <c r="A421" s="115">
        <v>44421</v>
      </c>
      <c r="B421" s="27">
        <v>17772</v>
      </c>
      <c r="C421" s="27">
        <v>11</v>
      </c>
      <c r="D421" s="196">
        <v>370</v>
      </c>
      <c r="E421" s="27">
        <v>0</v>
      </c>
    </row>
    <row r="422" spans="1:5" x14ac:dyDescent="0.35">
      <c r="A422" s="28">
        <v>44424</v>
      </c>
      <c r="B422" s="27">
        <v>17778</v>
      </c>
      <c r="C422" s="27">
        <v>6</v>
      </c>
      <c r="D422" s="196">
        <v>370</v>
      </c>
      <c r="E422" s="196">
        <v>0</v>
      </c>
    </row>
    <row r="423" spans="1:5" x14ac:dyDescent="0.35">
      <c r="A423" s="115">
        <v>44425</v>
      </c>
      <c r="B423" s="27">
        <v>17784</v>
      </c>
      <c r="C423" s="27">
        <v>6</v>
      </c>
      <c r="D423" s="27">
        <v>370</v>
      </c>
      <c r="E423" s="27">
        <v>0</v>
      </c>
    </row>
    <row r="424" spans="1:5" x14ac:dyDescent="0.35">
      <c r="A424" s="115">
        <v>44426</v>
      </c>
      <c r="B424" s="27">
        <v>17795</v>
      </c>
      <c r="C424" s="27">
        <v>11</v>
      </c>
      <c r="D424" s="27">
        <v>370</v>
      </c>
      <c r="E424" s="27">
        <v>0</v>
      </c>
    </row>
    <row r="425" spans="1:5" x14ac:dyDescent="0.35">
      <c r="A425" s="115">
        <v>44427</v>
      </c>
      <c r="B425" s="27">
        <v>17799</v>
      </c>
      <c r="C425" s="27">
        <v>4</v>
      </c>
      <c r="D425" s="27">
        <v>370</v>
      </c>
      <c r="E425" s="27">
        <v>0</v>
      </c>
    </row>
    <row r="426" spans="1:5" x14ac:dyDescent="0.35">
      <c r="A426" s="115">
        <v>44428</v>
      </c>
      <c r="B426" s="27">
        <v>17805</v>
      </c>
      <c r="C426" s="27">
        <v>6</v>
      </c>
      <c r="D426" s="27">
        <v>370</v>
      </c>
      <c r="E426" s="205">
        <v>0</v>
      </c>
    </row>
    <row r="427" spans="1:5" x14ac:dyDescent="0.35">
      <c r="A427" s="28">
        <v>44431</v>
      </c>
      <c r="B427" s="27">
        <v>17809</v>
      </c>
      <c r="C427" s="27">
        <v>4</v>
      </c>
      <c r="D427" s="205">
        <v>370</v>
      </c>
      <c r="E427" s="27">
        <v>0</v>
      </c>
    </row>
    <row r="428" spans="1:5" x14ac:dyDescent="0.35">
      <c r="A428" s="115">
        <v>44432</v>
      </c>
      <c r="B428" s="27">
        <v>17825</v>
      </c>
      <c r="C428" s="27">
        <v>16</v>
      </c>
      <c r="D428" s="27">
        <v>370</v>
      </c>
      <c r="E428" s="27">
        <v>0</v>
      </c>
    </row>
    <row r="429" spans="1:5" x14ac:dyDescent="0.35">
      <c r="A429" s="115">
        <v>44433</v>
      </c>
      <c r="B429" s="27">
        <v>17828</v>
      </c>
      <c r="C429" s="27">
        <v>3</v>
      </c>
      <c r="D429" s="27">
        <v>371</v>
      </c>
      <c r="E429" s="27">
        <v>1</v>
      </c>
    </row>
    <row r="430" spans="1:5" x14ac:dyDescent="0.35">
      <c r="A430" s="115">
        <v>44434</v>
      </c>
      <c r="B430" s="27">
        <v>17841</v>
      </c>
      <c r="C430" s="27">
        <v>13</v>
      </c>
      <c r="D430" s="27">
        <v>371</v>
      </c>
      <c r="E430" s="27">
        <v>0</v>
      </c>
    </row>
    <row r="431" spans="1:5" x14ac:dyDescent="0.35">
      <c r="A431" s="115">
        <v>44435</v>
      </c>
      <c r="B431" s="27">
        <v>17847</v>
      </c>
      <c r="C431" s="27">
        <v>6</v>
      </c>
      <c r="D431" s="27">
        <v>372</v>
      </c>
      <c r="E431" s="27">
        <v>1</v>
      </c>
    </row>
    <row r="432" spans="1:5" x14ac:dyDescent="0.35">
      <c r="A432" s="28">
        <v>44438</v>
      </c>
      <c r="B432" s="27">
        <v>17857</v>
      </c>
      <c r="C432" s="27">
        <v>10</v>
      </c>
      <c r="D432" s="27">
        <v>372</v>
      </c>
      <c r="E432" s="27">
        <v>0</v>
      </c>
    </row>
    <row r="433" spans="1:5" x14ac:dyDescent="0.35">
      <c r="A433" s="115">
        <v>44439</v>
      </c>
      <c r="B433" s="27">
        <v>17874</v>
      </c>
      <c r="C433" s="27">
        <v>17</v>
      </c>
      <c r="D433" s="205">
        <v>372</v>
      </c>
      <c r="E433" s="27">
        <v>0</v>
      </c>
    </row>
    <row r="434" spans="1:5" x14ac:dyDescent="0.35">
      <c r="A434" s="115">
        <v>44440</v>
      </c>
      <c r="B434" s="27">
        <v>17885</v>
      </c>
      <c r="C434" s="27">
        <v>11</v>
      </c>
      <c r="D434" s="205">
        <v>372</v>
      </c>
      <c r="E434" s="27">
        <v>0</v>
      </c>
    </row>
    <row r="435" spans="1:5" x14ac:dyDescent="0.35">
      <c r="A435" s="115">
        <v>44441</v>
      </c>
      <c r="B435" s="27">
        <v>17899</v>
      </c>
      <c r="C435" s="27">
        <v>14</v>
      </c>
      <c r="D435" s="27">
        <v>373</v>
      </c>
      <c r="E435" s="27">
        <v>1</v>
      </c>
    </row>
    <row r="436" spans="1:5" x14ac:dyDescent="0.35">
      <c r="A436" s="115">
        <v>44442</v>
      </c>
      <c r="B436" s="27">
        <v>17909</v>
      </c>
      <c r="C436" s="27">
        <v>10</v>
      </c>
      <c r="D436" s="27">
        <v>377</v>
      </c>
      <c r="E436" s="27">
        <v>4</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M383"/>
  <sheetViews>
    <sheetView zoomScale="80" zoomScaleNormal="80" workbookViewId="0">
      <pane ySplit="1" topLeftCell="A344" activePane="bottomLeft" state="frozen"/>
      <selection activeCell="F21" sqref="F21:G34"/>
      <selection pane="bottomLeft" activeCell="I383" sqref="I383"/>
    </sheetView>
  </sheetViews>
  <sheetFormatPr defaultColWidth="9.453125" defaultRowHeight="14.5" x14ac:dyDescent="0.35"/>
  <cols>
    <col min="1" max="1" width="11.17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6">
        <v>3</v>
      </c>
      <c r="C2" s="27">
        <v>3</v>
      </c>
      <c r="D2" s="196">
        <v>151</v>
      </c>
      <c r="E2" s="196">
        <v>3</v>
      </c>
      <c r="F2" s="196">
        <v>1615</v>
      </c>
      <c r="G2" s="27">
        <f>F2</f>
        <v>1615</v>
      </c>
    </row>
    <row r="3" spans="1:12" x14ac:dyDescent="0.35">
      <c r="A3" s="28">
        <v>44059</v>
      </c>
      <c r="B3" s="196">
        <v>7</v>
      </c>
      <c r="C3" s="27">
        <f>(B3+C2)</f>
        <v>10</v>
      </c>
      <c r="D3" s="196">
        <v>120</v>
      </c>
      <c r="E3" s="196">
        <v>7</v>
      </c>
      <c r="F3" s="196">
        <v>1923</v>
      </c>
      <c r="G3" s="27">
        <f>(F2+F3)</f>
        <v>3538</v>
      </c>
    </row>
    <row r="4" spans="1:12" x14ac:dyDescent="0.35">
      <c r="A4" s="28">
        <v>44060</v>
      </c>
      <c r="B4" s="196">
        <v>11</v>
      </c>
      <c r="C4" s="27">
        <f t="shared" ref="C4:C67" si="0">(B4+C3)</f>
        <v>21</v>
      </c>
      <c r="D4" s="196">
        <v>369</v>
      </c>
      <c r="E4" s="196">
        <v>11</v>
      </c>
      <c r="F4" s="196">
        <v>11713</v>
      </c>
      <c r="G4" s="27">
        <f>(G3+F4)</f>
        <v>15251</v>
      </c>
    </row>
    <row r="5" spans="1:12" x14ac:dyDescent="0.35">
      <c r="A5" s="28">
        <v>44061</v>
      </c>
      <c r="B5" s="196">
        <v>4</v>
      </c>
      <c r="C5" s="27">
        <f t="shared" si="0"/>
        <v>25</v>
      </c>
      <c r="D5" s="196">
        <v>380</v>
      </c>
      <c r="E5" s="196">
        <v>4</v>
      </c>
      <c r="F5" s="196">
        <v>12292</v>
      </c>
      <c r="G5" s="27">
        <f t="shared" ref="G5:G68" si="1">(G4+F5)</f>
        <v>27543</v>
      </c>
    </row>
    <row r="6" spans="1:12" x14ac:dyDescent="0.35">
      <c r="A6" s="28">
        <v>44062</v>
      </c>
      <c r="B6" s="196">
        <v>11</v>
      </c>
      <c r="C6" s="27">
        <f t="shared" si="0"/>
        <v>36</v>
      </c>
      <c r="D6" s="196">
        <v>336</v>
      </c>
      <c r="E6" s="196">
        <v>11</v>
      </c>
      <c r="F6" s="196">
        <v>12399</v>
      </c>
      <c r="G6" s="27">
        <f t="shared" si="1"/>
        <v>39942</v>
      </c>
    </row>
    <row r="7" spans="1:12" x14ac:dyDescent="0.35">
      <c r="A7" s="28">
        <v>44063</v>
      </c>
      <c r="B7" s="196">
        <v>12</v>
      </c>
      <c r="C7" s="27">
        <f t="shared" si="0"/>
        <v>48</v>
      </c>
      <c r="D7" s="196">
        <v>357</v>
      </c>
      <c r="E7" s="196">
        <v>12</v>
      </c>
      <c r="F7" s="196">
        <v>13922</v>
      </c>
      <c r="G7" s="27">
        <f t="shared" si="1"/>
        <v>53864</v>
      </c>
    </row>
    <row r="8" spans="1:12" x14ac:dyDescent="0.35">
      <c r="A8" s="28">
        <v>44064</v>
      </c>
      <c r="B8" s="196">
        <v>10</v>
      </c>
      <c r="C8" s="27">
        <f t="shared" si="0"/>
        <v>58</v>
      </c>
      <c r="D8" s="196">
        <v>283</v>
      </c>
      <c r="E8" s="196">
        <v>11</v>
      </c>
      <c r="F8" s="196">
        <v>13471</v>
      </c>
      <c r="G8" s="27">
        <f t="shared" si="1"/>
        <v>67335</v>
      </c>
    </row>
    <row r="9" spans="1:12" x14ac:dyDescent="0.35">
      <c r="A9" s="28">
        <v>44065</v>
      </c>
      <c r="B9" s="196">
        <v>11</v>
      </c>
      <c r="C9" s="27">
        <f t="shared" si="0"/>
        <v>69</v>
      </c>
      <c r="D9" s="196">
        <v>148</v>
      </c>
      <c r="E9" s="196">
        <v>11</v>
      </c>
      <c r="F9" s="196">
        <v>8147</v>
      </c>
      <c r="G9" s="27">
        <f t="shared" si="1"/>
        <v>75482</v>
      </c>
    </row>
    <row r="10" spans="1:12" x14ac:dyDescent="0.35">
      <c r="A10" s="28">
        <v>44066</v>
      </c>
      <c r="B10" s="196">
        <v>5</v>
      </c>
      <c r="C10" s="27">
        <f t="shared" si="0"/>
        <v>74</v>
      </c>
      <c r="D10" s="196">
        <v>92</v>
      </c>
      <c r="E10" s="196">
        <v>5</v>
      </c>
      <c r="F10" s="196">
        <v>8532</v>
      </c>
      <c r="G10" s="27">
        <f t="shared" si="1"/>
        <v>84014</v>
      </c>
    </row>
    <row r="11" spans="1:12" x14ac:dyDescent="0.35">
      <c r="A11" s="28">
        <v>44067</v>
      </c>
      <c r="B11" s="196">
        <v>20</v>
      </c>
      <c r="C11" s="27">
        <f t="shared" si="0"/>
        <v>94</v>
      </c>
      <c r="D11" s="196">
        <v>395</v>
      </c>
      <c r="E11" s="196">
        <v>20</v>
      </c>
      <c r="F11" s="196">
        <v>22554</v>
      </c>
      <c r="G11" s="27">
        <f t="shared" si="1"/>
        <v>106568</v>
      </c>
    </row>
    <row r="12" spans="1:12" x14ac:dyDescent="0.35">
      <c r="A12" s="28">
        <v>44068</v>
      </c>
      <c r="B12" s="196">
        <v>14</v>
      </c>
      <c r="C12" s="27">
        <f t="shared" si="0"/>
        <v>108</v>
      </c>
      <c r="D12" s="196">
        <v>378</v>
      </c>
      <c r="E12" s="196">
        <v>16</v>
      </c>
      <c r="F12" s="196">
        <v>22514</v>
      </c>
      <c r="G12" s="27">
        <f t="shared" si="1"/>
        <v>129082</v>
      </c>
    </row>
    <row r="13" spans="1:12" x14ac:dyDescent="0.35">
      <c r="A13" s="28">
        <v>44069</v>
      </c>
      <c r="B13" s="196">
        <v>12</v>
      </c>
      <c r="C13" s="27">
        <f t="shared" si="0"/>
        <v>120</v>
      </c>
      <c r="D13" s="196">
        <v>380</v>
      </c>
      <c r="E13" s="196">
        <v>12</v>
      </c>
      <c r="F13" s="196">
        <v>21810</v>
      </c>
      <c r="G13" s="27">
        <f t="shared" si="1"/>
        <v>150892</v>
      </c>
    </row>
    <row r="14" spans="1:12" x14ac:dyDescent="0.35">
      <c r="A14" s="28">
        <v>44070</v>
      </c>
      <c r="B14" s="196">
        <v>13</v>
      </c>
      <c r="C14" s="27">
        <f t="shared" si="0"/>
        <v>133</v>
      </c>
      <c r="D14" s="196">
        <v>344</v>
      </c>
      <c r="E14" s="196">
        <v>15</v>
      </c>
      <c r="F14" s="196">
        <v>25193</v>
      </c>
      <c r="G14" s="27">
        <f t="shared" si="1"/>
        <v>176085</v>
      </c>
    </row>
    <row r="15" spans="1:12" x14ac:dyDescent="0.35">
      <c r="A15" s="28">
        <v>44071</v>
      </c>
      <c r="B15" s="196">
        <v>13</v>
      </c>
      <c r="C15" s="27">
        <f t="shared" si="0"/>
        <v>146</v>
      </c>
      <c r="D15" s="196">
        <v>363</v>
      </c>
      <c r="E15" s="196">
        <v>14</v>
      </c>
      <c r="F15" s="196">
        <v>22985</v>
      </c>
      <c r="G15" s="27">
        <f t="shared" si="1"/>
        <v>199070</v>
      </c>
    </row>
    <row r="16" spans="1:12" x14ac:dyDescent="0.35">
      <c r="A16" s="28">
        <v>44072</v>
      </c>
      <c r="B16" s="196">
        <v>16</v>
      </c>
      <c r="C16" s="27">
        <f t="shared" si="0"/>
        <v>162</v>
      </c>
      <c r="D16" s="196">
        <v>172</v>
      </c>
      <c r="E16" s="196">
        <v>16</v>
      </c>
      <c r="F16" s="196">
        <v>14670</v>
      </c>
      <c r="G16" s="27">
        <f t="shared" si="1"/>
        <v>213740</v>
      </c>
    </row>
    <row r="17" spans="1:12" x14ac:dyDescent="0.35">
      <c r="A17" s="28">
        <v>44073</v>
      </c>
      <c r="B17" s="196">
        <v>17</v>
      </c>
      <c r="C17" s="27">
        <f t="shared" si="0"/>
        <v>179</v>
      </c>
      <c r="D17" s="196">
        <v>139</v>
      </c>
      <c r="E17" s="196">
        <v>20</v>
      </c>
      <c r="F17" s="196">
        <v>14963</v>
      </c>
      <c r="G17" s="27">
        <f t="shared" si="1"/>
        <v>228703</v>
      </c>
    </row>
    <row r="18" spans="1:12" x14ac:dyDescent="0.35">
      <c r="A18" s="28">
        <v>44074</v>
      </c>
      <c r="B18" s="196">
        <v>36</v>
      </c>
      <c r="C18" s="27">
        <f t="shared" si="0"/>
        <v>215</v>
      </c>
      <c r="D18" s="196">
        <v>439</v>
      </c>
      <c r="E18" s="196">
        <v>37</v>
      </c>
      <c r="F18" s="196">
        <v>33716</v>
      </c>
      <c r="G18" s="27">
        <f t="shared" si="1"/>
        <v>262419</v>
      </c>
    </row>
    <row r="19" spans="1:12" x14ac:dyDescent="0.35">
      <c r="A19" s="28">
        <v>44075</v>
      </c>
      <c r="B19" s="196">
        <v>18</v>
      </c>
      <c r="C19" s="27">
        <f t="shared" si="0"/>
        <v>233</v>
      </c>
      <c r="D19" s="196">
        <v>396</v>
      </c>
      <c r="E19" s="196">
        <v>23</v>
      </c>
      <c r="F19" s="196">
        <v>31338</v>
      </c>
      <c r="G19" s="27">
        <f t="shared" si="1"/>
        <v>293757</v>
      </c>
    </row>
    <row r="20" spans="1:12" x14ac:dyDescent="0.35">
      <c r="A20" s="28">
        <v>44076</v>
      </c>
      <c r="B20" s="196">
        <v>35</v>
      </c>
      <c r="C20" s="27">
        <f t="shared" si="0"/>
        <v>268</v>
      </c>
      <c r="D20" s="196">
        <v>384</v>
      </c>
      <c r="E20" s="196">
        <v>37</v>
      </c>
      <c r="F20" s="196">
        <v>29188</v>
      </c>
      <c r="G20" s="27">
        <f t="shared" si="1"/>
        <v>322945</v>
      </c>
    </row>
    <row r="21" spans="1:12" x14ac:dyDescent="0.35">
      <c r="A21" s="28">
        <v>44077</v>
      </c>
      <c r="B21" s="196">
        <v>21</v>
      </c>
      <c r="C21" s="27">
        <f t="shared" si="0"/>
        <v>289</v>
      </c>
      <c r="D21" s="196">
        <v>464</v>
      </c>
      <c r="E21" s="196">
        <v>24</v>
      </c>
      <c r="F21" s="196">
        <v>34031</v>
      </c>
      <c r="G21" s="27">
        <f t="shared" si="1"/>
        <v>356976</v>
      </c>
    </row>
    <row r="22" spans="1:12" x14ac:dyDescent="0.35">
      <c r="A22" s="28">
        <v>44078</v>
      </c>
      <c r="B22" s="196">
        <v>18</v>
      </c>
      <c r="C22" s="27">
        <f t="shared" si="0"/>
        <v>307</v>
      </c>
      <c r="D22" s="196">
        <v>346</v>
      </c>
      <c r="E22" s="196">
        <v>18</v>
      </c>
      <c r="F22" s="196">
        <v>28144</v>
      </c>
      <c r="G22" s="27">
        <f t="shared" si="1"/>
        <v>385120</v>
      </c>
    </row>
    <row r="23" spans="1:12" x14ac:dyDescent="0.35">
      <c r="A23" s="28">
        <v>44079</v>
      </c>
      <c r="B23" s="196">
        <v>11</v>
      </c>
      <c r="C23" s="27">
        <f t="shared" si="0"/>
        <v>318</v>
      </c>
      <c r="D23" s="196">
        <v>198</v>
      </c>
      <c r="E23" s="196">
        <v>11</v>
      </c>
      <c r="F23" s="196">
        <v>12043</v>
      </c>
      <c r="G23" s="27">
        <f t="shared" si="1"/>
        <v>397163</v>
      </c>
    </row>
    <row r="24" spans="1:12" x14ac:dyDescent="0.35">
      <c r="A24" s="28">
        <v>44080</v>
      </c>
      <c r="B24" s="196">
        <v>7</v>
      </c>
      <c r="C24" s="27">
        <f t="shared" si="0"/>
        <v>325</v>
      </c>
      <c r="D24" s="196">
        <v>112</v>
      </c>
      <c r="E24" s="196">
        <v>8</v>
      </c>
      <c r="F24" s="196">
        <v>13557</v>
      </c>
      <c r="G24" s="27">
        <f t="shared" si="1"/>
        <v>410720</v>
      </c>
    </row>
    <row r="25" spans="1:12" x14ac:dyDescent="0.35">
      <c r="A25" s="28">
        <v>44081</v>
      </c>
      <c r="B25" s="196">
        <v>24</v>
      </c>
      <c r="C25" s="27">
        <f t="shared" si="0"/>
        <v>349</v>
      </c>
      <c r="D25" s="196">
        <v>160</v>
      </c>
      <c r="E25" s="196">
        <v>26</v>
      </c>
      <c r="F25" s="196">
        <v>25377</v>
      </c>
      <c r="G25" s="27">
        <f t="shared" si="1"/>
        <v>436097</v>
      </c>
    </row>
    <row r="26" spans="1:12" x14ac:dyDescent="0.35">
      <c r="A26" s="28">
        <v>44082</v>
      </c>
      <c r="B26" s="196">
        <v>58</v>
      </c>
      <c r="C26" s="27">
        <f t="shared" si="0"/>
        <v>407</v>
      </c>
      <c r="D26" s="196">
        <v>546</v>
      </c>
      <c r="E26" s="196">
        <v>61</v>
      </c>
      <c r="F26" s="196">
        <v>41283</v>
      </c>
      <c r="G26" s="27">
        <f t="shared" si="1"/>
        <v>477380</v>
      </c>
    </row>
    <row r="27" spans="1:12" x14ac:dyDescent="0.35">
      <c r="A27" s="28">
        <v>44083</v>
      </c>
      <c r="B27" s="196">
        <v>44</v>
      </c>
      <c r="C27" s="27">
        <f t="shared" si="0"/>
        <v>451</v>
      </c>
      <c r="D27" s="196">
        <v>474</v>
      </c>
      <c r="E27" s="196">
        <v>45</v>
      </c>
      <c r="F27" s="196">
        <v>34067</v>
      </c>
      <c r="G27" s="27">
        <f t="shared" si="1"/>
        <v>511447</v>
      </c>
      <c r="H27" s="27">
        <v>365229</v>
      </c>
      <c r="I27" s="27">
        <v>357</v>
      </c>
      <c r="J27" s="27">
        <v>331</v>
      </c>
      <c r="K27" s="27">
        <v>0</v>
      </c>
      <c r="L27" s="27">
        <v>0</v>
      </c>
    </row>
    <row r="28" spans="1:12" x14ac:dyDescent="0.35">
      <c r="A28" s="28">
        <v>44084</v>
      </c>
      <c r="B28" s="196">
        <v>25</v>
      </c>
      <c r="C28" s="27">
        <f t="shared" si="0"/>
        <v>476</v>
      </c>
      <c r="D28" s="196">
        <v>410</v>
      </c>
      <c r="E28" s="196">
        <v>26</v>
      </c>
      <c r="F28" s="196">
        <v>36015</v>
      </c>
      <c r="G28" s="27">
        <f t="shared" si="1"/>
        <v>547462</v>
      </c>
    </row>
    <row r="29" spans="1:12" x14ac:dyDescent="0.35">
      <c r="A29" s="28">
        <v>44085</v>
      </c>
      <c r="B29" s="196">
        <v>25</v>
      </c>
      <c r="C29" s="27">
        <f t="shared" si="0"/>
        <v>501</v>
      </c>
      <c r="D29" s="196">
        <v>409</v>
      </c>
      <c r="E29" s="196">
        <v>28</v>
      </c>
      <c r="F29" s="196">
        <v>31234</v>
      </c>
      <c r="G29" s="27">
        <f t="shared" si="1"/>
        <v>578696</v>
      </c>
    </row>
    <row r="30" spans="1:12" x14ac:dyDescent="0.35">
      <c r="A30" s="28">
        <v>44086</v>
      </c>
      <c r="B30" s="196">
        <v>3</v>
      </c>
      <c r="C30" s="27">
        <f t="shared" si="0"/>
        <v>504</v>
      </c>
      <c r="D30" s="196">
        <v>189</v>
      </c>
      <c r="E30" s="196">
        <v>6</v>
      </c>
      <c r="F30" s="196">
        <v>9286</v>
      </c>
      <c r="G30" s="27">
        <f t="shared" si="1"/>
        <v>587982</v>
      </c>
    </row>
    <row r="31" spans="1:12" x14ac:dyDescent="0.35">
      <c r="A31" s="28">
        <v>44087</v>
      </c>
      <c r="B31" s="196">
        <v>5</v>
      </c>
      <c r="C31" s="27">
        <f t="shared" si="0"/>
        <v>509</v>
      </c>
      <c r="D31" s="196">
        <v>161</v>
      </c>
      <c r="E31" s="196">
        <v>7</v>
      </c>
      <c r="F31" s="196">
        <v>13050</v>
      </c>
      <c r="G31" s="27">
        <f t="shared" si="1"/>
        <v>601032</v>
      </c>
    </row>
    <row r="32" spans="1:12" x14ac:dyDescent="0.35">
      <c r="A32" s="28">
        <v>44088</v>
      </c>
      <c r="B32" s="196">
        <v>28</v>
      </c>
      <c r="C32" s="27">
        <f t="shared" si="0"/>
        <v>537</v>
      </c>
      <c r="D32" s="196">
        <v>502</v>
      </c>
      <c r="E32" s="196">
        <v>29</v>
      </c>
      <c r="F32" s="196">
        <v>42835</v>
      </c>
      <c r="G32" s="27">
        <f t="shared" si="1"/>
        <v>643867</v>
      </c>
    </row>
    <row r="33" spans="1:12" x14ac:dyDescent="0.35">
      <c r="A33" s="28">
        <v>44089</v>
      </c>
      <c r="B33" s="196">
        <v>11</v>
      </c>
      <c r="C33" s="27">
        <f t="shared" si="0"/>
        <v>548</v>
      </c>
      <c r="D33" s="196">
        <v>423</v>
      </c>
      <c r="E33" s="196">
        <v>15</v>
      </c>
      <c r="F33" s="196">
        <v>37519</v>
      </c>
      <c r="G33" s="27">
        <f t="shared" si="1"/>
        <v>681386</v>
      </c>
    </row>
    <row r="34" spans="1:12" x14ac:dyDescent="0.35">
      <c r="A34" s="28">
        <v>44090</v>
      </c>
      <c r="B34" s="196">
        <v>25</v>
      </c>
      <c r="C34" s="27">
        <f t="shared" si="0"/>
        <v>573</v>
      </c>
      <c r="D34" s="196">
        <v>413</v>
      </c>
      <c r="E34" s="196">
        <v>26</v>
      </c>
      <c r="F34" s="196">
        <v>32670</v>
      </c>
      <c r="G34" s="27">
        <f t="shared" si="1"/>
        <v>714056</v>
      </c>
      <c r="H34" s="27">
        <v>518904</v>
      </c>
      <c r="I34" s="27">
        <v>532</v>
      </c>
      <c r="J34" s="27">
        <v>499</v>
      </c>
      <c r="K34" s="27">
        <v>168</v>
      </c>
      <c r="L34" s="27">
        <v>153675</v>
      </c>
    </row>
    <row r="35" spans="1:12" x14ac:dyDescent="0.35">
      <c r="A35" s="28">
        <v>44091</v>
      </c>
      <c r="B35" s="196">
        <v>11</v>
      </c>
      <c r="C35" s="27">
        <f t="shared" si="0"/>
        <v>584</v>
      </c>
      <c r="D35" s="196">
        <v>353</v>
      </c>
      <c r="E35" s="196">
        <v>13</v>
      </c>
      <c r="F35" s="196">
        <v>38630</v>
      </c>
      <c r="G35" s="27">
        <f t="shared" si="1"/>
        <v>752686</v>
      </c>
    </row>
    <row r="36" spans="1:12" x14ac:dyDescent="0.35">
      <c r="A36" s="28">
        <v>44092</v>
      </c>
      <c r="B36" s="196">
        <v>16</v>
      </c>
      <c r="C36" s="27">
        <f t="shared" si="0"/>
        <v>600</v>
      </c>
      <c r="D36" s="196">
        <v>437</v>
      </c>
      <c r="E36" s="196">
        <v>18</v>
      </c>
      <c r="F36" s="196">
        <v>30760</v>
      </c>
      <c r="G36" s="27">
        <f t="shared" si="1"/>
        <v>783446</v>
      </c>
    </row>
    <row r="37" spans="1:12" x14ac:dyDescent="0.35">
      <c r="A37" s="28">
        <v>44093</v>
      </c>
      <c r="B37" s="196">
        <v>1</v>
      </c>
      <c r="C37" s="27">
        <f t="shared" si="0"/>
        <v>601</v>
      </c>
      <c r="D37" s="196">
        <v>202</v>
      </c>
      <c r="E37" s="196">
        <v>1</v>
      </c>
      <c r="F37" s="196">
        <v>8750</v>
      </c>
      <c r="G37" s="27">
        <f t="shared" si="1"/>
        <v>792196</v>
      </c>
    </row>
    <row r="38" spans="1:12" x14ac:dyDescent="0.35">
      <c r="A38" s="28">
        <v>44094</v>
      </c>
      <c r="B38" s="196">
        <v>6</v>
      </c>
      <c r="C38" s="27">
        <f t="shared" si="0"/>
        <v>607</v>
      </c>
      <c r="D38" s="196">
        <v>141</v>
      </c>
      <c r="E38" s="196">
        <v>7</v>
      </c>
      <c r="F38" s="196">
        <v>12655</v>
      </c>
      <c r="G38" s="27">
        <f t="shared" si="1"/>
        <v>804851</v>
      </c>
    </row>
    <row r="39" spans="1:12" x14ac:dyDescent="0.35">
      <c r="A39" s="28">
        <v>44095</v>
      </c>
      <c r="B39" s="196">
        <v>38</v>
      </c>
      <c r="C39" s="27">
        <f t="shared" si="0"/>
        <v>645</v>
      </c>
      <c r="D39" s="196">
        <v>427</v>
      </c>
      <c r="E39" s="196">
        <v>40</v>
      </c>
      <c r="F39" s="196">
        <v>44260</v>
      </c>
      <c r="G39" s="27">
        <f t="shared" si="1"/>
        <v>849111</v>
      </c>
    </row>
    <row r="40" spans="1:12" x14ac:dyDescent="0.35">
      <c r="A40" s="28">
        <v>44096</v>
      </c>
      <c r="B40" s="196">
        <v>74</v>
      </c>
      <c r="C40" s="27">
        <f t="shared" si="0"/>
        <v>719</v>
      </c>
      <c r="D40" s="196">
        <v>508</v>
      </c>
      <c r="E40" s="196">
        <v>78</v>
      </c>
      <c r="F40" s="196">
        <v>39687</v>
      </c>
      <c r="G40" s="27">
        <f t="shared" si="1"/>
        <v>888798</v>
      </c>
    </row>
    <row r="41" spans="1:12" x14ac:dyDescent="0.35">
      <c r="A41" s="28">
        <v>44097</v>
      </c>
      <c r="B41" s="196">
        <v>41</v>
      </c>
      <c r="C41" s="27">
        <f t="shared" si="0"/>
        <v>760</v>
      </c>
      <c r="D41" s="196">
        <v>561</v>
      </c>
      <c r="E41" s="196">
        <v>43</v>
      </c>
      <c r="F41" s="196">
        <v>34049</v>
      </c>
      <c r="G41" s="27">
        <f t="shared" si="1"/>
        <v>922847</v>
      </c>
      <c r="H41" s="27">
        <v>761891</v>
      </c>
      <c r="I41" s="27">
        <v>685</v>
      </c>
      <c r="J41" s="27">
        <v>629</v>
      </c>
      <c r="K41" s="27">
        <v>130</v>
      </c>
      <c r="L41" s="27">
        <v>242987</v>
      </c>
    </row>
    <row r="42" spans="1:12" x14ac:dyDescent="0.35">
      <c r="A42" s="28">
        <v>44098</v>
      </c>
      <c r="B42" s="196">
        <v>31</v>
      </c>
      <c r="C42" s="27">
        <f t="shared" si="0"/>
        <v>791</v>
      </c>
      <c r="D42" s="196">
        <v>597</v>
      </c>
      <c r="E42" s="196">
        <v>32</v>
      </c>
      <c r="F42" s="196">
        <v>42315</v>
      </c>
      <c r="G42" s="27">
        <f t="shared" si="1"/>
        <v>965162</v>
      </c>
    </row>
    <row r="43" spans="1:12" x14ac:dyDescent="0.35">
      <c r="A43" s="28">
        <v>44099</v>
      </c>
      <c r="B43" s="196">
        <v>31</v>
      </c>
      <c r="C43" s="27">
        <f t="shared" si="0"/>
        <v>822</v>
      </c>
      <c r="D43" s="196">
        <v>553</v>
      </c>
      <c r="E43" s="196">
        <v>34</v>
      </c>
      <c r="F43" s="196">
        <v>31473</v>
      </c>
      <c r="G43" s="27">
        <f t="shared" si="1"/>
        <v>996635</v>
      </c>
    </row>
    <row r="44" spans="1:12" x14ac:dyDescent="0.35">
      <c r="A44" s="28">
        <v>44100</v>
      </c>
      <c r="B44" s="196">
        <v>8</v>
      </c>
      <c r="C44" s="27">
        <f t="shared" si="0"/>
        <v>830</v>
      </c>
      <c r="D44" s="196">
        <v>363</v>
      </c>
      <c r="E44" s="196">
        <v>8</v>
      </c>
      <c r="F44" s="196">
        <v>8442</v>
      </c>
      <c r="G44" s="27">
        <f t="shared" si="1"/>
        <v>1005077</v>
      </c>
    </row>
    <row r="45" spans="1:12" x14ac:dyDescent="0.35">
      <c r="A45" s="28">
        <v>44101</v>
      </c>
      <c r="B45" s="196">
        <v>13</v>
      </c>
      <c r="C45" s="27">
        <f t="shared" si="0"/>
        <v>843</v>
      </c>
      <c r="D45" s="196">
        <v>226</v>
      </c>
      <c r="E45" s="196">
        <v>13</v>
      </c>
      <c r="F45" s="196">
        <v>9883</v>
      </c>
      <c r="G45" s="27">
        <f t="shared" si="1"/>
        <v>1014960</v>
      </c>
    </row>
    <row r="46" spans="1:12" x14ac:dyDescent="0.35">
      <c r="A46" s="28">
        <v>44102</v>
      </c>
      <c r="B46" s="196">
        <v>59</v>
      </c>
      <c r="C46" s="27">
        <f t="shared" si="0"/>
        <v>902</v>
      </c>
      <c r="D46" s="196">
        <v>864</v>
      </c>
      <c r="E46" s="196">
        <v>60</v>
      </c>
      <c r="F46" s="196">
        <v>41635</v>
      </c>
      <c r="G46" s="27">
        <f t="shared" si="1"/>
        <v>1056595</v>
      </c>
    </row>
    <row r="47" spans="1:12" x14ac:dyDescent="0.35">
      <c r="A47" s="28">
        <v>44103</v>
      </c>
      <c r="B47" s="196">
        <v>32</v>
      </c>
      <c r="C47" s="27">
        <f t="shared" si="0"/>
        <v>934</v>
      </c>
      <c r="D47" s="196">
        <v>720</v>
      </c>
      <c r="E47" s="196">
        <v>33</v>
      </c>
      <c r="F47" s="196">
        <v>39301</v>
      </c>
      <c r="G47" s="27">
        <f t="shared" si="1"/>
        <v>1095896</v>
      </c>
    </row>
    <row r="48" spans="1:12" x14ac:dyDescent="0.35">
      <c r="A48" s="28">
        <v>44104</v>
      </c>
      <c r="B48" s="196">
        <v>36</v>
      </c>
      <c r="C48" s="27">
        <f t="shared" si="0"/>
        <v>970</v>
      </c>
      <c r="D48" s="196">
        <v>614</v>
      </c>
      <c r="E48" s="196">
        <v>40</v>
      </c>
      <c r="F48" s="196">
        <v>30272</v>
      </c>
      <c r="G48" s="27">
        <f t="shared" si="1"/>
        <v>1126168</v>
      </c>
      <c r="H48" s="27">
        <v>1050850</v>
      </c>
      <c r="I48" s="27">
        <v>918</v>
      </c>
      <c r="J48" s="27">
        <v>847</v>
      </c>
      <c r="K48" s="27">
        <v>218</v>
      </c>
      <c r="L48" s="27">
        <v>288959</v>
      </c>
    </row>
    <row r="49" spans="1:12" x14ac:dyDescent="0.35">
      <c r="A49" s="28">
        <v>44105</v>
      </c>
      <c r="B49" s="196">
        <v>43</v>
      </c>
      <c r="C49" s="27">
        <f t="shared" si="0"/>
        <v>1013</v>
      </c>
      <c r="D49" s="196">
        <v>685</v>
      </c>
      <c r="E49" s="196">
        <v>45</v>
      </c>
      <c r="F49" s="196">
        <v>42024</v>
      </c>
      <c r="G49" s="27">
        <f t="shared" si="1"/>
        <v>1168192</v>
      </c>
    </row>
    <row r="50" spans="1:12" x14ac:dyDescent="0.35">
      <c r="A50" s="28">
        <v>44106</v>
      </c>
      <c r="B50" s="196">
        <v>33</v>
      </c>
      <c r="C50" s="27">
        <f t="shared" si="0"/>
        <v>1046</v>
      </c>
      <c r="D50" s="196">
        <v>565</v>
      </c>
      <c r="E50" s="196">
        <v>34</v>
      </c>
      <c r="F50" s="196">
        <v>31601</v>
      </c>
      <c r="G50" s="27">
        <f t="shared" si="1"/>
        <v>1199793</v>
      </c>
    </row>
    <row r="51" spans="1:12" x14ac:dyDescent="0.35">
      <c r="A51" s="28">
        <v>44107</v>
      </c>
      <c r="B51" s="196">
        <v>6</v>
      </c>
      <c r="C51" s="27">
        <f t="shared" si="0"/>
        <v>1052</v>
      </c>
      <c r="D51" s="196">
        <v>408</v>
      </c>
      <c r="E51" s="196">
        <v>6</v>
      </c>
      <c r="F51" s="196">
        <v>9146</v>
      </c>
      <c r="G51" s="27">
        <f t="shared" si="1"/>
        <v>1208939</v>
      </c>
    </row>
    <row r="52" spans="1:12" x14ac:dyDescent="0.35">
      <c r="A52" s="28">
        <v>44108</v>
      </c>
      <c r="B52" s="196">
        <v>6</v>
      </c>
      <c r="C52" s="27">
        <f t="shared" si="0"/>
        <v>1058</v>
      </c>
      <c r="D52" s="196">
        <v>292</v>
      </c>
      <c r="E52" s="196">
        <v>6</v>
      </c>
      <c r="F52" s="196">
        <v>12615</v>
      </c>
      <c r="G52" s="27">
        <f t="shared" si="1"/>
        <v>1221554</v>
      </c>
    </row>
    <row r="53" spans="1:12" x14ac:dyDescent="0.35">
      <c r="A53" s="28">
        <v>44109</v>
      </c>
      <c r="B53" s="196">
        <v>41</v>
      </c>
      <c r="C53" s="27">
        <f t="shared" si="0"/>
        <v>1099</v>
      </c>
      <c r="D53" s="196">
        <v>748</v>
      </c>
      <c r="E53" s="196">
        <v>42</v>
      </c>
      <c r="F53" s="196">
        <v>45798</v>
      </c>
      <c r="G53" s="27">
        <f t="shared" si="1"/>
        <v>1267352</v>
      </c>
    </row>
    <row r="54" spans="1:12" x14ac:dyDescent="0.35">
      <c r="A54" s="28">
        <v>44110</v>
      </c>
      <c r="B54" s="196">
        <v>21</v>
      </c>
      <c r="C54" s="27">
        <f t="shared" si="0"/>
        <v>1120</v>
      </c>
      <c r="D54" s="196">
        <v>734</v>
      </c>
      <c r="E54" s="196">
        <v>22</v>
      </c>
      <c r="F54" s="196">
        <v>41702</v>
      </c>
      <c r="G54" s="27">
        <f t="shared" si="1"/>
        <v>1309054</v>
      </c>
    </row>
    <row r="55" spans="1:12" x14ac:dyDescent="0.35">
      <c r="A55" s="28">
        <v>44111</v>
      </c>
      <c r="B55" s="196">
        <v>16</v>
      </c>
      <c r="C55" s="27">
        <f t="shared" si="0"/>
        <v>1136</v>
      </c>
      <c r="D55" s="196">
        <v>721</v>
      </c>
      <c r="E55" s="196">
        <v>18</v>
      </c>
      <c r="F55" s="196">
        <v>33831</v>
      </c>
      <c r="G55" s="27">
        <f t="shared" si="1"/>
        <v>1342885</v>
      </c>
      <c r="H55" s="27">
        <v>1256242</v>
      </c>
      <c r="I55" s="27">
        <v>1141</v>
      </c>
      <c r="J55" s="27">
        <v>1058</v>
      </c>
      <c r="K55" s="27">
        <v>211</v>
      </c>
      <c r="L55" s="27">
        <v>205392</v>
      </c>
    </row>
    <row r="56" spans="1:12" x14ac:dyDescent="0.35">
      <c r="A56" s="28">
        <v>44112</v>
      </c>
      <c r="B56" s="196">
        <v>25</v>
      </c>
      <c r="C56" s="27">
        <f t="shared" si="0"/>
        <v>1161</v>
      </c>
      <c r="D56" s="196">
        <v>835</v>
      </c>
      <c r="E56" s="196">
        <v>26</v>
      </c>
      <c r="F56" s="196">
        <v>43640</v>
      </c>
      <c r="G56" s="27">
        <f t="shared" si="1"/>
        <v>1386525</v>
      </c>
    </row>
    <row r="57" spans="1:12" x14ac:dyDescent="0.35">
      <c r="A57" s="28">
        <v>44113</v>
      </c>
      <c r="B57" s="196">
        <v>16</v>
      </c>
      <c r="C57" s="27">
        <f t="shared" si="0"/>
        <v>1177</v>
      </c>
      <c r="D57" s="196">
        <v>688</v>
      </c>
      <c r="E57" s="196">
        <v>16</v>
      </c>
      <c r="F57" s="196">
        <v>24759</v>
      </c>
      <c r="G57" s="27">
        <f t="shared" si="1"/>
        <v>1411284</v>
      </c>
    </row>
    <row r="58" spans="1:12" x14ac:dyDescent="0.35">
      <c r="A58" s="28">
        <v>44114</v>
      </c>
      <c r="B58" s="196">
        <v>5</v>
      </c>
      <c r="C58" s="27">
        <f t="shared" si="0"/>
        <v>1182</v>
      </c>
      <c r="D58" s="196">
        <v>412</v>
      </c>
      <c r="E58" s="196">
        <v>5</v>
      </c>
      <c r="F58" s="196">
        <v>3599</v>
      </c>
      <c r="G58" s="27">
        <f t="shared" si="1"/>
        <v>1414883</v>
      </c>
    </row>
    <row r="59" spans="1:12" x14ac:dyDescent="0.35">
      <c r="A59" s="28">
        <v>44115</v>
      </c>
      <c r="B59" s="196">
        <v>1</v>
      </c>
      <c r="C59" s="27">
        <f t="shared" si="0"/>
        <v>1183</v>
      </c>
      <c r="D59" s="196">
        <v>264</v>
      </c>
      <c r="E59" s="196">
        <v>1</v>
      </c>
      <c r="F59" s="196">
        <v>9650</v>
      </c>
      <c r="G59" s="27">
        <f t="shared" si="1"/>
        <v>1424533</v>
      </c>
    </row>
    <row r="60" spans="1:12" x14ac:dyDescent="0.35">
      <c r="A60" s="28">
        <v>44116</v>
      </c>
      <c r="B60" s="196">
        <v>19</v>
      </c>
      <c r="C60" s="27">
        <f t="shared" si="0"/>
        <v>1202</v>
      </c>
      <c r="D60" s="196">
        <v>593</v>
      </c>
      <c r="E60" s="196">
        <v>20</v>
      </c>
      <c r="F60" s="196">
        <v>28626</v>
      </c>
      <c r="G60" s="27">
        <f t="shared" si="1"/>
        <v>1453159</v>
      </c>
    </row>
    <row r="61" spans="1:12" x14ac:dyDescent="0.35">
      <c r="A61" s="28">
        <v>44117</v>
      </c>
      <c r="B61" s="196">
        <v>63</v>
      </c>
      <c r="C61" s="27">
        <f t="shared" si="0"/>
        <v>1265</v>
      </c>
      <c r="D61" s="196">
        <v>785</v>
      </c>
      <c r="E61" s="196">
        <v>63</v>
      </c>
      <c r="F61" s="196">
        <v>44537</v>
      </c>
      <c r="G61" s="27">
        <f t="shared" si="1"/>
        <v>1497696</v>
      </c>
    </row>
    <row r="62" spans="1:12" x14ac:dyDescent="0.35">
      <c r="A62" s="28">
        <v>44118</v>
      </c>
      <c r="B62" s="196">
        <v>47</v>
      </c>
      <c r="C62" s="27">
        <f t="shared" si="0"/>
        <v>1312</v>
      </c>
      <c r="D62" s="196">
        <v>896</v>
      </c>
      <c r="E62" s="196">
        <v>51</v>
      </c>
      <c r="F62" s="196">
        <v>39067</v>
      </c>
      <c r="G62" s="27">
        <f t="shared" si="1"/>
        <v>1536763</v>
      </c>
      <c r="H62" s="27">
        <v>1444293</v>
      </c>
      <c r="I62" s="27">
        <v>1267</v>
      </c>
      <c r="J62" s="27">
        <v>1177</v>
      </c>
      <c r="K62" s="27">
        <v>119</v>
      </c>
      <c r="L62" s="27">
        <v>188051</v>
      </c>
    </row>
    <row r="63" spans="1:12" x14ac:dyDescent="0.35">
      <c r="A63" s="28">
        <v>44119</v>
      </c>
      <c r="B63" s="196">
        <v>36</v>
      </c>
      <c r="C63" s="27">
        <f t="shared" si="0"/>
        <v>1348</v>
      </c>
      <c r="D63" s="196">
        <v>949</v>
      </c>
      <c r="E63" s="196">
        <v>38</v>
      </c>
      <c r="F63" s="196">
        <v>44100</v>
      </c>
      <c r="G63" s="27">
        <f t="shared" si="1"/>
        <v>1580863</v>
      </c>
    </row>
    <row r="64" spans="1:12" x14ac:dyDescent="0.35">
      <c r="A64" s="28">
        <v>44120</v>
      </c>
      <c r="B64" s="196">
        <v>27</v>
      </c>
      <c r="C64" s="27">
        <f t="shared" si="0"/>
        <v>1375</v>
      </c>
      <c r="D64" s="196">
        <v>865</v>
      </c>
      <c r="E64" s="196">
        <v>27</v>
      </c>
      <c r="F64" s="196">
        <v>36702</v>
      </c>
      <c r="G64" s="27">
        <f t="shared" si="1"/>
        <v>1617565</v>
      </c>
    </row>
    <row r="65" spans="1:12" x14ac:dyDescent="0.35">
      <c r="A65" s="28">
        <v>44121</v>
      </c>
      <c r="B65" s="196">
        <v>13</v>
      </c>
      <c r="C65" s="27">
        <f t="shared" si="0"/>
        <v>1388</v>
      </c>
      <c r="D65" s="196">
        <v>543</v>
      </c>
      <c r="E65" s="196">
        <v>13</v>
      </c>
      <c r="F65" s="196">
        <v>8817</v>
      </c>
      <c r="G65" s="27">
        <f t="shared" si="1"/>
        <v>1626382</v>
      </c>
    </row>
    <row r="66" spans="1:12" x14ac:dyDescent="0.35">
      <c r="A66" s="28">
        <v>44122</v>
      </c>
      <c r="B66" s="196">
        <v>8</v>
      </c>
      <c r="C66" s="27">
        <f t="shared" si="0"/>
        <v>1396</v>
      </c>
      <c r="D66" s="196">
        <v>331</v>
      </c>
      <c r="E66" s="196">
        <v>8</v>
      </c>
      <c r="F66" s="196">
        <v>11437</v>
      </c>
      <c r="G66" s="27">
        <f t="shared" si="1"/>
        <v>1637819</v>
      </c>
    </row>
    <row r="67" spans="1:12" x14ac:dyDescent="0.35">
      <c r="A67" s="28">
        <v>44123</v>
      </c>
      <c r="B67" s="196">
        <v>41</v>
      </c>
      <c r="C67" s="27">
        <f t="shared" si="0"/>
        <v>1437</v>
      </c>
      <c r="D67" s="196">
        <v>1078</v>
      </c>
      <c r="E67" s="196">
        <v>42</v>
      </c>
      <c r="F67" s="196">
        <v>40479</v>
      </c>
      <c r="G67" s="27">
        <f t="shared" si="1"/>
        <v>1678298</v>
      </c>
    </row>
    <row r="68" spans="1:12" x14ac:dyDescent="0.35">
      <c r="A68" s="28">
        <v>44124</v>
      </c>
      <c r="B68" s="196">
        <v>53</v>
      </c>
      <c r="C68" s="27">
        <f t="shared" ref="C68:C131" si="2">(B68+C67)</f>
        <v>1490</v>
      </c>
      <c r="D68" s="196">
        <v>1118</v>
      </c>
      <c r="E68" s="196">
        <v>53</v>
      </c>
      <c r="F68" s="196">
        <v>42239</v>
      </c>
      <c r="G68" s="27">
        <f t="shared" si="1"/>
        <v>1720537</v>
      </c>
    </row>
    <row r="69" spans="1:12" x14ac:dyDescent="0.35">
      <c r="A69" s="28">
        <v>44125</v>
      </c>
      <c r="B69" s="196">
        <v>41</v>
      </c>
      <c r="C69" s="27">
        <f t="shared" si="2"/>
        <v>1531</v>
      </c>
      <c r="D69" s="196">
        <v>1199</v>
      </c>
      <c r="E69" s="196">
        <v>42</v>
      </c>
      <c r="F69" s="196">
        <v>34461</v>
      </c>
      <c r="G69" s="27">
        <f t="shared" ref="G69:G132" si="3">(G68+F69)</f>
        <v>1754998</v>
      </c>
      <c r="H69" s="27">
        <v>1676414</v>
      </c>
      <c r="I69" s="27">
        <v>1508</v>
      </c>
      <c r="J69" s="27">
        <v>1408</v>
      </c>
      <c r="K69" s="27">
        <v>231</v>
      </c>
      <c r="L69" s="27">
        <v>232121</v>
      </c>
    </row>
    <row r="70" spans="1:12" x14ac:dyDescent="0.35">
      <c r="A70" s="28">
        <v>44126</v>
      </c>
      <c r="B70" s="196">
        <v>39</v>
      </c>
      <c r="C70" s="27">
        <f t="shared" si="2"/>
        <v>1570</v>
      </c>
      <c r="D70" s="196">
        <v>1374</v>
      </c>
      <c r="E70" s="196">
        <v>39</v>
      </c>
      <c r="F70" s="196">
        <v>42836</v>
      </c>
      <c r="G70" s="27">
        <f t="shared" si="3"/>
        <v>1797834</v>
      </c>
    </row>
    <row r="71" spans="1:12" x14ac:dyDescent="0.35">
      <c r="A71" s="28">
        <v>44127</v>
      </c>
      <c r="B71" s="196">
        <v>27</v>
      </c>
      <c r="C71" s="27">
        <f t="shared" si="2"/>
        <v>1597</v>
      </c>
      <c r="D71" s="196">
        <v>1221</v>
      </c>
      <c r="E71" s="196">
        <v>27</v>
      </c>
      <c r="F71" s="196">
        <v>33380</v>
      </c>
      <c r="G71" s="27">
        <f t="shared" si="3"/>
        <v>1831214</v>
      </c>
    </row>
    <row r="72" spans="1:12" x14ac:dyDescent="0.35">
      <c r="A72" s="28">
        <v>44128</v>
      </c>
      <c r="B72" s="196">
        <v>9</v>
      </c>
      <c r="C72" s="27">
        <f t="shared" si="2"/>
        <v>1606</v>
      </c>
      <c r="D72" s="196">
        <v>789</v>
      </c>
      <c r="E72" s="196">
        <v>10</v>
      </c>
      <c r="F72" s="196">
        <v>8689</v>
      </c>
      <c r="G72" s="27">
        <f t="shared" si="3"/>
        <v>1839903</v>
      </c>
    </row>
    <row r="73" spans="1:12" x14ac:dyDescent="0.35">
      <c r="A73" s="28">
        <v>44129</v>
      </c>
      <c r="B73" s="196">
        <v>10</v>
      </c>
      <c r="C73" s="27">
        <f t="shared" si="2"/>
        <v>1616</v>
      </c>
      <c r="D73" s="196">
        <v>483</v>
      </c>
      <c r="E73" s="196">
        <v>11</v>
      </c>
      <c r="F73" s="196">
        <v>12052</v>
      </c>
      <c r="G73" s="27">
        <f t="shared" si="3"/>
        <v>1851955</v>
      </c>
    </row>
    <row r="74" spans="1:12" x14ac:dyDescent="0.35">
      <c r="A74" s="28">
        <v>44130</v>
      </c>
      <c r="B74" s="196">
        <v>63</v>
      </c>
      <c r="C74" s="27">
        <f t="shared" si="2"/>
        <v>1679</v>
      </c>
      <c r="D74" s="196">
        <v>1520</v>
      </c>
      <c r="E74" s="196">
        <v>64</v>
      </c>
      <c r="F74" s="196">
        <v>43221</v>
      </c>
      <c r="G74" s="27">
        <f t="shared" si="3"/>
        <v>1895176</v>
      </c>
    </row>
    <row r="75" spans="1:12" x14ac:dyDescent="0.35">
      <c r="A75" s="28">
        <v>44131</v>
      </c>
      <c r="B75" s="196">
        <v>30</v>
      </c>
      <c r="C75" s="27">
        <f t="shared" si="2"/>
        <v>1709</v>
      </c>
      <c r="D75" s="196">
        <v>1342</v>
      </c>
      <c r="E75" s="196">
        <v>32</v>
      </c>
      <c r="F75" s="196">
        <v>43451</v>
      </c>
      <c r="G75" s="27">
        <f t="shared" si="3"/>
        <v>1938627</v>
      </c>
    </row>
    <row r="76" spans="1:12" x14ac:dyDescent="0.35">
      <c r="A76" s="28">
        <v>44132</v>
      </c>
      <c r="B76" s="196">
        <v>68</v>
      </c>
      <c r="C76" s="27">
        <f t="shared" si="2"/>
        <v>1777</v>
      </c>
      <c r="D76" s="196">
        <v>1437</v>
      </c>
      <c r="E76" s="196">
        <v>71</v>
      </c>
      <c r="F76" s="196">
        <v>33087</v>
      </c>
      <c r="G76" s="27">
        <f t="shared" si="3"/>
        <v>1971714</v>
      </c>
      <c r="H76" s="27">
        <v>1899397</v>
      </c>
      <c r="I76" s="27">
        <v>1746</v>
      </c>
      <c r="J76" s="27">
        <v>1583</v>
      </c>
      <c r="K76" s="27">
        <v>175</v>
      </c>
      <c r="L76" s="27">
        <v>222983</v>
      </c>
    </row>
    <row r="77" spans="1:12" x14ac:dyDescent="0.35">
      <c r="A77" s="28">
        <v>44133</v>
      </c>
      <c r="B77" s="196">
        <v>43</v>
      </c>
      <c r="C77" s="27">
        <f t="shared" si="2"/>
        <v>1820</v>
      </c>
      <c r="D77" s="196">
        <v>1384</v>
      </c>
      <c r="E77" s="196">
        <v>47</v>
      </c>
      <c r="F77" s="196">
        <v>42979</v>
      </c>
      <c r="G77" s="27">
        <f t="shared" si="3"/>
        <v>2014693</v>
      </c>
    </row>
    <row r="78" spans="1:12" x14ac:dyDescent="0.35">
      <c r="A78" s="28">
        <v>44134</v>
      </c>
      <c r="B78" s="196">
        <v>24</v>
      </c>
      <c r="C78" s="27">
        <f t="shared" si="2"/>
        <v>1844</v>
      </c>
      <c r="D78" s="196">
        <v>1124</v>
      </c>
      <c r="E78" s="196">
        <v>26</v>
      </c>
      <c r="F78" s="196">
        <v>31530</v>
      </c>
      <c r="G78" s="27">
        <f t="shared" si="3"/>
        <v>2046223</v>
      </c>
    </row>
    <row r="79" spans="1:12" x14ac:dyDescent="0.35">
      <c r="A79" s="28">
        <v>44135</v>
      </c>
      <c r="B79" s="196">
        <v>7</v>
      </c>
      <c r="C79" s="27">
        <f t="shared" si="2"/>
        <v>1851</v>
      </c>
      <c r="D79" s="196">
        <v>871</v>
      </c>
      <c r="E79" s="196">
        <v>8</v>
      </c>
      <c r="F79" s="196">
        <v>8843</v>
      </c>
      <c r="G79" s="27">
        <f t="shared" si="3"/>
        <v>2055066</v>
      </c>
    </row>
    <row r="80" spans="1:12" x14ac:dyDescent="0.35">
      <c r="A80" s="28">
        <v>44136</v>
      </c>
      <c r="B80" s="196">
        <v>11</v>
      </c>
      <c r="C80" s="27">
        <f t="shared" si="2"/>
        <v>1862</v>
      </c>
      <c r="D80" s="196">
        <v>521</v>
      </c>
      <c r="E80" s="196">
        <v>11</v>
      </c>
      <c r="F80" s="196">
        <v>12436</v>
      </c>
      <c r="G80" s="27">
        <f t="shared" si="3"/>
        <v>2067502</v>
      </c>
    </row>
    <row r="81" spans="1:12" x14ac:dyDescent="0.35">
      <c r="A81" s="28">
        <v>44137</v>
      </c>
      <c r="B81" s="196">
        <v>83</v>
      </c>
      <c r="C81" s="27">
        <f t="shared" si="2"/>
        <v>1945</v>
      </c>
      <c r="D81" s="196">
        <v>1834</v>
      </c>
      <c r="E81" s="196">
        <v>85</v>
      </c>
      <c r="F81" s="196">
        <v>49164</v>
      </c>
      <c r="G81" s="27">
        <f t="shared" si="3"/>
        <v>2116666</v>
      </c>
    </row>
    <row r="82" spans="1:12" x14ac:dyDescent="0.35">
      <c r="A82" s="28">
        <v>44138</v>
      </c>
      <c r="B82" s="196">
        <v>118</v>
      </c>
      <c r="C82" s="27">
        <f t="shared" si="2"/>
        <v>2063</v>
      </c>
      <c r="D82" s="196">
        <v>1906</v>
      </c>
      <c r="E82" s="196">
        <v>122</v>
      </c>
      <c r="F82" s="196">
        <v>42581</v>
      </c>
      <c r="G82" s="27">
        <f t="shared" si="3"/>
        <v>2159247</v>
      </c>
    </row>
    <row r="83" spans="1:12" x14ac:dyDescent="0.35">
      <c r="A83" s="28">
        <v>44139</v>
      </c>
      <c r="B83" s="196">
        <v>113</v>
      </c>
      <c r="C83" s="27">
        <f t="shared" si="2"/>
        <v>2176</v>
      </c>
      <c r="D83" s="196">
        <v>2171</v>
      </c>
      <c r="E83" s="196">
        <v>115</v>
      </c>
      <c r="F83" s="196">
        <v>34183</v>
      </c>
      <c r="G83" s="27">
        <f t="shared" si="3"/>
        <v>2193430</v>
      </c>
      <c r="H83" s="27">
        <v>2119511</v>
      </c>
      <c r="I83" s="27">
        <v>2039</v>
      </c>
      <c r="J83" s="27">
        <v>1945</v>
      </c>
      <c r="K83" s="27">
        <v>362</v>
      </c>
      <c r="L83" s="27">
        <v>220114</v>
      </c>
    </row>
    <row r="84" spans="1:12" x14ac:dyDescent="0.35">
      <c r="A84" s="28">
        <v>44140</v>
      </c>
      <c r="B84" s="196">
        <v>118</v>
      </c>
      <c r="C84" s="27">
        <f t="shared" si="2"/>
        <v>2294</v>
      </c>
      <c r="D84" s="196">
        <v>2415</v>
      </c>
      <c r="E84" s="196">
        <v>124</v>
      </c>
      <c r="F84" s="196">
        <v>45192</v>
      </c>
      <c r="G84" s="27">
        <f t="shared" si="3"/>
        <v>2238622</v>
      </c>
    </row>
    <row r="85" spans="1:12" x14ac:dyDescent="0.35">
      <c r="A85" s="28">
        <v>44141</v>
      </c>
      <c r="B85" s="196">
        <v>66</v>
      </c>
      <c r="C85" s="27">
        <f t="shared" si="2"/>
        <v>2360</v>
      </c>
      <c r="D85" s="196">
        <v>2236</v>
      </c>
      <c r="E85" s="196">
        <v>67</v>
      </c>
      <c r="F85" s="196">
        <v>33794</v>
      </c>
      <c r="G85" s="27">
        <f t="shared" si="3"/>
        <v>2272416</v>
      </c>
    </row>
    <row r="86" spans="1:12" x14ac:dyDescent="0.35">
      <c r="A86" s="28">
        <v>44142</v>
      </c>
      <c r="B86" s="196">
        <v>20</v>
      </c>
      <c r="C86" s="27">
        <f t="shared" si="2"/>
        <v>2380</v>
      </c>
      <c r="D86" s="196">
        <v>1328</v>
      </c>
      <c r="E86" s="196">
        <v>20</v>
      </c>
      <c r="F86" s="196">
        <v>8975</v>
      </c>
      <c r="G86" s="27">
        <f t="shared" si="3"/>
        <v>2281391</v>
      </c>
    </row>
    <row r="87" spans="1:12" x14ac:dyDescent="0.35">
      <c r="A87" s="28">
        <v>44143</v>
      </c>
      <c r="B87" s="196">
        <v>26</v>
      </c>
      <c r="C87" s="27">
        <f t="shared" si="2"/>
        <v>2406</v>
      </c>
      <c r="D87" s="196">
        <v>943</v>
      </c>
      <c r="E87" s="196">
        <v>29</v>
      </c>
      <c r="F87" s="196">
        <v>12716</v>
      </c>
      <c r="G87" s="27">
        <f t="shared" si="3"/>
        <v>2294107</v>
      </c>
    </row>
    <row r="88" spans="1:12" x14ac:dyDescent="0.35">
      <c r="A88" s="28">
        <v>44144</v>
      </c>
      <c r="B88" s="196">
        <v>135</v>
      </c>
      <c r="C88" s="27">
        <f t="shared" si="2"/>
        <v>2541</v>
      </c>
      <c r="D88" s="196">
        <v>3174</v>
      </c>
      <c r="E88" s="196">
        <v>137</v>
      </c>
      <c r="F88" s="196">
        <v>47741</v>
      </c>
      <c r="G88" s="27">
        <f t="shared" si="3"/>
        <v>2341848</v>
      </c>
    </row>
    <row r="89" spans="1:12" x14ac:dyDescent="0.35">
      <c r="A89" s="28">
        <v>44145</v>
      </c>
      <c r="B89" s="196">
        <v>152</v>
      </c>
      <c r="C89" s="27">
        <f t="shared" si="2"/>
        <v>2693</v>
      </c>
      <c r="D89" s="196">
        <v>2819</v>
      </c>
      <c r="E89" s="196">
        <v>158</v>
      </c>
      <c r="F89" s="196">
        <v>43959</v>
      </c>
      <c r="G89" s="27">
        <f t="shared" si="3"/>
        <v>2385807</v>
      </c>
    </row>
    <row r="90" spans="1:12" x14ac:dyDescent="0.35">
      <c r="A90" s="28">
        <v>44146</v>
      </c>
      <c r="B90" s="196">
        <v>76</v>
      </c>
      <c r="C90" s="27">
        <f t="shared" si="2"/>
        <v>2769</v>
      </c>
      <c r="D90" s="196">
        <v>2660</v>
      </c>
      <c r="E90" s="196">
        <v>78</v>
      </c>
      <c r="F90" s="196">
        <v>25219</v>
      </c>
      <c r="G90" s="27">
        <f t="shared" si="3"/>
        <v>2411026</v>
      </c>
      <c r="H90" s="27">
        <v>2335533</v>
      </c>
      <c r="I90" s="27">
        <v>2621</v>
      </c>
      <c r="J90" s="27">
        <v>2511</v>
      </c>
      <c r="K90" s="27">
        <v>566</v>
      </c>
      <c r="L90" s="27">
        <v>216022</v>
      </c>
    </row>
    <row r="91" spans="1:12" x14ac:dyDescent="0.35">
      <c r="A91" s="28">
        <v>44147</v>
      </c>
      <c r="B91" s="196">
        <v>110</v>
      </c>
      <c r="C91" s="27">
        <f t="shared" si="2"/>
        <v>2879</v>
      </c>
      <c r="D91" s="196">
        <v>2983</v>
      </c>
      <c r="E91" s="196">
        <v>116</v>
      </c>
      <c r="F91" s="196">
        <v>46855</v>
      </c>
      <c r="G91" s="27">
        <f t="shared" si="3"/>
        <v>2457881</v>
      </c>
    </row>
    <row r="92" spans="1:12" x14ac:dyDescent="0.35">
      <c r="A92" s="28">
        <v>44148</v>
      </c>
      <c r="B92" s="196">
        <v>75</v>
      </c>
      <c r="C92" s="27">
        <f t="shared" si="2"/>
        <v>2954</v>
      </c>
      <c r="D92" s="196">
        <v>2602</v>
      </c>
      <c r="E92" s="196">
        <v>79</v>
      </c>
      <c r="F92" s="196">
        <v>33101</v>
      </c>
      <c r="G92" s="27">
        <f t="shared" si="3"/>
        <v>2490982</v>
      </c>
    </row>
    <row r="93" spans="1:12" x14ac:dyDescent="0.35">
      <c r="A93" s="28">
        <v>44149</v>
      </c>
      <c r="B93" s="196">
        <v>38</v>
      </c>
      <c r="C93" s="27">
        <f t="shared" si="2"/>
        <v>2992</v>
      </c>
      <c r="D93" s="196">
        <v>1710</v>
      </c>
      <c r="E93" s="196">
        <v>38</v>
      </c>
      <c r="F93" s="196">
        <v>9175</v>
      </c>
      <c r="G93" s="27">
        <f t="shared" si="3"/>
        <v>2500157</v>
      </c>
    </row>
    <row r="94" spans="1:12" x14ac:dyDescent="0.35">
      <c r="A94" s="28">
        <v>44150</v>
      </c>
      <c r="B94" s="196">
        <v>56</v>
      </c>
      <c r="C94" s="27">
        <f t="shared" si="2"/>
        <v>3048</v>
      </c>
      <c r="D94" s="196">
        <v>1191</v>
      </c>
      <c r="E94" s="196">
        <v>57</v>
      </c>
      <c r="F94" s="196">
        <v>12933</v>
      </c>
      <c r="G94" s="27">
        <f t="shared" si="3"/>
        <v>2513090</v>
      </c>
    </row>
    <row r="95" spans="1:12" x14ac:dyDescent="0.35">
      <c r="A95" s="28">
        <v>44151</v>
      </c>
      <c r="B95" s="196">
        <v>220</v>
      </c>
      <c r="C95" s="27">
        <f t="shared" si="2"/>
        <v>3268</v>
      </c>
      <c r="D95" s="196">
        <v>3523</v>
      </c>
      <c r="E95" s="196">
        <v>224</v>
      </c>
      <c r="F95" s="196">
        <v>49576</v>
      </c>
      <c r="G95" s="27">
        <f t="shared" si="3"/>
        <v>2562666</v>
      </c>
    </row>
    <row r="96" spans="1:12" x14ac:dyDescent="0.35">
      <c r="A96" s="28">
        <v>44152</v>
      </c>
      <c r="B96" s="196">
        <v>169</v>
      </c>
      <c r="C96" s="27">
        <f t="shared" si="2"/>
        <v>3437</v>
      </c>
      <c r="D96" s="196">
        <v>3134</v>
      </c>
      <c r="E96" s="196">
        <v>189</v>
      </c>
      <c r="F96" s="196">
        <v>45295</v>
      </c>
      <c r="G96" s="27">
        <f t="shared" si="3"/>
        <v>2607961</v>
      </c>
    </row>
    <row r="97" spans="1:12" x14ac:dyDescent="0.35">
      <c r="A97" s="28">
        <v>44153</v>
      </c>
      <c r="B97" s="196">
        <v>143</v>
      </c>
      <c r="C97" s="27">
        <f t="shared" si="2"/>
        <v>3580</v>
      </c>
      <c r="D97" s="196">
        <v>2919</v>
      </c>
      <c r="E97" s="196">
        <v>153</v>
      </c>
      <c r="F97" s="196">
        <v>34047</v>
      </c>
      <c r="G97" s="27">
        <f t="shared" si="3"/>
        <v>2642008</v>
      </c>
      <c r="H97" s="27">
        <v>2564459</v>
      </c>
      <c r="I97" s="27">
        <v>3418</v>
      </c>
      <c r="J97" s="27">
        <v>3283</v>
      </c>
      <c r="K97" s="27">
        <v>772</v>
      </c>
      <c r="L97" s="27">
        <v>228926</v>
      </c>
    </row>
    <row r="98" spans="1:12" x14ac:dyDescent="0.35">
      <c r="A98" s="28">
        <v>44154</v>
      </c>
      <c r="B98" s="196">
        <v>146</v>
      </c>
      <c r="C98" s="27">
        <f t="shared" si="2"/>
        <v>3726</v>
      </c>
      <c r="D98" s="196">
        <v>2994</v>
      </c>
      <c r="E98" s="196">
        <v>161</v>
      </c>
      <c r="F98" s="196">
        <v>44802</v>
      </c>
      <c r="G98" s="27">
        <f t="shared" si="3"/>
        <v>2686810</v>
      </c>
    </row>
    <row r="99" spans="1:12" x14ac:dyDescent="0.35">
      <c r="A99" s="28">
        <v>44155</v>
      </c>
      <c r="B99" s="196">
        <v>81</v>
      </c>
      <c r="C99" s="27">
        <f t="shared" si="2"/>
        <v>3807</v>
      </c>
      <c r="D99" s="196">
        <v>2846</v>
      </c>
      <c r="E99" s="196">
        <v>95</v>
      </c>
      <c r="F99" s="196">
        <v>37822</v>
      </c>
      <c r="G99" s="27">
        <f t="shared" si="3"/>
        <v>2724632</v>
      </c>
    </row>
    <row r="100" spans="1:12" x14ac:dyDescent="0.35">
      <c r="A100" s="28">
        <v>44156</v>
      </c>
      <c r="B100" s="196">
        <v>26</v>
      </c>
      <c r="C100" s="27">
        <f t="shared" si="2"/>
        <v>3833</v>
      </c>
      <c r="D100" s="196">
        <v>1763</v>
      </c>
      <c r="E100" s="196">
        <v>29</v>
      </c>
      <c r="F100" s="196">
        <v>11378</v>
      </c>
      <c r="G100" s="27">
        <f t="shared" si="3"/>
        <v>2736010</v>
      </c>
    </row>
    <row r="101" spans="1:12" x14ac:dyDescent="0.35">
      <c r="A101" s="28">
        <v>44157</v>
      </c>
      <c r="B101" s="196">
        <v>15</v>
      </c>
      <c r="C101" s="27">
        <f t="shared" si="2"/>
        <v>3848</v>
      </c>
      <c r="D101" s="196">
        <v>1191</v>
      </c>
      <c r="E101" s="196">
        <v>15</v>
      </c>
      <c r="F101" s="196">
        <v>12589</v>
      </c>
      <c r="G101" s="27">
        <f t="shared" si="3"/>
        <v>2748599</v>
      </c>
    </row>
    <row r="102" spans="1:12" x14ac:dyDescent="0.35">
      <c r="A102" s="28">
        <v>44158</v>
      </c>
      <c r="B102" s="196">
        <v>135</v>
      </c>
      <c r="C102" s="27">
        <f t="shared" si="2"/>
        <v>3983</v>
      </c>
      <c r="D102" s="196">
        <v>3586</v>
      </c>
      <c r="E102" s="196">
        <v>143</v>
      </c>
      <c r="F102" s="196">
        <v>43616</v>
      </c>
      <c r="G102" s="27">
        <f t="shared" si="3"/>
        <v>2792215</v>
      </c>
    </row>
    <row r="103" spans="1:12" x14ac:dyDescent="0.35">
      <c r="A103" s="28">
        <v>44159</v>
      </c>
      <c r="B103" s="196">
        <v>113</v>
      </c>
      <c r="C103" s="27">
        <f t="shared" si="2"/>
        <v>4096</v>
      </c>
      <c r="D103" s="196">
        <v>3790</v>
      </c>
      <c r="E103" s="196">
        <v>117</v>
      </c>
      <c r="F103" s="196">
        <v>33719</v>
      </c>
      <c r="G103" s="27">
        <f t="shared" si="3"/>
        <v>2825934</v>
      </c>
    </row>
    <row r="104" spans="1:12" x14ac:dyDescent="0.35">
      <c r="A104" s="28">
        <v>44160</v>
      </c>
      <c r="B104" s="196">
        <v>48</v>
      </c>
      <c r="C104" s="27">
        <f t="shared" si="2"/>
        <v>4144</v>
      </c>
      <c r="D104" s="196">
        <v>2944</v>
      </c>
      <c r="E104" s="196">
        <v>57</v>
      </c>
      <c r="F104" s="196">
        <v>14497</v>
      </c>
      <c r="G104" s="27">
        <f t="shared" si="3"/>
        <v>2840431</v>
      </c>
      <c r="H104" s="27">
        <v>2794515</v>
      </c>
      <c r="I104" s="27">
        <v>4184</v>
      </c>
      <c r="J104" s="27">
        <v>3982</v>
      </c>
      <c r="K104" s="27">
        <v>699</v>
      </c>
      <c r="L104" s="27">
        <v>230056</v>
      </c>
    </row>
    <row r="105" spans="1:12" x14ac:dyDescent="0.35">
      <c r="A105" s="28">
        <v>44161</v>
      </c>
      <c r="B105" s="196">
        <v>5</v>
      </c>
      <c r="C105" s="27">
        <f t="shared" si="2"/>
        <v>4149</v>
      </c>
      <c r="D105" s="196">
        <v>446</v>
      </c>
      <c r="E105" s="196">
        <v>5</v>
      </c>
      <c r="F105" s="196">
        <v>986</v>
      </c>
      <c r="G105" s="27">
        <f t="shared" si="3"/>
        <v>2841417</v>
      </c>
    </row>
    <row r="106" spans="1:12" x14ac:dyDescent="0.35">
      <c r="A106" s="28">
        <v>44162</v>
      </c>
      <c r="B106" s="196">
        <v>42</v>
      </c>
      <c r="C106" s="27">
        <f t="shared" si="2"/>
        <v>4191</v>
      </c>
      <c r="D106" s="196">
        <v>3378</v>
      </c>
      <c r="E106" s="196">
        <v>43</v>
      </c>
      <c r="F106" s="196">
        <v>11934</v>
      </c>
      <c r="G106" s="27">
        <f t="shared" si="3"/>
        <v>2853351</v>
      </c>
    </row>
    <row r="107" spans="1:12" x14ac:dyDescent="0.35">
      <c r="A107" s="28">
        <v>44163</v>
      </c>
      <c r="B107" s="196">
        <v>39</v>
      </c>
      <c r="C107" s="27">
        <f t="shared" si="2"/>
        <v>4230</v>
      </c>
      <c r="D107" s="196">
        <v>2906</v>
      </c>
      <c r="E107" s="196">
        <v>42</v>
      </c>
      <c r="F107" s="196">
        <v>9153</v>
      </c>
      <c r="G107" s="27">
        <f t="shared" si="3"/>
        <v>2862504</v>
      </c>
    </row>
    <row r="108" spans="1:12" x14ac:dyDescent="0.35">
      <c r="A108" s="28">
        <v>44164</v>
      </c>
      <c r="B108" s="196">
        <v>35</v>
      </c>
      <c r="C108" s="27">
        <f t="shared" si="2"/>
        <v>4265</v>
      </c>
      <c r="D108" s="196">
        <v>1760</v>
      </c>
      <c r="E108" s="196">
        <v>37</v>
      </c>
      <c r="F108" s="196">
        <v>11837</v>
      </c>
      <c r="G108" s="27">
        <f t="shared" si="3"/>
        <v>2874341</v>
      </c>
    </row>
    <row r="109" spans="1:12" x14ac:dyDescent="0.35">
      <c r="A109" s="28">
        <v>44165</v>
      </c>
      <c r="B109" s="196">
        <v>225</v>
      </c>
      <c r="C109" s="27">
        <f t="shared" si="2"/>
        <v>4490</v>
      </c>
      <c r="D109" s="196">
        <v>5504</v>
      </c>
      <c r="E109" s="196">
        <v>231</v>
      </c>
      <c r="F109" s="196">
        <v>37554</v>
      </c>
      <c r="G109" s="27">
        <f t="shared" si="3"/>
        <v>2911895</v>
      </c>
    </row>
    <row r="110" spans="1:12" x14ac:dyDescent="0.35">
      <c r="A110" s="28">
        <v>44166</v>
      </c>
      <c r="B110" s="196">
        <v>162</v>
      </c>
      <c r="C110" s="27">
        <f t="shared" si="2"/>
        <v>4652</v>
      </c>
      <c r="D110" s="196">
        <v>5866</v>
      </c>
      <c r="E110" s="196">
        <v>167</v>
      </c>
      <c r="F110" s="196">
        <v>29893</v>
      </c>
      <c r="G110" s="27">
        <f t="shared" si="3"/>
        <v>2941788</v>
      </c>
    </row>
    <row r="111" spans="1:12" x14ac:dyDescent="0.35">
      <c r="A111" s="28">
        <v>44167</v>
      </c>
      <c r="B111" s="196">
        <v>109</v>
      </c>
      <c r="C111" s="27">
        <f t="shared" si="2"/>
        <v>4761</v>
      </c>
      <c r="D111" s="196">
        <v>6084</v>
      </c>
      <c r="E111" s="196">
        <v>112</v>
      </c>
      <c r="F111" s="196">
        <v>23484</v>
      </c>
      <c r="G111" s="27">
        <f t="shared" si="3"/>
        <v>2965272</v>
      </c>
      <c r="H111" s="27">
        <v>2911124</v>
      </c>
      <c r="I111" s="27">
        <v>4685</v>
      </c>
      <c r="J111" s="27">
        <v>4463</v>
      </c>
      <c r="K111" s="27">
        <v>481</v>
      </c>
      <c r="L111" s="27">
        <v>116609</v>
      </c>
    </row>
    <row r="112" spans="1:12" x14ac:dyDescent="0.35">
      <c r="A112" s="28">
        <v>44168</v>
      </c>
      <c r="B112" s="196">
        <v>109</v>
      </c>
      <c r="C112" s="27">
        <f t="shared" si="2"/>
        <v>4870</v>
      </c>
      <c r="D112" s="196">
        <v>5823</v>
      </c>
      <c r="E112" s="196">
        <v>115</v>
      </c>
      <c r="F112" s="196">
        <v>27338</v>
      </c>
      <c r="G112" s="27">
        <f t="shared" si="3"/>
        <v>2992610</v>
      </c>
    </row>
    <row r="113" spans="1:12" x14ac:dyDescent="0.35">
      <c r="A113" s="28">
        <v>44169</v>
      </c>
      <c r="B113" s="196">
        <v>86</v>
      </c>
      <c r="C113" s="27">
        <f t="shared" si="2"/>
        <v>4956</v>
      </c>
      <c r="D113" s="196">
        <v>5304</v>
      </c>
      <c r="E113" s="196">
        <v>94</v>
      </c>
      <c r="F113" s="196">
        <v>22004</v>
      </c>
      <c r="G113" s="27">
        <f t="shared" si="3"/>
        <v>3014614</v>
      </c>
    </row>
    <row r="114" spans="1:12" x14ac:dyDescent="0.35">
      <c r="A114" s="28">
        <v>44170</v>
      </c>
      <c r="B114" s="196">
        <v>31</v>
      </c>
      <c r="C114" s="27">
        <f t="shared" si="2"/>
        <v>4987</v>
      </c>
      <c r="D114" s="196">
        <v>2187</v>
      </c>
      <c r="E114" s="196">
        <v>32</v>
      </c>
      <c r="F114" s="196">
        <v>6885</v>
      </c>
      <c r="G114" s="27">
        <f t="shared" si="3"/>
        <v>3021499</v>
      </c>
    </row>
    <row r="115" spans="1:12" x14ac:dyDescent="0.35">
      <c r="A115" s="28">
        <v>44171</v>
      </c>
      <c r="B115" s="196">
        <v>22</v>
      </c>
      <c r="C115" s="27">
        <f t="shared" si="2"/>
        <v>5009</v>
      </c>
      <c r="D115" s="196">
        <v>2098</v>
      </c>
      <c r="E115" s="196">
        <v>22</v>
      </c>
      <c r="F115" s="196">
        <v>8340</v>
      </c>
      <c r="G115" s="27">
        <f t="shared" si="3"/>
        <v>3029839</v>
      </c>
    </row>
    <row r="116" spans="1:12" x14ac:dyDescent="0.35">
      <c r="A116" s="28">
        <v>44172</v>
      </c>
      <c r="B116" s="196">
        <v>164</v>
      </c>
      <c r="C116" s="27">
        <f t="shared" si="2"/>
        <v>5173</v>
      </c>
      <c r="D116" s="196">
        <v>6208</v>
      </c>
      <c r="E116" s="196">
        <v>171</v>
      </c>
      <c r="F116" s="196">
        <v>35292</v>
      </c>
      <c r="G116" s="27">
        <f t="shared" si="3"/>
        <v>3065131</v>
      </c>
    </row>
    <row r="117" spans="1:12" x14ac:dyDescent="0.35">
      <c r="A117" s="28">
        <v>44173</v>
      </c>
      <c r="B117" s="196">
        <v>134</v>
      </c>
      <c r="C117" s="27">
        <f t="shared" si="2"/>
        <v>5307</v>
      </c>
      <c r="D117" s="196">
        <v>5398</v>
      </c>
      <c r="E117" s="196">
        <v>142</v>
      </c>
      <c r="F117" s="196">
        <v>27843</v>
      </c>
      <c r="G117" s="27">
        <f t="shared" si="3"/>
        <v>3092974</v>
      </c>
      <c r="H117" s="27">
        <v>3062140</v>
      </c>
      <c r="I117" s="27">
        <v>5376</v>
      </c>
      <c r="J117" s="27">
        <v>5119</v>
      </c>
      <c r="K117" s="27">
        <v>656</v>
      </c>
      <c r="L117" s="27">
        <v>151016</v>
      </c>
    </row>
    <row r="118" spans="1:12" x14ac:dyDescent="0.35">
      <c r="A118" s="28">
        <v>44174</v>
      </c>
      <c r="B118" s="196">
        <v>110</v>
      </c>
      <c r="C118" s="27">
        <f t="shared" si="2"/>
        <v>5417</v>
      </c>
      <c r="D118" s="196">
        <v>5416</v>
      </c>
      <c r="E118" s="196">
        <v>113</v>
      </c>
      <c r="F118" s="196">
        <v>22864</v>
      </c>
      <c r="G118" s="27">
        <f t="shared" si="3"/>
        <v>3115838</v>
      </c>
    </row>
    <row r="119" spans="1:12" x14ac:dyDescent="0.35">
      <c r="A119" s="28">
        <v>44175</v>
      </c>
      <c r="B119" s="196">
        <v>109</v>
      </c>
      <c r="C119" s="27">
        <f t="shared" si="2"/>
        <v>5526</v>
      </c>
      <c r="D119" s="196">
        <v>5462</v>
      </c>
      <c r="E119" s="196">
        <v>114</v>
      </c>
      <c r="F119" s="196">
        <v>26088</v>
      </c>
      <c r="G119" s="27">
        <f t="shared" si="3"/>
        <v>3141926</v>
      </c>
    </row>
    <row r="120" spans="1:12" x14ac:dyDescent="0.35">
      <c r="A120" s="28">
        <v>44176</v>
      </c>
      <c r="B120" s="196">
        <v>80</v>
      </c>
      <c r="C120" s="27">
        <f t="shared" si="2"/>
        <v>5606</v>
      </c>
      <c r="D120" s="196">
        <v>4934</v>
      </c>
      <c r="E120" s="196">
        <v>88</v>
      </c>
      <c r="F120" s="196">
        <v>22325</v>
      </c>
      <c r="G120" s="27">
        <f t="shared" si="3"/>
        <v>3164251</v>
      </c>
    </row>
    <row r="121" spans="1:12" x14ac:dyDescent="0.35">
      <c r="A121" s="28">
        <v>44177</v>
      </c>
      <c r="B121" s="196">
        <v>23</v>
      </c>
      <c r="C121" s="27">
        <f t="shared" si="2"/>
        <v>5629</v>
      </c>
      <c r="D121" s="196">
        <v>2867</v>
      </c>
      <c r="E121" s="196">
        <v>25</v>
      </c>
      <c r="F121" s="196">
        <v>7197</v>
      </c>
      <c r="G121" s="27">
        <f t="shared" si="3"/>
        <v>3171448</v>
      </c>
    </row>
    <row r="122" spans="1:12" x14ac:dyDescent="0.35">
      <c r="A122" s="28">
        <v>44178</v>
      </c>
      <c r="B122" s="196">
        <v>25</v>
      </c>
      <c r="C122" s="27">
        <f t="shared" si="2"/>
        <v>5654</v>
      </c>
      <c r="D122" s="196">
        <v>2203</v>
      </c>
      <c r="E122" s="196">
        <v>28</v>
      </c>
      <c r="F122" s="196">
        <v>7921</v>
      </c>
      <c r="G122" s="27">
        <f t="shared" si="3"/>
        <v>3179369</v>
      </c>
    </row>
    <row r="123" spans="1:12" x14ac:dyDescent="0.35">
      <c r="A123" s="28">
        <v>44179</v>
      </c>
      <c r="B123" s="196">
        <v>129</v>
      </c>
      <c r="C123" s="27">
        <f t="shared" si="2"/>
        <v>5783</v>
      </c>
      <c r="D123" s="196">
        <v>6267</v>
      </c>
      <c r="E123" s="196">
        <v>136</v>
      </c>
      <c r="F123" s="196">
        <v>29308</v>
      </c>
      <c r="G123" s="27">
        <f t="shared" si="3"/>
        <v>3208677</v>
      </c>
    </row>
    <row r="124" spans="1:12" x14ac:dyDescent="0.35">
      <c r="A124" s="28">
        <v>44180</v>
      </c>
      <c r="B124" s="196">
        <v>138</v>
      </c>
      <c r="C124" s="27">
        <f t="shared" si="2"/>
        <v>5921</v>
      </c>
      <c r="D124" s="196">
        <v>5991</v>
      </c>
      <c r="E124" s="196">
        <v>143</v>
      </c>
      <c r="F124" s="196">
        <v>25340</v>
      </c>
      <c r="G124" s="27">
        <f t="shared" si="3"/>
        <v>3234017</v>
      </c>
      <c r="H124" s="27">
        <v>3207335</v>
      </c>
      <c r="I124" s="27">
        <v>6062</v>
      </c>
      <c r="J124" s="27">
        <v>5773</v>
      </c>
      <c r="K124" s="27">
        <v>654</v>
      </c>
      <c r="L124" s="27">
        <v>145195</v>
      </c>
    </row>
    <row r="125" spans="1:12" x14ac:dyDescent="0.35">
      <c r="A125" s="28">
        <v>44181</v>
      </c>
      <c r="B125" s="196">
        <v>84</v>
      </c>
      <c r="C125" s="27">
        <f t="shared" si="2"/>
        <v>6005</v>
      </c>
      <c r="D125" s="196">
        <v>5647</v>
      </c>
      <c r="E125" s="196">
        <v>89</v>
      </c>
      <c r="F125" s="196">
        <v>22429</v>
      </c>
      <c r="G125" s="27">
        <f t="shared" si="3"/>
        <v>3256446</v>
      </c>
    </row>
    <row r="126" spans="1:12" x14ac:dyDescent="0.35">
      <c r="A126" s="28">
        <v>44182</v>
      </c>
      <c r="B126" s="196">
        <v>14</v>
      </c>
      <c r="C126" s="27">
        <f t="shared" si="2"/>
        <v>6019</v>
      </c>
      <c r="D126" s="196">
        <v>1571</v>
      </c>
      <c r="E126" s="196">
        <v>16</v>
      </c>
      <c r="F126" s="196">
        <v>10230</v>
      </c>
      <c r="G126" s="27">
        <f t="shared" si="3"/>
        <v>3266676</v>
      </c>
    </row>
    <row r="127" spans="1:12" x14ac:dyDescent="0.35">
      <c r="A127" s="28">
        <v>44183</v>
      </c>
      <c r="B127" s="196">
        <v>94</v>
      </c>
      <c r="C127" s="27">
        <f t="shared" si="2"/>
        <v>6113</v>
      </c>
      <c r="D127" s="196">
        <v>5685</v>
      </c>
      <c r="E127" s="196">
        <v>97</v>
      </c>
      <c r="F127" s="196">
        <v>22251</v>
      </c>
      <c r="G127" s="27">
        <f t="shared" si="3"/>
        <v>3288927</v>
      </c>
    </row>
    <row r="128" spans="1:12" x14ac:dyDescent="0.35">
      <c r="A128" s="28">
        <v>44184</v>
      </c>
      <c r="B128" s="196">
        <v>26</v>
      </c>
      <c r="C128" s="27">
        <f t="shared" si="2"/>
        <v>6139</v>
      </c>
      <c r="D128" s="196">
        <v>3649</v>
      </c>
      <c r="E128" s="196">
        <v>32</v>
      </c>
      <c r="F128" s="196">
        <v>5879</v>
      </c>
      <c r="G128" s="27">
        <f t="shared" si="3"/>
        <v>3294806</v>
      </c>
    </row>
    <row r="129" spans="1:12" x14ac:dyDescent="0.35">
      <c r="A129" s="28">
        <v>44185</v>
      </c>
      <c r="B129" s="196">
        <v>22</v>
      </c>
      <c r="C129" s="27">
        <f t="shared" si="2"/>
        <v>6161</v>
      </c>
      <c r="D129" s="196">
        <v>2329</v>
      </c>
      <c r="E129" s="196">
        <v>25</v>
      </c>
      <c r="F129" s="196">
        <v>3866</v>
      </c>
      <c r="G129" s="27">
        <f t="shared" si="3"/>
        <v>3298672</v>
      </c>
    </row>
    <row r="130" spans="1:12" x14ac:dyDescent="0.35">
      <c r="A130" s="28">
        <v>44186</v>
      </c>
      <c r="B130" s="196">
        <v>120</v>
      </c>
      <c r="C130" s="27">
        <f t="shared" si="2"/>
        <v>6281</v>
      </c>
      <c r="D130" s="196">
        <v>6471</v>
      </c>
      <c r="E130" s="196">
        <v>127</v>
      </c>
      <c r="F130" s="196">
        <v>22853</v>
      </c>
      <c r="G130" s="27">
        <f t="shared" si="3"/>
        <v>3321525</v>
      </c>
    </row>
    <row r="131" spans="1:12" x14ac:dyDescent="0.35">
      <c r="A131" s="28">
        <v>44187</v>
      </c>
      <c r="B131" s="196">
        <v>65</v>
      </c>
      <c r="C131" s="27">
        <f t="shared" si="2"/>
        <v>6346</v>
      </c>
      <c r="D131" s="196">
        <v>5936</v>
      </c>
      <c r="E131" s="196">
        <v>72</v>
      </c>
      <c r="F131" s="196">
        <v>16438</v>
      </c>
      <c r="G131" s="27">
        <f t="shared" si="3"/>
        <v>3337963</v>
      </c>
      <c r="H131" s="27">
        <v>3318643</v>
      </c>
      <c r="I131" s="27">
        <v>6558</v>
      </c>
      <c r="J131" s="27">
        <v>6238</v>
      </c>
      <c r="K131" s="27">
        <v>465</v>
      </c>
      <c r="L131" s="27">
        <v>111308</v>
      </c>
    </row>
    <row r="132" spans="1:12" x14ac:dyDescent="0.35">
      <c r="A132" s="28">
        <v>44188</v>
      </c>
      <c r="B132" s="196">
        <v>45</v>
      </c>
      <c r="C132" s="27">
        <f t="shared" ref="C132:C195" si="4">(B132+C131)</f>
        <v>6391</v>
      </c>
      <c r="D132" s="196">
        <v>4464</v>
      </c>
      <c r="E132" s="196">
        <v>50</v>
      </c>
      <c r="F132" s="196">
        <v>10176</v>
      </c>
      <c r="G132" s="27">
        <f t="shared" si="3"/>
        <v>3348139</v>
      </c>
    </row>
    <row r="133" spans="1:12" x14ac:dyDescent="0.35">
      <c r="A133" s="28">
        <v>44189</v>
      </c>
      <c r="B133" s="196">
        <v>11</v>
      </c>
      <c r="C133" s="27">
        <f t="shared" si="4"/>
        <v>6402</v>
      </c>
      <c r="D133" s="196">
        <v>2644</v>
      </c>
      <c r="E133" s="196">
        <v>13</v>
      </c>
      <c r="F133" s="196">
        <v>1913</v>
      </c>
      <c r="G133" s="27">
        <f t="shared" ref="G133:H165" si="5">(G132+F133)</f>
        <v>3350052</v>
      </c>
    </row>
    <row r="134" spans="1:12" x14ac:dyDescent="0.35">
      <c r="A134" s="28">
        <v>44190</v>
      </c>
      <c r="B134" s="196">
        <v>6</v>
      </c>
      <c r="C134" s="27">
        <f t="shared" si="4"/>
        <v>6408</v>
      </c>
      <c r="D134" s="196">
        <v>472</v>
      </c>
      <c r="E134" s="196">
        <v>6</v>
      </c>
      <c r="F134" s="196">
        <v>355</v>
      </c>
      <c r="G134" s="27">
        <f t="shared" si="5"/>
        <v>3350407</v>
      </c>
    </row>
    <row r="135" spans="1:12" x14ac:dyDescent="0.35">
      <c r="A135" s="28">
        <v>44191</v>
      </c>
      <c r="B135" s="196">
        <v>19</v>
      </c>
      <c r="C135" s="27">
        <f t="shared" si="4"/>
        <v>6427</v>
      </c>
      <c r="D135" s="196">
        <v>4183</v>
      </c>
      <c r="E135" s="196">
        <v>22</v>
      </c>
      <c r="F135" s="196">
        <v>2565</v>
      </c>
      <c r="G135" s="27">
        <f t="shared" si="5"/>
        <v>3352972</v>
      </c>
    </row>
    <row r="136" spans="1:12" x14ac:dyDescent="0.35">
      <c r="A136" s="28">
        <v>44192</v>
      </c>
      <c r="B136" s="196">
        <v>10</v>
      </c>
      <c r="C136" s="27">
        <f t="shared" si="4"/>
        <v>6437</v>
      </c>
      <c r="D136" s="196">
        <v>2663</v>
      </c>
      <c r="E136" s="196">
        <v>10</v>
      </c>
      <c r="F136" s="196">
        <v>2490</v>
      </c>
      <c r="G136" s="27">
        <f t="shared" si="5"/>
        <v>3355462</v>
      </c>
    </row>
    <row r="137" spans="1:12" x14ac:dyDescent="0.35">
      <c r="A137" s="28">
        <v>44193</v>
      </c>
      <c r="B137" s="196">
        <v>93</v>
      </c>
      <c r="C137" s="27">
        <f t="shared" si="4"/>
        <v>6530</v>
      </c>
      <c r="D137" s="196">
        <v>8379</v>
      </c>
      <c r="E137" s="196">
        <v>96</v>
      </c>
      <c r="F137" s="196">
        <v>10988</v>
      </c>
      <c r="G137" s="27">
        <f t="shared" si="5"/>
        <v>3366450</v>
      </c>
    </row>
    <row r="138" spans="1:12" x14ac:dyDescent="0.35">
      <c r="A138" s="28">
        <v>44194</v>
      </c>
      <c r="B138" s="196">
        <v>48</v>
      </c>
      <c r="C138" s="27">
        <f t="shared" si="4"/>
        <v>6578</v>
      </c>
      <c r="D138" s="196">
        <v>7177</v>
      </c>
      <c r="E138" s="196">
        <v>50</v>
      </c>
      <c r="F138" s="196">
        <v>6706</v>
      </c>
      <c r="G138" s="27">
        <f t="shared" si="5"/>
        <v>3373156</v>
      </c>
      <c r="H138" s="27">
        <v>3365672</v>
      </c>
      <c r="I138" s="27">
        <v>6843</v>
      </c>
      <c r="J138" s="27">
        <v>6504</v>
      </c>
      <c r="K138" s="27">
        <v>266</v>
      </c>
      <c r="L138" s="27">
        <v>47029</v>
      </c>
    </row>
    <row r="139" spans="1:12" x14ac:dyDescent="0.35">
      <c r="A139" s="28">
        <v>44195</v>
      </c>
      <c r="B139" s="196">
        <v>64</v>
      </c>
      <c r="C139" s="27">
        <f t="shared" si="4"/>
        <v>6642</v>
      </c>
      <c r="D139" s="196">
        <v>5702</v>
      </c>
      <c r="E139" s="196">
        <v>67</v>
      </c>
      <c r="F139" s="196">
        <v>7439</v>
      </c>
      <c r="G139" s="27">
        <f t="shared" si="5"/>
        <v>3380595</v>
      </c>
    </row>
    <row r="140" spans="1:12" x14ac:dyDescent="0.35">
      <c r="A140" s="28">
        <v>44196</v>
      </c>
      <c r="B140" s="196">
        <v>19</v>
      </c>
      <c r="C140" s="27">
        <f t="shared" si="4"/>
        <v>6661</v>
      </c>
      <c r="D140" s="196">
        <v>4162</v>
      </c>
      <c r="E140" s="196">
        <v>19</v>
      </c>
      <c r="F140" s="196">
        <v>1488</v>
      </c>
      <c r="G140" s="27">
        <f t="shared" si="5"/>
        <v>3382083</v>
      </c>
    </row>
    <row r="141" spans="1:12" x14ac:dyDescent="0.35">
      <c r="A141" s="28">
        <v>44197</v>
      </c>
      <c r="B141" s="196">
        <v>6</v>
      </c>
      <c r="C141" s="27">
        <f t="shared" si="4"/>
        <v>6667</v>
      </c>
      <c r="D141" s="196">
        <v>1350</v>
      </c>
      <c r="E141" s="196">
        <v>6</v>
      </c>
      <c r="F141" s="196">
        <v>865</v>
      </c>
      <c r="G141" s="27">
        <f t="shared" si="5"/>
        <v>3382948</v>
      </c>
    </row>
    <row r="142" spans="1:12" x14ac:dyDescent="0.35">
      <c r="A142" s="28">
        <v>44198</v>
      </c>
      <c r="B142" s="196">
        <v>72</v>
      </c>
      <c r="C142" s="27">
        <f t="shared" si="4"/>
        <v>6739</v>
      </c>
      <c r="D142" s="196">
        <v>4676</v>
      </c>
      <c r="E142" s="196">
        <v>72</v>
      </c>
      <c r="F142" s="196">
        <v>7788</v>
      </c>
      <c r="G142" s="27">
        <f t="shared" si="5"/>
        <v>3390736</v>
      </c>
    </row>
    <row r="143" spans="1:12" x14ac:dyDescent="0.35">
      <c r="A143" s="28">
        <v>44199</v>
      </c>
      <c r="B143" s="196">
        <v>37</v>
      </c>
      <c r="C143" s="27">
        <f t="shared" si="4"/>
        <v>6776</v>
      </c>
      <c r="D143" s="196">
        <v>2980</v>
      </c>
      <c r="E143" s="196">
        <v>37</v>
      </c>
      <c r="F143" s="196">
        <v>4064</v>
      </c>
      <c r="G143" s="27">
        <f t="shared" si="5"/>
        <v>3394800</v>
      </c>
    </row>
    <row r="144" spans="1:12" x14ac:dyDescent="0.35">
      <c r="A144" s="28">
        <v>44200</v>
      </c>
      <c r="B144" s="196">
        <v>205</v>
      </c>
      <c r="C144" s="27">
        <f t="shared" si="4"/>
        <v>6981</v>
      </c>
      <c r="D144" s="196">
        <v>9038</v>
      </c>
      <c r="E144" s="196">
        <v>214</v>
      </c>
      <c r="F144" s="196">
        <v>25111</v>
      </c>
      <c r="G144" s="27">
        <f t="shared" si="5"/>
        <v>3419911</v>
      </c>
    </row>
    <row r="145" spans="1:12" x14ac:dyDescent="0.35">
      <c r="A145" s="28">
        <v>44201</v>
      </c>
      <c r="B145" s="196">
        <v>115</v>
      </c>
      <c r="C145" s="27">
        <f t="shared" si="4"/>
        <v>7096</v>
      </c>
      <c r="D145" s="196">
        <v>7707</v>
      </c>
      <c r="E145" s="196">
        <v>119</v>
      </c>
      <c r="F145" s="196">
        <v>15182</v>
      </c>
      <c r="G145" s="27">
        <f t="shared" si="5"/>
        <v>3435093</v>
      </c>
      <c r="H145" s="27">
        <v>3415534</v>
      </c>
      <c r="I145" s="27">
        <v>7248</v>
      </c>
      <c r="J145" s="27">
        <v>6896</v>
      </c>
      <c r="K145" s="27">
        <v>392</v>
      </c>
      <c r="L145" s="27">
        <v>49862</v>
      </c>
    </row>
    <row r="146" spans="1:12" x14ac:dyDescent="0.35">
      <c r="A146" s="28">
        <v>44202</v>
      </c>
      <c r="B146" s="196">
        <v>99</v>
      </c>
      <c r="C146" s="27">
        <f t="shared" si="4"/>
        <v>7195</v>
      </c>
      <c r="D146" s="196">
        <v>7048</v>
      </c>
      <c r="E146" s="196">
        <v>101</v>
      </c>
      <c r="F146" s="196">
        <v>11960</v>
      </c>
      <c r="G146" s="27">
        <f t="shared" si="5"/>
        <v>3447053</v>
      </c>
    </row>
    <row r="147" spans="1:12" x14ac:dyDescent="0.35">
      <c r="A147" s="28">
        <v>44203</v>
      </c>
      <c r="B147" s="196">
        <v>70</v>
      </c>
      <c r="C147" s="27">
        <f t="shared" si="4"/>
        <v>7265</v>
      </c>
      <c r="D147" s="196">
        <v>6447</v>
      </c>
      <c r="E147" s="196">
        <v>71</v>
      </c>
      <c r="F147" s="196">
        <v>13752</v>
      </c>
      <c r="G147" s="27">
        <f t="shared" si="5"/>
        <v>3460805</v>
      </c>
    </row>
    <row r="148" spans="1:12" x14ac:dyDescent="0.35">
      <c r="A148" s="28">
        <v>44204</v>
      </c>
      <c r="B148" s="196">
        <v>69</v>
      </c>
      <c r="C148" s="27">
        <f t="shared" si="4"/>
        <v>7334</v>
      </c>
      <c r="D148" s="196">
        <v>5731</v>
      </c>
      <c r="E148" s="196">
        <v>72</v>
      </c>
      <c r="F148" s="196">
        <v>12971</v>
      </c>
      <c r="G148" s="27">
        <f t="shared" si="5"/>
        <v>3473776</v>
      </c>
    </row>
    <row r="149" spans="1:12" x14ac:dyDescent="0.35">
      <c r="A149" s="28">
        <v>44205</v>
      </c>
      <c r="B149" s="196">
        <v>20</v>
      </c>
      <c r="C149" s="27">
        <f t="shared" si="4"/>
        <v>7354</v>
      </c>
      <c r="D149" s="196">
        <v>3590</v>
      </c>
      <c r="E149" s="196">
        <v>21</v>
      </c>
      <c r="F149" s="196">
        <v>4680</v>
      </c>
      <c r="G149" s="27">
        <f t="shared" si="5"/>
        <v>3478456</v>
      </c>
    </row>
    <row r="150" spans="1:12" x14ac:dyDescent="0.35">
      <c r="A150" s="28">
        <v>44206</v>
      </c>
      <c r="B150" s="196">
        <v>30</v>
      </c>
      <c r="C150" s="27">
        <f t="shared" si="4"/>
        <v>7384</v>
      </c>
      <c r="D150" s="196">
        <v>2371</v>
      </c>
      <c r="E150" s="196">
        <v>32</v>
      </c>
      <c r="F150" s="196">
        <v>4591</v>
      </c>
      <c r="G150" s="27">
        <f t="shared" si="5"/>
        <v>3483047</v>
      </c>
    </row>
    <row r="151" spans="1:12" x14ac:dyDescent="0.35">
      <c r="A151" s="28">
        <v>44207</v>
      </c>
      <c r="B151" s="196">
        <v>133</v>
      </c>
      <c r="C151" s="27">
        <f t="shared" si="4"/>
        <v>7517</v>
      </c>
      <c r="D151" s="196">
        <v>6458</v>
      </c>
      <c r="E151" s="196">
        <v>138</v>
      </c>
      <c r="F151" s="196">
        <v>25627</v>
      </c>
      <c r="G151" s="27">
        <f t="shared" si="5"/>
        <v>3508674</v>
      </c>
    </row>
    <row r="152" spans="1:12" x14ac:dyDescent="0.35">
      <c r="A152" s="28">
        <v>44208</v>
      </c>
      <c r="B152" s="196">
        <v>101</v>
      </c>
      <c r="C152" s="27">
        <f t="shared" si="4"/>
        <v>7618</v>
      </c>
      <c r="D152" s="196">
        <v>5531</v>
      </c>
      <c r="E152" s="196">
        <v>105</v>
      </c>
      <c r="F152" s="196">
        <v>18770</v>
      </c>
      <c r="G152" s="27">
        <f t="shared" si="5"/>
        <v>3527444</v>
      </c>
      <c r="H152" s="27">
        <v>3502804</v>
      </c>
      <c r="I152" s="27">
        <v>7800</v>
      </c>
      <c r="J152" s="27">
        <v>7429</v>
      </c>
      <c r="K152" s="27">
        <v>533</v>
      </c>
      <c r="L152" s="27">
        <v>87270</v>
      </c>
    </row>
    <row r="153" spans="1:12" x14ac:dyDescent="0.35">
      <c r="A153" s="28">
        <v>44209</v>
      </c>
      <c r="B153" s="196">
        <v>85</v>
      </c>
      <c r="C153" s="27">
        <f t="shared" si="4"/>
        <v>7703</v>
      </c>
      <c r="D153" s="196">
        <v>4880</v>
      </c>
      <c r="E153" s="196">
        <v>90</v>
      </c>
      <c r="F153" s="196">
        <v>15481</v>
      </c>
      <c r="G153" s="27">
        <f t="shared" si="5"/>
        <v>3542925</v>
      </c>
    </row>
    <row r="154" spans="1:12" x14ac:dyDescent="0.35">
      <c r="A154" s="28">
        <v>44210</v>
      </c>
      <c r="B154" s="196">
        <v>64</v>
      </c>
      <c r="C154" s="27">
        <f t="shared" si="4"/>
        <v>7767</v>
      </c>
      <c r="D154" s="196">
        <v>4994</v>
      </c>
      <c r="E154" s="196">
        <v>68</v>
      </c>
      <c r="F154" s="196">
        <v>19097</v>
      </c>
      <c r="G154" s="27">
        <f t="shared" si="5"/>
        <v>3562022</v>
      </c>
    </row>
    <row r="155" spans="1:12" x14ac:dyDescent="0.35">
      <c r="A155" s="28">
        <v>44211</v>
      </c>
      <c r="B155" s="196">
        <v>66</v>
      </c>
      <c r="C155" s="27">
        <f t="shared" si="4"/>
        <v>7833</v>
      </c>
      <c r="D155" s="196">
        <v>4388</v>
      </c>
      <c r="E155" s="196">
        <v>73</v>
      </c>
      <c r="F155" s="196">
        <v>20853</v>
      </c>
      <c r="G155" s="27">
        <f t="shared" si="5"/>
        <v>3582875</v>
      </c>
    </row>
    <row r="156" spans="1:12" x14ac:dyDescent="0.35">
      <c r="A156" s="28">
        <v>44212</v>
      </c>
      <c r="B156" s="196">
        <v>45</v>
      </c>
      <c r="C156" s="27">
        <f t="shared" si="4"/>
        <v>7878</v>
      </c>
      <c r="D156" s="196">
        <v>2662</v>
      </c>
      <c r="E156" s="196">
        <v>48</v>
      </c>
      <c r="F156" s="196">
        <v>8902</v>
      </c>
      <c r="G156" s="27">
        <f t="shared" si="5"/>
        <v>3591777</v>
      </c>
    </row>
    <row r="157" spans="1:12" x14ac:dyDescent="0.35">
      <c r="A157" s="28">
        <v>44213</v>
      </c>
      <c r="B157" s="196">
        <v>47</v>
      </c>
      <c r="C157" s="27">
        <f t="shared" si="4"/>
        <v>7925</v>
      </c>
      <c r="D157" s="196">
        <v>1983</v>
      </c>
      <c r="E157" s="196">
        <v>49</v>
      </c>
      <c r="F157" s="196">
        <v>9167</v>
      </c>
      <c r="G157" s="27">
        <f t="shared" si="5"/>
        <v>3600944</v>
      </c>
    </row>
    <row r="158" spans="1:12" x14ac:dyDescent="0.35">
      <c r="A158" s="28">
        <v>44214</v>
      </c>
      <c r="B158" s="196">
        <v>109</v>
      </c>
      <c r="C158" s="27">
        <f t="shared" si="4"/>
        <v>8034</v>
      </c>
      <c r="D158" s="196">
        <v>4312</v>
      </c>
      <c r="E158" s="196">
        <v>112</v>
      </c>
      <c r="F158" s="196">
        <v>20586</v>
      </c>
      <c r="G158" s="27">
        <f t="shared" si="5"/>
        <v>3621530</v>
      </c>
    </row>
    <row r="159" spans="1:12" x14ac:dyDescent="0.35">
      <c r="A159" s="28">
        <v>44215</v>
      </c>
      <c r="B159" s="196">
        <v>166</v>
      </c>
      <c r="C159" s="27">
        <f t="shared" si="4"/>
        <v>8200</v>
      </c>
      <c r="D159" s="196">
        <v>5374</v>
      </c>
      <c r="E159" s="196">
        <v>175</v>
      </c>
      <c r="F159" s="196">
        <v>37636</v>
      </c>
      <c r="G159" s="27">
        <f t="shared" si="5"/>
        <v>3659166</v>
      </c>
      <c r="H159" s="27">
        <v>3612949</v>
      </c>
      <c r="I159" s="27">
        <v>8336</v>
      </c>
      <c r="J159" s="27">
        <v>7942</v>
      </c>
      <c r="K159" s="27">
        <v>513</v>
      </c>
      <c r="L159" s="27">
        <v>110145</v>
      </c>
    </row>
    <row r="160" spans="1:12" x14ac:dyDescent="0.35">
      <c r="A160" s="28">
        <v>44216</v>
      </c>
      <c r="B160" s="196">
        <v>114</v>
      </c>
      <c r="C160" s="27">
        <f t="shared" si="4"/>
        <v>8314</v>
      </c>
      <c r="D160" s="196">
        <v>4427</v>
      </c>
      <c r="E160" s="196">
        <v>115</v>
      </c>
      <c r="F160" s="196">
        <v>24087</v>
      </c>
      <c r="G160" s="27">
        <f t="shared" si="5"/>
        <v>3683253</v>
      </c>
    </row>
    <row r="161" spans="1:12" x14ac:dyDescent="0.35">
      <c r="A161" s="28">
        <v>44217</v>
      </c>
      <c r="B161" s="196">
        <v>136</v>
      </c>
      <c r="C161" s="27">
        <f t="shared" si="4"/>
        <v>8450</v>
      </c>
      <c r="D161" s="196">
        <v>4337</v>
      </c>
      <c r="E161" s="196">
        <v>144</v>
      </c>
      <c r="F161" s="196">
        <v>30743</v>
      </c>
      <c r="G161" s="27">
        <f t="shared" si="5"/>
        <v>3713996</v>
      </c>
    </row>
    <row r="162" spans="1:12" x14ac:dyDescent="0.35">
      <c r="A162" s="28">
        <v>44218</v>
      </c>
      <c r="B162" s="196">
        <v>115</v>
      </c>
      <c r="C162" s="27">
        <f t="shared" si="4"/>
        <v>8565</v>
      </c>
      <c r="D162" s="196">
        <v>3938</v>
      </c>
      <c r="E162" s="196">
        <v>124</v>
      </c>
      <c r="F162" s="196">
        <v>31159</v>
      </c>
      <c r="G162" s="27">
        <f t="shared" si="5"/>
        <v>3745155</v>
      </c>
    </row>
    <row r="163" spans="1:12" x14ac:dyDescent="0.35">
      <c r="A163" s="28">
        <v>44219</v>
      </c>
      <c r="B163" s="196">
        <v>40</v>
      </c>
      <c r="C163" s="27">
        <f t="shared" si="4"/>
        <v>8605</v>
      </c>
      <c r="D163" s="196">
        <v>2434</v>
      </c>
      <c r="E163" s="196">
        <v>42</v>
      </c>
      <c r="F163" s="196">
        <v>14816</v>
      </c>
      <c r="G163" s="27">
        <f t="shared" si="5"/>
        <v>3759971</v>
      </c>
    </row>
    <row r="164" spans="1:12" x14ac:dyDescent="0.35">
      <c r="A164" s="28">
        <v>44220</v>
      </c>
      <c r="B164" s="196">
        <v>81</v>
      </c>
      <c r="C164" s="27">
        <f t="shared" si="4"/>
        <v>8686</v>
      </c>
      <c r="D164" s="196">
        <v>1586</v>
      </c>
      <c r="E164" s="196">
        <v>87</v>
      </c>
      <c r="F164" s="196">
        <v>18132</v>
      </c>
      <c r="G164" s="27">
        <f t="shared" si="5"/>
        <v>3778103</v>
      </c>
    </row>
    <row r="165" spans="1:12" x14ac:dyDescent="0.35">
      <c r="A165" s="28">
        <v>44221</v>
      </c>
      <c r="B165" s="196">
        <v>166</v>
      </c>
      <c r="C165" s="27">
        <f t="shared" si="4"/>
        <v>8852</v>
      </c>
      <c r="D165" s="196">
        <v>4344</v>
      </c>
      <c r="E165" s="196">
        <v>169</v>
      </c>
      <c r="F165" s="196">
        <v>41039</v>
      </c>
      <c r="G165" s="27">
        <f t="shared" si="5"/>
        <v>3819142</v>
      </c>
      <c r="H165" s="27">
        <f t="shared" si="5"/>
        <v>3819142</v>
      </c>
      <c r="I165" s="27">
        <v>9132</v>
      </c>
      <c r="J165" s="27">
        <v>8709</v>
      </c>
      <c r="K165" s="27">
        <v>767</v>
      </c>
      <c r="L165" s="27">
        <v>180047</v>
      </c>
    </row>
    <row r="166" spans="1:12" x14ac:dyDescent="0.35">
      <c r="A166" s="28">
        <v>44222</v>
      </c>
      <c r="B166" s="196">
        <v>164</v>
      </c>
      <c r="C166" s="27">
        <f t="shared" si="4"/>
        <v>9016</v>
      </c>
      <c r="D166" s="196">
        <v>3758</v>
      </c>
      <c r="E166" s="196">
        <v>170</v>
      </c>
      <c r="F166" s="196">
        <v>44949</v>
      </c>
      <c r="G166" s="27">
        <f t="shared" ref="G166:H181" si="6">(G165+F166)</f>
        <v>3864091</v>
      </c>
    </row>
    <row r="167" spans="1:12" x14ac:dyDescent="0.35">
      <c r="A167" s="28">
        <v>44223</v>
      </c>
      <c r="B167" s="196">
        <v>141</v>
      </c>
      <c r="C167" s="27">
        <f t="shared" si="4"/>
        <v>9157</v>
      </c>
      <c r="D167" s="196">
        <v>3085</v>
      </c>
      <c r="E167" s="196">
        <v>145</v>
      </c>
      <c r="F167" s="196">
        <v>34149</v>
      </c>
      <c r="G167" s="27">
        <f t="shared" si="6"/>
        <v>3898240</v>
      </c>
    </row>
    <row r="168" spans="1:12" x14ac:dyDescent="0.35">
      <c r="A168" s="28">
        <v>44224</v>
      </c>
      <c r="B168" s="196">
        <v>128</v>
      </c>
      <c r="C168" s="27">
        <f t="shared" si="4"/>
        <v>9285</v>
      </c>
      <c r="D168" s="196">
        <v>3096</v>
      </c>
      <c r="E168" s="196">
        <v>143</v>
      </c>
      <c r="F168" s="196">
        <v>40228</v>
      </c>
      <c r="G168" s="27">
        <f t="shared" si="6"/>
        <v>3938468</v>
      </c>
    </row>
    <row r="169" spans="1:12" x14ac:dyDescent="0.35">
      <c r="A169" s="28">
        <v>44225</v>
      </c>
      <c r="B169" s="196">
        <v>97</v>
      </c>
      <c r="C169" s="27">
        <f t="shared" si="4"/>
        <v>9382</v>
      </c>
      <c r="D169" s="196">
        <v>2643</v>
      </c>
      <c r="E169" s="196">
        <v>102</v>
      </c>
      <c r="F169" s="196">
        <v>40360</v>
      </c>
      <c r="G169" s="27">
        <f t="shared" si="6"/>
        <v>3978828</v>
      </c>
    </row>
    <row r="170" spans="1:12" x14ac:dyDescent="0.35">
      <c r="A170" s="28">
        <v>44226</v>
      </c>
      <c r="B170" s="196">
        <v>52</v>
      </c>
      <c r="C170" s="27">
        <f t="shared" si="4"/>
        <v>9434</v>
      </c>
      <c r="D170" s="196">
        <v>1693</v>
      </c>
      <c r="E170" s="196">
        <v>55</v>
      </c>
      <c r="F170" s="196">
        <v>15825</v>
      </c>
      <c r="G170" s="27">
        <f t="shared" si="6"/>
        <v>3994653</v>
      </c>
    </row>
    <row r="171" spans="1:12" x14ac:dyDescent="0.35">
      <c r="A171" s="28">
        <v>44227</v>
      </c>
      <c r="B171" s="196">
        <v>55</v>
      </c>
      <c r="C171" s="27">
        <f t="shared" si="4"/>
        <v>9489</v>
      </c>
      <c r="D171" s="196">
        <v>1337</v>
      </c>
      <c r="E171" s="196">
        <v>56</v>
      </c>
      <c r="F171" s="196">
        <v>17918</v>
      </c>
      <c r="G171" s="27">
        <f t="shared" si="6"/>
        <v>4012571</v>
      </c>
    </row>
    <row r="172" spans="1:12" x14ac:dyDescent="0.35">
      <c r="A172" s="28">
        <v>44228</v>
      </c>
      <c r="B172" s="196">
        <v>149</v>
      </c>
      <c r="C172" s="27">
        <f t="shared" si="4"/>
        <v>9638</v>
      </c>
      <c r="D172" s="196">
        <v>2703</v>
      </c>
      <c r="E172" s="196">
        <v>153</v>
      </c>
      <c r="F172" s="196">
        <v>37819</v>
      </c>
      <c r="G172" s="27">
        <f t="shared" si="6"/>
        <v>4050390</v>
      </c>
    </row>
    <row r="173" spans="1:12" x14ac:dyDescent="0.35">
      <c r="A173" s="28">
        <v>44229</v>
      </c>
      <c r="B173" s="196">
        <v>163</v>
      </c>
      <c r="C173" s="27">
        <f t="shared" si="4"/>
        <v>9801</v>
      </c>
      <c r="D173" s="196">
        <v>2365</v>
      </c>
      <c r="E173" s="196">
        <v>167</v>
      </c>
      <c r="F173" s="196">
        <v>35294</v>
      </c>
      <c r="G173" s="27">
        <f t="shared" si="6"/>
        <v>4085684</v>
      </c>
      <c r="H173" s="27">
        <f t="shared" si="6"/>
        <v>4085684</v>
      </c>
      <c r="I173" s="27">
        <v>10236</v>
      </c>
      <c r="J173" s="27">
        <v>9753</v>
      </c>
      <c r="K173" s="27">
        <v>1044</v>
      </c>
      <c r="L173" s="27">
        <v>233579</v>
      </c>
    </row>
    <row r="174" spans="1:12" x14ac:dyDescent="0.35">
      <c r="A174" s="28">
        <v>44230</v>
      </c>
      <c r="B174" s="196">
        <v>215</v>
      </c>
      <c r="C174" s="27">
        <f t="shared" si="4"/>
        <v>10016</v>
      </c>
      <c r="D174" s="196">
        <v>3257</v>
      </c>
      <c r="E174" s="196">
        <v>220</v>
      </c>
      <c r="F174" s="196">
        <v>47769</v>
      </c>
      <c r="G174" s="27">
        <f t="shared" si="6"/>
        <v>4133453</v>
      </c>
    </row>
    <row r="175" spans="1:12" x14ac:dyDescent="0.35">
      <c r="A175" s="28">
        <v>44231</v>
      </c>
      <c r="B175" s="196">
        <v>199</v>
      </c>
      <c r="C175" s="27">
        <f t="shared" si="4"/>
        <v>10215</v>
      </c>
      <c r="D175" s="196">
        <v>2906</v>
      </c>
      <c r="E175" s="196">
        <v>206</v>
      </c>
      <c r="F175" s="196">
        <v>50649</v>
      </c>
      <c r="G175" s="27">
        <f t="shared" si="6"/>
        <v>4184102</v>
      </c>
    </row>
    <row r="176" spans="1:12" x14ac:dyDescent="0.35">
      <c r="A176" s="28">
        <v>44232</v>
      </c>
      <c r="B176" s="196">
        <v>135</v>
      </c>
      <c r="C176" s="27">
        <f t="shared" si="4"/>
        <v>10350</v>
      </c>
      <c r="D176" s="196">
        <v>2495</v>
      </c>
      <c r="E176" s="196">
        <v>147</v>
      </c>
      <c r="F176" s="196">
        <v>40116</v>
      </c>
      <c r="G176" s="27">
        <f t="shared" si="6"/>
        <v>4224218</v>
      </c>
    </row>
    <row r="177" spans="1:12" x14ac:dyDescent="0.35">
      <c r="A177" s="28">
        <v>44233</v>
      </c>
      <c r="B177" s="196">
        <v>37</v>
      </c>
      <c r="C177" s="27">
        <f t="shared" si="4"/>
        <v>10387</v>
      </c>
      <c r="D177" s="196">
        <v>1486</v>
      </c>
      <c r="E177" s="196">
        <v>46</v>
      </c>
      <c r="F177" s="196">
        <v>13027</v>
      </c>
      <c r="G177" s="27">
        <f t="shared" si="6"/>
        <v>4237245</v>
      </c>
    </row>
    <row r="178" spans="1:12" x14ac:dyDescent="0.35">
      <c r="A178" s="28">
        <v>44234</v>
      </c>
      <c r="B178" s="196">
        <v>35</v>
      </c>
      <c r="C178" s="27">
        <f t="shared" si="4"/>
        <v>10422</v>
      </c>
      <c r="D178" s="196">
        <v>820</v>
      </c>
      <c r="E178" s="196">
        <v>35</v>
      </c>
      <c r="F178" s="196">
        <v>12838</v>
      </c>
      <c r="G178" s="27">
        <f t="shared" si="6"/>
        <v>4250083</v>
      </c>
    </row>
    <row r="179" spans="1:12" x14ac:dyDescent="0.35">
      <c r="A179" s="28">
        <v>44235</v>
      </c>
      <c r="B179" s="196">
        <v>231</v>
      </c>
      <c r="C179" s="27">
        <f t="shared" si="4"/>
        <v>10653</v>
      </c>
      <c r="D179" s="196">
        <v>2639</v>
      </c>
      <c r="E179" s="196">
        <v>237</v>
      </c>
      <c r="F179" s="196">
        <v>56264</v>
      </c>
      <c r="G179" s="27">
        <f t="shared" si="6"/>
        <v>4306347</v>
      </c>
    </row>
    <row r="180" spans="1:12" x14ac:dyDescent="0.35">
      <c r="A180" s="28">
        <v>44236</v>
      </c>
      <c r="B180" s="196">
        <v>116</v>
      </c>
      <c r="C180" s="27">
        <f t="shared" si="4"/>
        <v>10769</v>
      </c>
      <c r="D180" s="196">
        <v>1934</v>
      </c>
      <c r="E180" s="196">
        <v>122</v>
      </c>
      <c r="F180" s="196">
        <v>41478</v>
      </c>
      <c r="G180" s="27">
        <f t="shared" si="6"/>
        <v>4347825</v>
      </c>
      <c r="H180" s="27">
        <v>4294255</v>
      </c>
      <c r="I180" s="27">
        <v>11320</v>
      </c>
      <c r="J180" s="27">
        <v>10795</v>
      </c>
      <c r="K180" s="27">
        <v>1042</v>
      </c>
      <c r="L180" s="27">
        <v>212279</v>
      </c>
    </row>
    <row r="181" spans="1:12" x14ac:dyDescent="0.35">
      <c r="A181" s="28">
        <v>44237</v>
      </c>
      <c r="B181" s="196">
        <v>125</v>
      </c>
      <c r="C181" s="27">
        <f t="shared" si="4"/>
        <v>10894</v>
      </c>
      <c r="D181" s="196">
        <v>2248</v>
      </c>
      <c r="E181" s="196">
        <v>127</v>
      </c>
      <c r="F181" s="196">
        <v>41322</v>
      </c>
      <c r="G181" s="27">
        <f t="shared" si="6"/>
        <v>4389147</v>
      </c>
    </row>
    <row r="182" spans="1:12" x14ac:dyDescent="0.35">
      <c r="A182" s="28">
        <v>44238</v>
      </c>
      <c r="B182" s="196">
        <v>122</v>
      </c>
      <c r="C182" s="27">
        <f t="shared" si="4"/>
        <v>11016</v>
      </c>
      <c r="D182" s="196">
        <v>2088</v>
      </c>
      <c r="E182" s="196">
        <v>131</v>
      </c>
      <c r="F182" s="196">
        <v>50227</v>
      </c>
      <c r="G182" s="27">
        <f t="shared" ref="G182:H201" si="7">(G181+F182)</f>
        <v>4439374</v>
      </c>
    </row>
    <row r="183" spans="1:12" x14ac:dyDescent="0.35">
      <c r="A183" s="28">
        <v>44239</v>
      </c>
      <c r="B183" s="196">
        <v>100</v>
      </c>
      <c r="C183" s="27">
        <f t="shared" si="4"/>
        <v>11116</v>
      </c>
      <c r="D183" s="196">
        <v>1688</v>
      </c>
      <c r="E183" s="196">
        <v>108</v>
      </c>
      <c r="F183" s="196">
        <v>40730</v>
      </c>
      <c r="G183" s="27">
        <f t="shared" si="7"/>
        <v>4480104</v>
      </c>
    </row>
    <row r="184" spans="1:12" x14ac:dyDescent="0.35">
      <c r="A184" s="28">
        <v>44240</v>
      </c>
      <c r="B184" s="196">
        <v>36</v>
      </c>
      <c r="C184" s="27">
        <f t="shared" si="4"/>
        <v>11152</v>
      </c>
      <c r="D184" s="196">
        <v>1106</v>
      </c>
      <c r="E184" s="196">
        <v>36</v>
      </c>
      <c r="F184" s="196">
        <v>12489</v>
      </c>
      <c r="G184" s="27">
        <f t="shared" si="7"/>
        <v>4492593</v>
      </c>
    </row>
    <row r="185" spans="1:12" x14ac:dyDescent="0.35">
      <c r="A185" s="28">
        <v>44241</v>
      </c>
      <c r="B185" s="196">
        <v>28</v>
      </c>
      <c r="C185" s="27">
        <f t="shared" si="4"/>
        <v>11180</v>
      </c>
      <c r="D185" s="196">
        <v>804</v>
      </c>
      <c r="E185" s="196">
        <v>29</v>
      </c>
      <c r="F185" s="196">
        <v>15847</v>
      </c>
      <c r="G185" s="27">
        <f t="shared" si="7"/>
        <v>4508440</v>
      </c>
    </row>
    <row r="186" spans="1:12" x14ac:dyDescent="0.35">
      <c r="A186" s="28">
        <v>44242</v>
      </c>
      <c r="B186" s="196">
        <v>129</v>
      </c>
      <c r="C186" s="27">
        <f t="shared" si="4"/>
        <v>11309</v>
      </c>
      <c r="D186" s="196">
        <v>1636</v>
      </c>
      <c r="E186" s="196">
        <v>135</v>
      </c>
      <c r="F186" s="196">
        <v>38269</v>
      </c>
      <c r="G186" s="27">
        <f t="shared" si="7"/>
        <v>4546709</v>
      </c>
    </row>
    <row r="187" spans="1:12" x14ac:dyDescent="0.35">
      <c r="A187" s="28">
        <v>44243</v>
      </c>
      <c r="B187" s="196">
        <v>162</v>
      </c>
      <c r="C187" s="27">
        <f t="shared" si="4"/>
        <v>11471</v>
      </c>
      <c r="D187" s="196">
        <v>1922</v>
      </c>
      <c r="E187" s="196">
        <v>168</v>
      </c>
      <c r="F187" s="196">
        <v>53165</v>
      </c>
      <c r="G187" s="27">
        <f t="shared" si="7"/>
        <v>4599874</v>
      </c>
      <c r="H187" s="27">
        <v>4545474</v>
      </c>
      <c r="I187" s="27">
        <v>12007</v>
      </c>
      <c r="J187" s="27">
        <v>11442</v>
      </c>
      <c r="K187" s="27">
        <v>647</v>
      </c>
      <c r="L187" s="27">
        <v>251219</v>
      </c>
    </row>
    <row r="188" spans="1:12" x14ac:dyDescent="0.35">
      <c r="A188" s="28">
        <v>44244</v>
      </c>
      <c r="B188" s="196">
        <v>112</v>
      </c>
      <c r="C188" s="27">
        <f t="shared" si="4"/>
        <v>11583</v>
      </c>
      <c r="D188" s="196">
        <v>1866</v>
      </c>
      <c r="E188" s="196">
        <v>117</v>
      </c>
      <c r="F188" s="196">
        <v>42942</v>
      </c>
      <c r="G188" s="27">
        <f t="shared" si="7"/>
        <v>4642816</v>
      </c>
    </row>
    <row r="189" spans="1:12" x14ac:dyDescent="0.35">
      <c r="A189" s="28">
        <v>44245</v>
      </c>
      <c r="B189" s="196">
        <v>93</v>
      </c>
      <c r="C189" s="27">
        <f t="shared" si="4"/>
        <v>11676</v>
      </c>
      <c r="D189" s="196">
        <v>1699</v>
      </c>
      <c r="E189" s="196">
        <v>100</v>
      </c>
      <c r="F189" s="196">
        <v>50209</v>
      </c>
      <c r="G189" s="27">
        <f t="shared" si="7"/>
        <v>4693025</v>
      </c>
    </row>
    <row r="190" spans="1:12" x14ac:dyDescent="0.35">
      <c r="A190" s="28">
        <v>44246</v>
      </c>
      <c r="B190" s="196">
        <v>75</v>
      </c>
      <c r="C190" s="27">
        <f t="shared" si="4"/>
        <v>11751</v>
      </c>
      <c r="D190" s="196">
        <v>1432</v>
      </c>
      <c r="E190" s="196">
        <v>78</v>
      </c>
      <c r="F190" s="196">
        <v>36725</v>
      </c>
      <c r="G190" s="27">
        <f t="shared" si="7"/>
        <v>4729750</v>
      </c>
    </row>
    <row r="191" spans="1:12" x14ac:dyDescent="0.35">
      <c r="A191" s="28">
        <v>44247</v>
      </c>
      <c r="B191" s="196">
        <v>26</v>
      </c>
      <c r="C191" s="27">
        <f t="shared" si="4"/>
        <v>11777</v>
      </c>
      <c r="D191" s="196">
        <v>1030</v>
      </c>
      <c r="E191" s="196">
        <v>27</v>
      </c>
      <c r="F191" s="196">
        <v>12262</v>
      </c>
      <c r="G191" s="27">
        <f t="shared" si="7"/>
        <v>4742012</v>
      </c>
    </row>
    <row r="192" spans="1:12" x14ac:dyDescent="0.35">
      <c r="A192" s="28">
        <v>44248</v>
      </c>
      <c r="B192" s="196">
        <v>37</v>
      </c>
      <c r="C192" s="27">
        <f t="shared" si="4"/>
        <v>11814</v>
      </c>
      <c r="D192" s="196">
        <v>926</v>
      </c>
      <c r="E192" s="196">
        <v>37</v>
      </c>
      <c r="F192" s="196">
        <v>16416</v>
      </c>
      <c r="G192" s="27">
        <f t="shared" si="7"/>
        <v>4758428</v>
      </c>
    </row>
    <row r="193" spans="1:12" x14ac:dyDescent="0.35">
      <c r="A193" s="28">
        <v>44249</v>
      </c>
      <c r="B193" s="196">
        <v>164</v>
      </c>
      <c r="C193" s="27">
        <f t="shared" si="4"/>
        <v>11978</v>
      </c>
      <c r="D193" s="196">
        <v>2102</v>
      </c>
      <c r="E193" s="196">
        <v>170</v>
      </c>
      <c r="F193" s="196">
        <v>58047</v>
      </c>
      <c r="G193" s="27">
        <f t="shared" si="7"/>
        <v>4816475</v>
      </c>
    </row>
    <row r="194" spans="1:12" x14ac:dyDescent="0.35">
      <c r="A194" s="28">
        <v>44250</v>
      </c>
      <c r="B194" s="196">
        <v>132</v>
      </c>
      <c r="C194" s="27">
        <f t="shared" si="4"/>
        <v>12110</v>
      </c>
      <c r="D194" s="196">
        <v>1820</v>
      </c>
      <c r="E194" s="196">
        <v>141</v>
      </c>
      <c r="F194" s="196">
        <v>50278</v>
      </c>
      <c r="G194" s="27">
        <f t="shared" si="7"/>
        <v>4866753</v>
      </c>
      <c r="H194" s="27">
        <v>4809783</v>
      </c>
      <c r="I194" s="27">
        <v>12778</v>
      </c>
      <c r="J194" s="27">
        <v>12181</v>
      </c>
      <c r="K194" s="27">
        <v>739</v>
      </c>
      <c r="L194" s="27">
        <v>264309</v>
      </c>
    </row>
    <row r="195" spans="1:12" x14ac:dyDescent="0.35">
      <c r="A195" s="28">
        <v>44251</v>
      </c>
      <c r="B195" s="196">
        <v>120</v>
      </c>
      <c r="C195" s="27">
        <f t="shared" si="4"/>
        <v>12230</v>
      </c>
      <c r="D195" s="196">
        <v>1677</v>
      </c>
      <c r="E195" s="196">
        <v>129</v>
      </c>
      <c r="F195" s="196">
        <v>39190</v>
      </c>
      <c r="G195" s="27">
        <f t="shared" si="7"/>
        <v>4905943</v>
      </c>
    </row>
    <row r="196" spans="1:12" x14ac:dyDescent="0.35">
      <c r="A196" s="28">
        <v>44252</v>
      </c>
      <c r="B196" s="196">
        <v>102</v>
      </c>
      <c r="C196" s="27">
        <f t="shared" ref="C196:C259" si="8">(B196+C195)</f>
        <v>12332</v>
      </c>
      <c r="D196" s="196">
        <v>1583</v>
      </c>
      <c r="E196" s="196">
        <v>111</v>
      </c>
      <c r="F196" s="196">
        <v>53345</v>
      </c>
      <c r="G196" s="27">
        <f t="shared" si="7"/>
        <v>4959288</v>
      </c>
    </row>
    <row r="197" spans="1:12" x14ac:dyDescent="0.35">
      <c r="A197" s="28">
        <v>44253</v>
      </c>
      <c r="B197" s="196">
        <v>79</v>
      </c>
      <c r="C197" s="27">
        <f>(B197+C196)</f>
        <v>12411</v>
      </c>
      <c r="D197" s="196">
        <v>1428</v>
      </c>
      <c r="E197" s="196">
        <v>89</v>
      </c>
      <c r="F197" s="196">
        <v>40933</v>
      </c>
      <c r="G197" s="27">
        <f t="shared" si="7"/>
        <v>5000221</v>
      </c>
    </row>
    <row r="198" spans="1:12" x14ac:dyDescent="0.35">
      <c r="A198" s="28">
        <v>44254</v>
      </c>
      <c r="B198" s="196">
        <v>42</v>
      </c>
      <c r="C198" s="27">
        <f t="shared" si="8"/>
        <v>12453</v>
      </c>
      <c r="D198" s="196">
        <v>963</v>
      </c>
      <c r="E198" s="196">
        <v>45</v>
      </c>
      <c r="F198" s="196">
        <v>9809</v>
      </c>
      <c r="G198" s="27">
        <f t="shared" si="7"/>
        <v>5010030</v>
      </c>
    </row>
    <row r="199" spans="1:12" x14ac:dyDescent="0.35">
      <c r="A199" s="28">
        <v>44255</v>
      </c>
      <c r="B199" s="196">
        <v>46</v>
      </c>
      <c r="C199" s="27">
        <f t="shared" si="8"/>
        <v>12499</v>
      </c>
      <c r="D199" s="196">
        <v>852</v>
      </c>
      <c r="E199" s="196">
        <v>46</v>
      </c>
      <c r="F199" s="196">
        <v>15960</v>
      </c>
      <c r="G199" s="27">
        <f t="shared" si="7"/>
        <v>5025990</v>
      </c>
    </row>
    <row r="200" spans="1:12" x14ac:dyDescent="0.35">
      <c r="A200" s="28">
        <v>44256</v>
      </c>
      <c r="B200" s="196">
        <v>154</v>
      </c>
      <c r="C200" s="27">
        <f t="shared" si="8"/>
        <v>12653</v>
      </c>
      <c r="D200" s="196">
        <v>1784</v>
      </c>
      <c r="E200" s="196">
        <v>162</v>
      </c>
      <c r="F200" s="196">
        <v>57777</v>
      </c>
      <c r="G200" s="27">
        <f t="shared" si="7"/>
        <v>5083767</v>
      </c>
    </row>
    <row r="201" spans="1:12" x14ac:dyDescent="0.35">
      <c r="A201" s="28">
        <v>44257</v>
      </c>
      <c r="B201" s="196">
        <v>135</v>
      </c>
      <c r="C201" s="27">
        <f t="shared" si="8"/>
        <v>12788</v>
      </c>
      <c r="D201" s="196">
        <v>1429</v>
      </c>
      <c r="E201" s="196">
        <v>146</v>
      </c>
      <c r="F201" s="196">
        <v>49134</v>
      </c>
      <c r="G201" s="27">
        <f t="shared" si="7"/>
        <v>5132901</v>
      </c>
      <c r="H201" s="27">
        <f t="shared" si="7"/>
        <v>5132901</v>
      </c>
      <c r="I201" s="27">
        <v>13290</v>
      </c>
      <c r="J201" s="27">
        <v>12660</v>
      </c>
      <c r="K201" s="27">
        <v>479</v>
      </c>
      <c r="L201" s="27">
        <v>268235</v>
      </c>
    </row>
    <row r="202" spans="1:12" x14ac:dyDescent="0.35">
      <c r="A202" s="28">
        <v>44258</v>
      </c>
      <c r="B202" s="196">
        <v>126</v>
      </c>
      <c r="C202" s="27">
        <f t="shared" si="8"/>
        <v>12914</v>
      </c>
      <c r="D202" s="196">
        <v>1569</v>
      </c>
      <c r="E202" s="196">
        <v>132</v>
      </c>
      <c r="F202" s="196">
        <v>38662</v>
      </c>
      <c r="G202" s="27">
        <f t="shared" ref="G202:H217" si="9">(G201+F202)</f>
        <v>5171563</v>
      </c>
    </row>
    <row r="203" spans="1:12" x14ac:dyDescent="0.35">
      <c r="A203" s="28">
        <v>44259</v>
      </c>
      <c r="B203" s="196">
        <v>116</v>
      </c>
      <c r="C203" s="27">
        <f t="shared" si="8"/>
        <v>13030</v>
      </c>
      <c r="D203" s="196">
        <v>1527</v>
      </c>
      <c r="E203" s="196">
        <v>125</v>
      </c>
      <c r="F203" s="196">
        <v>53637</v>
      </c>
      <c r="G203" s="27">
        <f t="shared" si="9"/>
        <v>5225200</v>
      </c>
    </row>
    <row r="204" spans="1:12" x14ac:dyDescent="0.35">
      <c r="A204" s="28">
        <v>44260</v>
      </c>
      <c r="B204" s="196">
        <v>81</v>
      </c>
      <c r="C204" s="27">
        <f t="shared" si="8"/>
        <v>13111</v>
      </c>
      <c r="D204" s="196">
        <v>1365</v>
      </c>
      <c r="E204" s="196">
        <v>91</v>
      </c>
      <c r="F204" s="196">
        <v>40378</v>
      </c>
      <c r="G204" s="27">
        <f t="shared" si="9"/>
        <v>5265578</v>
      </c>
    </row>
    <row r="205" spans="1:12" x14ac:dyDescent="0.35">
      <c r="A205" s="28">
        <v>44261</v>
      </c>
      <c r="B205" s="196">
        <v>22</v>
      </c>
      <c r="C205" s="27">
        <f t="shared" si="8"/>
        <v>13133</v>
      </c>
      <c r="D205" s="196">
        <v>864</v>
      </c>
      <c r="E205" s="196">
        <v>22</v>
      </c>
      <c r="F205" s="196">
        <v>9947</v>
      </c>
      <c r="G205" s="27">
        <f t="shared" si="9"/>
        <v>5275525</v>
      </c>
    </row>
    <row r="206" spans="1:12" x14ac:dyDescent="0.35">
      <c r="A206" s="28">
        <v>44262</v>
      </c>
      <c r="B206" s="196">
        <v>29</v>
      </c>
      <c r="C206" s="27">
        <f t="shared" si="8"/>
        <v>13162</v>
      </c>
      <c r="D206" s="196">
        <v>741</v>
      </c>
      <c r="E206" s="196">
        <v>29</v>
      </c>
      <c r="F206" s="196">
        <v>14521</v>
      </c>
      <c r="G206" s="27">
        <f t="shared" si="9"/>
        <v>5290046</v>
      </c>
    </row>
    <row r="207" spans="1:12" x14ac:dyDescent="0.35">
      <c r="A207" s="28">
        <v>44263</v>
      </c>
      <c r="B207" s="196">
        <v>118</v>
      </c>
      <c r="C207" s="27">
        <f t="shared" si="8"/>
        <v>13280</v>
      </c>
      <c r="D207" s="196">
        <v>1754</v>
      </c>
      <c r="E207" s="196">
        <v>120</v>
      </c>
      <c r="F207" s="196">
        <v>58453</v>
      </c>
      <c r="G207" s="27">
        <f t="shared" si="9"/>
        <v>5348499</v>
      </c>
    </row>
    <row r="208" spans="1:12" x14ac:dyDescent="0.35">
      <c r="A208" s="28">
        <v>44264</v>
      </c>
      <c r="B208" s="196">
        <v>120</v>
      </c>
      <c r="C208" s="27">
        <f t="shared" si="8"/>
        <v>13400</v>
      </c>
      <c r="D208" s="196">
        <v>1586</v>
      </c>
      <c r="E208" s="196">
        <v>125</v>
      </c>
      <c r="F208" s="196">
        <v>48594</v>
      </c>
      <c r="G208" s="27">
        <f t="shared" si="9"/>
        <v>5397093</v>
      </c>
      <c r="H208" s="27">
        <v>5340935</v>
      </c>
      <c r="I208" s="27">
        <v>13934</v>
      </c>
      <c r="J208" s="27">
        <v>13275</v>
      </c>
      <c r="K208" s="27">
        <v>615</v>
      </c>
      <c r="L208" s="27">
        <v>207692</v>
      </c>
    </row>
    <row r="209" spans="1:12" x14ac:dyDescent="0.35">
      <c r="A209" s="28">
        <v>44265</v>
      </c>
      <c r="B209" s="196">
        <v>84</v>
      </c>
      <c r="C209" s="27">
        <f t="shared" si="8"/>
        <v>13484</v>
      </c>
      <c r="D209" s="196">
        <v>1531</v>
      </c>
      <c r="E209" s="196">
        <v>86</v>
      </c>
      <c r="F209" s="196">
        <v>36984</v>
      </c>
      <c r="G209" s="27">
        <f t="shared" si="9"/>
        <v>5434077</v>
      </c>
    </row>
    <row r="210" spans="1:12" x14ac:dyDescent="0.35">
      <c r="A210" s="28">
        <v>44266</v>
      </c>
      <c r="B210" s="196">
        <v>90</v>
      </c>
      <c r="C210" s="27">
        <f t="shared" si="8"/>
        <v>13574</v>
      </c>
      <c r="D210" s="196">
        <v>1596</v>
      </c>
      <c r="E210" s="196">
        <v>91</v>
      </c>
      <c r="F210" s="196">
        <v>52852</v>
      </c>
      <c r="G210" s="27">
        <f t="shared" si="9"/>
        <v>5486929</v>
      </c>
    </row>
    <row r="211" spans="1:12" x14ac:dyDescent="0.35">
      <c r="A211" s="28">
        <v>44267</v>
      </c>
      <c r="B211" s="196">
        <v>77</v>
      </c>
      <c r="C211" s="27">
        <f t="shared" si="8"/>
        <v>13651</v>
      </c>
      <c r="D211" s="196">
        <v>1441</v>
      </c>
      <c r="E211" s="196">
        <v>85</v>
      </c>
      <c r="F211" s="196">
        <v>39888</v>
      </c>
      <c r="G211" s="27">
        <f t="shared" si="9"/>
        <v>5526817</v>
      </c>
    </row>
    <row r="212" spans="1:12" x14ac:dyDescent="0.35">
      <c r="A212" s="28">
        <v>44268</v>
      </c>
      <c r="B212" s="196">
        <v>27</v>
      </c>
      <c r="C212" s="27">
        <f t="shared" si="8"/>
        <v>13678</v>
      </c>
      <c r="D212" s="196">
        <v>1070</v>
      </c>
      <c r="E212" s="196">
        <v>29</v>
      </c>
      <c r="F212" s="196">
        <v>9257</v>
      </c>
      <c r="G212" s="27">
        <f t="shared" si="9"/>
        <v>5536074</v>
      </c>
    </row>
    <row r="213" spans="1:12" x14ac:dyDescent="0.35">
      <c r="A213" s="28">
        <v>44269</v>
      </c>
      <c r="B213" s="196">
        <v>26</v>
      </c>
      <c r="C213" s="27">
        <f t="shared" si="8"/>
        <v>13704</v>
      </c>
      <c r="D213" s="196">
        <v>829</v>
      </c>
      <c r="E213" s="196">
        <v>27</v>
      </c>
      <c r="F213" s="196">
        <v>14680</v>
      </c>
      <c r="G213" s="27">
        <f t="shared" si="9"/>
        <v>5550754</v>
      </c>
    </row>
    <row r="214" spans="1:12" x14ac:dyDescent="0.35">
      <c r="A214" s="28">
        <v>44270</v>
      </c>
      <c r="B214" s="196">
        <v>129</v>
      </c>
      <c r="C214" s="27">
        <f t="shared" si="8"/>
        <v>13833</v>
      </c>
      <c r="D214" s="196">
        <v>1986</v>
      </c>
      <c r="E214" s="196">
        <v>137</v>
      </c>
      <c r="F214" s="196">
        <v>56682</v>
      </c>
      <c r="G214" s="27">
        <f t="shared" si="9"/>
        <v>5607436</v>
      </c>
    </row>
    <row r="215" spans="1:12" x14ac:dyDescent="0.35">
      <c r="A215" s="28">
        <v>44271</v>
      </c>
      <c r="B215" s="196">
        <v>127</v>
      </c>
      <c r="C215" s="27">
        <f t="shared" si="8"/>
        <v>13960</v>
      </c>
      <c r="D215" s="196">
        <v>1809</v>
      </c>
      <c r="E215" s="196">
        <v>134</v>
      </c>
      <c r="F215" s="196">
        <v>46653</v>
      </c>
      <c r="G215" s="27">
        <f t="shared" si="9"/>
        <v>5654089</v>
      </c>
      <c r="H215" s="27">
        <f t="shared" si="9"/>
        <v>5654089</v>
      </c>
      <c r="I215" s="27">
        <v>14498</v>
      </c>
      <c r="J215" s="27">
        <v>13817</v>
      </c>
      <c r="K215" s="27">
        <v>542</v>
      </c>
      <c r="L215" s="27">
        <v>259804</v>
      </c>
    </row>
    <row r="216" spans="1:12" x14ac:dyDescent="0.35">
      <c r="A216" s="28">
        <v>44272</v>
      </c>
      <c r="B216" s="196">
        <v>94</v>
      </c>
      <c r="C216" s="27">
        <f t="shared" si="8"/>
        <v>14054</v>
      </c>
      <c r="D216" s="196">
        <v>1860</v>
      </c>
      <c r="E216" s="196">
        <v>102</v>
      </c>
      <c r="F216" s="196">
        <v>37788</v>
      </c>
      <c r="G216" s="27">
        <f t="shared" si="9"/>
        <v>5691877</v>
      </c>
    </row>
    <row r="217" spans="1:12" x14ac:dyDescent="0.35">
      <c r="A217" s="28">
        <v>44273</v>
      </c>
      <c r="B217" s="196">
        <v>96</v>
      </c>
      <c r="C217" s="27">
        <f t="shared" si="8"/>
        <v>14150</v>
      </c>
      <c r="D217" s="196">
        <v>1926</v>
      </c>
      <c r="E217" s="196">
        <v>102</v>
      </c>
      <c r="F217" s="196">
        <v>50958</v>
      </c>
      <c r="G217" s="27">
        <f t="shared" si="9"/>
        <v>5742835</v>
      </c>
    </row>
    <row r="218" spans="1:12" x14ac:dyDescent="0.35">
      <c r="A218" s="28">
        <v>44274</v>
      </c>
      <c r="B218" s="196">
        <v>59</v>
      </c>
      <c r="C218" s="27">
        <f t="shared" si="8"/>
        <v>14209</v>
      </c>
      <c r="D218" s="196">
        <v>1747</v>
      </c>
      <c r="E218" s="196">
        <v>61</v>
      </c>
      <c r="F218" s="196">
        <v>38268</v>
      </c>
      <c r="G218" s="27">
        <f t="shared" ref="G218:H265" si="10">(G217+F218)</f>
        <v>5781103</v>
      </c>
    </row>
    <row r="219" spans="1:12" x14ac:dyDescent="0.35">
      <c r="A219" s="28">
        <v>44275</v>
      </c>
      <c r="B219" s="196">
        <v>21</v>
      </c>
      <c r="C219" s="27">
        <f t="shared" si="8"/>
        <v>14230</v>
      </c>
      <c r="D219" s="196">
        <v>1233</v>
      </c>
      <c r="E219" s="196">
        <v>21</v>
      </c>
      <c r="F219" s="196">
        <v>9248</v>
      </c>
      <c r="G219" s="27">
        <f t="shared" si="10"/>
        <v>5790351</v>
      </c>
    </row>
    <row r="220" spans="1:12" x14ac:dyDescent="0.35">
      <c r="A220" s="28">
        <v>44276</v>
      </c>
      <c r="B220" s="196">
        <v>23</v>
      </c>
      <c r="C220" s="27">
        <f t="shared" si="8"/>
        <v>14253</v>
      </c>
      <c r="D220" s="196">
        <v>1041</v>
      </c>
      <c r="E220" s="196">
        <v>23</v>
      </c>
      <c r="F220" s="196">
        <v>15837</v>
      </c>
      <c r="G220" s="27">
        <f t="shared" si="10"/>
        <v>5806188</v>
      </c>
    </row>
    <row r="221" spans="1:12" x14ac:dyDescent="0.35">
      <c r="A221" s="28">
        <v>44277</v>
      </c>
      <c r="B221" s="196">
        <v>185</v>
      </c>
      <c r="C221" s="27">
        <f t="shared" si="8"/>
        <v>14438</v>
      </c>
      <c r="D221" s="196">
        <v>2373</v>
      </c>
      <c r="E221" s="196">
        <v>196</v>
      </c>
      <c r="F221" s="196">
        <v>59611</v>
      </c>
      <c r="G221" s="27">
        <f t="shared" si="10"/>
        <v>5865799</v>
      </c>
    </row>
    <row r="222" spans="1:12" x14ac:dyDescent="0.35">
      <c r="A222" s="28">
        <v>44278</v>
      </c>
      <c r="B222" s="196">
        <v>177</v>
      </c>
      <c r="C222" s="27">
        <f t="shared" si="8"/>
        <v>14615</v>
      </c>
      <c r="D222" s="196">
        <v>2117</v>
      </c>
      <c r="E222" s="196">
        <v>181</v>
      </c>
      <c r="F222" s="196">
        <v>47123</v>
      </c>
      <c r="G222" s="27">
        <f t="shared" si="10"/>
        <v>5912922</v>
      </c>
      <c r="H222" s="27">
        <v>5857752</v>
      </c>
      <c r="I222" s="27">
        <v>15131</v>
      </c>
      <c r="J222" s="27">
        <v>14415</v>
      </c>
      <c r="K222" s="27">
        <v>598</v>
      </c>
      <c r="L222" s="27">
        <v>204188</v>
      </c>
    </row>
    <row r="223" spans="1:12" x14ac:dyDescent="0.35">
      <c r="A223" s="28">
        <v>44279</v>
      </c>
      <c r="B223" s="196">
        <v>180</v>
      </c>
      <c r="C223" s="27">
        <f t="shared" si="8"/>
        <v>14795</v>
      </c>
      <c r="D223" s="196">
        <v>2282</v>
      </c>
      <c r="E223" s="196">
        <v>187</v>
      </c>
      <c r="F223" s="196">
        <v>37245</v>
      </c>
      <c r="G223" s="27">
        <f t="shared" si="10"/>
        <v>5950167</v>
      </c>
    </row>
    <row r="224" spans="1:12" x14ac:dyDescent="0.35">
      <c r="A224" s="28">
        <v>44280</v>
      </c>
      <c r="B224" s="196">
        <v>128</v>
      </c>
      <c r="C224" s="27">
        <f t="shared" si="8"/>
        <v>14923</v>
      </c>
      <c r="D224" s="196">
        <v>2381</v>
      </c>
      <c r="E224" s="196">
        <v>133</v>
      </c>
      <c r="F224" s="196">
        <v>52675</v>
      </c>
      <c r="G224" s="27">
        <f t="shared" si="10"/>
        <v>6002842</v>
      </c>
    </row>
    <row r="225" spans="1:12" x14ac:dyDescent="0.35">
      <c r="A225" s="28">
        <v>44281</v>
      </c>
      <c r="B225" s="196">
        <v>109</v>
      </c>
      <c r="C225" s="27">
        <f t="shared" si="8"/>
        <v>15032</v>
      </c>
      <c r="D225" s="196">
        <v>2140</v>
      </c>
      <c r="E225" s="196">
        <v>117</v>
      </c>
      <c r="F225" s="196">
        <v>37312</v>
      </c>
      <c r="G225" s="27">
        <f t="shared" si="10"/>
        <v>6040154</v>
      </c>
    </row>
    <row r="226" spans="1:12" x14ac:dyDescent="0.35">
      <c r="A226" s="28">
        <v>44282</v>
      </c>
      <c r="B226" s="196">
        <v>38</v>
      </c>
      <c r="C226" s="27">
        <f t="shared" si="8"/>
        <v>15070</v>
      </c>
      <c r="D226" s="196">
        <v>1395</v>
      </c>
      <c r="E226" s="196">
        <v>46</v>
      </c>
      <c r="F226" s="196">
        <v>9919</v>
      </c>
      <c r="G226" s="27">
        <f t="shared" si="10"/>
        <v>6050073</v>
      </c>
    </row>
    <row r="227" spans="1:12" x14ac:dyDescent="0.35">
      <c r="A227" s="28">
        <v>44283</v>
      </c>
      <c r="B227" s="196">
        <v>32</v>
      </c>
      <c r="C227" s="27">
        <f t="shared" si="8"/>
        <v>15102</v>
      </c>
      <c r="D227" s="196">
        <v>1124</v>
      </c>
      <c r="E227" s="196">
        <v>33</v>
      </c>
      <c r="F227" s="196">
        <v>14628</v>
      </c>
      <c r="G227" s="27">
        <f t="shared" si="10"/>
        <v>6064701</v>
      </c>
    </row>
    <row r="228" spans="1:12" x14ac:dyDescent="0.35">
      <c r="A228" s="28">
        <v>44284</v>
      </c>
      <c r="B228" s="196">
        <v>211</v>
      </c>
      <c r="C228" s="27">
        <f t="shared" si="8"/>
        <v>15313</v>
      </c>
      <c r="D228" s="196">
        <v>2599</v>
      </c>
      <c r="E228" s="196">
        <v>215</v>
      </c>
      <c r="F228" s="196">
        <v>59254</v>
      </c>
      <c r="G228" s="27">
        <f t="shared" si="10"/>
        <v>6123955</v>
      </c>
    </row>
    <row r="229" spans="1:12" x14ac:dyDescent="0.35">
      <c r="A229" s="28">
        <v>44285</v>
      </c>
      <c r="B229" s="196">
        <v>135</v>
      </c>
      <c r="C229" s="27">
        <f t="shared" si="8"/>
        <v>15448</v>
      </c>
      <c r="D229" s="196">
        <v>2303</v>
      </c>
      <c r="E229" s="196">
        <v>144</v>
      </c>
      <c r="F229" s="196">
        <v>46798</v>
      </c>
      <c r="G229" s="27">
        <f t="shared" si="10"/>
        <v>6170753</v>
      </c>
      <c r="H229" s="27">
        <v>6125528</v>
      </c>
      <c r="I229" s="27">
        <v>16053</v>
      </c>
      <c r="J229" s="27">
        <v>15294</v>
      </c>
      <c r="K229" s="27">
        <v>879</v>
      </c>
      <c r="L229" s="27">
        <v>267776</v>
      </c>
    </row>
    <row r="230" spans="1:12" x14ac:dyDescent="0.35">
      <c r="A230" s="115">
        <v>44286</v>
      </c>
      <c r="B230" s="196">
        <v>143</v>
      </c>
      <c r="C230" s="114">
        <f t="shared" si="8"/>
        <v>15591</v>
      </c>
      <c r="D230" s="196">
        <v>2338</v>
      </c>
      <c r="E230" s="196">
        <v>152</v>
      </c>
      <c r="F230" s="196">
        <v>39642</v>
      </c>
      <c r="G230" s="114">
        <f t="shared" si="10"/>
        <v>6210395</v>
      </c>
    </row>
    <row r="231" spans="1:12" x14ac:dyDescent="0.35">
      <c r="A231" s="115">
        <v>44287</v>
      </c>
      <c r="B231" s="196">
        <v>144</v>
      </c>
      <c r="C231" s="114">
        <f t="shared" si="8"/>
        <v>15735</v>
      </c>
      <c r="D231" s="196">
        <v>2242</v>
      </c>
      <c r="E231" s="196">
        <v>156</v>
      </c>
      <c r="F231" s="196">
        <v>50045</v>
      </c>
      <c r="G231" s="114">
        <f t="shared" si="10"/>
        <v>6260440</v>
      </c>
    </row>
    <row r="232" spans="1:12" x14ac:dyDescent="0.35">
      <c r="A232" s="115">
        <v>44288</v>
      </c>
      <c r="B232" s="196">
        <v>77</v>
      </c>
      <c r="C232" s="114">
        <f t="shared" si="8"/>
        <v>15812</v>
      </c>
      <c r="D232" s="196">
        <v>1874</v>
      </c>
      <c r="E232" s="196">
        <v>85</v>
      </c>
      <c r="F232" s="196">
        <v>36874</v>
      </c>
      <c r="G232" s="114">
        <f t="shared" si="10"/>
        <v>6297314</v>
      </c>
    </row>
    <row r="233" spans="1:12" x14ac:dyDescent="0.35">
      <c r="A233" s="115">
        <v>44289</v>
      </c>
      <c r="B233" s="196">
        <v>15</v>
      </c>
      <c r="C233" s="114">
        <f t="shared" si="8"/>
        <v>15827</v>
      </c>
      <c r="D233" s="196">
        <v>1264</v>
      </c>
      <c r="E233" s="196">
        <v>20</v>
      </c>
      <c r="F233" s="196">
        <v>9629</v>
      </c>
      <c r="G233" s="114">
        <f t="shared" si="10"/>
        <v>6306943</v>
      </c>
    </row>
    <row r="234" spans="1:12" x14ac:dyDescent="0.35">
      <c r="A234" s="115">
        <v>44290</v>
      </c>
      <c r="B234" s="196">
        <v>23</v>
      </c>
      <c r="C234" s="114">
        <f t="shared" si="8"/>
        <v>15850</v>
      </c>
      <c r="D234" s="196">
        <v>756</v>
      </c>
      <c r="E234" s="196">
        <v>24</v>
      </c>
      <c r="F234" s="196">
        <v>14179</v>
      </c>
      <c r="G234" s="114">
        <f t="shared" si="10"/>
        <v>6321122</v>
      </c>
    </row>
    <row r="235" spans="1:12" x14ac:dyDescent="0.35">
      <c r="A235" s="115">
        <v>44291</v>
      </c>
      <c r="B235" s="196">
        <v>174</v>
      </c>
      <c r="C235" s="114">
        <f t="shared" si="8"/>
        <v>16024</v>
      </c>
      <c r="D235" s="196">
        <v>2475</v>
      </c>
      <c r="E235" s="196">
        <v>181</v>
      </c>
      <c r="F235" s="196">
        <v>58950</v>
      </c>
      <c r="G235" s="114">
        <f t="shared" si="10"/>
        <v>6380072</v>
      </c>
    </row>
    <row r="236" spans="1:12" x14ac:dyDescent="0.35">
      <c r="A236" s="115">
        <v>44292</v>
      </c>
      <c r="B236" s="196">
        <v>119</v>
      </c>
      <c r="C236" s="114">
        <f t="shared" si="8"/>
        <v>16143</v>
      </c>
      <c r="D236" s="196">
        <v>2165</v>
      </c>
      <c r="E236" s="196">
        <v>123</v>
      </c>
      <c r="F236" s="196">
        <v>49415</v>
      </c>
      <c r="G236" s="114">
        <f t="shared" si="10"/>
        <v>6429487</v>
      </c>
      <c r="H236" s="27">
        <v>6381117</v>
      </c>
      <c r="I236" s="27">
        <v>16835</v>
      </c>
      <c r="J236" s="27">
        <v>16031</v>
      </c>
      <c r="K236" s="27">
        <v>737</v>
      </c>
      <c r="L236" s="27">
        <v>255589</v>
      </c>
    </row>
    <row r="237" spans="1:12" x14ac:dyDescent="0.35">
      <c r="A237" s="115">
        <v>44293</v>
      </c>
      <c r="B237" s="196">
        <v>110</v>
      </c>
      <c r="C237" s="114">
        <f t="shared" si="8"/>
        <v>16253</v>
      </c>
      <c r="D237" s="196">
        <v>2221</v>
      </c>
      <c r="E237" s="196">
        <v>115</v>
      </c>
      <c r="F237" s="196">
        <v>41592</v>
      </c>
      <c r="G237" s="114">
        <f t="shared" si="10"/>
        <v>6471079</v>
      </c>
    </row>
    <row r="238" spans="1:12" x14ac:dyDescent="0.35">
      <c r="A238" s="115">
        <v>44294</v>
      </c>
      <c r="B238" s="196">
        <v>119</v>
      </c>
      <c r="C238" s="114">
        <f t="shared" si="8"/>
        <v>16372</v>
      </c>
      <c r="D238" s="196">
        <v>2188</v>
      </c>
      <c r="E238" s="196">
        <v>127</v>
      </c>
      <c r="F238" s="196">
        <v>55180</v>
      </c>
      <c r="G238" s="114">
        <f t="shared" si="10"/>
        <v>6526259</v>
      </c>
    </row>
    <row r="239" spans="1:12" x14ac:dyDescent="0.35">
      <c r="A239" s="115">
        <v>44295</v>
      </c>
      <c r="B239" s="196">
        <v>96</v>
      </c>
      <c r="C239" s="114">
        <f t="shared" si="8"/>
        <v>16468</v>
      </c>
      <c r="D239" s="196">
        <v>1887</v>
      </c>
      <c r="E239" s="196">
        <v>101</v>
      </c>
      <c r="F239" s="196">
        <v>39029</v>
      </c>
      <c r="G239" s="114">
        <f t="shared" si="10"/>
        <v>6565288</v>
      </c>
    </row>
    <row r="240" spans="1:12" x14ac:dyDescent="0.35">
      <c r="A240" s="115">
        <v>44296</v>
      </c>
      <c r="B240" s="196">
        <v>26</v>
      </c>
      <c r="C240" s="114">
        <f t="shared" si="8"/>
        <v>16494</v>
      </c>
      <c r="D240" s="196">
        <v>1370</v>
      </c>
      <c r="E240" s="196">
        <v>33</v>
      </c>
      <c r="F240" s="196">
        <v>9884</v>
      </c>
      <c r="G240" s="114">
        <f t="shared" si="10"/>
        <v>6575172</v>
      </c>
    </row>
    <row r="241" spans="1:12" x14ac:dyDescent="0.35">
      <c r="A241" s="115">
        <v>44297</v>
      </c>
      <c r="B241" s="196">
        <v>26</v>
      </c>
      <c r="C241" s="114">
        <f t="shared" si="8"/>
        <v>16520</v>
      </c>
      <c r="D241" s="196">
        <v>943</v>
      </c>
      <c r="E241" s="196">
        <v>28</v>
      </c>
      <c r="F241" s="196">
        <v>16184</v>
      </c>
      <c r="G241" s="114">
        <f t="shared" si="10"/>
        <v>6591356</v>
      </c>
    </row>
    <row r="242" spans="1:12" x14ac:dyDescent="0.35">
      <c r="A242" s="115">
        <v>44298</v>
      </c>
      <c r="B242" s="196">
        <v>128</v>
      </c>
      <c r="C242" s="114">
        <f t="shared" si="8"/>
        <v>16648</v>
      </c>
      <c r="D242" s="196">
        <v>2204</v>
      </c>
      <c r="E242" s="196">
        <v>132</v>
      </c>
      <c r="F242" s="196">
        <v>57635</v>
      </c>
      <c r="G242" s="114">
        <f t="shared" si="10"/>
        <v>6648991</v>
      </c>
    </row>
    <row r="243" spans="1:12" x14ac:dyDescent="0.35">
      <c r="A243" s="115">
        <v>44299</v>
      </c>
      <c r="B243" s="196">
        <v>96</v>
      </c>
      <c r="C243" s="114">
        <f t="shared" si="8"/>
        <v>16744</v>
      </c>
      <c r="D243" s="196">
        <v>1890</v>
      </c>
      <c r="E243" s="196">
        <v>102</v>
      </c>
      <c r="F243" s="196">
        <v>47360</v>
      </c>
      <c r="G243" s="114">
        <f t="shared" si="10"/>
        <v>6696351</v>
      </c>
      <c r="H243" s="27">
        <v>6652582</v>
      </c>
      <c r="I243" s="27">
        <v>17500</v>
      </c>
      <c r="J243" s="27">
        <v>16657</v>
      </c>
      <c r="K243" s="27">
        <v>626</v>
      </c>
      <c r="L243" s="27">
        <v>271465</v>
      </c>
    </row>
    <row r="244" spans="1:12" x14ac:dyDescent="0.35">
      <c r="A244" s="115">
        <v>44300</v>
      </c>
      <c r="B244" s="196">
        <v>96</v>
      </c>
      <c r="C244" s="114">
        <f t="shared" si="8"/>
        <v>16840</v>
      </c>
      <c r="D244" s="196">
        <v>1866</v>
      </c>
      <c r="E244" s="196">
        <v>101</v>
      </c>
      <c r="F244" s="196">
        <v>40430</v>
      </c>
      <c r="G244" s="114">
        <f t="shared" si="10"/>
        <v>6736781</v>
      </c>
    </row>
    <row r="245" spans="1:12" x14ac:dyDescent="0.35">
      <c r="A245" s="115">
        <v>44301</v>
      </c>
      <c r="B245" s="196">
        <v>83</v>
      </c>
      <c r="C245" s="114">
        <f t="shared" si="8"/>
        <v>16923</v>
      </c>
      <c r="D245" s="196">
        <v>1670</v>
      </c>
      <c r="E245" s="196">
        <v>84</v>
      </c>
      <c r="F245" s="196">
        <v>51779</v>
      </c>
      <c r="G245" s="114">
        <f t="shared" si="10"/>
        <v>6788560</v>
      </c>
    </row>
    <row r="246" spans="1:12" x14ac:dyDescent="0.35">
      <c r="A246" s="115">
        <v>44302</v>
      </c>
      <c r="B246" s="196">
        <v>49</v>
      </c>
      <c r="C246" s="114">
        <f t="shared" si="8"/>
        <v>16972</v>
      </c>
      <c r="D246" s="196">
        <v>1389</v>
      </c>
      <c r="E246" s="196">
        <v>52</v>
      </c>
      <c r="F246" s="196">
        <v>33650</v>
      </c>
      <c r="G246" s="114">
        <f t="shared" si="10"/>
        <v>6822210</v>
      </c>
    </row>
    <row r="247" spans="1:12" x14ac:dyDescent="0.35">
      <c r="A247" s="115">
        <v>44303</v>
      </c>
      <c r="B247" s="196">
        <v>14</v>
      </c>
      <c r="C247" s="114">
        <f t="shared" si="8"/>
        <v>16986</v>
      </c>
      <c r="D247" s="196">
        <v>1070</v>
      </c>
      <c r="E247" s="196">
        <v>14</v>
      </c>
      <c r="F247" s="196">
        <v>10273</v>
      </c>
      <c r="G247" s="114">
        <f t="shared" si="10"/>
        <v>6832483</v>
      </c>
    </row>
    <row r="248" spans="1:12" x14ac:dyDescent="0.35">
      <c r="A248" s="115">
        <v>44304</v>
      </c>
      <c r="B248" s="196">
        <v>19</v>
      </c>
      <c r="C248" s="114">
        <f t="shared" si="8"/>
        <v>17005</v>
      </c>
      <c r="D248" s="196">
        <v>789</v>
      </c>
      <c r="E248" s="196">
        <v>21</v>
      </c>
      <c r="F248" s="196">
        <v>15120</v>
      </c>
      <c r="G248" s="114">
        <f t="shared" si="10"/>
        <v>6847603</v>
      </c>
    </row>
    <row r="249" spans="1:12" x14ac:dyDescent="0.35">
      <c r="A249" s="115">
        <v>44305</v>
      </c>
      <c r="B249" s="196">
        <v>87</v>
      </c>
      <c r="C249" s="114">
        <f t="shared" si="8"/>
        <v>17092</v>
      </c>
      <c r="D249" s="196">
        <v>1549</v>
      </c>
      <c r="E249" s="196">
        <v>92</v>
      </c>
      <c r="F249" s="196">
        <v>42877</v>
      </c>
      <c r="G249" s="114">
        <f t="shared" si="10"/>
        <v>6890480</v>
      </c>
    </row>
    <row r="250" spans="1:12" x14ac:dyDescent="0.35">
      <c r="A250" s="115">
        <v>44306</v>
      </c>
      <c r="B250" s="196">
        <v>76</v>
      </c>
      <c r="C250" s="114">
        <f t="shared" si="8"/>
        <v>17168</v>
      </c>
      <c r="D250" s="196">
        <v>1447</v>
      </c>
      <c r="E250" s="196">
        <v>77</v>
      </c>
      <c r="F250" s="196">
        <v>50875</v>
      </c>
      <c r="G250" s="114">
        <f t="shared" si="10"/>
        <v>6941355</v>
      </c>
      <c r="H250" s="27">
        <v>6890765</v>
      </c>
      <c r="I250" s="27">
        <f>SUM(E2:E250)</f>
        <v>18052</v>
      </c>
      <c r="J250" s="27">
        <f>SUM(B2:B250)</f>
        <v>17168</v>
      </c>
      <c r="K250" s="27">
        <v>435</v>
      </c>
      <c r="L250" s="27">
        <v>238183</v>
      </c>
    </row>
    <row r="251" spans="1:12" x14ac:dyDescent="0.35">
      <c r="A251" s="115">
        <v>44307</v>
      </c>
      <c r="B251" s="196">
        <v>87</v>
      </c>
      <c r="C251" s="114">
        <f t="shared" si="8"/>
        <v>17255</v>
      </c>
      <c r="D251" s="196">
        <v>1396</v>
      </c>
      <c r="E251" s="196">
        <v>94</v>
      </c>
      <c r="F251" s="196">
        <v>37339</v>
      </c>
      <c r="G251" s="114">
        <f t="shared" si="10"/>
        <v>6978694</v>
      </c>
    </row>
    <row r="252" spans="1:12" x14ac:dyDescent="0.35">
      <c r="A252" s="115">
        <v>44308</v>
      </c>
      <c r="B252" s="196">
        <v>76</v>
      </c>
      <c r="C252" s="114">
        <f t="shared" si="8"/>
        <v>17331</v>
      </c>
      <c r="D252" s="196">
        <v>1363</v>
      </c>
      <c r="E252" s="196">
        <v>78</v>
      </c>
      <c r="F252" s="196">
        <v>48616</v>
      </c>
      <c r="G252" s="114">
        <f t="shared" si="10"/>
        <v>7027310</v>
      </c>
    </row>
    <row r="253" spans="1:12" x14ac:dyDescent="0.35">
      <c r="A253" s="115">
        <v>44309</v>
      </c>
      <c r="B253" s="196">
        <v>42</v>
      </c>
      <c r="C253" s="114">
        <f t="shared" si="8"/>
        <v>17373</v>
      </c>
      <c r="D253" s="196">
        <v>1175</v>
      </c>
      <c r="E253" s="196">
        <v>49</v>
      </c>
      <c r="F253" s="196">
        <v>36377</v>
      </c>
      <c r="G253" s="114">
        <f t="shared" si="10"/>
        <v>7063687</v>
      </c>
    </row>
    <row r="254" spans="1:12" x14ac:dyDescent="0.35">
      <c r="A254" s="115">
        <v>44310</v>
      </c>
      <c r="B254" s="196">
        <v>11</v>
      </c>
      <c r="C254" s="114">
        <f t="shared" si="8"/>
        <v>17384</v>
      </c>
      <c r="D254" s="196">
        <v>763</v>
      </c>
      <c r="E254" s="196">
        <v>15</v>
      </c>
      <c r="F254" s="196">
        <v>8872</v>
      </c>
      <c r="G254" s="114">
        <f t="shared" si="10"/>
        <v>7072559</v>
      </c>
    </row>
    <row r="255" spans="1:12" x14ac:dyDescent="0.35">
      <c r="A255" s="115">
        <v>44311</v>
      </c>
      <c r="B255" s="196">
        <v>15</v>
      </c>
      <c r="C255" s="114">
        <f t="shared" si="8"/>
        <v>17399</v>
      </c>
      <c r="D255" s="196">
        <v>642</v>
      </c>
      <c r="E255" s="196">
        <v>20</v>
      </c>
      <c r="F255" s="196">
        <v>13049</v>
      </c>
      <c r="G255" s="114">
        <f t="shared" si="10"/>
        <v>7085608</v>
      </c>
    </row>
    <row r="256" spans="1:12" x14ac:dyDescent="0.35">
      <c r="A256" s="115">
        <v>44312</v>
      </c>
      <c r="B256" s="196">
        <v>90</v>
      </c>
      <c r="C256" s="114">
        <f t="shared" si="8"/>
        <v>17489</v>
      </c>
      <c r="D256" s="196">
        <v>1545</v>
      </c>
      <c r="E256" s="196">
        <v>94</v>
      </c>
      <c r="F256" s="196">
        <v>53287</v>
      </c>
      <c r="G256" s="114">
        <f t="shared" si="10"/>
        <v>7138895</v>
      </c>
    </row>
    <row r="257" spans="1:12" x14ac:dyDescent="0.35">
      <c r="A257" s="115">
        <v>44313</v>
      </c>
      <c r="B257" s="196">
        <v>56</v>
      </c>
      <c r="C257" s="114">
        <f t="shared" si="8"/>
        <v>17545</v>
      </c>
      <c r="D257" s="196">
        <v>1271</v>
      </c>
      <c r="E257" s="196">
        <v>62</v>
      </c>
      <c r="F257" s="196">
        <v>42073</v>
      </c>
      <c r="G257" s="114">
        <f t="shared" si="10"/>
        <v>7180968</v>
      </c>
      <c r="H257" s="27">
        <v>7138449</v>
      </c>
      <c r="I257" s="27">
        <v>18390</v>
      </c>
      <c r="J257" s="27">
        <v>17499</v>
      </c>
      <c r="K257" s="27">
        <v>324</v>
      </c>
      <c r="L257" s="27">
        <v>247684</v>
      </c>
    </row>
    <row r="258" spans="1:12" x14ac:dyDescent="0.35">
      <c r="A258" s="115">
        <v>44314</v>
      </c>
      <c r="B258" s="196">
        <v>47</v>
      </c>
      <c r="C258" s="114">
        <f t="shared" si="8"/>
        <v>17592</v>
      </c>
      <c r="D258" s="196">
        <v>1131</v>
      </c>
      <c r="E258" s="196">
        <v>48</v>
      </c>
      <c r="F258" s="196">
        <v>34031</v>
      </c>
      <c r="G258" s="114">
        <f t="shared" si="10"/>
        <v>7214999</v>
      </c>
    </row>
    <row r="259" spans="1:12" x14ac:dyDescent="0.35">
      <c r="A259" s="115">
        <v>44315</v>
      </c>
      <c r="B259" s="196">
        <v>35</v>
      </c>
      <c r="C259" s="114">
        <f t="shared" si="8"/>
        <v>17627</v>
      </c>
      <c r="D259" s="196">
        <v>998</v>
      </c>
      <c r="E259" s="196">
        <v>38</v>
      </c>
      <c r="F259" s="196">
        <v>43443</v>
      </c>
      <c r="G259" s="114">
        <f t="shared" si="10"/>
        <v>7258442</v>
      </c>
    </row>
    <row r="260" spans="1:12" x14ac:dyDescent="0.35">
      <c r="A260" s="115">
        <v>44316</v>
      </c>
      <c r="B260" s="196">
        <v>25</v>
      </c>
      <c r="C260" s="114">
        <f t="shared" ref="C260:C277" si="11">(B260+C259)</f>
        <v>17652</v>
      </c>
      <c r="D260" s="196">
        <v>943</v>
      </c>
      <c r="E260" s="196">
        <v>28</v>
      </c>
      <c r="F260" s="196">
        <v>32920</v>
      </c>
      <c r="G260" s="114">
        <f t="shared" si="10"/>
        <v>7291362</v>
      </c>
    </row>
    <row r="261" spans="1:12" x14ac:dyDescent="0.35">
      <c r="A261" s="115">
        <v>44317</v>
      </c>
      <c r="B261" s="196">
        <v>12</v>
      </c>
      <c r="C261" s="114">
        <f t="shared" si="11"/>
        <v>17664</v>
      </c>
      <c r="D261" s="196">
        <v>591</v>
      </c>
      <c r="E261" s="196">
        <v>13</v>
      </c>
      <c r="F261" s="196">
        <v>7320</v>
      </c>
      <c r="G261" s="114">
        <f t="shared" si="10"/>
        <v>7298682</v>
      </c>
    </row>
    <row r="262" spans="1:12" x14ac:dyDescent="0.35">
      <c r="A262" s="115">
        <v>44318</v>
      </c>
      <c r="B262" s="196">
        <v>12</v>
      </c>
      <c r="C262" s="114">
        <f t="shared" si="11"/>
        <v>17676</v>
      </c>
      <c r="D262" s="196">
        <v>475</v>
      </c>
      <c r="E262" s="196">
        <v>12</v>
      </c>
      <c r="F262" s="196">
        <v>12289</v>
      </c>
      <c r="G262" s="114">
        <f t="shared" si="10"/>
        <v>7310971</v>
      </c>
    </row>
    <row r="263" spans="1:12" x14ac:dyDescent="0.35">
      <c r="A263" s="115">
        <v>44319</v>
      </c>
      <c r="B263" s="196">
        <v>39</v>
      </c>
      <c r="C263" s="114">
        <f t="shared" si="11"/>
        <v>17715</v>
      </c>
      <c r="D263" s="196">
        <v>1007</v>
      </c>
      <c r="E263" s="196">
        <v>40</v>
      </c>
      <c r="F263" s="196">
        <v>44346</v>
      </c>
      <c r="G263" s="114">
        <f t="shared" si="10"/>
        <v>7355317</v>
      </c>
    </row>
    <row r="264" spans="1:12" x14ac:dyDescent="0.35">
      <c r="A264" s="115">
        <v>44320</v>
      </c>
      <c r="B264" s="196">
        <v>31</v>
      </c>
      <c r="C264" s="114">
        <f t="shared" si="11"/>
        <v>17746</v>
      </c>
      <c r="D264" s="196">
        <v>898</v>
      </c>
      <c r="E264" s="196">
        <v>33</v>
      </c>
      <c r="F264" s="196">
        <v>33883</v>
      </c>
      <c r="G264" s="114">
        <f t="shared" si="10"/>
        <v>7389200</v>
      </c>
      <c r="H264" s="114">
        <f t="shared" si="10"/>
        <v>7389200</v>
      </c>
      <c r="I264" s="27">
        <v>18609</v>
      </c>
      <c r="J264" s="114">
        <v>17702</v>
      </c>
      <c r="K264" s="27">
        <v>203</v>
      </c>
      <c r="L264" s="27">
        <v>207324</v>
      </c>
    </row>
    <row r="265" spans="1:12" x14ac:dyDescent="0.35">
      <c r="A265" s="115">
        <v>44321</v>
      </c>
      <c r="B265" s="196">
        <v>52</v>
      </c>
      <c r="C265" s="151">
        <f t="shared" si="11"/>
        <v>17798</v>
      </c>
      <c r="D265" s="196">
        <v>877</v>
      </c>
      <c r="E265" s="196">
        <v>54</v>
      </c>
      <c r="F265" s="196">
        <v>26263</v>
      </c>
      <c r="G265" s="151">
        <f t="shared" si="10"/>
        <v>7415463</v>
      </c>
    </row>
    <row r="266" spans="1:12" x14ac:dyDescent="0.35">
      <c r="A266" s="115">
        <v>44322</v>
      </c>
      <c r="B266" s="196">
        <v>37</v>
      </c>
      <c r="C266" s="151">
        <f t="shared" si="11"/>
        <v>17835</v>
      </c>
      <c r="D266" s="196">
        <v>784</v>
      </c>
      <c r="E266" s="196">
        <v>39</v>
      </c>
      <c r="F266" s="196">
        <v>39282</v>
      </c>
      <c r="G266" s="151">
        <f t="shared" ref="G266:H314" si="12">(G265+F266)</f>
        <v>7454745</v>
      </c>
    </row>
    <row r="267" spans="1:12" x14ac:dyDescent="0.35">
      <c r="A267" s="115">
        <v>44323</v>
      </c>
      <c r="B267" s="196">
        <v>18</v>
      </c>
      <c r="C267" s="151">
        <f t="shared" si="11"/>
        <v>17853</v>
      </c>
      <c r="D267" s="196">
        <v>687</v>
      </c>
      <c r="E267" s="196">
        <v>20</v>
      </c>
      <c r="F267" s="196">
        <v>26620</v>
      </c>
      <c r="G267" s="151">
        <f t="shared" si="12"/>
        <v>7481365</v>
      </c>
    </row>
    <row r="268" spans="1:12" x14ac:dyDescent="0.35">
      <c r="A268" s="115">
        <v>44324</v>
      </c>
      <c r="B268" s="196">
        <v>3</v>
      </c>
      <c r="C268" s="151">
        <f t="shared" si="11"/>
        <v>17856</v>
      </c>
      <c r="D268" s="196">
        <v>423</v>
      </c>
      <c r="E268" s="196">
        <v>4</v>
      </c>
      <c r="F268" s="196">
        <v>5890</v>
      </c>
      <c r="G268" s="151">
        <f t="shared" si="12"/>
        <v>7487255</v>
      </c>
    </row>
    <row r="269" spans="1:12" x14ac:dyDescent="0.35">
      <c r="A269" s="115">
        <v>44325</v>
      </c>
      <c r="B269" s="196">
        <v>1</v>
      </c>
      <c r="C269" s="151">
        <f t="shared" si="11"/>
        <v>17857</v>
      </c>
      <c r="D269" s="196">
        <v>282</v>
      </c>
      <c r="E269" s="196">
        <v>2</v>
      </c>
      <c r="F269" s="196">
        <v>10093</v>
      </c>
      <c r="G269" s="151">
        <f t="shared" si="12"/>
        <v>7497348</v>
      </c>
    </row>
    <row r="270" spans="1:12" x14ac:dyDescent="0.35">
      <c r="A270" s="115">
        <v>44326</v>
      </c>
      <c r="B270" s="196">
        <v>30</v>
      </c>
      <c r="C270" s="151">
        <f t="shared" si="11"/>
        <v>17887</v>
      </c>
      <c r="D270" s="196">
        <v>725</v>
      </c>
      <c r="E270" s="196">
        <v>31</v>
      </c>
      <c r="F270" s="196">
        <v>36975</v>
      </c>
      <c r="G270" s="151">
        <f t="shared" si="12"/>
        <v>7534323</v>
      </c>
    </row>
    <row r="271" spans="1:12" x14ac:dyDescent="0.35">
      <c r="A271" s="115">
        <v>44327</v>
      </c>
      <c r="B271" s="196">
        <v>17</v>
      </c>
      <c r="C271" s="151">
        <f t="shared" si="11"/>
        <v>17904</v>
      </c>
      <c r="D271" s="196">
        <v>578</v>
      </c>
      <c r="E271" s="196">
        <v>17</v>
      </c>
      <c r="F271" s="196">
        <v>28441</v>
      </c>
      <c r="G271" s="151">
        <f t="shared" si="12"/>
        <v>7562764</v>
      </c>
      <c r="H271" s="27">
        <v>7532231</v>
      </c>
      <c r="I271" s="27">
        <v>18784</v>
      </c>
      <c r="J271" s="27">
        <v>17865</v>
      </c>
      <c r="K271" s="27">
        <v>163</v>
      </c>
      <c r="L271" s="27">
        <v>147942</v>
      </c>
    </row>
    <row r="272" spans="1:12" x14ac:dyDescent="0.35">
      <c r="A272" s="115">
        <v>44328</v>
      </c>
      <c r="B272" s="196">
        <v>18</v>
      </c>
      <c r="C272" s="159">
        <f t="shared" si="11"/>
        <v>17922</v>
      </c>
      <c r="D272" s="196">
        <v>595</v>
      </c>
      <c r="E272" s="196">
        <v>18</v>
      </c>
      <c r="F272" s="196">
        <v>20932</v>
      </c>
      <c r="G272" s="159">
        <f t="shared" si="12"/>
        <v>7583696</v>
      </c>
    </row>
    <row r="273" spans="1:12" x14ac:dyDescent="0.35">
      <c r="A273" s="115">
        <v>44329</v>
      </c>
      <c r="B273" s="196">
        <v>11</v>
      </c>
      <c r="C273" s="159">
        <f t="shared" si="11"/>
        <v>17933</v>
      </c>
      <c r="D273" s="196">
        <v>544</v>
      </c>
      <c r="E273" s="196">
        <v>12</v>
      </c>
      <c r="F273" s="196">
        <v>29698</v>
      </c>
      <c r="G273" s="159">
        <f t="shared" si="12"/>
        <v>7613394</v>
      </c>
    </row>
    <row r="274" spans="1:12" x14ac:dyDescent="0.35">
      <c r="A274" s="115">
        <v>44330</v>
      </c>
      <c r="B274" s="196">
        <v>6</v>
      </c>
      <c r="C274" s="159">
        <f t="shared" si="11"/>
        <v>17939</v>
      </c>
      <c r="D274" s="196">
        <v>467</v>
      </c>
      <c r="E274" s="196">
        <v>7</v>
      </c>
      <c r="F274" s="196">
        <v>20276</v>
      </c>
      <c r="G274" s="159">
        <f t="shared" si="12"/>
        <v>7633670</v>
      </c>
    </row>
    <row r="275" spans="1:12" x14ac:dyDescent="0.35">
      <c r="A275" s="115">
        <v>44331</v>
      </c>
      <c r="B275" s="196">
        <v>1</v>
      </c>
      <c r="C275" s="159">
        <f t="shared" si="11"/>
        <v>17940</v>
      </c>
      <c r="D275" s="196">
        <v>298</v>
      </c>
      <c r="E275" s="196">
        <v>1</v>
      </c>
      <c r="F275" s="196">
        <v>4399</v>
      </c>
      <c r="G275" s="159">
        <f t="shared" si="12"/>
        <v>7638069</v>
      </c>
    </row>
    <row r="276" spans="1:12" x14ac:dyDescent="0.35">
      <c r="A276" s="115">
        <v>44332</v>
      </c>
      <c r="B276" s="196">
        <v>1</v>
      </c>
      <c r="C276" s="159">
        <f t="shared" si="11"/>
        <v>17941</v>
      </c>
      <c r="D276" s="196">
        <v>242</v>
      </c>
      <c r="E276" s="196">
        <v>1</v>
      </c>
      <c r="F276" s="196">
        <v>5693</v>
      </c>
      <c r="G276" s="159">
        <f t="shared" si="12"/>
        <v>7643762</v>
      </c>
    </row>
    <row r="277" spans="1:12" x14ac:dyDescent="0.35">
      <c r="A277" s="115">
        <v>44333</v>
      </c>
      <c r="B277" s="196">
        <v>12</v>
      </c>
      <c r="C277" s="159">
        <f t="shared" si="11"/>
        <v>17953</v>
      </c>
      <c r="D277" s="196">
        <v>518</v>
      </c>
      <c r="E277" s="196">
        <v>12</v>
      </c>
      <c r="F277" s="196">
        <v>26146</v>
      </c>
      <c r="G277" s="159">
        <f t="shared" si="12"/>
        <v>7669908</v>
      </c>
    </row>
    <row r="278" spans="1:12" x14ac:dyDescent="0.35">
      <c r="A278" s="28">
        <v>44334</v>
      </c>
      <c r="B278" s="196">
        <v>3</v>
      </c>
      <c r="C278" s="159">
        <f>(B278+C277)</f>
        <v>17956</v>
      </c>
      <c r="D278" s="196">
        <v>459</v>
      </c>
      <c r="E278" s="196">
        <v>4</v>
      </c>
      <c r="F278" s="196">
        <v>21252</v>
      </c>
      <c r="G278" s="159">
        <f t="shared" si="12"/>
        <v>7691160</v>
      </c>
      <c r="H278" s="27">
        <v>7668644</v>
      </c>
      <c r="I278" s="159">
        <v>18864</v>
      </c>
      <c r="J278" s="27">
        <v>17942</v>
      </c>
      <c r="K278" s="27">
        <v>77</v>
      </c>
      <c r="L278" s="27">
        <v>136413</v>
      </c>
    </row>
    <row r="279" spans="1:12" x14ac:dyDescent="0.35">
      <c r="A279" s="115">
        <v>44335</v>
      </c>
      <c r="B279" s="196">
        <v>9</v>
      </c>
      <c r="C279" s="170">
        <f t="shared" ref="C279:C342" si="13">(B279+C278)</f>
        <v>17965</v>
      </c>
      <c r="D279" s="196">
        <v>416</v>
      </c>
      <c r="E279" s="196">
        <v>9</v>
      </c>
      <c r="F279" s="196">
        <v>13727</v>
      </c>
      <c r="G279" s="170">
        <f t="shared" si="12"/>
        <v>7704887</v>
      </c>
    </row>
    <row r="280" spans="1:12" x14ac:dyDescent="0.35">
      <c r="A280" s="115">
        <v>44336</v>
      </c>
      <c r="B280" s="196">
        <v>5</v>
      </c>
      <c r="C280" s="170">
        <f t="shared" si="13"/>
        <v>17970</v>
      </c>
      <c r="D280" s="196">
        <v>384</v>
      </c>
      <c r="E280" s="196">
        <v>6</v>
      </c>
      <c r="F280" s="196">
        <v>19752</v>
      </c>
      <c r="G280" s="170">
        <f t="shared" si="12"/>
        <v>7724639</v>
      </c>
    </row>
    <row r="281" spans="1:12" x14ac:dyDescent="0.35">
      <c r="A281" s="115">
        <v>44337</v>
      </c>
      <c r="B281" s="196">
        <v>3</v>
      </c>
      <c r="C281" s="170">
        <f t="shared" si="13"/>
        <v>17973</v>
      </c>
      <c r="D281" s="196">
        <v>317</v>
      </c>
      <c r="E281" s="196">
        <v>3</v>
      </c>
      <c r="F281" s="196">
        <v>16931</v>
      </c>
      <c r="G281" s="170">
        <f t="shared" si="12"/>
        <v>7741570</v>
      </c>
    </row>
    <row r="282" spans="1:12" x14ac:dyDescent="0.35">
      <c r="A282" s="115">
        <v>44338</v>
      </c>
      <c r="B282" s="196">
        <v>1</v>
      </c>
      <c r="C282" s="170">
        <f t="shared" si="13"/>
        <v>17974</v>
      </c>
      <c r="D282" s="196">
        <v>169</v>
      </c>
      <c r="E282" s="196">
        <v>2</v>
      </c>
      <c r="F282" s="196">
        <v>2424</v>
      </c>
      <c r="G282" s="170">
        <f t="shared" si="12"/>
        <v>7743994</v>
      </c>
    </row>
    <row r="283" spans="1:12" x14ac:dyDescent="0.35">
      <c r="A283" s="115">
        <v>44339</v>
      </c>
      <c r="B283" s="196">
        <v>0</v>
      </c>
      <c r="C283" s="170">
        <f t="shared" si="13"/>
        <v>17974</v>
      </c>
      <c r="D283" s="196">
        <v>148</v>
      </c>
      <c r="E283" s="196">
        <v>0</v>
      </c>
      <c r="F283" s="196">
        <v>3891</v>
      </c>
      <c r="G283" s="170">
        <f t="shared" si="12"/>
        <v>7747885</v>
      </c>
    </row>
    <row r="284" spans="1:12" x14ac:dyDescent="0.35">
      <c r="A284" s="115">
        <v>44340</v>
      </c>
      <c r="B284" s="196">
        <v>3</v>
      </c>
      <c r="C284" s="170">
        <f t="shared" si="13"/>
        <v>17977</v>
      </c>
      <c r="D284" s="196">
        <v>287</v>
      </c>
      <c r="E284" s="196">
        <v>5</v>
      </c>
      <c r="F284" s="196">
        <v>21936</v>
      </c>
      <c r="G284" s="170">
        <f t="shared" si="12"/>
        <v>7769821</v>
      </c>
    </row>
    <row r="285" spans="1:12" x14ac:dyDescent="0.35">
      <c r="A285" s="115">
        <v>44341</v>
      </c>
      <c r="B285" s="196">
        <v>1</v>
      </c>
      <c r="C285" s="170">
        <f t="shared" si="13"/>
        <v>17978</v>
      </c>
      <c r="D285" s="196">
        <v>258</v>
      </c>
      <c r="E285" s="196">
        <v>2</v>
      </c>
      <c r="F285" s="196">
        <v>17790</v>
      </c>
      <c r="G285" s="170">
        <f t="shared" si="12"/>
        <v>7787611</v>
      </c>
      <c r="H285" s="27">
        <v>7768046</v>
      </c>
      <c r="I285" s="27">
        <v>18929</v>
      </c>
      <c r="J285" s="27">
        <v>17996</v>
      </c>
      <c r="K285" s="27">
        <v>54</v>
      </c>
      <c r="L285" s="27">
        <v>99402</v>
      </c>
    </row>
    <row r="286" spans="1:12" x14ac:dyDescent="0.35">
      <c r="A286" s="115">
        <v>44342</v>
      </c>
      <c r="B286" s="196">
        <v>8</v>
      </c>
      <c r="C286" s="170">
        <f t="shared" si="13"/>
        <v>17986</v>
      </c>
      <c r="D286" s="196">
        <v>236</v>
      </c>
      <c r="E286" s="196">
        <v>8</v>
      </c>
      <c r="F286" s="196">
        <v>11868</v>
      </c>
      <c r="G286" s="170">
        <f t="shared" si="12"/>
        <v>7799479</v>
      </c>
    </row>
    <row r="287" spans="1:12" x14ac:dyDescent="0.35">
      <c r="A287" s="115">
        <v>44343</v>
      </c>
      <c r="B287" s="196">
        <v>1</v>
      </c>
      <c r="C287" s="170">
        <f t="shared" si="13"/>
        <v>17987</v>
      </c>
      <c r="D287" s="196">
        <v>218</v>
      </c>
      <c r="E287" s="196">
        <v>1</v>
      </c>
      <c r="F287" s="196">
        <v>16188</v>
      </c>
      <c r="G287" s="170">
        <f t="shared" si="12"/>
        <v>7815667</v>
      </c>
    </row>
    <row r="288" spans="1:12" x14ac:dyDescent="0.35">
      <c r="A288" s="115">
        <v>44344</v>
      </c>
      <c r="B288" s="196">
        <v>1</v>
      </c>
      <c r="C288" s="170">
        <f t="shared" si="13"/>
        <v>17988</v>
      </c>
      <c r="D288" s="196">
        <v>154</v>
      </c>
      <c r="E288" s="196">
        <v>1</v>
      </c>
      <c r="F288" s="196">
        <v>11531</v>
      </c>
      <c r="G288" s="170">
        <f t="shared" si="12"/>
        <v>7827198</v>
      </c>
    </row>
    <row r="289" spans="1:12" x14ac:dyDescent="0.35">
      <c r="A289" s="115">
        <v>44345</v>
      </c>
      <c r="B289" s="196">
        <v>0</v>
      </c>
      <c r="C289" s="170">
        <f t="shared" si="13"/>
        <v>17988</v>
      </c>
      <c r="D289" s="196">
        <v>93</v>
      </c>
      <c r="E289" s="196">
        <v>0</v>
      </c>
      <c r="F289" s="196">
        <v>1582</v>
      </c>
      <c r="G289" s="170">
        <f t="shared" si="12"/>
        <v>7828780</v>
      </c>
    </row>
    <row r="290" spans="1:12" x14ac:dyDescent="0.35">
      <c r="A290" s="115">
        <v>44346</v>
      </c>
      <c r="B290" s="196">
        <v>0</v>
      </c>
      <c r="C290" s="170">
        <f t="shared" si="13"/>
        <v>17988</v>
      </c>
      <c r="D290" s="196">
        <v>82</v>
      </c>
      <c r="E290" s="196">
        <v>0</v>
      </c>
      <c r="F290" s="196">
        <v>1648</v>
      </c>
      <c r="G290" s="170">
        <f t="shared" si="12"/>
        <v>7830428</v>
      </c>
    </row>
    <row r="291" spans="1:12" x14ac:dyDescent="0.35">
      <c r="A291" s="115">
        <v>44347</v>
      </c>
      <c r="B291" s="196">
        <v>1</v>
      </c>
      <c r="C291" s="170">
        <f t="shared" si="13"/>
        <v>17989</v>
      </c>
      <c r="D291" s="196">
        <v>82</v>
      </c>
      <c r="E291" s="196">
        <v>1</v>
      </c>
      <c r="F291" s="196">
        <v>3184</v>
      </c>
      <c r="G291" s="170">
        <f t="shared" si="12"/>
        <v>7833612</v>
      </c>
    </row>
    <row r="292" spans="1:12" x14ac:dyDescent="0.35">
      <c r="A292" s="115">
        <v>44348</v>
      </c>
      <c r="B292" s="196">
        <v>3</v>
      </c>
      <c r="C292" s="170">
        <f t="shared" si="13"/>
        <v>17992</v>
      </c>
      <c r="D292" s="196">
        <v>188</v>
      </c>
      <c r="E292" s="196">
        <v>3</v>
      </c>
      <c r="F292" s="196">
        <v>21616</v>
      </c>
      <c r="G292" s="170">
        <f t="shared" si="12"/>
        <v>7855228</v>
      </c>
      <c r="H292" s="27">
        <v>7830491</v>
      </c>
      <c r="I292" s="27">
        <v>18933</v>
      </c>
      <c r="J292" s="27">
        <v>17999</v>
      </c>
      <c r="K292" s="27">
        <v>3</v>
      </c>
      <c r="L292" s="27">
        <v>62445</v>
      </c>
    </row>
    <row r="293" spans="1:12" x14ac:dyDescent="0.35">
      <c r="A293" s="115">
        <v>44349</v>
      </c>
      <c r="B293" s="196">
        <v>4</v>
      </c>
      <c r="C293" s="170">
        <f t="shared" si="13"/>
        <v>17996</v>
      </c>
      <c r="D293" s="196">
        <v>181</v>
      </c>
      <c r="E293" s="196">
        <v>4</v>
      </c>
      <c r="F293" s="196">
        <v>13801</v>
      </c>
      <c r="G293" s="170">
        <f t="shared" si="12"/>
        <v>7869029</v>
      </c>
    </row>
    <row r="294" spans="1:12" x14ac:dyDescent="0.35">
      <c r="A294" s="115">
        <v>44350</v>
      </c>
      <c r="B294" s="196">
        <v>1</v>
      </c>
      <c r="C294" s="170">
        <f t="shared" si="13"/>
        <v>17997</v>
      </c>
      <c r="D294" s="196">
        <v>197</v>
      </c>
      <c r="E294" s="196">
        <v>1</v>
      </c>
      <c r="F294" s="196">
        <v>11568</v>
      </c>
      <c r="G294" s="170">
        <f t="shared" si="12"/>
        <v>7880597</v>
      </c>
    </row>
    <row r="295" spans="1:12" x14ac:dyDescent="0.35">
      <c r="A295" s="115">
        <v>44351</v>
      </c>
      <c r="B295" s="196">
        <v>0</v>
      </c>
      <c r="C295" s="170">
        <f t="shared" si="13"/>
        <v>17997</v>
      </c>
      <c r="D295" s="196">
        <v>156</v>
      </c>
      <c r="E295" s="196">
        <v>0</v>
      </c>
      <c r="F295" s="196">
        <v>10300</v>
      </c>
      <c r="G295" s="170">
        <f t="shared" si="12"/>
        <v>7890897</v>
      </c>
    </row>
    <row r="296" spans="1:12" x14ac:dyDescent="0.35">
      <c r="A296" s="115">
        <v>44352</v>
      </c>
      <c r="B296" s="196">
        <v>0</v>
      </c>
      <c r="C296" s="170">
        <f t="shared" si="13"/>
        <v>17997</v>
      </c>
      <c r="D296" s="196">
        <v>60</v>
      </c>
      <c r="E296" s="196">
        <v>0</v>
      </c>
      <c r="F296" s="196">
        <v>1686</v>
      </c>
      <c r="G296" s="170">
        <f t="shared" si="12"/>
        <v>7892583</v>
      </c>
    </row>
    <row r="297" spans="1:12" x14ac:dyDescent="0.35">
      <c r="A297" s="115">
        <v>44353</v>
      </c>
      <c r="B297" s="196">
        <v>0</v>
      </c>
      <c r="C297" s="170">
        <f t="shared" si="13"/>
        <v>17997</v>
      </c>
      <c r="D297" s="196">
        <v>61</v>
      </c>
      <c r="E297" s="196">
        <v>0</v>
      </c>
      <c r="F297" s="196">
        <v>1250</v>
      </c>
      <c r="G297" s="170">
        <f t="shared" si="12"/>
        <v>7893833</v>
      </c>
    </row>
    <row r="298" spans="1:12" x14ac:dyDescent="0.35">
      <c r="A298" s="115">
        <v>44354</v>
      </c>
      <c r="B298" s="196">
        <v>1</v>
      </c>
      <c r="C298" s="170">
        <f t="shared" si="13"/>
        <v>17998</v>
      </c>
      <c r="D298" s="196">
        <v>140</v>
      </c>
      <c r="E298" s="196">
        <v>1</v>
      </c>
      <c r="F298" s="196">
        <v>13259</v>
      </c>
      <c r="G298" s="170">
        <f t="shared" si="12"/>
        <v>7907092</v>
      </c>
    </row>
    <row r="299" spans="1:12" x14ac:dyDescent="0.35">
      <c r="A299" s="115">
        <v>44355</v>
      </c>
      <c r="B299" s="196">
        <v>2</v>
      </c>
      <c r="C299" s="170">
        <f t="shared" si="13"/>
        <v>18000</v>
      </c>
      <c r="D299" s="196">
        <v>118</v>
      </c>
      <c r="E299" s="196">
        <v>2</v>
      </c>
      <c r="F299" s="196">
        <v>13714</v>
      </c>
      <c r="G299" s="170">
        <f t="shared" si="12"/>
        <v>7920806</v>
      </c>
      <c r="H299" s="27">
        <v>7901544</v>
      </c>
      <c r="I299" s="27">
        <v>18951</v>
      </c>
      <c r="J299" s="27">
        <v>18016</v>
      </c>
      <c r="K299" s="27">
        <v>17</v>
      </c>
      <c r="L299" s="27">
        <v>71053</v>
      </c>
    </row>
    <row r="300" spans="1:12" x14ac:dyDescent="0.35">
      <c r="A300" s="115">
        <v>44356</v>
      </c>
      <c r="B300" s="196">
        <v>1</v>
      </c>
      <c r="C300" s="170">
        <f t="shared" si="13"/>
        <v>18001</v>
      </c>
      <c r="D300" s="196">
        <v>95</v>
      </c>
      <c r="E300" s="196">
        <v>1</v>
      </c>
      <c r="F300" s="196">
        <v>9961</v>
      </c>
      <c r="G300" s="170">
        <f t="shared" si="12"/>
        <v>7930767</v>
      </c>
    </row>
    <row r="301" spans="1:12" x14ac:dyDescent="0.35">
      <c r="A301" s="115">
        <v>44357</v>
      </c>
      <c r="B301" s="196">
        <v>1</v>
      </c>
      <c r="C301" s="170">
        <f t="shared" si="13"/>
        <v>18002</v>
      </c>
      <c r="D301" s="196">
        <v>121</v>
      </c>
      <c r="E301" s="196">
        <v>2</v>
      </c>
      <c r="F301" s="196">
        <v>9863</v>
      </c>
      <c r="G301" s="170">
        <f t="shared" si="12"/>
        <v>7940630</v>
      </c>
    </row>
    <row r="302" spans="1:12" x14ac:dyDescent="0.35">
      <c r="A302" s="115">
        <v>44358</v>
      </c>
      <c r="B302" s="196">
        <v>1</v>
      </c>
      <c r="C302" s="170">
        <f t="shared" si="13"/>
        <v>18003</v>
      </c>
      <c r="D302" s="196">
        <v>93</v>
      </c>
      <c r="E302" s="196">
        <v>1</v>
      </c>
      <c r="F302" s="196">
        <v>7004</v>
      </c>
      <c r="G302" s="170">
        <f t="shared" si="12"/>
        <v>7947634</v>
      </c>
    </row>
    <row r="303" spans="1:12" x14ac:dyDescent="0.35">
      <c r="A303" s="115">
        <v>44359</v>
      </c>
      <c r="B303" s="196">
        <v>0</v>
      </c>
      <c r="C303" s="170">
        <f t="shared" si="13"/>
        <v>18003</v>
      </c>
      <c r="D303" s="196">
        <v>57</v>
      </c>
      <c r="E303" s="196">
        <v>0</v>
      </c>
      <c r="F303" s="196">
        <v>1337</v>
      </c>
      <c r="G303" s="170">
        <f t="shared" si="12"/>
        <v>7948971</v>
      </c>
    </row>
    <row r="304" spans="1:12" x14ac:dyDescent="0.35">
      <c r="A304" s="115">
        <v>44360</v>
      </c>
      <c r="B304" s="196">
        <v>0</v>
      </c>
      <c r="C304" s="170">
        <f t="shared" si="13"/>
        <v>18003</v>
      </c>
      <c r="D304" s="196">
        <v>41</v>
      </c>
      <c r="E304" s="196">
        <v>0</v>
      </c>
      <c r="F304" s="196">
        <v>872</v>
      </c>
      <c r="G304" s="170">
        <f t="shared" si="12"/>
        <v>7949843</v>
      </c>
    </row>
    <row r="305" spans="1:12" x14ac:dyDescent="0.35">
      <c r="A305" s="115">
        <v>44361</v>
      </c>
      <c r="B305" s="196">
        <v>2</v>
      </c>
      <c r="C305" s="170">
        <f t="shared" si="13"/>
        <v>18005</v>
      </c>
      <c r="D305" s="196">
        <v>101</v>
      </c>
      <c r="E305" s="196">
        <v>3</v>
      </c>
      <c r="F305" s="196">
        <v>13064</v>
      </c>
      <c r="G305" s="170">
        <f t="shared" si="12"/>
        <v>7962907</v>
      </c>
    </row>
    <row r="306" spans="1:12" x14ac:dyDescent="0.35">
      <c r="A306" s="28">
        <v>44362</v>
      </c>
      <c r="B306" s="196">
        <v>2</v>
      </c>
      <c r="C306" s="170">
        <f t="shared" si="13"/>
        <v>18007</v>
      </c>
      <c r="D306" s="196">
        <v>90</v>
      </c>
      <c r="E306" s="196">
        <v>2</v>
      </c>
      <c r="F306" s="196">
        <v>13037</v>
      </c>
      <c r="G306" s="170">
        <f t="shared" si="12"/>
        <v>7975944</v>
      </c>
      <c r="H306" s="27">
        <v>7954739</v>
      </c>
      <c r="I306" s="27">
        <v>18947</v>
      </c>
      <c r="J306" s="27">
        <v>18004</v>
      </c>
      <c r="K306" s="27">
        <v>-12</v>
      </c>
      <c r="L306" s="27">
        <v>53195</v>
      </c>
    </row>
    <row r="307" spans="1:12" x14ac:dyDescent="0.35">
      <c r="A307" s="115">
        <v>44363</v>
      </c>
      <c r="B307" s="196">
        <v>1</v>
      </c>
      <c r="C307" s="170">
        <f t="shared" si="13"/>
        <v>18008</v>
      </c>
      <c r="D307" s="196">
        <v>84</v>
      </c>
      <c r="E307" s="196">
        <v>2</v>
      </c>
      <c r="F307" s="196">
        <v>10355</v>
      </c>
      <c r="G307" s="170">
        <f t="shared" si="12"/>
        <v>7986299</v>
      </c>
    </row>
    <row r="308" spans="1:12" x14ac:dyDescent="0.35">
      <c r="A308" s="115">
        <v>44364</v>
      </c>
      <c r="B308" s="196">
        <v>2</v>
      </c>
      <c r="C308" s="170">
        <f t="shared" si="13"/>
        <v>18010</v>
      </c>
      <c r="D308" s="196">
        <v>77</v>
      </c>
      <c r="E308" s="196">
        <v>3</v>
      </c>
      <c r="F308" s="196">
        <v>10706</v>
      </c>
      <c r="G308" s="170">
        <f t="shared" si="12"/>
        <v>7997005</v>
      </c>
    </row>
    <row r="309" spans="1:12" x14ac:dyDescent="0.35">
      <c r="A309" s="115">
        <v>44365</v>
      </c>
      <c r="B309" s="196">
        <v>0</v>
      </c>
      <c r="C309" s="170">
        <f t="shared" si="13"/>
        <v>18010</v>
      </c>
      <c r="D309" s="196">
        <v>72</v>
      </c>
      <c r="E309" s="196">
        <v>0</v>
      </c>
      <c r="F309" s="196">
        <v>1518</v>
      </c>
      <c r="G309" s="170">
        <f t="shared" si="12"/>
        <v>7998523</v>
      </c>
    </row>
    <row r="310" spans="1:12" x14ac:dyDescent="0.35">
      <c r="A310" s="115">
        <v>44366</v>
      </c>
      <c r="B310" s="196">
        <v>0</v>
      </c>
      <c r="C310" s="170">
        <f t="shared" si="13"/>
        <v>18010</v>
      </c>
      <c r="D310" s="196">
        <v>48</v>
      </c>
      <c r="E310" s="196">
        <v>0</v>
      </c>
      <c r="F310" s="196">
        <v>1278</v>
      </c>
      <c r="G310" s="170">
        <f t="shared" si="12"/>
        <v>7999801</v>
      </c>
    </row>
    <row r="311" spans="1:12" x14ac:dyDescent="0.35">
      <c r="A311" s="115">
        <v>44367</v>
      </c>
      <c r="B311" s="196">
        <v>0</v>
      </c>
      <c r="C311" s="170">
        <f t="shared" si="13"/>
        <v>18010</v>
      </c>
      <c r="D311" s="196">
        <v>31</v>
      </c>
      <c r="E311" s="196">
        <v>0</v>
      </c>
      <c r="F311" s="196">
        <v>421</v>
      </c>
      <c r="G311" s="170">
        <f t="shared" si="12"/>
        <v>8000222</v>
      </c>
    </row>
    <row r="312" spans="1:12" x14ac:dyDescent="0.35">
      <c r="A312" s="115">
        <v>44368</v>
      </c>
      <c r="B312" s="196">
        <v>2</v>
      </c>
      <c r="C312" s="170">
        <f t="shared" si="13"/>
        <v>18012</v>
      </c>
      <c r="D312" s="196">
        <v>69</v>
      </c>
      <c r="E312" s="196">
        <v>2</v>
      </c>
      <c r="F312" s="196">
        <v>13491</v>
      </c>
      <c r="G312" s="170">
        <f t="shared" si="12"/>
        <v>8013713</v>
      </c>
    </row>
    <row r="313" spans="1:12" x14ac:dyDescent="0.35">
      <c r="A313" s="115">
        <v>44369</v>
      </c>
      <c r="B313" s="196">
        <v>0</v>
      </c>
      <c r="C313" s="170">
        <f t="shared" si="13"/>
        <v>18012</v>
      </c>
      <c r="D313" s="196">
        <v>86</v>
      </c>
      <c r="E313" s="196">
        <v>0</v>
      </c>
      <c r="F313" s="196">
        <v>11151</v>
      </c>
      <c r="G313" s="170">
        <f t="shared" si="12"/>
        <v>8024864</v>
      </c>
      <c r="H313" s="170">
        <f t="shared" si="12"/>
        <v>8024864</v>
      </c>
      <c r="I313" s="27">
        <v>18955</v>
      </c>
      <c r="J313" s="27">
        <v>18017</v>
      </c>
      <c r="K313" s="27">
        <v>13</v>
      </c>
      <c r="L313" s="27">
        <v>52076</v>
      </c>
    </row>
    <row r="314" spans="1:12" x14ac:dyDescent="0.35">
      <c r="A314" s="115">
        <v>44370</v>
      </c>
      <c r="B314" s="196">
        <v>1</v>
      </c>
      <c r="C314" s="177">
        <f t="shared" si="13"/>
        <v>18013</v>
      </c>
      <c r="D314" s="196">
        <v>69</v>
      </c>
      <c r="E314" s="196">
        <v>1</v>
      </c>
      <c r="F314" s="196">
        <v>9471</v>
      </c>
      <c r="G314" s="177">
        <f t="shared" si="12"/>
        <v>8034335</v>
      </c>
    </row>
    <row r="315" spans="1:12" x14ac:dyDescent="0.35">
      <c r="A315" s="115">
        <v>44371</v>
      </c>
      <c r="B315" s="196">
        <v>1</v>
      </c>
      <c r="C315" s="177">
        <f t="shared" si="13"/>
        <v>18014</v>
      </c>
      <c r="D315" s="196">
        <v>86</v>
      </c>
      <c r="E315" s="196">
        <v>1</v>
      </c>
      <c r="F315" s="196">
        <v>8343</v>
      </c>
      <c r="G315" s="177">
        <f t="shared" ref="G315:H330" si="14">(G314+F315)</f>
        <v>8042678</v>
      </c>
    </row>
    <row r="316" spans="1:12" x14ac:dyDescent="0.35">
      <c r="A316" s="115">
        <v>44372</v>
      </c>
      <c r="B316" s="196">
        <v>0</v>
      </c>
      <c r="C316" s="177">
        <f t="shared" si="13"/>
        <v>18014</v>
      </c>
      <c r="D316" s="196">
        <v>61</v>
      </c>
      <c r="E316" s="196">
        <v>0</v>
      </c>
      <c r="F316" s="196">
        <v>5235</v>
      </c>
      <c r="G316" s="177">
        <f t="shared" si="14"/>
        <v>8047913</v>
      </c>
    </row>
    <row r="317" spans="1:12" x14ac:dyDescent="0.35">
      <c r="A317" s="115">
        <v>44373</v>
      </c>
      <c r="B317" s="196">
        <v>0</v>
      </c>
      <c r="C317" s="177">
        <f t="shared" si="13"/>
        <v>18014</v>
      </c>
      <c r="D317" s="196">
        <v>60</v>
      </c>
      <c r="E317" s="196">
        <v>0</v>
      </c>
      <c r="F317" s="196">
        <v>905</v>
      </c>
      <c r="G317" s="177">
        <f t="shared" si="14"/>
        <v>8048818</v>
      </c>
    </row>
    <row r="318" spans="1:12" x14ac:dyDescent="0.35">
      <c r="A318" s="115">
        <v>44374</v>
      </c>
      <c r="B318" s="196">
        <v>0</v>
      </c>
      <c r="C318" s="177">
        <f t="shared" si="13"/>
        <v>18014</v>
      </c>
      <c r="D318" s="196">
        <v>60</v>
      </c>
      <c r="E318" s="196">
        <v>0</v>
      </c>
      <c r="F318" s="196">
        <v>340</v>
      </c>
      <c r="G318" s="177">
        <f t="shared" si="14"/>
        <v>8049158</v>
      </c>
    </row>
    <row r="319" spans="1:12" x14ac:dyDescent="0.35">
      <c r="A319" s="115">
        <v>44375</v>
      </c>
      <c r="B319" s="196">
        <v>2</v>
      </c>
      <c r="C319" s="177">
        <f t="shared" si="13"/>
        <v>18016</v>
      </c>
      <c r="D319" s="196">
        <v>98</v>
      </c>
      <c r="E319" s="196">
        <v>2</v>
      </c>
      <c r="F319" s="196">
        <v>12314</v>
      </c>
      <c r="G319" s="177">
        <f t="shared" si="14"/>
        <v>8061472</v>
      </c>
    </row>
    <row r="320" spans="1:12" x14ac:dyDescent="0.35">
      <c r="A320" s="115">
        <v>44376</v>
      </c>
      <c r="B320" s="196">
        <v>2</v>
      </c>
      <c r="C320" s="177">
        <f t="shared" si="13"/>
        <v>18018</v>
      </c>
      <c r="D320" s="196">
        <v>83</v>
      </c>
      <c r="E320" s="196">
        <v>3</v>
      </c>
      <c r="F320" s="196">
        <v>10482</v>
      </c>
      <c r="G320" s="177">
        <f t="shared" si="14"/>
        <v>8071954</v>
      </c>
      <c r="H320" s="27">
        <v>8053001</v>
      </c>
      <c r="I320" s="27">
        <v>18959</v>
      </c>
      <c r="J320" s="27">
        <v>18022</v>
      </c>
      <c r="K320" s="27">
        <v>5</v>
      </c>
      <c r="L320" s="27">
        <v>36792</v>
      </c>
    </row>
    <row r="321" spans="1:12" x14ac:dyDescent="0.35">
      <c r="A321" s="115">
        <v>44377</v>
      </c>
      <c r="B321" s="196">
        <v>1</v>
      </c>
      <c r="C321" s="177">
        <f t="shared" si="13"/>
        <v>18019</v>
      </c>
      <c r="D321" s="196">
        <v>85</v>
      </c>
      <c r="E321" s="196">
        <v>1</v>
      </c>
      <c r="F321" s="196">
        <v>8437</v>
      </c>
      <c r="G321" s="177">
        <f t="shared" si="14"/>
        <v>8080391</v>
      </c>
    </row>
    <row r="322" spans="1:12" x14ac:dyDescent="0.35">
      <c r="A322" s="115">
        <v>44378</v>
      </c>
      <c r="B322" s="196">
        <v>1</v>
      </c>
      <c r="C322" s="177">
        <f t="shared" si="13"/>
        <v>18020</v>
      </c>
      <c r="D322" s="196">
        <v>103</v>
      </c>
      <c r="E322" s="196">
        <v>1</v>
      </c>
      <c r="F322" s="196">
        <v>8541</v>
      </c>
      <c r="G322" s="177">
        <f t="shared" si="14"/>
        <v>8088932</v>
      </c>
    </row>
    <row r="323" spans="1:12" x14ac:dyDescent="0.35">
      <c r="A323" s="115">
        <v>44379</v>
      </c>
      <c r="B323" s="196">
        <v>0</v>
      </c>
      <c r="C323" s="177">
        <f t="shared" si="13"/>
        <v>18020</v>
      </c>
      <c r="D323" s="196">
        <v>89</v>
      </c>
      <c r="E323" s="196">
        <v>0</v>
      </c>
      <c r="F323" s="196">
        <v>4012</v>
      </c>
      <c r="G323" s="177">
        <f t="shared" si="14"/>
        <v>8092944</v>
      </c>
    </row>
    <row r="324" spans="1:12" x14ac:dyDescent="0.35">
      <c r="A324" s="115">
        <v>44380</v>
      </c>
      <c r="B324" s="196">
        <v>0</v>
      </c>
      <c r="C324" s="177">
        <f t="shared" si="13"/>
        <v>18020</v>
      </c>
      <c r="D324" s="196">
        <v>41</v>
      </c>
      <c r="E324" s="196">
        <v>0</v>
      </c>
      <c r="F324" s="196">
        <v>811</v>
      </c>
      <c r="G324" s="177">
        <f t="shared" si="14"/>
        <v>8093755</v>
      </c>
    </row>
    <row r="325" spans="1:12" x14ac:dyDescent="0.35">
      <c r="A325" s="115">
        <v>44381</v>
      </c>
      <c r="B325" s="196">
        <v>0</v>
      </c>
      <c r="C325" s="177">
        <f t="shared" si="13"/>
        <v>18020</v>
      </c>
      <c r="D325" s="196">
        <v>33</v>
      </c>
      <c r="E325" s="196">
        <v>0</v>
      </c>
      <c r="F325" s="196">
        <v>178</v>
      </c>
      <c r="G325" s="177">
        <f t="shared" si="14"/>
        <v>8093933</v>
      </c>
    </row>
    <row r="326" spans="1:12" x14ac:dyDescent="0.35">
      <c r="A326" s="115">
        <v>44382</v>
      </c>
      <c r="B326" s="196">
        <v>0</v>
      </c>
      <c r="C326" s="177">
        <f t="shared" si="13"/>
        <v>18020</v>
      </c>
      <c r="D326" s="196">
        <v>83</v>
      </c>
      <c r="E326" s="196">
        <v>0</v>
      </c>
      <c r="F326" s="196">
        <v>842</v>
      </c>
      <c r="G326" s="177">
        <f t="shared" si="14"/>
        <v>8094775</v>
      </c>
    </row>
    <row r="327" spans="1:12" x14ac:dyDescent="0.35">
      <c r="A327" s="115">
        <v>44383</v>
      </c>
      <c r="B327" s="196">
        <v>6</v>
      </c>
      <c r="C327" s="177">
        <f t="shared" si="13"/>
        <v>18026</v>
      </c>
      <c r="D327" s="196">
        <v>132</v>
      </c>
      <c r="E327" s="196">
        <v>6</v>
      </c>
      <c r="F327" s="196">
        <v>13826</v>
      </c>
      <c r="G327" s="177">
        <f t="shared" si="14"/>
        <v>8108601</v>
      </c>
      <c r="H327" s="177">
        <f t="shared" si="14"/>
        <v>8108601</v>
      </c>
      <c r="I327" s="27">
        <v>18966</v>
      </c>
      <c r="J327" s="27">
        <v>18029</v>
      </c>
      <c r="K327" s="27">
        <v>7</v>
      </c>
      <c r="L327" s="27">
        <v>35549</v>
      </c>
    </row>
    <row r="328" spans="1:12" x14ac:dyDescent="0.35">
      <c r="A328" s="115">
        <v>44384</v>
      </c>
      <c r="B328" s="196">
        <v>2</v>
      </c>
      <c r="C328" s="196">
        <f t="shared" si="13"/>
        <v>18028</v>
      </c>
      <c r="D328" s="196">
        <v>155</v>
      </c>
      <c r="E328" s="196">
        <v>4</v>
      </c>
      <c r="F328" s="196">
        <v>9284</v>
      </c>
      <c r="G328" s="196">
        <f t="shared" si="14"/>
        <v>8117885</v>
      </c>
    </row>
    <row r="329" spans="1:12" x14ac:dyDescent="0.35">
      <c r="A329" s="115">
        <v>44385</v>
      </c>
      <c r="B329" s="196">
        <v>4</v>
      </c>
      <c r="C329" s="196">
        <f t="shared" si="13"/>
        <v>18032</v>
      </c>
      <c r="D329" s="196">
        <v>158</v>
      </c>
      <c r="E329" s="196">
        <v>4</v>
      </c>
      <c r="F329" s="196">
        <v>8516</v>
      </c>
      <c r="G329" s="196">
        <f t="shared" si="14"/>
        <v>8126401</v>
      </c>
    </row>
    <row r="330" spans="1:12" x14ac:dyDescent="0.35">
      <c r="A330" s="115">
        <v>44386</v>
      </c>
      <c r="B330" s="196">
        <v>2</v>
      </c>
      <c r="C330" s="196">
        <f t="shared" si="13"/>
        <v>18034</v>
      </c>
      <c r="D330" s="196">
        <v>146</v>
      </c>
      <c r="E330" s="196">
        <v>2</v>
      </c>
      <c r="F330" s="196">
        <v>4909</v>
      </c>
      <c r="G330" s="196">
        <f t="shared" si="14"/>
        <v>8131310</v>
      </c>
    </row>
    <row r="331" spans="1:12" x14ac:dyDescent="0.35">
      <c r="A331" s="115">
        <v>44387</v>
      </c>
      <c r="B331" s="196">
        <v>2</v>
      </c>
      <c r="C331" s="196">
        <f t="shared" si="13"/>
        <v>18036</v>
      </c>
      <c r="D331" s="196">
        <v>119</v>
      </c>
      <c r="E331" s="196">
        <v>3</v>
      </c>
      <c r="F331" s="196">
        <v>940</v>
      </c>
      <c r="G331" s="196">
        <f t="shared" ref="G331:G383" si="15">(G330+F331)</f>
        <v>8132250</v>
      </c>
    </row>
    <row r="332" spans="1:12" x14ac:dyDescent="0.35">
      <c r="A332" s="115">
        <v>44388</v>
      </c>
      <c r="B332" s="196">
        <v>1</v>
      </c>
      <c r="C332" s="196">
        <f t="shared" si="13"/>
        <v>18037</v>
      </c>
      <c r="D332" s="196">
        <v>132</v>
      </c>
      <c r="E332" s="196">
        <v>1</v>
      </c>
      <c r="F332" s="196">
        <v>435</v>
      </c>
      <c r="G332" s="196">
        <f t="shared" si="15"/>
        <v>8132685</v>
      </c>
    </row>
    <row r="333" spans="1:12" x14ac:dyDescent="0.35">
      <c r="A333" s="115">
        <v>44389</v>
      </c>
      <c r="B333" s="196">
        <v>15</v>
      </c>
      <c r="C333" s="196">
        <f t="shared" si="13"/>
        <v>18052</v>
      </c>
      <c r="D333" s="196">
        <v>263</v>
      </c>
      <c r="E333" s="196">
        <v>16</v>
      </c>
      <c r="F333" s="196">
        <v>10001</v>
      </c>
      <c r="G333" s="196">
        <f t="shared" si="15"/>
        <v>8142686</v>
      </c>
    </row>
    <row r="334" spans="1:12" x14ac:dyDescent="0.35">
      <c r="A334" s="115">
        <v>44390</v>
      </c>
      <c r="B334" s="196">
        <v>9</v>
      </c>
      <c r="C334" s="196">
        <f t="shared" si="13"/>
        <v>18061</v>
      </c>
      <c r="D334" s="196">
        <v>268</v>
      </c>
      <c r="E334" s="196">
        <v>10</v>
      </c>
      <c r="F334" s="196">
        <v>10823</v>
      </c>
      <c r="G334" s="196">
        <f t="shared" si="15"/>
        <v>8153509</v>
      </c>
      <c r="H334" s="27">
        <v>8132443</v>
      </c>
      <c r="I334" s="27">
        <v>18998</v>
      </c>
      <c r="J334" s="27">
        <v>18057</v>
      </c>
      <c r="K334" s="27">
        <v>28</v>
      </c>
      <c r="L334" s="27">
        <v>35404</v>
      </c>
    </row>
    <row r="335" spans="1:12" x14ac:dyDescent="0.35">
      <c r="A335" s="115">
        <v>44391</v>
      </c>
      <c r="B335" s="196">
        <v>6</v>
      </c>
      <c r="C335" s="196">
        <f t="shared" si="13"/>
        <v>18067</v>
      </c>
      <c r="D335" s="196">
        <v>311</v>
      </c>
      <c r="E335" s="196">
        <v>6</v>
      </c>
      <c r="F335" s="196">
        <v>8666</v>
      </c>
      <c r="G335" s="196">
        <f t="shared" si="15"/>
        <v>8162175</v>
      </c>
    </row>
    <row r="336" spans="1:12" x14ac:dyDescent="0.35">
      <c r="A336" s="115">
        <v>44392</v>
      </c>
      <c r="B336" s="196">
        <v>7</v>
      </c>
      <c r="C336" s="196">
        <f t="shared" si="13"/>
        <v>18074</v>
      </c>
      <c r="D336" s="196">
        <v>325</v>
      </c>
      <c r="E336" s="196">
        <v>7</v>
      </c>
      <c r="F336" s="196">
        <v>8320</v>
      </c>
      <c r="G336" s="196">
        <f t="shared" si="15"/>
        <v>8170495</v>
      </c>
    </row>
    <row r="337" spans="1:12" x14ac:dyDescent="0.35">
      <c r="A337" s="115">
        <v>44393</v>
      </c>
      <c r="B337" s="196">
        <v>7</v>
      </c>
      <c r="C337" s="196">
        <f t="shared" si="13"/>
        <v>18081</v>
      </c>
      <c r="D337" s="196">
        <v>319</v>
      </c>
      <c r="E337" s="196">
        <v>7</v>
      </c>
      <c r="F337" s="196">
        <v>5731</v>
      </c>
      <c r="G337" s="196">
        <f t="shared" si="15"/>
        <v>8176226</v>
      </c>
    </row>
    <row r="338" spans="1:12" x14ac:dyDescent="0.35">
      <c r="A338" s="115">
        <v>44394</v>
      </c>
      <c r="B338" s="196">
        <v>3</v>
      </c>
      <c r="C338" s="196">
        <f t="shared" si="13"/>
        <v>18084</v>
      </c>
      <c r="D338" s="196">
        <v>232</v>
      </c>
      <c r="E338" s="196">
        <v>4</v>
      </c>
      <c r="F338" s="196">
        <v>804</v>
      </c>
      <c r="G338" s="196">
        <f t="shared" si="15"/>
        <v>8177030</v>
      </c>
    </row>
    <row r="339" spans="1:12" x14ac:dyDescent="0.35">
      <c r="A339" s="115">
        <v>44395</v>
      </c>
      <c r="B339" s="196">
        <v>0</v>
      </c>
      <c r="C339" s="196">
        <f t="shared" si="13"/>
        <v>18084</v>
      </c>
      <c r="D339" s="196">
        <v>244</v>
      </c>
      <c r="E339" s="196">
        <v>0</v>
      </c>
      <c r="F339" s="196">
        <v>372</v>
      </c>
      <c r="G339" s="196">
        <f t="shared" si="15"/>
        <v>8177402</v>
      </c>
    </row>
    <row r="340" spans="1:12" x14ac:dyDescent="0.35">
      <c r="A340" s="115">
        <v>44396</v>
      </c>
      <c r="B340" s="196">
        <v>10</v>
      </c>
      <c r="C340" s="196">
        <f t="shared" si="13"/>
        <v>18094</v>
      </c>
      <c r="D340" s="196">
        <v>517</v>
      </c>
      <c r="E340" s="196">
        <v>11</v>
      </c>
      <c r="F340" s="196">
        <v>10682</v>
      </c>
      <c r="G340" s="196">
        <f t="shared" si="15"/>
        <v>8188084</v>
      </c>
    </row>
    <row r="341" spans="1:12" x14ac:dyDescent="0.35">
      <c r="A341" s="115">
        <v>44397</v>
      </c>
      <c r="B341" s="196">
        <v>12</v>
      </c>
      <c r="C341" s="196">
        <f t="shared" si="13"/>
        <v>18106</v>
      </c>
      <c r="D341" s="196">
        <v>515</v>
      </c>
      <c r="E341" s="196">
        <v>12</v>
      </c>
      <c r="F341" s="196">
        <v>10392</v>
      </c>
      <c r="G341" s="196">
        <f t="shared" si="15"/>
        <v>8198476</v>
      </c>
      <c r="H341" s="27">
        <v>8176421</v>
      </c>
      <c r="I341" s="27">
        <v>19047</v>
      </c>
      <c r="J341" s="27">
        <v>18103</v>
      </c>
      <c r="K341" s="27">
        <v>46</v>
      </c>
      <c r="L341" s="27">
        <v>43978</v>
      </c>
    </row>
    <row r="342" spans="1:12" x14ac:dyDescent="0.35">
      <c r="A342" s="115">
        <v>44398</v>
      </c>
      <c r="B342" s="196">
        <v>16</v>
      </c>
      <c r="C342" s="196">
        <f t="shared" si="13"/>
        <v>18122</v>
      </c>
      <c r="D342" s="196">
        <v>591</v>
      </c>
      <c r="E342" s="196">
        <v>19</v>
      </c>
      <c r="F342" s="196">
        <v>8514</v>
      </c>
      <c r="G342" s="196">
        <f t="shared" si="15"/>
        <v>8206990</v>
      </c>
    </row>
    <row r="343" spans="1:12" x14ac:dyDescent="0.35">
      <c r="A343" s="115">
        <v>44399</v>
      </c>
      <c r="B343" s="196">
        <v>13</v>
      </c>
      <c r="C343" s="196">
        <f t="shared" ref="C343:C383" si="16">(B343+C342)</f>
        <v>18135</v>
      </c>
      <c r="D343" s="196">
        <v>588</v>
      </c>
      <c r="E343" s="196">
        <v>14</v>
      </c>
      <c r="F343" s="196">
        <v>8323</v>
      </c>
      <c r="G343" s="196">
        <f t="shared" si="15"/>
        <v>8215313</v>
      </c>
    </row>
    <row r="344" spans="1:12" x14ac:dyDescent="0.35">
      <c r="A344" s="115">
        <v>44400</v>
      </c>
      <c r="B344" s="196">
        <v>5</v>
      </c>
      <c r="C344" s="196">
        <f t="shared" si="16"/>
        <v>18140</v>
      </c>
      <c r="D344" s="196">
        <v>507</v>
      </c>
      <c r="E344" s="196">
        <v>6</v>
      </c>
      <c r="F344" s="196">
        <v>6250</v>
      </c>
      <c r="G344" s="196">
        <f t="shared" si="15"/>
        <v>8221563</v>
      </c>
    </row>
    <row r="345" spans="1:12" x14ac:dyDescent="0.35">
      <c r="A345" s="115">
        <v>44401</v>
      </c>
      <c r="B345" s="196">
        <v>4</v>
      </c>
      <c r="C345" s="196">
        <f t="shared" si="16"/>
        <v>18144</v>
      </c>
      <c r="D345" s="196">
        <v>385</v>
      </c>
      <c r="E345" s="196">
        <v>4</v>
      </c>
      <c r="F345" s="196">
        <v>925</v>
      </c>
      <c r="G345" s="196">
        <f t="shared" si="15"/>
        <v>8222488</v>
      </c>
    </row>
    <row r="346" spans="1:12" x14ac:dyDescent="0.35">
      <c r="A346" s="115">
        <v>44402</v>
      </c>
      <c r="B346" s="196">
        <v>2</v>
      </c>
      <c r="C346" s="196">
        <f t="shared" si="16"/>
        <v>18146</v>
      </c>
      <c r="D346" s="196">
        <v>406</v>
      </c>
      <c r="E346" s="196">
        <v>2</v>
      </c>
      <c r="F346" s="196">
        <v>789</v>
      </c>
      <c r="G346" s="196">
        <f t="shared" si="15"/>
        <v>8223277</v>
      </c>
    </row>
    <row r="347" spans="1:12" x14ac:dyDescent="0.35">
      <c r="A347" s="115">
        <v>44403</v>
      </c>
      <c r="B347" s="196">
        <v>17</v>
      </c>
      <c r="C347" s="196">
        <f t="shared" si="16"/>
        <v>18163</v>
      </c>
      <c r="D347" s="196">
        <v>716</v>
      </c>
      <c r="E347" s="196">
        <v>17</v>
      </c>
      <c r="F347" s="196">
        <v>11183</v>
      </c>
      <c r="G347" s="196">
        <f t="shared" si="15"/>
        <v>8234460</v>
      </c>
    </row>
    <row r="348" spans="1:12" x14ac:dyDescent="0.35">
      <c r="A348" s="115">
        <v>44404</v>
      </c>
      <c r="B348" s="196">
        <v>20</v>
      </c>
      <c r="C348" s="196">
        <f t="shared" si="16"/>
        <v>18183</v>
      </c>
      <c r="D348" s="196">
        <v>765</v>
      </c>
      <c r="E348" s="196">
        <v>22</v>
      </c>
      <c r="F348" s="196">
        <v>10439</v>
      </c>
      <c r="G348" s="196">
        <f t="shared" si="15"/>
        <v>8244899</v>
      </c>
      <c r="H348" s="27">
        <v>8236087</v>
      </c>
      <c r="I348" s="27">
        <v>19117</v>
      </c>
      <c r="J348" s="27">
        <v>18170</v>
      </c>
      <c r="K348" s="27">
        <v>67</v>
      </c>
      <c r="L348" s="27">
        <v>59666</v>
      </c>
    </row>
    <row r="349" spans="1:12" x14ac:dyDescent="0.35">
      <c r="A349" s="115">
        <v>44405</v>
      </c>
      <c r="B349" s="196">
        <v>20</v>
      </c>
      <c r="C349" s="196">
        <f t="shared" si="16"/>
        <v>18203</v>
      </c>
      <c r="D349" s="196">
        <v>828</v>
      </c>
      <c r="E349" s="196">
        <v>21</v>
      </c>
      <c r="F349" s="196">
        <v>8860</v>
      </c>
      <c r="G349" s="196">
        <f t="shared" si="15"/>
        <v>8253759</v>
      </c>
    </row>
    <row r="350" spans="1:12" x14ac:dyDescent="0.35">
      <c r="A350" s="115">
        <v>44406</v>
      </c>
      <c r="B350" s="196">
        <v>20</v>
      </c>
      <c r="C350" s="196">
        <f t="shared" si="16"/>
        <v>18223</v>
      </c>
      <c r="D350" s="196">
        <v>906</v>
      </c>
      <c r="E350" s="196">
        <v>21</v>
      </c>
      <c r="F350" s="196">
        <v>8061</v>
      </c>
      <c r="G350" s="196">
        <f t="shared" si="15"/>
        <v>8261820</v>
      </c>
    </row>
    <row r="351" spans="1:12" x14ac:dyDescent="0.35">
      <c r="A351" s="115">
        <v>44407</v>
      </c>
      <c r="B351" s="196">
        <v>15</v>
      </c>
      <c r="C351" s="196">
        <f t="shared" si="16"/>
        <v>18238</v>
      </c>
      <c r="D351" s="196">
        <v>792</v>
      </c>
      <c r="E351" s="196">
        <v>16</v>
      </c>
      <c r="F351" s="196">
        <v>6520</v>
      </c>
      <c r="G351" s="196">
        <f t="shared" si="15"/>
        <v>8268340</v>
      </c>
    </row>
    <row r="352" spans="1:12" x14ac:dyDescent="0.35">
      <c r="A352" s="115">
        <v>44408</v>
      </c>
      <c r="B352" s="196">
        <v>3</v>
      </c>
      <c r="C352" s="196">
        <f t="shared" si="16"/>
        <v>18241</v>
      </c>
      <c r="D352" s="196">
        <v>632</v>
      </c>
      <c r="E352" s="196">
        <v>5</v>
      </c>
      <c r="F352" s="196">
        <v>926</v>
      </c>
      <c r="G352" s="196">
        <f t="shared" si="15"/>
        <v>8269266</v>
      </c>
    </row>
    <row r="353" spans="1:12" x14ac:dyDescent="0.35">
      <c r="A353" s="115">
        <v>44409</v>
      </c>
      <c r="B353" s="196">
        <v>5</v>
      </c>
      <c r="C353" s="196">
        <f t="shared" si="16"/>
        <v>18246</v>
      </c>
      <c r="D353" s="196">
        <v>572</v>
      </c>
      <c r="E353" s="196">
        <v>5</v>
      </c>
      <c r="F353" s="196">
        <v>810</v>
      </c>
      <c r="G353" s="196">
        <f t="shared" si="15"/>
        <v>8270076</v>
      </c>
    </row>
    <row r="354" spans="1:12" x14ac:dyDescent="0.35">
      <c r="A354" s="115">
        <v>44410</v>
      </c>
      <c r="B354" s="196">
        <v>23</v>
      </c>
      <c r="C354" s="196">
        <f t="shared" si="16"/>
        <v>18269</v>
      </c>
      <c r="D354" s="196">
        <v>1233</v>
      </c>
      <c r="E354" s="196">
        <v>24</v>
      </c>
      <c r="F354" s="196">
        <v>12346</v>
      </c>
      <c r="G354" s="196">
        <f t="shared" si="15"/>
        <v>8282422</v>
      </c>
    </row>
    <row r="355" spans="1:12" x14ac:dyDescent="0.35">
      <c r="A355" s="115">
        <v>44411</v>
      </c>
      <c r="B355" s="27">
        <v>21</v>
      </c>
      <c r="C355" s="196">
        <f t="shared" si="16"/>
        <v>18290</v>
      </c>
      <c r="D355" s="196">
        <v>1145</v>
      </c>
      <c r="E355" s="196">
        <v>22</v>
      </c>
      <c r="F355" s="196">
        <v>11101</v>
      </c>
      <c r="G355" s="196">
        <f t="shared" si="15"/>
        <v>8293523</v>
      </c>
      <c r="H355" s="27">
        <v>8284345</v>
      </c>
      <c r="I355" s="27">
        <v>19232</v>
      </c>
      <c r="J355" s="27">
        <v>18277</v>
      </c>
      <c r="K355" s="27">
        <v>107</v>
      </c>
      <c r="L355" s="27">
        <v>48258</v>
      </c>
    </row>
    <row r="356" spans="1:12" x14ac:dyDescent="0.35">
      <c r="A356" s="115">
        <v>44412</v>
      </c>
      <c r="B356" s="27">
        <v>20</v>
      </c>
      <c r="C356" s="196">
        <f t="shared" si="16"/>
        <v>18310</v>
      </c>
      <c r="D356" s="196">
        <v>1142</v>
      </c>
      <c r="E356" s="196">
        <v>21</v>
      </c>
      <c r="F356" s="196">
        <v>8966</v>
      </c>
      <c r="G356" s="196">
        <f t="shared" si="15"/>
        <v>8302489</v>
      </c>
    </row>
    <row r="357" spans="1:12" x14ac:dyDescent="0.35">
      <c r="A357" s="115">
        <v>44413</v>
      </c>
      <c r="B357" s="196">
        <v>15</v>
      </c>
      <c r="C357" s="196">
        <f t="shared" si="16"/>
        <v>18325</v>
      </c>
      <c r="D357" s="196">
        <v>1085</v>
      </c>
      <c r="E357" s="196">
        <v>17</v>
      </c>
      <c r="F357" s="196">
        <v>8398</v>
      </c>
      <c r="G357" s="196">
        <f t="shared" si="15"/>
        <v>8310887</v>
      </c>
    </row>
    <row r="358" spans="1:12" x14ac:dyDescent="0.35">
      <c r="A358" s="115">
        <v>44414</v>
      </c>
      <c r="B358" s="27">
        <v>12</v>
      </c>
      <c r="C358" s="196">
        <f t="shared" si="16"/>
        <v>18337</v>
      </c>
      <c r="D358" s="196">
        <v>1134</v>
      </c>
      <c r="E358" s="196">
        <v>12</v>
      </c>
      <c r="F358" s="196">
        <v>6979</v>
      </c>
      <c r="G358" s="196">
        <f t="shared" si="15"/>
        <v>8317866</v>
      </c>
    </row>
    <row r="359" spans="1:12" x14ac:dyDescent="0.35">
      <c r="A359" s="115">
        <v>44415</v>
      </c>
      <c r="B359" s="27">
        <v>4</v>
      </c>
      <c r="C359" s="196">
        <f t="shared" si="16"/>
        <v>18341</v>
      </c>
      <c r="D359" s="196">
        <v>679</v>
      </c>
      <c r="E359" s="196">
        <v>5</v>
      </c>
      <c r="F359" s="196">
        <v>1000</v>
      </c>
      <c r="G359" s="196">
        <f t="shared" si="15"/>
        <v>8318866</v>
      </c>
    </row>
    <row r="360" spans="1:12" x14ac:dyDescent="0.35">
      <c r="A360" s="115">
        <v>44416</v>
      </c>
      <c r="B360" s="27">
        <v>2</v>
      </c>
      <c r="C360" s="196">
        <f t="shared" si="16"/>
        <v>18343</v>
      </c>
      <c r="D360" s="196">
        <v>653</v>
      </c>
      <c r="E360" s="196">
        <v>2</v>
      </c>
      <c r="F360" s="196">
        <v>844</v>
      </c>
      <c r="G360" s="196">
        <f t="shared" si="15"/>
        <v>8319710</v>
      </c>
    </row>
    <row r="361" spans="1:12" x14ac:dyDescent="0.35">
      <c r="A361" s="115">
        <v>44417</v>
      </c>
      <c r="B361" s="27">
        <v>20</v>
      </c>
      <c r="C361" s="196">
        <f t="shared" si="16"/>
        <v>18363</v>
      </c>
      <c r="D361" s="196">
        <v>1420</v>
      </c>
      <c r="E361" s="196">
        <v>22</v>
      </c>
      <c r="F361" s="196">
        <v>12797</v>
      </c>
      <c r="G361" s="196">
        <f t="shared" si="15"/>
        <v>8332507</v>
      </c>
    </row>
    <row r="362" spans="1:12" x14ac:dyDescent="0.35">
      <c r="A362" s="115">
        <v>44418</v>
      </c>
      <c r="B362" s="27">
        <v>29</v>
      </c>
      <c r="C362" s="196">
        <f t="shared" si="16"/>
        <v>18392</v>
      </c>
      <c r="D362" s="196">
        <v>1335</v>
      </c>
      <c r="E362" s="196">
        <v>30</v>
      </c>
      <c r="F362" s="196">
        <v>10800</v>
      </c>
      <c r="G362" s="196">
        <f t="shared" si="15"/>
        <v>8343307</v>
      </c>
      <c r="H362" s="27">
        <v>8334417</v>
      </c>
      <c r="I362" s="27">
        <v>19339</v>
      </c>
      <c r="J362" s="27">
        <v>18371</v>
      </c>
      <c r="K362" s="27">
        <v>94</v>
      </c>
      <c r="L362" s="27">
        <v>50072</v>
      </c>
    </row>
    <row r="363" spans="1:12" x14ac:dyDescent="0.35">
      <c r="A363" s="115">
        <v>44419</v>
      </c>
      <c r="B363" s="27">
        <v>19</v>
      </c>
      <c r="C363" s="196">
        <f t="shared" si="16"/>
        <v>18411</v>
      </c>
      <c r="D363" s="196">
        <v>1334</v>
      </c>
      <c r="E363" s="27">
        <v>19</v>
      </c>
      <c r="F363" s="27">
        <v>9016</v>
      </c>
      <c r="G363" s="196">
        <f t="shared" si="15"/>
        <v>8352323</v>
      </c>
    </row>
    <row r="364" spans="1:12" x14ac:dyDescent="0.35">
      <c r="A364" s="115">
        <v>44420</v>
      </c>
      <c r="B364" s="27">
        <v>27</v>
      </c>
      <c r="C364" s="196">
        <f t="shared" si="16"/>
        <v>18438</v>
      </c>
      <c r="D364" s="27">
        <v>1380</v>
      </c>
      <c r="E364" s="27">
        <v>32</v>
      </c>
      <c r="F364" s="27">
        <v>8226</v>
      </c>
      <c r="G364" s="196">
        <f t="shared" si="15"/>
        <v>8360549</v>
      </c>
    </row>
    <row r="365" spans="1:12" x14ac:dyDescent="0.35">
      <c r="A365" s="115">
        <v>44421</v>
      </c>
      <c r="B365" s="27">
        <v>10</v>
      </c>
      <c r="C365" s="196">
        <f t="shared" si="16"/>
        <v>18448</v>
      </c>
      <c r="D365" s="27">
        <v>1187</v>
      </c>
      <c r="E365" s="27">
        <v>11</v>
      </c>
      <c r="F365" s="27">
        <v>6493</v>
      </c>
      <c r="G365" s="196">
        <f t="shared" si="15"/>
        <v>8367042</v>
      </c>
    </row>
    <row r="366" spans="1:12" x14ac:dyDescent="0.35">
      <c r="A366" s="115">
        <v>44422</v>
      </c>
      <c r="B366" s="27">
        <v>8</v>
      </c>
      <c r="C366" s="196">
        <f t="shared" si="16"/>
        <v>18456</v>
      </c>
      <c r="D366" s="27">
        <v>778</v>
      </c>
      <c r="E366" s="27">
        <v>8</v>
      </c>
      <c r="F366" s="27">
        <v>1052</v>
      </c>
      <c r="G366" s="196">
        <f t="shared" si="15"/>
        <v>8368094</v>
      </c>
    </row>
    <row r="367" spans="1:12" x14ac:dyDescent="0.35">
      <c r="A367" s="115">
        <v>44423</v>
      </c>
      <c r="B367" s="27">
        <v>5</v>
      </c>
      <c r="C367" s="196">
        <f t="shared" si="16"/>
        <v>18461</v>
      </c>
      <c r="D367" s="27">
        <v>777</v>
      </c>
      <c r="E367" s="27">
        <v>5</v>
      </c>
      <c r="F367" s="27">
        <v>1730</v>
      </c>
      <c r="G367" s="196">
        <f t="shared" si="15"/>
        <v>8369824</v>
      </c>
    </row>
    <row r="368" spans="1:12" x14ac:dyDescent="0.35">
      <c r="A368" s="115">
        <v>44424</v>
      </c>
      <c r="B368" s="27">
        <v>30</v>
      </c>
      <c r="C368" s="196">
        <f t="shared" si="16"/>
        <v>18491</v>
      </c>
      <c r="D368" s="27">
        <v>1581</v>
      </c>
      <c r="E368" s="27">
        <v>31</v>
      </c>
      <c r="F368" s="27">
        <v>17373</v>
      </c>
      <c r="G368" s="196">
        <f t="shared" si="15"/>
        <v>8387197</v>
      </c>
    </row>
    <row r="369" spans="1:13" x14ac:dyDescent="0.35">
      <c r="A369" s="115">
        <v>44425</v>
      </c>
      <c r="B369" s="27">
        <v>29</v>
      </c>
      <c r="C369" s="196">
        <f t="shared" si="16"/>
        <v>18520</v>
      </c>
      <c r="D369" s="27">
        <v>1574</v>
      </c>
      <c r="E369" s="27">
        <v>29</v>
      </c>
      <c r="F369" s="27">
        <v>13635</v>
      </c>
      <c r="G369" s="196">
        <f t="shared" si="15"/>
        <v>8400832</v>
      </c>
      <c r="H369" s="27">
        <v>8388355</v>
      </c>
      <c r="I369" s="27">
        <v>19465</v>
      </c>
      <c r="J369" s="27">
        <v>18490</v>
      </c>
      <c r="K369" s="27">
        <v>119</v>
      </c>
      <c r="L369" s="27">
        <v>53938</v>
      </c>
    </row>
    <row r="370" spans="1:13" x14ac:dyDescent="0.35">
      <c r="A370" s="115">
        <v>44426</v>
      </c>
      <c r="B370" s="27">
        <v>29</v>
      </c>
      <c r="C370" s="205">
        <f t="shared" si="16"/>
        <v>18549</v>
      </c>
      <c r="D370" s="27">
        <v>1502</v>
      </c>
      <c r="E370" s="27">
        <v>29</v>
      </c>
      <c r="F370" s="27">
        <v>12149</v>
      </c>
      <c r="G370" s="205">
        <f t="shared" si="15"/>
        <v>8412981</v>
      </c>
    </row>
    <row r="371" spans="1:13" x14ac:dyDescent="0.35">
      <c r="A371" s="115">
        <v>44427</v>
      </c>
      <c r="B371" s="27">
        <v>37</v>
      </c>
      <c r="C371" s="205">
        <f t="shared" si="16"/>
        <v>18586</v>
      </c>
      <c r="D371" s="27">
        <v>1452</v>
      </c>
      <c r="E371" s="27">
        <v>37</v>
      </c>
      <c r="F371" s="27">
        <v>11593</v>
      </c>
      <c r="G371" s="205">
        <f t="shared" si="15"/>
        <v>8424574</v>
      </c>
    </row>
    <row r="372" spans="1:13" x14ac:dyDescent="0.35">
      <c r="A372" s="115">
        <v>44428</v>
      </c>
      <c r="B372" s="27">
        <v>23</v>
      </c>
      <c r="C372" s="205">
        <f t="shared" si="16"/>
        <v>18609</v>
      </c>
      <c r="D372" s="27">
        <v>1374</v>
      </c>
      <c r="E372" s="27">
        <v>24</v>
      </c>
      <c r="F372" s="27">
        <v>11374</v>
      </c>
      <c r="G372" s="205">
        <f t="shared" si="15"/>
        <v>8435948</v>
      </c>
    </row>
    <row r="373" spans="1:13" x14ac:dyDescent="0.35">
      <c r="A373" s="115">
        <v>44429</v>
      </c>
      <c r="B373" s="27">
        <v>8</v>
      </c>
      <c r="C373" s="205">
        <f t="shared" si="16"/>
        <v>18617</v>
      </c>
      <c r="D373" s="27">
        <v>929</v>
      </c>
      <c r="E373" s="27">
        <v>10</v>
      </c>
      <c r="F373" s="27">
        <v>5100</v>
      </c>
      <c r="G373" s="205">
        <f t="shared" si="15"/>
        <v>8441048</v>
      </c>
    </row>
    <row r="374" spans="1:13" x14ac:dyDescent="0.35">
      <c r="A374" s="115">
        <v>44430</v>
      </c>
      <c r="B374" s="27">
        <v>14</v>
      </c>
      <c r="C374" s="205">
        <f t="shared" si="16"/>
        <v>18631</v>
      </c>
      <c r="D374" s="27">
        <v>661</v>
      </c>
      <c r="E374" s="27">
        <v>15</v>
      </c>
      <c r="F374" s="27">
        <v>2853</v>
      </c>
      <c r="G374" s="205">
        <f t="shared" si="15"/>
        <v>8443901</v>
      </c>
    </row>
    <row r="375" spans="1:13" x14ac:dyDescent="0.35">
      <c r="A375" s="115">
        <v>44431</v>
      </c>
      <c r="B375" s="27">
        <v>41</v>
      </c>
      <c r="C375" s="205">
        <f t="shared" si="16"/>
        <v>18672</v>
      </c>
      <c r="D375" s="27">
        <v>1659</v>
      </c>
      <c r="E375" s="27">
        <v>41</v>
      </c>
      <c r="F375" s="27">
        <v>21806</v>
      </c>
      <c r="G375" s="205">
        <f t="shared" si="15"/>
        <v>8465707</v>
      </c>
    </row>
    <row r="376" spans="1:13" x14ac:dyDescent="0.35">
      <c r="A376" s="115">
        <v>44432</v>
      </c>
      <c r="B376" s="27">
        <v>66</v>
      </c>
      <c r="C376" s="205">
        <f t="shared" si="16"/>
        <v>18738</v>
      </c>
      <c r="D376" s="27">
        <v>1874</v>
      </c>
      <c r="E376" s="27">
        <v>69</v>
      </c>
      <c r="F376" s="27">
        <v>21477</v>
      </c>
      <c r="G376" s="205">
        <f t="shared" si="15"/>
        <v>8487184</v>
      </c>
      <c r="H376" s="27">
        <v>8464965</v>
      </c>
      <c r="I376" s="27">
        <v>19637</v>
      </c>
      <c r="J376" s="27">
        <v>18651</v>
      </c>
      <c r="K376" s="27">
        <v>161</v>
      </c>
      <c r="L376" s="27">
        <v>76610</v>
      </c>
      <c r="M376" s="44"/>
    </row>
    <row r="377" spans="1:13" x14ac:dyDescent="0.35">
      <c r="A377" s="115">
        <v>44433</v>
      </c>
      <c r="B377" s="27">
        <v>48</v>
      </c>
      <c r="C377" s="205">
        <f t="shared" si="16"/>
        <v>18786</v>
      </c>
      <c r="D377" s="27">
        <v>1689</v>
      </c>
      <c r="E377" s="27">
        <v>51</v>
      </c>
      <c r="F377" s="27">
        <v>21575</v>
      </c>
      <c r="G377" s="205">
        <f t="shared" si="15"/>
        <v>8508759</v>
      </c>
    </row>
    <row r="378" spans="1:13" x14ac:dyDescent="0.35">
      <c r="A378" s="115">
        <v>44434</v>
      </c>
      <c r="B378" s="27">
        <v>55</v>
      </c>
      <c r="C378" s="205">
        <f t="shared" si="16"/>
        <v>18841</v>
      </c>
      <c r="D378" s="27">
        <v>1585</v>
      </c>
      <c r="E378" s="27">
        <v>70</v>
      </c>
      <c r="F378" s="27">
        <v>21545</v>
      </c>
      <c r="G378" s="205">
        <f t="shared" si="15"/>
        <v>8530304</v>
      </c>
    </row>
    <row r="379" spans="1:13" x14ac:dyDescent="0.35">
      <c r="A379" s="115">
        <v>44435</v>
      </c>
      <c r="B379" s="27">
        <v>52</v>
      </c>
      <c r="C379" s="205">
        <f t="shared" si="16"/>
        <v>18893</v>
      </c>
      <c r="D379" s="27">
        <v>1451</v>
      </c>
      <c r="E379" s="27">
        <v>53</v>
      </c>
      <c r="F379" s="27">
        <v>22613</v>
      </c>
      <c r="G379" s="205">
        <f t="shared" si="15"/>
        <v>8552917</v>
      </c>
    </row>
    <row r="380" spans="1:13" x14ac:dyDescent="0.35">
      <c r="A380" s="115">
        <v>44436</v>
      </c>
      <c r="B380" s="27">
        <v>30</v>
      </c>
      <c r="C380" s="205">
        <f t="shared" si="16"/>
        <v>18923</v>
      </c>
      <c r="D380" s="27">
        <v>941</v>
      </c>
      <c r="E380" s="27">
        <v>31</v>
      </c>
      <c r="F380" s="27">
        <v>12352</v>
      </c>
      <c r="G380" s="205">
        <f t="shared" si="15"/>
        <v>8565269</v>
      </c>
    </row>
    <row r="381" spans="1:13" x14ac:dyDescent="0.35">
      <c r="A381" s="115">
        <v>44437</v>
      </c>
      <c r="B381" s="27">
        <v>33</v>
      </c>
      <c r="C381" s="205">
        <f t="shared" si="16"/>
        <v>18956</v>
      </c>
      <c r="D381" s="27">
        <v>792</v>
      </c>
      <c r="E381" s="27">
        <v>36</v>
      </c>
      <c r="F381" s="27">
        <v>13308</v>
      </c>
      <c r="G381" s="205">
        <f t="shared" si="15"/>
        <v>8578577</v>
      </c>
    </row>
    <row r="382" spans="1:13" x14ac:dyDescent="0.35">
      <c r="A382" s="115">
        <v>44438</v>
      </c>
      <c r="B382" s="27">
        <v>62</v>
      </c>
      <c r="C382" s="205">
        <f t="shared" si="16"/>
        <v>19018</v>
      </c>
      <c r="D382" s="27">
        <v>1140</v>
      </c>
      <c r="E382" s="27">
        <v>65</v>
      </c>
      <c r="F382" s="27">
        <v>30622</v>
      </c>
      <c r="G382" s="205">
        <f t="shared" si="15"/>
        <v>8609199</v>
      </c>
    </row>
    <row r="383" spans="1:13" x14ac:dyDescent="0.35">
      <c r="A383" s="115">
        <v>44439</v>
      </c>
      <c r="B383" s="27">
        <v>4</v>
      </c>
      <c r="C383" s="205">
        <f t="shared" si="16"/>
        <v>19022</v>
      </c>
      <c r="D383" s="27">
        <v>172</v>
      </c>
      <c r="E383" s="27">
        <v>4</v>
      </c>
      <c r="F383" s="27">
        <v>2007</v>
      </c>
      <c r="G383" s="205">
        <f t="shared" si="15"/>
        <v>8611206</v>
      </c>
      <c r="H383" s="27">
        <v>8611206</v>
      </c>
      <c r="I383" s="27">
        <v>20042</v>
      </c>
      <c r="J383" s="27">
        <v>19022</v>
      </c>
      <c r="K383" s="27">
        <v>371</v>
      </c>
      <c r="L383" s="27">
        <v>146241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3049"/>
  <sheetViews>
    <sheetView zoomScale="96" zoomScaleNormal="96" workbookViewId="0">
      <pane ySplit="1" topLeftCell="A3035" activePane="bottomLeft" state="frozen"/>
      <selection activeCell="F21" sqref="F21:G34"/>
      <selection pane="bottomLeft" activeCell="A3050" sqref="A3050"/>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6" customFormat="1" x14ac:dyDescent="0.35">
      <c r="A2" s="216" t="s">
        <v>1087</v>
      </c>
      <c r="B2" s="66">
        <v>43934</v>
      </c>
      <c r="C2" s="33">
        <v>575</v>
      </c>
      <c r="D2" s="33">
        <v>2134</v>
      </c>
      <c r="E2" s="34" t="s">
        <v>1124</v>
      </c>
      <c r="F2" s="33">
        <v>401</v>
      </c>
      <c r="G2" s="33">
        <v>771</v>
      </c>
      <c r="H2" s="32" t="s">
        <v>1124</v>
      </c>
    </row>
    <row r="3" spans="1:10" s="196" customFormat="1" x14ac:dyDescent="0.35">
      <c r="A3" s="216" t="s">
        <v>1088</v>
      </c>
      <c r="B3" s="66">
        <v>43934</v>
      </c>
      <c r="C3" s="33">
        <v>227</v>
      </c>
      <c r="D3" s="33">
        <v>1185</v>
      </c>
      <c r="E3" s="34" t="s">
        <v>1124</v>
      </c>
      <c r="F3" s="33">
        <v>119</v>
      </c>
      <c r="G3" s="33">
        <v>313</v>
      </c>
      <c r="H3" s="32" t="s">
        <v>1124</v>
      </c>
    </row>
    <row r="4" spans="1:10" s="196" customFormat="1" ht="15" customHeight="1" x14ac:dyDescent="0.35">
      <c r="A4" s="216" t="s">
        <v>1089</v>
      </c>
      <c r="B4" s="66">
        <v>43934</v>
      </c>
      <c r="C4" s="33">
        <v>146</v>
      </c>
      <c r="D4" s="33">
        <v>1081</v>
      </c>
      <c r="E4" s="34" t="s">
        <v>1124</v>
      </c>
      <c r="F4" s="33">
        <v>72</v>
      </c>
      <c r="G4" s="33">
        <v>201</v>
      </c>
      <c r="H4" s="32" t="s">
        <v>1124</v>
      </c>
    </row>
    <row r="5" spans="1:10" s="196" customFormat="1" x14ac:dyDescent="0.35">
      <c r="A5" s="216" t="s">
        <v>1090</v>
      </c>
      <c r="B5" s="66">
        <v>43934</v>
      </c>
      <c r="C5" s="33">
        <v>149</v>
      </c>
      <c r="D5" s="33">
        <v>761</v>
      </c>
      <c r="E5" s="34" t="s">
        <v>1124</v>
      </c>
      <c r="F5" s="33">
        <v>48</v>
      </c>
      <c r="G5" s="33">
        <v>351</v>
      </c>
      <c r="H5" s="32" t="s">
        <v>1124</v>
      </c>
    </row>
    <row r="6" spans="1:10" s="196" customFormat="1" x14ac:dyDescent="0.35">
      <c r="A6" s="216" t="s">
        <v>1091</v>
      </c>
      <c r="B6" s="66">
        <v>43934</v>
      </c>
      <c r="C6" s="33">
        <v>101</v>
      </c>
      <c r="D6" s="33">
        <v>734</v>
      </c>
      <c r="E6" s="34" t="s">
        <v>1124</v>
      </c>
      <c r="F6" s="33">
        <v>150</v>
      </c>
      <c r="G6" s="33">
        <v>410</v>
      </c>
      <c r="H6" s="32" t="s">
        <v>1124</v>
      </c>
    </row>
    <row r="7" spans="1:10" s="196" customFormat="1" x14ac:dyDescent="0.35">
      <c r="A7" s="216" t="s">
        <v>1092</v>
      </c>
      <c r="B7" s="66">
        <v>43934</v>
      </c>
      <c r="C7" s="33">
        <v>163</v>
      </c>
      <c r="D7" s="33">
        <v>555</v>
      </c>
      <c r="E7" s="34" t="s">
        <v>1124</v>
      </c>
      <c r="F7" s="33">
        <v>83</v>
      </c>
      <c r="G7" s="33">
        <v>313</v>
      </c>
      <c r="H7" s="32" t="s">
        <v>1124</v>
      </c>
    </row>
    <row r="8" spans="1:10" s="196" customFormat="1" x14ac:dyDescent="0.35">
      <c r="A8" s="216" t="s">
        <v>1087</v>
      </c>
      <c r="B8" s="66">
        <v>43935</v>
      </c>
      <c r="C8" s="33">
        <v>564</v>
      </c>
      <c r="D8" s="33">
        <v>2186</v>
      </c>
      <c r="E8" s="34" t="s">
        <v>1124</v>
      </c>
      <c r="F8" s="33">
        <v>424</v>
      </c>
      <c r="G8" s="33">
        <v>724</v>
      </c>
      <c r="H8" s="32" t="s">
        <v>1124</v>
      </c>
    </row>
    <row r="9" spans="1:10" s="196" customFormat="1" x14ac:dyDescent="0.35">
      <c r="A9" s="216" t="s">
        <v>1088</v>
      </c>
      <c r="B9" s="66">
        <v>43935</v>
      </c>
      <c r="C9" s="33">
        <v>249</v>
      </c>
      <c r="D9" s="33">
        <v>1278</v>
      </c>
      <c r="E9" s="34" t="s">
        <v>1124</v>
      </c>
      <c r="F9" s="33">
        <v>168</v>
      </c>
      <c r="G9" s="33">
        <v>308</v>
      </c>
      <c r="H9" s="32" t="s">
        <v>1124</v>
      </c>
    </row>
    <row r="10" spans="1:10" s="196" customFormat="1" x14ac:dyDescent="0.35">
      <c r="A10" s="216" t="s">
        <v>1089</v>
      </c>
      <c r="B10" s="66">
        <v>43935</v>
      </c>
      <c r="C10" s="33">
        <v>158</v>
      </c>
      <c r="D10" s="33">
        <v>1120</v>
      </c>
      <c r="E10" s="34" t="s">
        <v>1124</v>
      </c>
      <c r="F10" s="33">
        <v>80</v>
      </c>
      <c r="G10" s="33">
        <v>365</v>
      </c>
      <c r="H10" s="32" t="s">
        <v>1124</v>
      </c>
    </row>
    <row r="11" spans="1:10" s="196" customFormat="1" x14ac:dyDescent="0.35">
      <c r="A11" s="216" t="s">
        <v>1090</v>
      </c>
      <c r="B11" s="66">
        <v>43935</v>
      </c>
      <c r="C11" s="33">
        <v>138</v>
      </c>
      <c r="D11" s="33">
        <v>741</v>
      </c>
      <c r="E11" s="34" t="s">
        <v>1124</v>
      </c>
      <c r="F11" s="33">
        <v>50</v>
      </c>
      <c r="G11" s="33">
        <v>350</v>
      </c>
      <c r="H11" s="32" t="s">
        <v>1124</v>
      </c>
    </row>
    <row r="12" spans="1:10" s="196" customFormat="1" x14ac:dyDescent="0.35">
      <c r="A12" s="216" t="s">
        <v>1091</v>
      </c>
      <c r="B12" s="66">
        <v>43935</v>
      </c>
      <c r="C12" s="33">
        <v>100</v>
      </c>
      <c r="D12" s="33">
        <v>749</v>
      </c>
      <c r="E12" s="34" t="s">
        <v>1124</v>
      </c>
      <c r="F12" s="33">
        <v>149</v>
      </c>
      <c r="G12" s="33">
        <v>380</v>
      </c>
      <c r="H12" s="32" t="s">
        <v>1124</v>
      </c>
    </row>
    <row r="13" spans="1:10" s="196" customFormat="1" x14ac:dyDescent="0.35">
      <c r="A13" s="216" t="s">
        <v>1092</v>
      </c>
      <c r="B13" s="66">
        <v>43935</v>
      </c>
      <c r="C13" s="33">
        <v>158</v>
      </c>
      <c r="D13" s="33">
        <v>605</v>
      </c>
      <c r="E13" s="34" t="s">
        <v>1124</v>
      </c>
      <c r="F13" s="33">
        <v>92</v>
      </c>
      <c r="G13" s="33">
        <v>419</v>
      </c>
      <c r="H13" s="32" t="s">
        <v>1124</v>
      </c>
    </row>
    <row r="14" spans="1:10" s="196" customFormat="1" x14ac:dyDescent="0.35">
      <c r="A14" s="216" t="s">
        <v>1087</v>
      </c>
      <c r="B14" s="66">
        <v>43936</v>
      </c>
      <c r="C14" s="33">
        <v>601</v>
      </c>
      <c r="D14" s="33">
        <v>1821</v>
      </c>
      <c r="E14" s="34" t="s">
        <v>1124</v>
      </c>
      <c r="F14" s="33">
        <v>395</v>
      </c>
      <c r="G14" s="33">
        <v>1105</v>
      </c>
      <c r="H14" s="32" t="s">
        <v>1124</v>
      </c>
    </row>
    <row r="15" spans="1:10" s="196" customFormat="1" x14ac:dyDescent="0.35">
      <c r="A15" s="216" t="s">
        <v>1088</v>
      </c>
      <c r="B15" s="66">
        <v>43936</v>
      </c>
      <c r="C15" s="33">
        <v>252</v>
      </c>
      <c r="D15" s="33">
        <v>1189</v>
      </c>
      <c r="E15" s="34" t="s">
        <v>1124</v>
      </c>
      <c r="F15" s="33">
        <v>187</v>
      </c>
      <c r="G15" s="33">
        <v>438</v>
      </c>
      <c r="H15" s="32" t="s">
        <v>1124</v>
      </c>
    </row>
    <row r="16" spans="1:10" s="196" customFormat="1" x14ac:dyDescent="0.35">
      <c r="A16" s="216" t="s">
        <v>1089</v>
      </c>
      <c r="B16" s="66">
        <v>43936</v>
      </c>
      <c r="C16" s="33">
        <v>161</v>
      </c>
      <c r="D16" s="33">
        <v>1086</v>
      </c>
      <c r="E16" s="34" t="s">
        <v>1124</v>
      </c>
      <c r="F16" s="33">
        <v>94</v>
      </c>
      <c r="G16" s="33">
        <v>393</v>
      </c>
      <c r="H16" s="32" t="s">
        <v>1124</v>
      </c>
    </row>
    <row r="17" spans="1:8" s="196" customFormat="1" x14ac:dyDescent="0.35">
      <c r="A17" s="216" t="s">
        <v>1090</v>
      </c>
      <c r="B17" s="66">
        <v>43936</v>
      </c>
      <c r="C17" s="33">
        <v>142</v>
      </c>
      <c r="D17" s="33">
        <v>756</v>
      </c>
      <c r="E17" s="34" t="s">
        <v>1124</v>
      </c>
      <c r="F17" s="33">
        <v>52</v>
      </c>
      <c r="G17" s="33">
        <v>379</v>
      </c>
      <c r="H17" s="32" t="s">
        <v>1124</v>
      </c>
    </row>
    <row r="18" spans="1:8" s="196" customFormat="1" x14ac:dyDescent="0.35">
      <c r="A18" s="216" t="s">
        <v>1091</v>
      </c>
      <c r="B18" s="66">
        <v>43936</v>
      </c>
      <c r="C18" s="33">
        <v>104</v>
      </c>
      <c r="D18" s="33">
        <v>753</v>
      </c>
      <c r="E18" s="34" t="s">
        <v>1124</v>
      </c>
      <c r="F18" s="33">
        <v>145</v>
      </c>
      <c r="G18" s="33">
        <v>415</v>
      </c>
      <c r="H18" s="32" t="s">
        <v>1124</v>
      </c>
    </row>
    <row r="19" spans="1:8" s="196" customFormat="1" x14ac:dyDescent="0.35">
      <c r="A19" s="216" t="s">
        <v>1092</v>
      </c>
      <c r="B19" s="66">
        <v>43936</v>
      </c>
      <c r="C19" s="33">
        <v>152</v>
      </c>
      <c r="D19" s="33">
        <v>615</v>
      </c>
      <c r="E19" s="34" t="s">
        <v>1124</v>
      </c>
      <c r="F19" s="33">
        <v>108</v>
      </c>
      <c r="G19" s="33">
        <v>466</v>
      </c>
      <c r="H19" s="32" t="s">
        <v>1124</v>
      </c>
    </row>
    <row r="20" spans="1:8" s="196" customFormat="1" x14ac:dyDescent="0.35">
      <c r="A20" s="216" t="s">
        <v>1087</v>
      </c>
      <c r="B20" s="66">
        <v>43937</v>
      </c>
      <c r="C20" s="33">
        <v>655</v>
      </c>
      <c r="D20" s="33">
        <v>1900</v>
      </c>
      <c r="E20" s="34" t="s">
        <v>1124</v>
      </c>
      <c r="F20" s="33">
        <v>332</v>
      </c>
      <c r="G20" s="33">
        <v>1003</v>
      </c>
      <c r="H20" s="32" t="s">
        <v>1124</v>
      </c>
    </row>
    <row r="21" spans="1:8" s="196" customFormat="1" x14ac:dyDescent="0.35">
      <c r="A21" s="216" t="s">
        <v>1088</v>
      </c>
      <c r="B21" s="66">
        <v>43937</v>
      </c>
      <c r="C21" s="33">
        <v>253</v>
      </c>
      <c r="D21" s="33">
        <v>1211</v>
      </c>
      <c r="E21" s="34" t="s">
        <v>1124</v>
      </c>
      <c r="F21" s="33">
        <v>156</v>
      </c>
      <c r="G21" s="33">
        <v>497</v>
      </c>
      <c r="H21" s="32" t="s">
        <v>1124</v>
      </c>
    </row>
    <row r="22" spans="1:8" s="196" customFormat="1" x14ac:dyDescent="0.35">
      <c r="A22" s="216" t="s">
        <v>1089</v>
      </c>
      <c r="B22" s="66">
        <v>43937</v>
      </c>
      <c r="C22" s="33">
        <v>152</v>
      </c>
      <c r="D22" s="33">
        <v>1054</v>
      </c>
      <c r="E22" s="34" t="s">
        <v>1124</v>
      </c>
      <c r="F22" s="33">
        <v>100</v>
      </c>
      <c r="G22" s="33">
        <v>421</v>
      </c>
      <c r="H22" s="32" t="s">
        <v>1124</v>
      </c>
    </row>
    <row r="23" spans="1:8" s="196" customFormat="1" x14ac:dyDescent="0.35">
      <c r="A23" s="216" t="s">
        <v>1090</v>
      </c>
      <c r="B23" s="66">
        <v>43937</v>
      </c>
      <c r="C23" s="33">
        <v>146</v>
      </c>
      <c r="D23" s="33">
        <v>763</v>
      </c>
      <c r="E23" s="34" t="s">
        <v>1124</v>
      </c>
      <c r="F23" s="33">
        <v>48</v>
      </c>
      <c r="G23" s="33">
        <v>376</v>
      </c>
      <c r="H23" s="32" t="s">
        <v>1124</v>
      </c>
    </row>
    <row r="24" spans="1:8" s="196" customFormat="1" x14ac:dyDescent="0.35">
      <c r="A24" s="216" t="s">
        <v>1091</v>
      </c>
      <c r="B24" s="66">
        <v>43937</v>
      </c>
      <c r="C24" s="33">
        <v>108</v>
      </c>
      <c r="D24" s="33">
        <v>754</v>
      </c>
      <c r="E24" s="34" t="s">
        <v>1124</v>
      </c>
      <c r="F24" s="33">
        <v>139</v>
      </c>
      <c r="G24" s="33">
        <v>408</v>
      </c>
      <c r="H24" s="32" t="s">
        <v>1124</v>
      </c>
    </row>
    <row r="25" spans="1:8" s="196" customFormat="1" x14ac:dyDescent="0.35">
      <c r="A25" s="216" t="s">
        <v>1092</v>
      </c>
      <c r="B25" s="66">
        <v>43937</v>
      </c>
      <c r="C25" s="33">
        <v>169</v>
      </c>
      <c r="D25" s="33">
        <v>624</v>
      </c>
      <c r="E25" s="34" t="s">
        <v>1124</v>
      </c>
      <c r="F25" s="33">
        <v>99</v>
      </c>
      <c r="G25" s="33">
        <v>438</v>
      </c>
      <c r="H25" s="32" t="s">
        <v>1124</v>
      </c>
    </row>
    <row r="26" spans="1:8" s="196" customFormat="1" x14ac:dyDescent="0.35">
      <c r="A26" s="216" t="s">
        <v>1087</v>
      </c>
      <c r="B26" s="66">
        <v>43938</v>
      </c>
      <c r="C26" s="33">
        <v>616</v>
      </c>
      <c r="D26" s="33">
        <v>1870</v>
      </c>
      <c r="E26" s="34" t="s">
        <v>1124</v>
      </c>
      <c r="F26" s="33">
        <v>323</v>
      </c>
      <c r="G26" s="33">
        <v>1027</v>
      </c>
      <c r="H26" s="32" t="s">
        <v>1124</v>
      </c>
    </row>
    <row r="27" spans="1:8" s="196" customFormat="1" x14ac:dyDescent="0.35">
      <c r="A27" s="216" t="s">
        <v>1088</v>
      </c>
      <c r="B27" s="66">
        <v>43938</v>
      </c>
      <c r="C27" s="33">
        <v>253</v>
      </c>
      <c r="D27" s="33">
        <v>1202</v>
      </c>
      <c r="E27" s="34" t="s">
        <v>1124</v>
      </c>
      <c r="F27" s="33">
        <v>149</v>
      </c>
      <c r="G27" s="33">
        <v>486</v>
      </c>
      <c r="H27" s="32" t="s">
        <v>1124</v>
      </c>
    </row>
    <row r="28" spans="1:8" s="196" customFormat="1" x14ac:dyDescent="0.35">
      <c r="A28" s="216" t="s">
        <v>1089</v>
      </c>
      <c r="B28" s="66">
        <v>43938</v>
      </c>
      <c r="C28" s="33">
        <v>151</v>
      </c>
      <c r="D28" s="33">
        <v>1034</v>
      </c>
      <c r="E28" s="34" t="s">
        <v>1124</v>
      </c>
      <c r="F28" s="33">
        <v>109</v>
      </c>
      <c r="G28" s="33">
        <v>680</v>
      </c>
      <c r="H28" s="32" t="s">
        <v>1124</v>
      </c>
    </row>
    <row r="29" spans="1:8" s="196" customFormat="1" x14ac:dyDescent="0.35">
      <c r="A29" s="216" t="s">
        <v>1090</v>
      </c>
      <c r="B29" s="66">
        <v>43938</v>
      </c>
      <c r="C29" s="33">
        <v>142</v>
      </c>
      <c r="D29" s="33">
        <v>753</v>
      </c>
      <c r="E29" s="34" t="s">
        <v>1124</v>
      </c>
      <c r="F29" s="33">
        <v>54</v>
      </c>
      <c r="G29" s="33">
        <v>338</v>
      </c>
      <c r="H29" s="32" t="s">
        <v>1124</v>
      </c>
    </row>
    <row r="30" spans="1:8" s="196" customFormat="1" x14ac:dyDescent="0.35">
      <c r="A30" s="216" t="s">
        <v>1091</v>
      </c>
      <c r="B30" s="66">
        <v>43938</v>
      </c>
      <c r="C30" s="33">
        <v>101</v>
      </c>
      <c r="D30" s="33">
        <v>733</v>
      </c>
      <c r="E30" s="34" t="s">
        <v>1124</v>
      </c>
      <c r="F30" s="33">
        <v>146</v>
      </c>
      <c r="G30" s="33">
        <v>441</v>
      </c>
      <c r="H30" s="32" t="s">
        <v>1124</v>
      </c>
    </row>
    <row r="31" spans="1:8" s="196" customFormat="1" x14ac:dyDescent="0.35">
      <c r="A31" s="216" t="s">
        <v>1092</v>
      </c>
      <c r="B31" s="66">
        <v>43938</v>
      </c>
      <c r="C31" s="33">
        <v>150</v>
      </c>
      <c r="D31" s="33">
        <v>654</v>
      </c>
      <c r="E31" s="34" t="s">
        <v>1124</v>
      </c>
      <c r="F31" s="33">
        <v>102</v>
      </c>
      <c r="G31" s="33">
        <v>423</v>
      </c>
      <c r="H31" s="32" t="s">
        <v>1124</v>
      </c>
    </row>
    <row r="32" spans="1:8" s="196" customFormat="1" x14ac:dyDescent="0.35">
      <c r="A32" s="216" t="s">
        <v>1087</v>
      </c>
      <c r="B32" s="66">
        <v>43939</v>
      </c>
      <c r="C32" s="33">
        <v>641</v>
      </c>
      <c r="D32" s="33">
        <v>1818</v>
      </c>
      <c r="E32" s="34" t="s">
        <v>1124</v>
      </c>
      <c r="F32" s="33">
        <v>335</v>
      </c>
      <c r="G32" s="33">
        <v>1105</v>
      </c>
      <c r="H32" s="32" t="s">
        <v>1124</v>
      </c>
    </row>
    <row r="33" spans="1:8" s="196" customFormat="1" x14ac:dyDescent="0.35">
      <c r="A33" s="216" t="s">
        <v>1088</v>
      </c>
      <c r="B33" s="66">
        <v>43939</v>
      </c>
      <c r="C33" s="33">
        <v>236</v>
      </c>
      <c r="D33" s="33">
        <v>1137</v>
      </c>
      <c r="E33" s="34" t="s">
        <v>1124</v>
      </c>
      <c r="F33" s="33">
        <v>153</v>
      </c>
      <c r="G33" s="33">
        <v>486</v>
      </c>
      <c r="H33" s="32" t="s">
        <v>1124</v>
      </c>
    </row>
    <row r="34" spans="1:8" s="196" customFormat="1" x14ac:dyDescent="0.35">
      <c r="A34" s="216" t="s">
        <v>1089</v>
      </c>
      <c r="B34" s="66">
        <v>43939</v>
      </c>
      <c r="C34" s="33">
        <v>152</v>
      </c>
      <c r="D34" s="33">
        <v>1052</v>
      </c>
      <c r="E34" s="34" t="s">
        <v>1124</v>
      </c>
      <c r="F34" s="33">
        <v>107</v>
      </c>
      <c r="G34" s="33">
        <v>657</v>
      </c>
      <c r="H34" s="32" t="s">
        <v>1124</v>
      </c>
    </row>
    <row r="35" spans="1:8" s="196" customFormat="1" x14ac:dyDescent="0.35">
      <c r="A35" s="216" t="s">
        <v>1090</v>
      </c>
      <c r="B35" s="66">
        <v>43939</v>
      </c>
      <c r="C35" s="33">
        <v>136</v>
      </c>
      <c r="D35" s="33">
        <v>757</v>
      </c>
      <c r="E35" s="34" t="s">
        <v>1124</v>
      </c>
      <c r="F35" s="33">
        <v>64</v>
      </c>
      <c r="G35" s="33">
        <v>334</v>
      </c>
      <c r="H35" s="32" t="s">
        <v>1124</v>
      </c>
    </row>
    <row r="36" spans="1:8" s="196" customFormat="1" x14ac:dyDescent="0.35">
      <c r="A36" s="216" t="s">
        <v>1091</v>
      </c>
      <c r="B36" s="66">
        <v>43939</v>
      </c>
      <c r="C36" s="33">
        <v>90</v>
      </c>
      <c r="D36" s="33">
        <v>744</v>
      </c>
      <c r="E36" s="34" t="s">
        <v>1124</v>
      </c>
      <c r="F36" s="33">
        <v>157</v>
      </c>
      <c r="G36" s="33">
        <v>430</v>
      </c>
      <c r="H36" s="32" t="s">
        <v>1124</v>
      </c>
    </row>
    <row r="37" spans="1:8" s="196" customFormat="1" x14ac:dyDescent="0.35">
      <c r="A37" s="216" t="s">
        <v>1092</v>
      </c>
      <c r="B37" s="66">
        <v>43939</v>
      </c>
      <c r="C37" s="33">
        <v>165</v>
      </c>
      <c r="D37" s="33">
        <v>633</v>
      </c>
      <c r="E37" s="34" t="s">
        <v>1124</v>
      </c>
      <c r="F37" s="33">
        <v>103</v>
      </c>
      <c r="G37" s="33">
        <v>413</v>
      </c>
      <c r="H37" s="32" t="s">
        <v>1124</v>
      </c>
    </row>
    <row r="38" spans="1:8" s="196" customFormat="1" x14ac:dyDescent="0.35">
      <c r="A38" s="216" t="s">
        <v>1087</v>
      </c>
      <c r="B38" s="66">
        <v>43940</v>
      </c>
      <c r="C38" s="33">
        <v>656</v>
      </c>
      <c r="D38" s="33">
        <v>1850</v>
      </c>
      <c r="E38" s="34" t="s">
        <v>1124</v>
      </c>
      <c r="F38" s="33">
        <v>321</v>
      </c>
      <c r="G38" s="33">
        <v>1065</v>
      </c>
      <c r="H38" s="32" t="s">
        <v>1124</v>
      </c>
    </row>
    <row r="39" spans="1:8" s="196" customFormat="1" x14ac:dyDescent="0.35">
      <c r="A39" s="216" t="s">
        <v>1088</v>
      </c>
      <c r="B39" s="66">
        <v>43940</v>
      </c>
      <c r="C39" s="33">
        <v>239</v>
      </c>
      <c r="D39" s="33">
        <v>1234</v>
      </c>
      <c r="E39" s="34" t="s">
        <v>1124</v>
      </c>
      <c r="F39" s="33">
        <v>126</v>
      </c>
      <c r="G39" s="33">
        <v>371</v>
      </c>
      <c r="H39" s="32" t="s">
        <v>1124</v>
      </c>
    </row>
    <row r="40" spans="1:8" s="196" customFormat="1" x14ac:dyDescent="0.35">
      <c r="A40" s="216" t="s">
        <v>1089</v>
      </c>
      <c r="B40" s="66">
        <v>43940</v>
      </c>
      <c r="C40" s="33">
        <v>146</v>
      </c>
      <c r="D40" s="33">
        <v>1067</v>
      </c>
      <c r="E40" s="34" t="s">
        <v>1124</v>
      </c>
      <c r="F40" s="33">
        <v>122</v>
      </c>
      <c r="G40" s="33">
        <v>674</v>
      </c>
      <c r="H40" s="32" t="s">
        <v>1124</v>
      </c>
    </row>
    <row r="41" spans="1:8" s="196" customFormat="1" x14ac:dyDescent="0.35">
      <c r="A41" s="216" t="s">
        <v>1090</v>
      </c>
      <c r="B41" s="66">
        <v>43940</v>
      </c>
      <c r="C41" s="33">
        <v>138</v>
      </c>
      <c r="D41" s="33">
        <v>744</v>
      </c>
      <c r="E41" s="34" t="s">
        <v>1124</v>
      </c>
      <c r="F41" s="33">
        <v>62</v>
      </c>
      <c r="G41" s="33">
        <v>341</v>
      </c>
      <c r="H41" s="32" t="s">
        <v>1124</v>
      </c>
    </row>
    <row r="42" spans="1:8" s="196" customFormat="1" x14ac:dyDescent="0.35">
      <c r="A42" s="216" t="s">
        <v>1091</v>
      </c>
      <c r="B42" s="66">
        <v>43940</v>
      </c>
      <c r="C42" s="33">
        <v>93</v>
      </c>
      <c r="D42" s="33">
        <v>736</v>
      </c>
      <c r="E42" s="34" t="s">
        <v>1124</v>
      </c>
      <c r="F42" s="33">
        <v>154</v>
      </c>
      <c r="G42" s="33">
        <v>440</v>
      </c>
      <c r="H42" s="32" t="s">
        <v>1124</v>
      </c>
    </row>
    <row r="43" spans="1:8" s="196" customFormat="1" x14ac:dyDescent="0.35">
      <c r="A43" s="216" t="s">
        <v>1092</v>
      </c>
      <c r="B43" s="66">
        <v>43940</v>
      </c>
      <c r="C43" s="33">
        <v>164</v>
      </c>
      <c r="D43" s="33">
        <v>598</v>
      </c>
      <c r="E43" s="34" t="s">
        <v>1124</v>
      </c>
      <c r="F43" s="33">
        <v>95</v>
      </c>
      <c r="G43" s="33">
        <v>448</v>
      </c>
      <c r="H43" s="32" t="s">
        <v>1124</v>
      </c>
    </row>
    <row r="44" spans="1:8" s="196" customFormat="1" x14ac:dyDescent="0.35">
      <c r="A44" s="216" t="s">
        <v>1087</v>
      </c>
      <c r="B44" s="66">
        <v>43941</v>
      </c>
      <c r="C44" s="33">
        <v>656</v>
      </c>
      <c r="D44" s="33">
        <v>1899</v>
      </c>
      <c r="E44" s="34" t="s">
        <v>1124</v>
      </c>
      <c r="F44" s="33">
        <v>318</v>
      </c>
      <c r="G44" s="33">
        <v>1019</v>
      </c>
      <c r="H44" s="32" t="s">
        <v>1124</v>
      </c>
    </row>
    <row r="45" spans="1:8" s="196" customFormat="1" x14ac:dyDescent="0.35">
      <c r="A45" s="216" t="s">
        <v>1088</v>
      </c>
      <c r="B45" s="66">
        <v>43941</v>
      </c>
      <c r="C45" s="33">
        <v>241</v>
      </c>
      <c r="D45" s="33">
        <v>1280</v>
      </c>
      <c r="E45" s="34" t="s">
        <v>1124</v>
      </c>
      <c r="F45" s="33">
        <v>132</v>
      </c>
      <c r="G45" s="33">
        <v>376</v>
      </c>
      <c r="H45" s="32" t="s">
        <v>1124</v>
      </c>
    </row>
    <row r="46" spans="1:8" s="196" customFormat="1" x14ac:dyDescent="0.35">
      <c r="A46" s="216" t="s">
        <v>1089</v>
      </c>
      <c r="B46" s="66">
        <v>43941</v>
      </c>
      <c r="C46" s="33">
        <v>154</v>
      </c>
      <c r="D46" s="33">
        <v>1099</v>
      </c>
      <c r="E46" s="34" t="s">
        <v>1124</v>
      </c>
      <c r="F46" s="33">
        <v>107</v>
      </c>
      <c r="G46" s="33">
        <v>631</v>
      </c>
      <c r="H46" s="32" t="s">
        <v>1124</v>
      </c>
    </row>
    <row r="47" spans="1:8" s="196" customFormat="1" x14ac:dyDescent="0.35">
      <c r="A47" s="216" t="s">
        <v>1090</v>
      </c>
      <c r="B47" s="66">
        <v>43941</v>
      </c>
      <c r="C47" s="33">
        <v>141</v>
      </c>
      <c r="D47" s="33">
        <v>798</v>
      </c>
      <c r="E47" s="34" t="s">
        <v>1124</v>
      </c>
      <c r="F47" s="33">
        <v>58</v>
      </c>
      <c r="G47" s="33">
        <v>329</v>
      </c>
      <c r="H47" s="32" t="s">
        <v>1124</v>
      </c>
    </row>
    <row r="48" spans="1:8" s="196" customFormat="1" x14ac:dyDescent="0.35">
      <c r="A48" s="216" t="s">
        <v>1091</v>
      </c>
      <c r="B48" s="66">
        <v>43941</v>
      </c>
      <c r="C48" s="33">
        <v>96</v>
      </c>
      <c r="D48" s="33">
        <v>755</v>
      </c>
      <c r="E48" s="34" t="s">
        <v>1124</v>
      </c>
      <c r="F48" s="33">
        <v>151</v>
      </c>
      <c r="G48" s="33">
        <v>425</v>
      </c>
      <c r="H48" s="32" t="s">
        <v>1124</v>
      </c>
    </row>
    <row r="49" spans="1:8" s="196" customFormat="1" x14ac:dyDescent="0.35">
      <c r="A49" s="216" t="s">
        <v>1092</v>
      </c>
      <c r="B49" s="66">
        <v>43941</v>
      </c>
      <c r="C49" s="33">
        <v>193</v>
      </c>
      <c r="D49" s="33">
        <v>629</v>
      </c>
      <c r="E49" s="34" t="s">
        <v>1124</v>
      </c>
      <c r="F49" s="33">
        <v>73</v>
      </c>
      <c r="G49" s="33">
        <v>423</v>
      </c>
      <c r="H49" s="32" t="s">
        <v>1124</v>
      </c>
    </row>
    <row r="50" spans="1:8" s="196" customFormat="1" x14ac:dyDescent="0.35">
      <c r="A50" s="216" t="s">
        <v>1087</v>
      </c>
      <c r="B50" s="66">
        <v>43942</v>
      </c>
      <c r="C50" s="33">
        <v>681</v>
      </c>
      <c r="D50" s="33">
        <v>1905</v>
      </c>
      <c r="E50" s="34" t="s">
        <v>1124</v>
      </c>
      <c r="F50" s="33">
        <v>294</v>
      </c>
      <c r="G50" s="33">
        <v>1030</v>
      </c>
      <c r="H50" s="32" t="s">
        <v>1124</v>
      </c>
    </row>
    <row r="51" spans="1:8" s="196" customFormat="1" x14ac:dyDescent="0.35">
      <c r="A51" s="216" t="s">
        <v>1088</v>
      </c>
      <c r="B51" s="66">
        <v>43942</v>
      </c>
      <c r="C51" s="33">
        <v>251</v>
      </c>
      <c r="D51" s="33">
        <v>1230</v>
      </c>
      <c r="E51" s="34" t="s">
        <v>1124</v>
      </c>
      <c r="F51" s="33">
        <v>125</v>
      </c>
      <c r="G51" s="33">
        <v>418</v>
      </c>
      <c r="H51" s="32" t="s">
        <v>1124</v>
      </c>
    </row>
    <row r="52" spans="1:8" s="196" customFormat="1" x14ac:dyDescent="0.35">
      <c r="A52" s="216" t="s">
        <v>1089</v>
      </c>
      <c r="B52" s="66">
        <v>43942</v>
      </c>
      <c r="C52" s="33">
        <v>150</v>
      </c>
      <c r="D52" s="33">
        <v>1061</v>
      </c>
      <c r="E52" s="34" t="s">
        <v>1124</v>
      </c>
      <c r="F52" s="33">
        <v>116</v>
      </c>
      <c r="G52" s="33">
        <v>722</v>
      </c>
      <c r="H52" s="32" t="s">
        <v>1124</v>
      </c>
    </row>
    <row r="53" spans="1:8" s="196" customFormat="1" x14ac:dyDescent="0.35">
      <c r="A53" s="216" t="s">
        <v>1090</v>
      </c>
      <c r="B53" s="66">
        <v>43942</v>
      </c>
      <c r="C53" s="33">
        <v>141</v>
      </c>
      <c r="D53" s="33">
        <v>828</v>
      </c>
      <c r="E53" s="34" t="s">
        <v>1124</v>
      </c>
      <c r="F53" s="33">
        <v>55</v>
      </c>
      <c r="G53" s="33">
        <v>299</v>
      </c>
      <c r="H53" s="32" t="s">
        <v>1124</v>
      </c>
    </row>
    <row r="54" spans="1:8" s="196" customFormat="1" x14ac:dyDescent="0.35">
      <c r="A54" s="216" t="s">
        <v>1091</v>
      </c>
      <c r="B54" s="66">
        <v>43942</v>
      </c>
      <c r="C54" s="33">
        <v>88</v>
      </c>
      <c r="D54" s="33">
        <v>740</v>
      </c>
      <c r="E54" s="34" t="s">
        <v>1124</v>
      </c>
      <c r="F54" s="33">
        <v>159</v>
      </c>
      <c r="G54" s="33">
        <v>430</v>
      </c>
      <c r="H54" s="32" t="s">
        <v>1124</v>
      </c>
    </row>
    <row r="55" spans="1:8" s="196" customFormat="1" x14ac:dyDescent="0.35">
      <c r="A55" s="216" t="s">
        <v>1092</v>
      </c>
      <c r="B55" s="66">
        <v>43942</v>
      </c>
      <c r="C55" s="33">
        <v>167</v>
      </c>
      <c r="D55" s="33">
        <v>665</v>
      </c>
      <c r="E55" s="34" t="s">
        <v>1124</v>
      </c>
      <c r="F55" s="33">
        <v>76</v>
      </c>
      <c r="G55" s="33">
        <v>265</v>
      </c>
      <c r="H55" s="32" t="s">
        <v>1124</v>
      </c>
    </row>
    <row r="56" spans="1:8" s="196" customFormat="1" x14ac:dyDescent="0.35">
      <c r="A56" s="216" t="s">
        <v>1087</v>
      </c>
      <c r="B56" s="66">
        <v>43943</v>
      </c>
      <c r="C56" s="33">
        <v>699</v>
      </c>
      <c r="D56" s="33">
        <v>1947</v>
      </c>
      <c r="E56" s="34" t="s">
        <v>1124</v>
      </c>
      <c r="F56" s="33">
        <v>278</v>
      </c>
      <c r="G56" s="33">
        <v>966</v>
      </c>
      <c r="H56" s="32" t="s">
        <v>1124</v>
      </c>
    </row>
    <row r="57" spans="1:8" s="196" customFormat="1" x14ac:dyDescent="0.35">
      <c r="A57" s="216" t="s">
        <v>1088</v>
      </c>
      <c r="B57" s="66">
        <v>43943</v>
      </c>
      <c r="C57" s="33">
        <v>243</v>
      </c>
      <c r="D57" s="33">
        <v>1244</v>
      </c>
      <c r="E57" s="34" t="s">
        <v>1124</v>
      </c>
      <c r="F57" s="33">
        <v>122</v>
      </c>
      <c r="G57" s="33">
        <v>398</v>
      </c>
      <c r="H57" s="32" t="s">
        <v>1124</v>
      </c>
    </row>
    <row r="58" spans="1:8" s="196" customFormat="1" x14ac:dyDescent="0.35">
      <c r="A58" s="216" t="s">
        <v>1089</v>
      </c>
      <c r="B58" s="66">
        <v>43943</v>
      </c>
      <c r="C58" s="33">
        <v>150</v>
      </c>
      <c r="D58" s="33">
        <v>1058</v>
      </c>
      <c r="E58" s="34" t="s">
        <v>1124</v>
      </c>
      <c r="F58" s="33">
        <v>119</v>
      </c>
      <c r="G58" s="33">
        <v>720</v>
      </c>
      <c r="H58" s="32" t="s">
        <v>1124</v>
      </c>
    </row>
    <row r="59" spans="1:8" s="196" customFormat="1" x14ac:dyDescent="0.35">
      <c r="A59" s="216" t="s">
        <v>1090</v>
      </c>
      <c r="B59" s="66">
        <v>43943</v>
      </c>
      <c r="C59" s="33">
        <v>138</v>
      </c>
      <c r="D59" s="33">
        <v>814</v>
      </c>
      <c r="E59" s="34" t="s">
        <v>1124</v>
      </c>
      <c r="F59" s="33">
        <v>61</v>
      </c>
      <c r="G59" s="33">
        <v>356</v>
      </c>
      <c r="H59" s="32" t="s">
        <v>1124</v>
      </c>
    </row>
    <row r="60" spans="1:8" s="196" customFormat="1" x14ac:dyDescent="0.35">
      <c r="A60" s="216" t="s">
        <v>1091</v>
      </c>
      <c r="B60" s="66">
        <v>43943</v>
      </c>
      <c r="C60" s="33">
        <v>79</v>
      </c>
      <c r="D60" s="33">
        <v>708</v>
      </c>
      <c r="E60" s="34" t="s">
        <v>1124</v>
      </c>
      <c r="F60" s="33">
        <v>166</v>
      </c>
      <c r="G60" s="33">
        <v>471</v>
      </c>
      <c r="H60" s="32" t="s">
        <v>1124</v>
      </c>
    </row>
    <row r="61" spans="1:8" s="196" customFormat="1" x14ac:dyDescent="0.35">
      <c r="A61" s="216" t="s">
        <v>1092</v>
      </c>
      <c r="B61" s="66">
        <v>43943</v>
      </c>
      <c r="C61" s="33">
        <v>186</v>
      </c>
      <c r="D61" s="33">
        <v>678</v>
      </c>
      <c r="E61" s="34" t="s">
        <v>1124</v>
      </c>
      <c r="F61" s="33">
        <v>68</v>
      </c>
      <c r="G61" s="33">
        <v>394</v>
      </c>
      <c r="H61" s="32" t="s">
        <v>1124</v>
      </c>
    </row>
    <row r="62" spans="1:8" s="196" customFormat="1" x14ac:dyDescent="0.35">
      <c r="A62" s="216" t="s">
        <v>1087</v>
      </c>
      <c r="B62" s="66">
        <v>43944</v>
      </c>
      <c r="C62" s="33">
        <v>694</v>
      </c>
      <c r="D62" s="33">
        <v>1988</v>
      </c>
      <c r="E62" s="34" t="s">
        <v>1124</v>
      </c>
      <c r="F62" s="33">
        <v>286</v>
      </c>
      <c r="G62" s="33">
        <v>916</v>
      </c>
      <c r="H62" s="32" t="s">
        <v>1124</v>
      </c>
    </row>
    <row r="63" spans="1:8" s="196" customFormat="1" x14ac:dyDescent="0.35">
      <c r="A63" s="216" t="s">
        <v>1088</v>
      </c>
      <c r="B63" s="66">
        <v>43944</v>
      </c>
      <c r="C63" s="33">
        <v>239</v>
      </c>
      <c r="D63" s="33">
        <v>1194</v>
      </c>
      <c r="E63" s="34" t="s">
        <v>1124</v>
      </c>
      <c r="F63" s="33">
        <v>124</v>
      </c>
      <c r="G63" s="33">
        <v>415</v>
      </c>
      <c r="H63" s="32" t="s">
        <v>1124</v>
      </c>
    </row>
    <row r="64" spans="1:8" s="196" customFormat="1" x14ac:dyDescent="0.35">
      <c r="A64" s="216" t="s">
        <v>1089</v>
      </c>
      <c r="B64" s="66">
        <v>43944</v>
      </c>
      <c r="C64" s="33">
        <v>146</v>
      </c>
      <c r="D64" s="33">
        <v>1052</v>
      </c>
      <c r="E64" s="34" t="s">
        <v>1124</v>
      </c>
      <c r="F64" s="33">
        <v>132</v>
      </c>
      <c r="G64" s="33">
        <v>750</v>
      </c>
      <c r="H64" s="32" t="s">
        <v>1124</v>
      </c>
    </row>
    <row r="65" spans="1:8" s="196" customFormat="1" x14ac:dyDescent="0.35">
      <c r="A65" s="216" t="s">
        <v>1090</v>
      </c>
      <c r="B65" s="66">
        <v>43944</v>
      </c>
      <c r="C65" s="33">
        <v>145</v>
      </c>
      <c r="D65" s="33">
        <v>798</v>
      </c>
      <c r="E65" s="34" t="s">
        <v>1124</v>
      </c>
      <c r="F65" s="33">
        <v>48</v>
      </c>
      <c r="G65" s="33">
        <v>361</v>
      </c>
      <c r="H65" s="32" t="s">
        <v>1124</v>
      </c>
    </row>
    <row r="66" spans="1:8" s="196" customFormat="1" x14ac:dyDescent="0.35">
      <c r="A66" s="216" t="s">
        <v>1091</v>
      </c>
      <c r="B66" s="66">
        <v>43944</v>
      </c>
      <c r="C66" s="33">
        <v>85</v>
      </c>
      <c r="D66" s="33">
        <v>774</v>
      </c>
      <c r="E66" s="34" t="s">
        <v>1124</v>
      </c>
      <c r="F66" s="33">
        <v>160</v>
      </c>
      <c r="G66" s="33">
        <v>407</v>
      </c>
      <c r="H66" s="32" t="s">
        <v>1124</v>
      </c>
    </row>
    <row r="67" spans="1:8" s="196" customFormat="1" x14ac:dyDescent="0.35">
      <c r="A67" s="216" t="s">
        <v>1092</v>
      </c>
      <c r="B67" s="66">
        <v>43944</v>
      </c>
      <c r="C67" s="33">
        <v>174</v>
      </c>
      <c r="D67" s="33">
        <v>719</v>
      </c>
      <c r="E67" s="34" t="s">
        <v>1124</v>
      </c>
      <c r="F67" s="33">
        <v>87</v>
      </c>
      <c r="G67" s="33">
        <v>256</v>
      </c>
      <c r="H67" s="32" t="s">
        <v>1124</v>
      </c>
    </row>
    <row r="68" spans="1:8" s="196" customFormat="1" x14ac:dyDescent="0.35">
      <c r="A68" s="216" t="s">
        <v>1087</v>
      </c>
      <c r="B68" s="66">
        <v>43945</v>
      </c>
      <c r="C68" s="33">
        <v>689</v>
      </c>
      <c r="D68" s="33">
        <v>1945</v>
      </c>
      <c r="E68" s="34" t="s">
        <v>1124</v>
      </c>
      <c r="F68" s="33">
        <v>304</v>
      </c>
      <c r="G68" s="33">
        <v>963</v>
      </c>
      <c r="H68" s="32" t="s">
        <v>1124</v>
      </c>
    </row>
    <row r="69" spans="1:8" s="196" customFormat="1" x14ac:dyDescent="0.35">
      <c r="A69" s="216" t="s">
        <v>1088</v>
      </c>
      <c r="B69" s="66">
        <v>43945</v>
      </c>
      <c r="C69" s="33">
        <v>244</v>
      </c>
      <c r="D69" s="33">
        <v>1212</v>
      </c>
      <c r="E69" s="34" t="s">
        <v>1124</v>
      </c>
      <c r="F69" s="33">
        <v>125</v>
      </c>
      <c r="G69" s="33">
        <v>393</v>
      </c>
      <c r="H69" s="32" t="s">
        <v>1124</v>
      </c>
    </row>
    <row r="70" spans="1:8" s="196" customFormat="1" x14ac:dyDescent="0.35">
      <c r="A70" s="216" t="s">
        <v>1089</v>
      </c>
      <c r="B70" s="66">
        <v>43945</v>
      </c>
      <c r="C70" s="33">
        <v>144</v>
      </c>
      <c r="D70" s="33">
        <v>1012</v>
      </c>
      <c r="E70" s="34" t="s">
        <v>1124</v>
      </c>
      <c r="F70" s="33">
        <v>135</v>
      </c>
      <c r="G70" s="33">
        <v>785</v>
      </c>
      <c r="H70" s="32" t="s">
        <v>1124</v>
      </c>
    </row>
    <row r="71" spans="1:8" s="196" customFormat="1" x14ac:dyDescent="0.35">
      <c r="A71" s="216" t="s">
        <v>1090</v>
      </c>
      <c r="B71" s="66">
        <v>43945</v>
      </c>
      <c r="C71" s="33">
        <v>144</v>
      </c>
      <c r="D71" s="33">
        <v>786</v>
      </c>
      <c r="E71" s="34" t="s">
        <v>1124</v>
      </c>
      <c r="F71" s="33">
        <v>53</v>
      </c>
      <c r="G71" s="33">
        <v>372</v>
      </c>
      <c r="H71" s="32" t="s">
        <v>1124</v>
      </c>
    </row>
    <row r="72" spans="1:8" s="196" customFormat="1" x14ac:dyDescent="0.35">
      <c r="A72" s="216" t="s">
        <v>1091</v>
      </c>
      <c r="B72" s="66">
        <v>43945</v>
      </c>
      <c r="C72" s="33">
        <v>89</v>
      </c>
      <c r="D72" s="33">
        <v>775</v>
      </c>
      <c r="E72" s="34" t="s">
        <v>1124</v>
      </c>
      <c r="F72" s="33">
        <v>154</v>
      </c>
      <c r="G72" s="33">
        <v>412</v>
      </c>
      <c r="H72" s="32" t="s">
        <v>1124</v>
      </c>
    </row>
    <row r="73" spans="1:8" s="196" customFormat="1" x14ac:dyDescent="0.35">
      <c r="A73" s="216" t="s">
        <v>1092</v>
      </c>
      <c r="B73" s="66">
        <v>43945</v>
      </c>
      <c r="C73" s="33">
        <v>178</v>
      </c>
      <c r="D73" s="33">
        <v>706</v>
      </c>
      <c r="E73" s="34" t="s">
        <v>1124</v>
      </c>
      <c r="F73" s="33">
        <v>77</v>
      </c>
      <c r="G73" s="33">
        <v>530</v>
      </c>
      <c r="H73" s="32" t="s">
        <v>1124</v>
      </c>
    </row>
    <row r="74" spans="1:8" s="196" customFormat="1" x14ac:dyDescent="0.35">
      <c r="A74" s="216" t="s">
        <v>1087</v>
      </c>
      <c r="B74" s="66">
        <v>43946</v>
      </c>
      <c r="C74" s="33">
        <v>674</v>
      </c>
      <c r="D74" s="33">
        <v>2003</v>
      </c>
      <c r="E74" s="34" t="s">
        <v>1124</v>
      </c>
      <c r="F74" s="33">
        <v>314</v>
      </c>
      <c r="G74" s="33">
        <v>906</v>
      </c>
      <c r="H74" s="32" t="s">
        <v>1124</v>
      </c>
    </row>
    <row r="75" spans="1:8" s="196" customFormat="1" x14ac:dyDescent="0.35">
      <c r="A75" s="216" t="s">
        <v>1088</v>
      </c>
      <c r="B75" s="66">
        <v>43946</v>
      </c>
      <c r="C75" s="33">
        <v>248</v>
      </c>
      <c r="D75" s="33">
        <v>1177</v>
      </c>
      <c r="E75" s="34" t="s">
        <v>1124</v>
      </c>
      <c r="F75" s="33">
        <v>117</v>
      </c>
      <c r="G75" s="33">
        <v>448</v>
      </c>
      <c r="H75" s="32" t="s">
        <v>1124</v>
      </c>
    </row>
    <row r="76" spans="1:8" s="196" customFormat="1" x14ac:dyDescent="0.35">
      <c r="A76" s="216" t="s">
        <v>1089</v>
      </c>
      <c r="B76" s="66">
        <v>43946</v>
      </c>
      <c r="C76" s="33">
        <v>167</v>
      </c>
      <c r="D76" s="33">
        <v>1012</v>
      </c>
      <c r="E76" s="34" t="s">
        <v>1124</v>
      </c>
      <c r="F76" s="33">
        <v>114</v>
      </c>
      <c r="G76" s="33">
        <v>769</v>
      </c>
      <c r="H76" s="32" t="s">
        <v>1124</v>
      </c>
    </row>
    <row r="77" spans="1:8" s="196" customFormat="1" x14ac:dyDescent="0.35">
      <c r="A77" s="216" t="s">
        <v>1090</v>
      </c>
      <c r="B77" s="66">
        <v>43946</v>
      </c>
      <c r="C77" s="33">
        <v>145</v>
      </c>
      <c r="D77" s="33">
        <v>815</v>
      </c>
      <c r="E77" s="34" t="s">
        <v>1124</v>
      </c>
      <c r="F77" s="33">
        <v>52</v>
      </c>
      <c r="G77" s="33">
        <v>264</v>
      </c>
      <c r="H77" s="32" t="s">
        <v>1124</v>
      </c>
    </row>
    <row r="78" spans="1:8" s="196" customFormat="1" x14ac:dyDescent="0.35">
      <c r="A78" s="216" t="s">
        <v>1091</v>
      </c>
      <c r="B78" s="66">
        <v>43946</v>
      </c>
      <c r="C78" s="33">
        <v>82</v>
      </c>
      <c r="D78" s="33">
        <v>787</v>
      </c>
      <c r="E78" s="34" t="s">
        <v>1124</v>
      </c>
      <c r="F78" s="33">
        <v>159</v>
      </c>
      <c r="G78" s="33">
        <v>398</v>
      </c>
      <c r="H78" s="32" t="s">
        <v>1124</v>
      </c>
    </row>
    <row r="79" spans="1:8" s="196" customFormat="1" x14ac:dyDescent="0.35">
      <c r="A79" s="216" t="s">
        <v>1092</v>
      </c>
      <c r="B79" s="66">
        <v>43946</v>
      </c>
      <c r="C79" s="33">
        <v>193</v>
      </c>
      <c r="D79" s="33">
        <v>763</v>
      </c>
      <c r="E79" s="34" t="s">
        <v>1124</v>
      </c>
      <c r="F79" s="33">
        <v>82</v>
      </c>
      <c r="G79" s="33">
        <v>433</v>
      </c>
      <c r="H79" s="32" t="s">
        <v>1124</v>
      </c>
    </row>
    <row r="80" spans="1:8" s="196" customFormat="1" x14ac:dyDescent="0.35">
      <c r="A80" s="216" t="s">
        <v>1087</v>
      </c>
      <c r="B80" s="66">
        <v>43947</v>
      </c>
      <c r="C80" s="33">
        <v>646</v>
      </c>
      <c r="D80" s="33">
        <v>1992</v>
      </c>
      <c r="E80" s="34" t="s">
        <v>1124</v>
      </c>
      <c r="F80" s="33">
        <v>333</v>
      </c>
      <c r="G80" s="33">
        <v>899</v>
      </c>
      <c r="H80" s="32" t="s">
        <v>1124</v>
      </c>
    </row>
    <row r="81" spans="1:8" s="196" customFormat="1" x14ac:dyDescent="0.35">
      <c r="A81" s="216" t="s">
        <v>1088</v>
      </c>
      <c r="B81" s="66">
        <v>43947</v>
      </c>
      <c r="C81" s="33">
        <v>243</v>
      </c>
      <c r="D81" s="33">
        <v>1230</v>
      </c>
      <c r="E81" s="34" t="s">
        <v>1124</v>
      </c>
      <c r="F81" s="33">
        <v>124</v>
      </c>
      <c r="G81" s="33">
        <v>389</v>
      </c>
      <c r="H81" s="32" t="s">
        <v>1124</v>
      </c>
    </row>
    <row r="82" spans="1:8" s="196" customFormat="1" x14ac:dyDescent="0.35">
      <c r="A82" s="216" t="s">
        <v>1089</v>
      </c>
      <c r="B82" s="66">
        <v>43947</v>
      </c>
      <c r="C82" s="33">
        <v>164</v>
      </c>
      <c r="D82" s="33">
        <v>1013</v>
      </c>
      <c r="E82" s="34" t="s">
        <v>1124</v>
      </c>
      <c r="F82" s="33">
        <v>115</v>
      </c>
      <c r="G82" s="33">
        <v>768</v>
      </c>
      <c r="H82" s="32" t="s">
        <v>1124</v>
      </c>
    </row>
    <row r="83" spans="1:8" s="196" customFormat="1" x14ac:dyDescent="0.35">
      <c r="A83" s="216" t="s">
        <v>1090</v>
      </c>
      <c r="B83" s="66">
        <v>43947</v>
      </c>
      <c r="C83" s="33">
        <v>153</v>
      </c>
      <c r="D83" s="33">
        <v>816</v>
      </c>
      <c r="E83" s="34" t="s">
        <v>1124</v>
      </c>
      <c r="F83" s="33">
        <v>42</v>
      </c>
      <c r="G83" s="33">
        <v>303</v>
      </c>
      <c r="H83" s="32" t="s">
        <v>1124</v>
      </c>
    </row>
    <row r="84" spans="1:8" s="196" customFormat="1" x14ac:dyDescent="0.35">
      <c r="A84" s="216" t="s">
        <v>1091</v>
      </c>
      <c r="B84" s="66">
        <v>43947</v>
      </c>
      <c r="C84" s="33">
        <v>98</v>
      </c>
      <c r="D84" s="33">
        <v>777</v>
      </c>
      <c r="E84" s="34" t="s">
        <v>1124</v>
      </c>
      <c r="F84" s="33">
        <v>143</v>
      </c>
      <c r="G84" s="33">
        <v>407</v>
      </c>
      <c r="H84" s="32" t="s">
        <v>1124</v>
      </c>
    </row>
    <row r="85" spans="1:8" s="196" customFormat="1" x14ac:dyDescent="0.35">
      <c r="A85" s="216" t="s">
        <v>1092</v>
      </c>
      <c r="B85" s="66">
        <v>43947</v>
      </c>
      <c r="C85" s="33">
        <v>193</v>
      </c>
      <c r="D85" s="33">
        <v>777</v>
      </c>
      <c r="E85" s="34" t="s">
        <v>1124</v>
      </c>
      <c r="F85" s="33">
        <v>84</v>
      </c>
      <c r="G85" s="33">
        <v>433</v>
      </c>
      <c r="H85" s="32" t="s">
        <v>1124</v>
      </c>
    </row>
    <row r="86" spans="1:8" s="196" customFormat="1" x14ac:dyDescent="0.35">
      <c r="A86" s="216" t="s">
        <v>1087</v>
      </c>
      <c r="B86" s="66">
        <v>43948</v>
      </c>
      <c r="C86" s="33">
        <v>652</v>
      </c>
      <c r="D86" s="33">
        <v>2014</v>
      </c>
      <c r="E86" s="34" t="s">
        <v>1124</v>
      </c>
      <c r="F86" s="33">
        <v>322</v>
      </c>
      <c r="G86" s="33">
        <v>898</v>
      </c>
      <c r="H86" s="32" t="s">
        <v>1124</v>
      </c>
    </row>
    <row r="87" spans="1:8" s="196" customFormat="1" x14ac:dyDescent="0.35">
      <c r="A87" s="216" t="s">
        <v>1088</v>
      </c>
      <c r="B87" s="66">
        <v>43948</v>
      </c>
      <c r="C87" s="33">
        <v>244</v>
      </c>
      <c r="D87" s="33">
        <v>1257</v>
      </c>
      <c r="E87" s="34" t="s">
        <v>1124</v>
      </c>
      <c r="F87" s="33">
        <v>127</v>
      </c>
      <c r="G87" s="33">
        <v>388</v>
      </c>
      <c r="H87" s="32" t="s">
        <v>1124</v>
      </c>
    </row>
    <row r="88" spans="1:8" s="196" customFormat="1" x14ac:dyDescent="0.35">
      <c r="A88" s="216" t="s">
        <v>1089</v>
      </c>
      <c r="B88" s="66">
        <v>43948</v>
      </c>
      <c r="C88" s="33">
        <v>157</v>
      </c>
      <c r="D88" s="33">
        <v>1033</v>
      </c>
      <c r="E88" s="34" t="s">
        <v>1124</v>
      </c>
      <c r="F88" s="33">
        <v>117</v>
      </c>
      <c r="G88" s="33">
        <v>765</v>
      </c>
      <c r="H88" s="32" t="s">
        <v>1124</v>
      </c>
    </row>
    <row r="89" spans="1:8" s="196" customFormat="1" x14ac:dyDescent="0.35">
      <c r="A89" s="216" t="s">
        <v>1090</v>
      </c>
      <c r="B89" s="66">
        <v>43948</v>
      </c>
      <c r="C89" s="33">
        <v>145</v>
      </c>
      <c r="D89" s="33">
        <v>855</v>
      </c>
      <c r="E89" s="34" t="s">
        <v>1124</v>
      </c>
      <c r="F89" s="33">
        <v>50</v>
      </c>
      <c r="G89" s="33">
        <v>277</v>
      </c>
      <c r="H89" s="32" t="s">
        <v>1124</v>
      </c>
    </row>
    <row r="90" spans="1:8" s="196" customFormat="1" x14ac:dyDescent="0.35">
      <c r="A90" s="216" t="s">
        <v>1091</v>
      </c>
      <c r="B90" s="66">
        <v>43948</v>
      </c>
      <c r="C90" s="33">
        <v>88</v>
      </c>
      <c r="D90" s="33">
        <v>814</v>
      </c>
      <c r="E90" s="34" t="s">
        <v>1124</v>
      </c>
      <c r="F90" s="33">
        <v>153</v>
      </c>
      <c r="G90" s="33">
        <v>376</v>
      </c>
      <c r="H90" s="32" t="s">
        <v>1124</v>
      </c>
    </row>
    <row r="91" spans="1:8" s="196" customFormat="1" x14ac:dyDescent="0.35">
      <c r="A91" s="216" t="s">
        <v>1092</v>
      </c>
      <c r="B91" s="66">
        <v>43948</v>
      </c>
      <c r="C91" s="33">
        <v>191</v>
      </c>
      <c r="D91" s="33">
        <v>779</v>
      </c>
      <c r="E91" s="34" t="s">
        <v>1124</v>
      </c>
      <c r="F91" s="33">
        <v>86</v>
      </c>
      <c r="G91" s="33">
        <v>431</v>
      </c>
      <c r="H91" s="32" t="s">
        <v>1124</v>
      </c>
    </row>
    <row r="92" spans="1:8" s="196" customFormat="1" x14ac:dyDescent="0.35">
      <c r="A92" s="216" t="s">
        <v>1087</v>
      </c>
      <c r="B92" s="66">
        <v>43949</v>
      </c>
      <c r="C92" s="33">
        <v>652</v>
      </c>
      <c r="D92" s="33">
        <v>2021</v>
      </c>
      <c r="E92" s="34" t="s">
        <v>1124</v>
      </c>
      <c r="F92" s="33">
        <v>324</v>
      </c>
      <c r="G92" s="33">
        <v>905</v>
      </c>
      <c r="H92" s="32" t="s">
        <v>1124</v>
      </c>
    </row>
    <row r="93" spans="1:8" s="196" customFormat="1" x14ac:dyDescent="0.35">
      <c r="A93" s="216" t="s">
        <v>1088</v>
      </c>
      <c r="B93" s="66">
        <v>43949</v>
      </c>
      <c r="C93" s="33">
        <v>269</v>
      </c>
      <c r="D93" s="33">
        <v>1292</v>
      </c>
      <c r="E93" s="34" t="s">
        <v>1124</v>
      </c>
      <c r="F93" s="33">
        <v>139</v>
      </c>
      <c r="G93" s="33">
        <v>352</v>
      </c>
      <c r="H93" s="32" t="s">
        <v>1124</v>
      </c>
    </row>
    <row r="94" spans="1:8" s="196" customFormat="1" x14ac:dyDescent="0.35">
      <c r="A94" s="216" t="s">
        <v>1089</v>
      </c>
      <c r="B94" s="66">
        <v>43949</v>
      </c>
      <c r="C94" s="33">
        <v>158</v>
      </c>
      <c r="D94" s="33">
        <v>1102</v>
      </c>
      <c r="E94" s="34" t="s">
        <v>1124</v>
      </c>
      <c r="F94" s="33">
        <v>121</v>
      </c>
      <c r="G94" s="33">
        <v>704</v>
      </c>
      <c r="H94" s="32" t="s">
        <v>1124</v>
      </c>
    </row>
    <row r="95" spans="1:8" s="196" customFormat="1" x14ac:dyDescent="0.35">
      <c r="A95" s="216" t="s">
        <v>1090</v>
      </c>
      <c r="B95" s="66">
        <v>43949</v>
      </c>
      <c r="C95" s="33">
        <v>146</v>
      </c>
      <c r="D95" s="33">
        <v>853</v>
      </c>
      <c r="E95" s="34" t="s">
        <v>1124</v>
      </c>
      <c r="F95" s="33">
        <v>48</v>
      </c>
      <c r="G95" s="33">
        <v>275</v>
      </c>
      <c r="H95" s="32" t="s">
        <v>1124</v>
      </c>
    </row>
    <row r="96" spans="1:8" s="196" customFormat="1" x14ac:dyDescent="0.35">
      <c r="A96" s="216" t="s">
        <v>1091</v>
      </c>
      <c r="B96" s="66">
        <v>43949</v>
      </c>
      <c r="C96" s="33">
        <v>95</v>
      </c>
      <c r="D96" s="33">
        <v>834</v>
      </c>
      <c r="E96" s="34" t="s">
        <v>1124</v>
      </c>
      <c r="F96" s="33">
        <v>146</v>
      </c>
      <c r="G96" s="33">
        <v>360</v>
      </c>
      <c r="H96" s="32" t="s">
        <v>1124</v>
      </c>
    </row>
    <row r="97" spans="1:8" s="196" customFormat="1" x14ac:dyDescent="0.35">
      <c r="A97" s="216" t="s">
        <v>1092</v>
      </c>
      <c r="B97" s="66">
        <v>43949</v>
      </c>
      <c r="C97" s="33">
        <v>187</v>
      </c>
      <c r="D97" s="33">
        <v>820</v>
      </c>
      <c r="E97" s="34" t="s">
        <v>1124</v>
      </c>
      <c r="F97" s="33">
        <v>90</v>
      </c>
      <c r="G97" s="33">
        <v>390</v>
      </c>
      <c r="H97" s="32" t="s">
        <v>1124</v>
      </c>
    </row>
    <row r="98" spans="1:8" s="196" customFormat="1" x14ac:dyDescent="0.35">
      <c r="A98" s="216" t="s">
        <v>1087</v>
      </c>
      <c r="B98" s="66">
        <v>43950</v>
      </c>
      <c r="C98" s="33">
        <v>647</v>
      </c>
      <c r="D98" s="33">
        <v>2005</v>
      </c>
      <c r="E98" s="34" t="s">
        <v>1124</v>
      </c>
      <c r="F98" s="33">
        <v>323</v>
      </c>
      <c r="G98" s="33">
        <v>902</v>
      </c>
      <c r="H98" s="32" t="s">
        <v>1124</v>
      </c>
    </row>
    <row r="99" spans="1:8" s="196" customFormat="1" x14ac:dyDescent="0.35">
      <c r="A99" s="216" t="s">
        <v>1088</v>
      </c>
      <c r="B99" s="66">
        <v>43950</v>
      </c>
      <c r="C99" s="33">
        <v>259</v>
      </c>
      <c r="D99" s="33">
        <v>1285</v>
      </c>
      <c r="E99" s="34" t="s">
        <v>1124</v>
      </c>
      <c r="F99" s="33">
        <v>147</v>
      </c>
      <c r="G99" s="33">
        <v>370</v>
      </c>
      <c r="H99" s="32" t="s">
        <v>1124</v>
      </c>
    </row>
    <row r="100" spans="1:8" s="196" customFormat="1" x14ac:dyDescent="0.35">
      <c r="A100" s="216" t="s">
        <v>1089</v>
      </c>
      <c r="B100" s="66">
        <v>43950</v>
      </c>
      <c r="C100" s="33">
        <v>161</v>
      </c>
      <c r="D100" s="33">
        <v>1124</v>
      </c>
      <c r="E100" s="34" t="s">
        <v>1124</v>
      </c>
      <c r="F100" s="33">
        <v>116</v>
      </c>
      <c r="G100" s="33">
        <v>673</v>
      </c>
      <c r="H100" s="32" t="s">
        <v>1124</v>
      </c>
    </row>
    <row r="101" spans="1:8" s="196" customFormat="1" x14ac:dyDescent="0.35">
      <c r="A101" s="216" t="s">
        <v>1090</v>
      </c>
      <c r="B101" s="66">
        <v>43950</v>
      </c>
      <c r="C101" s="33">
        <v>142</v>
      </c>
      <c r="D101" s="33">
        <v>850</v>
      </c>
      <c r="E101" s="34" t="s">
        <v>1124</v>
      </c>
      <c r="F101" s="33">
        <v>55</v>
      </c>
      <c r="G101" s="33">
        <v>280</v>
      </c>
      <c r="H101" s="32" t="s">
        <v>1124</v>
      </c>
    </row>
    <row r="102" spans="1:8" s="196" customFormat="1" x14ac:dyDescent="0.35">
      <c r="A102" s="216" t="s">
        <v>1091</v>
      </c>
      <c r="B102" s="66">
        <v>43950</v>
      </c>
      <c r="C102" s="33">
        <v>92</v>
      </c>
      <c r="D102" s="33">
        <v>824</v>
      </c>
      <c r="E102" s="34" t="s">
        <v>1124</v>
      </c>
      <c r="F102" s="33">
        <v>147</v>
      </c>
      <c r="G102" s="33">
        <v>368</v>
      </c>
      <c r="H102" s="32" t="s">
        <v>1124</v>
      </c>
    </row>
    <row r="103" spans="1:8" s="196" customFormat="1" x14ac:dyDescent="0.35">
      <c r="A103" s="216" t="s">
        <v>1092</v>
      </c>
      <c r="B103" s="66">
        <v>43950</v>
      </c>
      <c r="C103" s="33">
        <v>183</v>
      </c>
      <c r="D103" s="33">
        <v>800</v>
      </c>
      <c r="E103" s="34" t="s">
        <v>1124</v>
      </c>
      <c r="F103" s="33">
        <v>94</v>
      </c>
      <c r="G103" s="33">
        <v>437</v>
      </c>
      <c r="H103" s="32" t="s">
        <v>1124</v>
      </c>
    </row>
    <row r="104" spans="1:8" s="196" customFormat="1" x14ac:dyDescent="0.35">
      <c r="A104" s="216" t="s">
        <v>1087</v>
      </c>
      <c r="B104" s="66">
        <v>43951</v>
      </c>
      <c r="C104" s="33">
        <v>626</v>
      </c>
      <c r="D104" s="33">
        <v>2022</v>
      </c>
      <c r="E104" s="34" t="s">
        <v>1124</v>
      </c>
      <c r="F104" s="33">
        <v>326</v>
      </c>
      <c r="G104" s="33">
        <v>891</v>
      </c>
      <c r="H104" s="32" t="s">
        <v>1124</v>
      </c>
    </row>
    <row r="105" spans="1:8" s="196" customFormat="1" x14ac:dyDescent="0.35">
      <c r="A105" s="216" t="s">
        <v>1088</v>
      </c>
      <c r="B105" s="66">
        <v>43951</v>
      </c>
      <c r="C105" s="33">
        <v>239</v>
      </c>
      <c r="D105" s="33">
        <v>1306</v>
      </c>
      <c r="E105" s="34" t="s">
        <v>1124</v>
      </c>
      <c r="F105" s="33">
        <v>161</v>
      </c>
      <c r="G105" s="33">
        <v>352</v>
      </c>
      <c r="H105" s="32" t="s">
        <v>1124</v>
      </c>
    </row>
    <row r="106" spans="1:8" s="196" customFormat="1" x14ac:dyDescent="0.35">
      <c r="A106" s="216" t="s">
        <v>1089</v>
      </c>
      <c r="B106" s="66">
        <v>43951</v>
      </c>
      <c r="C106" s="33">
        <v>153</v>
      </c>
      <c r="D106" s="33">
        <v>1125</v>
      </c>
      <c r="E106" s="34" t="s">
        <v>1124</v>
      </c>
      <c r="F106" s="33">
        <v>125</v>
      </c>
      <c r="G106" s="33">
        <v>662</v>
      </c>
      <c r="H106" s="32" t="s">
        <v>1124</v>
      </c>
    </row>
    <row r="107" spans="1:8" s="196" customFormat="1" x14ac:dyDescent="0.35">
      <c r="A107" s="216" t="s">
        <v>1090</v>
      </c>
      <c r="B107" s="66">
        <v>43951</v>
      </c>
      <c r="C107" s="33">
        <v>140</v>
      </c>
      <c r="D107" s="33">
        <v>865</v>
      </c>
      <c r="E107" s="34" t="s">
        <v>1124</v>
      </c>
      <c r="F107" s="33">
        <v>58</v>
      </c>
      <c r="G107" s="33">
        <v>266</v>
      </c>
      <c r="H107" s="32" t="s">
        <v>1124</v>
      </c>
    </row>
    <row r="108" spans="1:8" s="196" customFormat="1" x14ac:dyDescent="0.35">
      <c r="A108" s="216" t="s">
        <v>1091</v>
      </c>
      <c r="B108" s="66">
        <v>43951</v>
      </c>
      <c r="C108" s="33">
        <v>101</v>
      </c>
      <c r="D108" s="33">
        <v>798</v>
      </c>
      <c r="E108" s="34" t="s">
        <v>1124</v>
      </c>
      <c r="F108" s="33">
        <v>140</v>
      </c>
      <c r="G108" s="33">
        <v>398</v>
      </c>
      <c r="H108" s="32" t="s">
        <v>1124</v>
      </c>
    </row>
    <row r="109" spans="1:8" s="196" customFormat="1" x14ac:dyDescent="0.35">
      <c r="A109" s="216" t="s">
        <v>1092</v>
      </c>
      <c r="B109" s="66">
        <v>43951</v>
      </c>
      <c r="C109" s="33">
        <v>191</v>
      </c>
      <c r="D109" s="33">
        <v>761</v>
      </c>
      <c r="E109" s="34" t="s">
        <v>1124</v>
      </c>
      <c r="F109" s="33">
        <v>87</v>
      </c>
      <c r="G109" s="33">
        <v>478</v>
      </c>
      <c r="H109" s="32" t="s">
        <v>1124</v>
      </c>
    </row>
    <row r="110" spans="1:8" s="196" customFormat="1" x14ac:dyDescent="0.35">
      <c r="A110" s="216" t="s">
        <v>1087</v>
      </c>
      <c r="B110" s="66">
        <v>43952</v>
      </c>
      <c r="C110" s="33">
        <v>607</v>
      </c>
      <c r="D110" s="33">
        <v>2005</v>
      </c>
      <c r="E110" s="34" t="s">
        <v>1124</v>
      </c>
      <c r="F110" s="33">
        <v>276</v>
      </c>
      <c r="G110" s="33">
        <v>919</v>
      </c>
      <c r="H110" s="32" t="s">
        <v>1124</v>
      </c>
    </row>
    <row r="111" spans="1:8" s="196" customFormat="1" x14ac:dyDescent="0.35">
      <c r="A111" s="216" t="s">
        <v>1088</v>
      </c>
      <c r="B111" s="66">
        <v>43952</v>
      </c>
      <c r="C111" s="33">
        <v>241</v>
      </c>
      <c r="D111" s="33">
        <v>1261</v>
      </c>
      <c r="E111" s="34" t="s">
        <v>1124</v>
      </c>
      <c r="F111" s="33">
        <v>155</v>
      </c>
      <c r="G111" s="33">
        <v>388</v>
      </c>
      <c r="H111" s="32" t="s">
        <v>1124</v>
      </c>
    </row>
    <row r="112" spans="1:8" s="196" customFormat="1" x14ac:dyDescent="0.35">
      <c r="A112" s="216" t="s">
        <v>1089</v>
      </c>
      <c r="B112" s="66">
        <v>43952</v>
      </c>
      <c r="C112" s="33">
        <v>151</v>
      </c>
      <c r="D112" s="33">
        <v>1174</v>
      </c>
      <c r="E112" s="34" t="s">
        <v>1124</v>
      </c>
      <c r="F112" s="33">
        <v>123</v>
      </c>
      <c r="G112" s="33">
        <v>544</v>
      </c>
      <c r="H112" s="32" t="s">
        <v>1124</v>
      </c>
    </row>
    <row r="113" spans="1:8" s="196" customFormat="1" x14ac:dyDescent="0.35">
      <c r="A113" s="216" t="s">
        <v>1090</v>
      </c>
      <c r="B113" s="66">
        <v>43952</v>
      </c>
      <c r="C113" s="33">
        <v>143</v>
      </c>
      <c r="D113" s="33">
        <v>844</v>
      </c>
      <c r="E113" s="34" t="s">
        <v>1124</v>
      </c>
      <c r="F113" s="33">
        <v>51</v>
      </c>
      <c r="G113" s="33">
        <v>284</v>
      </c>
      <c r="H113" s="32" t="s">
        <v>1124</v>
      </c>
    </row>
    <row r="114" spans="1:8" s="196" customFormat="1" x14ac:dyDescent="0.35">
      <c r="A114" s="216" t="s">
        <v>1091</v>
      </c>
      <c r="B114" s="66">
        <v>43952</v>
      </c>
      <c r="C114" s="33">
        <v>104</v>
      </c>
      <c r="D114" s="33">
        <v>805</v>
      </c>
      <c r="E114" s="34" t="s">
        <v>1124</v>
      </c>
      <c r="F114" s="33">
        <v>141</v>
      </c>
      <c r="G114" s="33">
        <v>445</v>
      </c>
      <c r="H114" s="32" t="s">
        <v>1124</v>
      </c>
    </row>
    <row r="115" spans="1:8" s="196" customFormat="1" x14ac:dyDescent="0.35">
      <c r="A115" s="216" t="s">
        <v>1092</v>
      </c>
      <c r="B115" s="66">
        <v>43952</v>
      </c>
      <c r="C115" s="33">
        <v>187</v>
      </c>
      <c r="D115" s="33">
        <v>763</v>
      </c>
      <c r="E115" s="34" t="s">
        <v>1124</v>
      </c>
      <c r="F115" s="33">
        <v>91</v>
      </c>
      <c r="G115" s="33">
        <v>470</v>
      </c>
      <c r="H115" s="32" t="s">
        <v>1124</v>
      </c>
    </row>
    <row r="116" spans="1:8" s="196" customFormat="1" x14ac:dyDescent="0.35">
      <c r="A116" s="216" t="s">
        <v>1087</v>
      </c>
      <c r="B116" s="66">
        <v>43953</v>
      </c>
      <c r="C116" s="33">
        <v>623</v>
      </c>
      <c r="D116" s="33">
        <v>1973</v>
      </c>
      <c r="E116" s="34" t="s">
        <v>1124</v>
      </c>
      <c r="F116" s="33">
        <v>264</v>
      </c>
      <c r="G116" s="33">
        <v>936</v>
      </c>
      <c r="H116" s="32" t="s">
        <v>1124</v>
      </c>
    </row>
    <row r="117" spans="1:8" s="196" customFormat="1" x14ac:dyDescent="0.35">
      <c r="A117" s="216" t="s">
        <v>1088</v>
      </c>
      <c r="B117" s="66">
        <v>43953</v>
      </c>
      <c r="C117" s="33">
        <v>245</v>
      </c>
      <c r="D117" s="33">
        <v>1221</v>
      </c>
      <c r="E117" s="34" t="s">
        <v>1124</v>
      </c>
      <c r="F117" s="33">
        <v>145</v>
      </c>
      <c r="G117" s="33">
        <v>412</v>
      </c>
      <c r="H117" s="32" t="s">
        <v>1124</v>
      </c>
    </row>
    <row r="118" spans="1:8" s="196" customFormat="1" x14ac:dyDescent="0.35">
      <c r="A118" s="216" t="s">
        <v>1089</v>
      </c>
      <c r="B118" s="66">
        <v>43953</v>
      </c>
      <c r="C118" s="33">
        <v>149</v>
      </c>
      <c r="D118" s="33">
        <v>1103</v>
      </c>
      <c r="E118" s="34" t="s">
        <v>1124</v>
      </c>
      <c r="F118" s="33">
        <v>121</v>
      </c>
      <c r="G118" s="33">
        <v>618</v>
      </c>
      <c r="H118" s="32" t="s">
        <v>1124</v>
      </c>
    </row>
    <row r="119" spans="1:8" s="196" customFormat="1" x14ac:dyDescent="0.35">
      <c r="A119" s="216" t="s">
        <v>1090</v>
      </c>
      <c r="B119" s="66">
        <v>43953</v>
      </c>
      <c r="C119" s="33">
        <v>143</v>
      </c>
      <c r="D119" s="33">
        <v>826</v>
      </c>
      <c r="E119" s="34" t="s">
        <v>1124</v>
      </c>
      <c r="F119" s="33">
        <v>55</v>
      </c>
      <c r="G119" s="33">
        <v>308</v>
      </c>
      <c r="H119" s="32" t="s">
        <v>1124</v>
      </c>
    </row>
    <row r="120" spans="1:8" s="196" customFormat="1" x14ac:dyDescent="0.35">
      <c r="A120" s="216" t="s">
        <v>1091</v>
      </c>
      <c r="B120" s="66">
        <v>43953</v>
      </c>
      <c r="C120" s="33">
        <v>98</v>
      </c>
      <c r="D120" s="33">
        <v>833</v>
      </c>
      <c r="E120" s="34" t="s">
        <v>1124</v>
      </c>
      <c r="F120" s="33">
        <v>147</v>
      </c>
      <c r="G120" s="33">
        <v>417</v>
      </c>
      <c r="H120" s="32" t="s">
        <v>1124</v>
      </c>
    </row>
    <row r="121" spans="1:8" s="196" customFormat="1" x14ac:dyDescent="0.35">
      <c r="A121" s="216" t="s">
        <v>1092</v>
      </c>
      <c r="B121" s="66">
        <v>43953</v>
      </c>
      <c r="C121" s="33">
        <v>183</v>
      </c>
      <c r="D121" s="33">
        <v>747</v>
      </c>
      <c r="E121" s="34" t="s">
        <v>1124</v>
      </c>
      <c r="F121" s="33">
        <v>91</v>
      </c>
      <c r="G121" s="33">
        <v>486</v>
      </c>
      <c r="H121" s="32" t="s">
        <v>1124</v>
      </c>
    </row>
    <row r="122" spans="1:8" s="196" customFormat="1" x14ac:dyDescent="0.35">
      <c r="A122" s="216" t="s">
        <v>1087</v>
      </c>
      <c r="B122" s="66">
        <v>43954</v>
      </c>
      <c r="C122" s="33">
        <v>626</v>
      </c>
      <c r="D122" s="33">
        <v>1979</v>
      </c>
      <c r="E122" s="34" t="s">
        <v>1124</v>
      </c>
      <c r="F122" s="33">
        <v>237</v>
      </c>
      <c r="G122" s="33">
        <v>914</v>
      </c>
      <c r="H122" s="32" t="s">
        <v>1124</v>
      </c>
    </row>
    <row r="123" spans="1:8" s="196" customFormat="1" x14ac:dyDescent="0.35">
      <c r="A123" s="216" t="s">
        <v>1088</v>
      </c>
      <c r="B123" s="66">
        <v>43954</v>
      </c>
      <c r="C123" s="33">
        <v>228</v>
      </c>
      <c r="D123" s="33">
        <v>1249</v>
      </c>
      <c r="E123" s="34" t="s">
        <v>1124</v>
      </c>
      <c r="F123" s="33">
        <v>164</v>
      </c>
      <c r="G123" s="33">
        <v>397</v>
      </c>
      <c r="H123" s="32" t="s">
        <v>1124</v>
      </c>
    </row>
    <row r="124" spans="1:8" s="196" customFormat="1" x14ac:dyDescent="0.35">
      <c r="A124" s="216" t="s">
        <v>1089</v>
      </c>
      <c r="B124" s="66">
        <v>43954</v>
      </c>
      <c r="C124" s="33">
        <v>147</v>
      </c>
      <c r="D124" s="33">
        <v>1115</v>
      </c>
      <c r="E124" s="34" t="s">
        <v>1124</v>
      </c>
      <c r="F124" s="33">
        <v>126</v>
      </c>
      <c r="G124" s="33">
        <v>667</v>
      </c>
      <c r="H124" s="32" t="s">
        <v>1124</v>
      </c>
    </row>
    <row r="125" spans="1:8" s="196" customFormat="1" x14ac:dyDescent="0.35">
      <c r="A125" s="216" t="s">
        <v>1090</v>
      </c>
      <c r="B125" s="66">
        <v>43954</v>
      </c>
      <c r="C125" s="33">
        <v>150</v>
      </c>
      <c r="D125" s="33">
        <v>809</v>
      </c>
      <c r="E125" s="34" t="s">
        <v>1124</v>
      </c>
      <c r="F125" s="33">
        <v>50</v>
      </c>
      <c r="G125" s="33">
        <v>294</v>
      </c>
      <c r="H125" s="32" t="s">
        <v>1124</v>
      </c>
    </row>
    <row r="126" spans="1:8" s="196" customFormat="1" x14ac:dyDescent="0.35">
      <c r="A126" s="216" t="s">
        <v>1091</v>
      </c>
      <c r="B126" s="66">
        <v>43954</v>
      </c>
      <c r="C126" s="33">
        <v>101</v>
      </c>
      <c r="D126" s="33">
        <v>784</v>
      </c>
      <c r="E126" s="34" t="s">
        <v>1124</v>
      </c>
      <c r="F126" s="33">
        <v>144</v>
      </c>
      <c r="G126" s="33">
        <v>466</v>
      </c>
      <c r="H126" s="32" t="s">
        <v>1124</v>
      </c>
    </row>
    <row r="127" spans="1:8" s="196" customFormat="1" x14ac:dyDescent="0.35">
      <c r="A127" s="216" t="s">
        <v>1092</v>
      </c>
      <c r="B127" s="66">
        <v>43954</v>
      </c>
      <c r="C127" s="33">
        <v>174</v>
      </c>
      <c r="D127" s="33">
        <v>762</v>
      </c>
      <c r="E127" s="34" t="s">
        <v>1124</v>
      </c>
      <c r="F127" s="33">
        <v>100</v>
      </c>
      <c r="G127" s="33">
        <v>471</v>
      </c>
      <c r="H127" s="32" t="s">
        <v>1124</v>
      </c>
    </row>
    <row r="128" spans="1:8" s="196" customFormat="1" x14ac:dyDescent="0.35">
      <c r="A128" s="216" t="s">
        <v>1087</v>
      </c>
      <c r="B128" s="66">
        <v>43955</v>
      </c>
      <c r="C128" s="33">
        <v>610</v>
      </c>
      <c r="D128" s="33">
        <v>1988</v>
      </c>
      <c r="E128" s="34" t="s">
        <v>1124</v>
      </c>
      <c r="F128" s="33">
        <v>248</v>
      </c>
      <c r="G128" s="33">
        <v>918</v>
      </c>
      <c r="H128" s="32" t="s">
        <v>1124</v>
      </c>
    </row>
    <row r="129" spans="1:8" s="196" customFormat="1" x14ac:dyDescent="0.35">
      <c r="A129" s="216" t="s">
        <v>1088</v>
      </c>
      <c r="B129" s="66">
        <v>43955</v>
      </c>
      <c r="C129" s="33">
        <v>241</v>
      </c>
      <c r="D129" s="33">
        <v>1329</v>
      </c>
      <c r="E129" s="34" t="s">
        <v>1124</v>
      </c>
      <c r="F129" s="33">
        <v>122</v>
      </c>
      <c r="G129" s="33">
        <v>315</v>
      </c>
      <c r="H129" s="32" t="s">
        <v>1124</v>
      </c>
    </row>
    <row r="130" spans="1:8" s="196" customFormat="1" x14ac:dyDescent="0.35">
      <c r="A130" s="216" t="s">
        <v>1089</v>
      </c>
      <c r="B130" s="66">
        <v>43955</v>
      </c>
      <c r="C130" s="33">
        <v>147</v>
      </c>
      <c r="D130" s="33">
        <v>1152</v>
      </c>
      <c r="E130" s="34" t="s">
        <v>1124</v>
      </c>
      <c r="F130" s="33">
        <v>124</v>
      </c>
      <c r="G130" s="33">
        <v>633</v>
      </c>
      <c r="H130" s="32" t="s">
        <v>1124</v>
      </c>
    </row>
    <row r="131" spans="1:8" s="196" customFormat="1" x14ac:dyDescent="0.35">
      <c r="A131" s="216" t="s">
        <v>1090</v>
      </c>
      <c r="B131" s="66">
        <v>43955</v>
      </c>
      <c r="C131" s="33">
        <v>139</v>
      </c>
      <c r="D131" s="33">
        <v>845</v>
      </c>
      <c r="E131" s="34" t="s">
        <v>1124</v>
      </c>
      <c r="F131" s="33">
        <v>55</v>
      </c>
      <c r="G131" s="33">
        <v>280</v>
      </c>
      <c r="H131" s="32" t="s">
        <v>1124</v>
      </c>
    </row>
    <row r="132" spans="1:8" s="196" customFormat="1" x14ac:dyDescent="0.35">
      <c r="A132" s="216" t="s">
        <v>1091</v>
      </c>
      <c r="B132" s="66">
        <v>43955</v>
      </c>
      <c r="C132" s="33">
        <v>106</v>
      </c>
      <c r="D132" s="33">
        <v>801</v>
      </c>
      <c r="E132" s="34" t="s">
        <v>1124</v>
      </c>
      <c r="F132" s="33">
        <v>139</v>
      </c>
      <c r="G132" s="33">
        <v>451</v>
      </c>
      <c r="H132" s="32" t="s">
        <v>1124</v>
      </c>
    </row>
    <row r="133" spans="1:8" s="196" customFormat="1" x14ac:dyDescent="0.35">
      <c r="A133" s="216" t="s">
        <v>1092</v>
      </c>
      <c r="B133" s="66">
        <v>43955</v>
      </c>
      <c r="C133" s="33">
        <v>186</v>
      </c>
      <c r="D133" s="33">
        <v>760</v>
      </c>
      <c r="E133" s="34" t="s">
        <v>1124</v>
      </c>
      <c r="F133" s="33">
        <v>80</v>
      </c>
      <c r="G133" s="33">
        <v>513</v>
      </c>
      <c r="H133" s="32" t="s">
        <v>1124</v>
      </c>
    </row>
    <row r="134" spans="1:8" s="196" customFormat="1" x14ac:dyDescent="0.35">
      <c r="A134" s="216" t="s">
        <v>1087</v>
      </c>
      <c r="B134" s="66">
        <v>43956</v>
      </c>
      <c r="C134" s="33">
        <v>604</v>
      </c>
      <c r="D134" s="33">
        <v>2061</v>
      </c>
      <c r="E134" s="34" t="s">
        <v>1124</v>
      </c>
      <c r="F134" s="33">
        <v>255</v>
      </c>
      <c r="G134" s="33">
        <v>863</v>
      </c>
      <c r="H134" s="32" t="s">
        <v>1124</v>
      </c>
    </row>
    <row r="135" spans="1:8" s="196" customFormat="1" x14ac:dyDescent="0.35">
      <c r="A135" s="216" t="s">
        <v>1088</v>
      </c>
      <c r="B135" s="66">
        <v>43956</v>
      </c>
      <c r="C135" s="33">
        <v>242</v>
      </c>
      <c r="D135" s="33">
        <v>1335</v>
      </c>
      <c r="E135" s="34" t="s">
        <v>1124</v>
      </c>
      <c r="F135" s="33">
        <v>117</v>
      </c>
      <c r="G135" s="33">
        <v>319</v>
      </c>
      <c r="H135" s="32" t="s">
        <v>1124</v>
      </c>
    </row>
    <row r="136" spans="1:8" s="196" customFormat="1" x14ac:dyDescent="0.35">
      <c r="A136" s="216" t="s">
        <v>1089</v>
      </c>
      <c r="B136" s="66">
        <v>43956</v>
      </c>
      <c r="C136" s="33">
        <v>156</v>
      </c>
      <c r="D136" s="33">
        <v>1215</v>
      </c>
      <c r="E136" s="34" t="s">
        <v>1124</v>
      </c>
      <c r="F136" s="33">
        <v>111</v>
      </c>
      <c r="G136" s="33">
        <v>576</v>
      </c>
      <c r="H136" s="32" t="s">
        <v>1124</v>
      </c>
    </row>
    <row r="137" spans="1:8" s="196" customFormat="1" x14ac:dyDescent="0.35">
      <c r="A137" s="216" t="s">
        <v>1090</v>
      </c>
      <c r="B137" s="66">
        <v>43956</v>
      </c>
      <c r="C137" s="33">
        <v>147</v>
      </c>
      <c r="D137" s="33">
        <v>848</v>
      </c>
      <c r="E137" s="34" t="s">
        <v>1124</v>
      </c>
      <c r="F137" s="33">
        <v>48</v>
      </c>
      <c r="G137" s="33">
        <v>276</v>
      </c>
      <c r="H137" s="32" t="s">
        <v>1124</v>
      </c>
    </row>
    <row r="138" spans="1:8" s="196" customFormat="1" x14ac:dyDescent="0.35">
      <c r="A138" s="216" t="s">
        <v>1091</v>
      </c>
      <c r="B138" s="66">
        <v>43956</v>
      </c>
      <c r="C138" s="33">
        <v>101</v>
      </c>
      <c r="D138" s="33">
        <v>814</v>
      </c>
      <c r="E138" s="34" t="s">
        <v>1124</v>
      </c>
      <c r="F138" s="33">
        <v>144</v>
      </c>
      <c r="G138" s="33">
        <v>438</v>
      </c>
      <c r="H138" s="32" t="s">
        <v>1124</v>
      </c>
    </row>
    <row r="139" spans="1:8" s="196" customFormat="1" x14ac:dyDescent="0.35">
      <c r="A139" s="216" t="s">
        <v>1092</v>
      </c>
      <c r="B139" s="66">
        <v>43956</v>
      </c>
      <c r="C139" s="33">
        <v>194</v>
      </c>
      <c r="D139" s="33">
        <v>782</v>
      </c>
      <c r="E139" s="34" t="s">
        <v>1124</v>
      </c>
      <c r="F139" s="33">
        <v>72</v>
      </c>
      <c r="G139" s="33">
        <v>491</v>
      </c>
      <c r="H139" s="32" t="s">
        <v>1124</v>
      </c>
    </row>
    <row r="140" spans="1:8" s="196" customFormat="1" x14ac:dyDescent="0.35">
      <c r="A140" s="216" t="s">
        <v>1087</v>
      </c>
      <c r="B140" s="66">
        <v>43957</v>
      </c>
      <c r="C140" s="33">
        <v>599</v>
      </c>
      <c r="D140" s="33">
        <v>2093</v>
      </c>
      <c r="E140" s="34" t="s">
        <v>1124</v>
      </c>
      <c r="F140" s="33">
        <v>203</v>
      </c>
      <c r="G140" s="33">
        <v>846</v>
      </c>
      <c r="H140" s="32" t="s">
        <v>1124</v>
      </c>
    </row>
    <row r="141" spans="1:8" s="196" customFormat="1" x14ac:dyDescent="0.35">
      <c r="A141" s="216" t="s">
        <v>1088</v>
      </c>
      <c r="B141" s="66">
        <v>43957</v>
      </c>
      <c r="C141" s="33">
        <v>235</v>
      </c>
      <c r="D141" s="33">
        <v>1345</v>
      </c>
      <c r="E141" s="34" t="s">
        <v>1124</v>
      </c>
      <c r="F141" s="33">
        <v>121</v>
      </c>
      <c r="G141" s="33">
        <v>322</v>
      </c>
      <c r="H141" s="32" t="s">
        <v>1124</v>
      </c>
    </row>
    <row r="142" spans="1:8" s="196" customFormat="1" x14ac:dyDescent="0.35">
      <c r="A142" s="216" t="s">
        <v>1089</v>
      </c>
      <c r="B142" s="66">
        <v>43957</v>
      </c>
      <c r="C142" s="33">
        <v>157</v>
      </c>
      <c r="D142" s="33">
        <v>1200</v>
      </c>
      <c r="E142" s="34" t="s">
        <v>1124</v>
      </c>
      <c r="F142" s="33">
        <v>69</v>
      </c>
      <c r="G142" s="33">
        <v>585</v>
      </c>
      <c r="H142" s="32" t="s">
        <v>1124</v>
      </c>
    </row>
    <row r="143" spans="1:8" s="196" customFormat="1" x14ac:dyDescent="0.35">
      <c r="A143" s="216" t="s">
        <v>1090</v>
      </c>
      <c r="B143" s="66">
        <v>43957</v>
      </c>
      <c r="C143" s="33">
        <v>142</v>
      </c>
      <c r="D143" s="33">
        <v>845</v>
      </c>
      <c r="E143" s="34" t="s">
        <v>1124</v>
      </c>
      <c r="F143" s="33">
        <v>48</v>
      </c>
      <c r="G143" s="33">
        <v>278</v>
      </c>
      <c r="H143" s="32" t="s">
        <v>1124</v>
      </c>
    </row>
    <row r="144" spans="1:8" s="196" customFormat="1" x14ac:dyDescent="0.35">
      <c r="A144" s="216" t="s">
        <v>1091</v>
      </c>
      <c r="B144" s="66">
        <v>43957</v>
      </c>
      <c r="C144" s="33">
        <v>95</v>
      </c>
      <c r="D144" s="33">
        <v>783</v>
      </c>
      <c r="E144" s="34" t="s">
        <v>1124</v>
      </c>
      <c r="F144" s="33">
        <v>151</v>
      </c>
      <c r="G144" s="33">
        <v>466</v>
      </c>
      <c r="H144" s="32" t="s">
        <v>1124</v>
      </c>
    </row>
    <row r="145" spans="1:8" s="196" customFormat="1" x14ac:dyDescent="0.35">
      <c r="A145" s="216" t="s">
        <v>1092</v>
      </c>
      <c r="B145" s="66">
        <v>43957</v>
      </c>
      <c r="C145" s="33">
        <v>195</v>
      </c>
      <c r="D145" s="33">
        <v>766</v>
      </c>
      <c r="E145" s="34" t="s">
        <v>1124</v>
      </c>
      <c r="F145" s="33">
        <v>75</v>
      </c>
      <c r="G145" s="33">
        <v>510</v>
      </c>
      <c r="H145" s="32" t="s">
        <v>1124</v>
      </c>
    </row>
    <row r="146" spans="1:8" s="196" customFormat="1" x14ac:dyDescent="0.35">
      <c r="A146" s="216" t="s">
        <v>1087</v>
      </c>
      <c r="B146" s="66">
        <v>43958</v>
      </c>
      <c r="C146" s="33">
        <v>591</v>
      </c>
      <c r="D146" s="33">
        <v>2026</v>
      </c>
      <c r="E146" s="34" t="s">
        <v>1124</v>
      </c>
      <c r="F146" s="33">
        <v>205</v>
      </c>
      <c r="G146" s="33">
        <v>915</v>
      </c>
      <c r="H146" s="32" t="s">
        <v>1124</v>
      </c>
    </row>
    <row r="147" spans="1:8" s="196" customFormat="1" x14ac:dyDescent="0.35">
      <c r="A147" s="216" t="s">
        <v>1088</v>
      </c>
      <c r="B147" s="66">
        <v>43958</v>
      </c>
      <c r="C147" s="33">
        <v>206</v>
      </c>
      <c r="D147" s="33">
        <v>1301</v>
      </c>
      <c r="E147" s="34" t="s">
        <v>1124</v>
      </c>
      <c r="F147" s="33">
        <v>147</v>
      </c>
      <c r="G147" s="33">
        <v>337</v>
      </c>
      <c r="H147" s="32" t="s">
        <v>1124</v>
      </c>
    </row>
    <row r="148" spans="1:8" s="196" customFormat="1" x14ac:dyDescent="0.35">
      <c r="A148" s="216" t="s">
        <v>1089</v>
      </c>
      <c r="B148" s="66">
        <v>43958</v>
      </c>
      <c r="C148" s="33">
        <v>139</v>
      </c>
      <c r="D148" s="33">
        <v>1202</v>
      </c>
      <c r="E148" s="34" t="s">
        <v>1124</v>
      </c>
      <c r="F148" s="33">
        <v>83</v>
      </c>
      <c r="G148" s="33">
        <v>517</v>
      </c>
      <c r="H148" s="32" t="s">
        <v>1124</v>
      </c>
    </row>
    <row r="149" spans="1:8" s="196" customFormat="1" x14ac:dyDescent="0.35">
      <c r="A149" s="216" t="s">
        <v>1090</v>
      </c>
      <c r="B149" s="66">
        <v>43958</v>
      </c>
      <c r="C149" s="33">
        <v>142</v>
      </c>
      <c r="D149" s="33">
        <v>818</v>
      </c>
      <c r="E149" s="34" t="s">
        <v>1124</v>
      </c>
      <c r="F149" s="33">
        <v>58</v>
      </c>
      <c r="G149" s="33">
        <v>311</v>
      </c>
      <c r="H149" s="32" t="s">
        <v>1124</v>
      </c>
    </row>
    <row r="150" spans="1:8" s="196" customFormat="1" x14ac:dyDescent="0.35">
      <c r="A150" s="216" t="s">
        <v>1091</v>
      </c>
      <c r="B150" s="66">
        <v>43958</v>
      </c>
      <c r="C150" s="33">
        <v>85</v>
      </c>
      <c r="D150" s="33">
        <v>747</v>
      </c>
      <c r="E150" s="34" t="s">
        <v>1124</v>
      </c>
      <c r="F150" s="33">
        <v>160</v>
      </c>
      <c r="G150" s="33">
        <v>491</v>
      </c>
      <c r="H150" s="32" t="s">
        <v>1124</v>
      </c>
    </row>
    <row r="151" spans="1:8" s="196" customFormat="1" x14ac:dyDescent="0.35">
      <c r="A151" s="216" t="s">
        <v>1092</v>
      </c>
      <c r="B151" s="66">
        <v>43958</v>
      </c>
      <c r="C151" s="33">
        <v>197</v>
      </c>
      <c r="D151" s="33">
        <v>772</v>
      </c>
      <c r="E151" s="34" t="s">
        <v>1124</v>
      </c>
      <c r="F151" s="33">
        <v>77</v>
      </c>
      <c r="G151" s="33">
        <v>508</v>
      </c>
      <c r="H151" s="32" t="s">
        <v>1124</v>
      </c>
    </row>
    <row r="152" spans="1:8" s="196" customFormat="1" x14ac:dyDescent="0.35">
      <c r="A152" s="216" t="s">
        <v>1087</v>
      </c>
      <c r="B152" s="66">
        <v>43959</v>
      </c>
      <c r="C152" s="33">
        <v>577</v>
      </c>
      <c r="D152" s="33">
        <v>2007</v>
      </c>
      <c r="E152" s="34" t="s">
        <v>1124</v>
      </c>
      <c r="F152" s="33">
        <v>221</v>
      </c>
      <c r="G152" s="33">
        <v>930</v>
      </c>
      <c r="H152" s="32" t="s">
        <v>1124</v>
      </c>
    </row>
    <row r="153" spans="1:8" s="196" customFormat="1" x14ac:dyDescent="0.35">
      <c r="A153" s="216" t="s">
        <v>1088</v>
      </c>
      <c r="B153" s="66">
        <v>43959</v>
      </c>
      <c r="C153" s="33">
        <v>221</v>
      </c>
      <c r="D153" s="33">
        <v>1324</v>
      </c>
      <c r="E153" s="34" t="s">
        <v>1124</v>
      </c>
      <c r="F153" s="33">
        <v>133</v>
      </c>
      <c r="G153" s="33">
        <v>343</v>
      </c>
      <c r="H153" s="32" t="s">
        <v>1124</v>
      </c>
    </row>
    <row r="154" spans="1:8" s="196" customFormat="1" x14ac:dyDescent="0.35">
      <c r="A154" s="216" t="s">
        <v>1089</v>
      </c>
      <c r="B154" s="66">
        <v>43959</v>
      </c>
      <c r="C154" s="33">
        <v>147</v>
      </c>
      <c r="D154" s="33">
        <v>1180</v>
      </c>
      <c r="E154" s="34" t="s">
        <v>1124</v>
      </c>
      <c r="F154" s="33">
        <v>73</v>
      </c>
      <c r="G154" s="33">
        <v>550</v>
      </c>
      <c r="H154" s="32" t="s">
        <v>1124</v>
      </c>
    </row>
    <row r="155" spans="1:8" s="196" customFormat="1" x14ac:dyDescent="0.35">
      <c r="A155" s="216" t="s">
        <v>1090</v>
      </c>
      <c r="B155" s="66">
        <v>43959</v>
      </c>
      <c r="C155" s="33">
        <v>139</v>
      </c>
      <c r="D155" s="33">
        <v>818</v>
      </c>
      <c r="E155" s="34" t="s">
        <v>1124</v>
      </c>
      <c r="F155" s="33">
        <v>56</v>
      </c>
      <c r="G155" s="33">
        <v>309</v>
      </c>
      <c r="H155" s="32" t="s">
        <v>1124</v>
      </c>
    </row>
    <row r="156" spans="1:8" s="196" customFormat="1" x14ac:dyDescent="0.35">
      <c r="A156" s="216" t="s">
        <v>1091</v>
      </c>
      <c r="B156" s="66">
        <v>43959</v>
      </c>
      <c r="C156" s="33">
        <v>87</v>
      </c>
      <c r="D156" s="33">
        <v>803</v>
      </c>
      <c r="E156" s="34" t="s">
        <v>1124</v>
      </c>
      <c r="F156" s="33">
        <v>158</v>
      </c>
      <c r="G156" s="33">
        <v>437</v>
      </c>
      <c r="H156" s="32" t="s">
        <v>1124</v>
      </c>
    </row>
    <row r="157" spans="1:8" s="196" customFormat="1" x14ac:dyDescent="0.35">
      <c r="A157" s="216" t="s">
        <v>1092</v>
      </c>
      <c r="B157" s="66">
        <v>43959</v>
      </c>
      <c r="C157" s="33">
        <v>181</v>
      </c>
      <c r="D157" s="33">
        <v>764</v>
      </c>
      <c r="E157" s="34" t="s">
        <v>1124</v>
      </c>
      <c r="F157" s="33">
        <v>93</v>
      </c>
      <c r="G157" s="33">
        <v>501</v>
      </c>
      <c r="H157" s="32" t="s">
        <v>1124</v>
      </c>
    </row>
    <row r="158" spans="1:8" s="196" customFormat="1" x14ac:dyDescent="0.35">
      <c r="A158" s="216" t="s">
        <v>1087</v>
      </c>
      <c r="B158" s="66">
        <v>43960</v>
      </c>
      <c r="C158" s="33">
        <v>575</v>
      </c>
      <c r="D158" s="33">
        <v>1913</v>
      </c>
      <c r="E158" s="34" t="s">
        <v>1124</v>
      </c>
      <c r="F158" s="33">
        <v>215</v>
      </c>
      <c r="G158" s="33">
        <v>1036</v>
      </c>
      <c r="H158" s="32" t="s">
        <v>1124</v>
      </c>
    </row>
    <row r="159" spans="1:8" s="196" customFormat="1" x14ac:dyDescent="0.35">
      <c r="A159" s="216" t="s">
        <v>1088</v>
      </c>
      <c r="B159" s="66">
        <v>43960</v>
      </c>
      <c r="C159" s="33">
        <v>216</v>
      </c>
      <c r="D159" s="33">
        <v>1279</v>
      </c>
      <c r="E159" s="34" t="s">
        <v>1124</v>
      </c>
      <c r="F159" s="33">
        <v>136</v>
      </c>
      <c r="G159" s="33">
        <v>369</v>
      </c>
      <c r="H159" s="32" t="s">
        <v>1124</v>
      </c>
    </row>
    <row r="160" spans="1:8" s="196" customFormat="1" x14ac:dyDescent="0.35">
      <c r="A160" s="216" t="s">
        <v>1089</v>
      </c>
      <c r="B160" s="66">
        <v>43960</v>
      </c>
      <c r="C160" s="33">
        <v>133</v>
      </c>
      <c r="D160" s="33">
        <v>1181</v>
      </c>
      <c r="E160" s="34" t="s">
        <v>1124</v>
      </c>
      <c r="F160" s="33">
        <v>98</v>
      </c>
      <c r="G160" s="33">
        <v>543</v>
      </c>
      <c r="H160" s="32" t="s">
        <v>1124</v>
      </c>
    </row>
    <row r="161" spans="1:8" s="196" customFormat="1" x14ac:dyDescent="0.35">
      <c r="A161" s="216" t="s">
        <v>1090</v>
      </c>
      <c r="B161" s="66">
        <v>43960</v>
      </c>
      <c r="C161" s="33">
        <v>134</v>
      </c>
      <c r="D161" s="33">
        <v>786</v>
      </c>
      <c r="E161" s="34" t="s">
        <v>1124</v>
      </c>
      <c r="F161" s="33">
        <v>62</v>
      </c>
      <c r="G161" s="33">
        <v>327</v>
      </c>
      <c r="H161" s="32" t="s">
        <v>1124</v>
      </c>
    </row>
    <row r="162" spans="1:8" s="196" customFormat="1" x14ac:dyDescent="0.35">
      <c r="A162" s="216" t="s">
        <v>1091</v>
      </c>
      <c r="B162" s="66">
        <v>43960</v>
      </c>
      <c r="C162" s="33">
        <v>93</v>
      </c>
      <c r="D162" s="33">
        <v>764</v>
      </c>
      <c r="E162" s="34" t="s">
        <v>1124</v>
      </c>
      <c r="F162" s="33">
        <v>152</v>
      </c>
      <c r="G162" s="33">
        <v>476</v>
      </c>
      <c r="H162" s="32" t="s">
        <v>1124</v>
      </c>
    </row>
    <row r="163" spans="1:8" s="196" customFormat="1" x14ac:dyDescent="0.35">
      <c r="A163" s="216" t="s">
        <v>1092</v>
      </c>
      <c r="B163" s="66">
        <v>43960</v>
      </c>
      <c r="C163" s="33">
        <v>183</v>
      </c>
      <c r="D163" s="33">
        <v>756</v>
      </c>
      <c r="E163" s="34" t="s">
        <v>1124</v>
      </c>
      <c r="F163" s="33">
        <v>88</v>
      </c>
      <c r="G163" s="33">
        <v>448</v>
      </c>
      <c r="H163" s="32" t="s">
        <v>1124</v>
      </c>
    </row>
    <row r="164" spans="1:8" s="196" customFormat="1" x14ac:dyDescent="0.35">
      <c r="A164" s="216" t="s">
        <v>1087</v>
      </c>
      <c r="B164" s="66">
        <v>43961</v>
      </c>
      <c r="C164" s="33">
        <v>562</v>
      </c>
      <c r="D164" s="33">
        <v>1904</v>
      </c>
      <c r="E164" s="34" t="s">
        <v>1124</v>
      </c>
      <c r="F164" s="33">
        <v>229</v>
      </c>
      <c r="G164" s="33">
        <v>1015</v>
      </c>
      <c r="H164" s="32" t="s">
        <v>1124</v>
      </c>
    </row>
    <row r="165" spans="1:8" s="196" customFormat="1" x14ac:dyDescent="0.35">
      <c r="A165" s="216" t="s">
        <v>1088</v>
      </c>
      <c r="B165" s="66">
        <v>43961</v>
      </c>
      <c r="C165" s="33">
        <v>223</v>
      </c>
      <c r="D165" s="33">
        <v>1268</v>
      </c>
      <c r="E165" s="34" t="s">
        <v>1124</v>
      </c>
      <c r="F165" s="33">
        <v>127</v>
      </c>
      <c r="G165" s="33">
        <v>380</v>
      </c>
      <c r="H165" s="32" t="s">
        <v>1124</v>
      </c>
    </row>
    <row r="166" spans="1:8" s="196" customFormat="1" x14ac:dyDescent="0.35">
      <c r="A166" s="216" t="s">
        <v>1089</v>
      </c>
      <c r="B166" s="66">
        <v>43961</v>
      </c>
      <c r="C166" s="33">
        <v>136</v>
      </c>
      <c r="D166" s="33">
        <v>1165</v>
      </c>
      <c r="E166" s="34" t="s">
        <v>1124</v>
      </c>
      <c r="F166" s="33">
        <v>81</v>
      </c>
      <c r="G166" s="33">
        <v>569</v>
      </c>
      <c r="H166" s="32" t="s">
        <v>1124</v>
      </c>
    </row>
    <row r="167" spans="1:8" s="196" customFormat="1" x14ac:dyDescent="0.35">
      <c r="A167" s="216" t="s">
        <v>1090</v>
      </c>
      <c r="B167" s="66">
        <v>43961</v>
      </c>
      <c r="C167" s="33">
        <v>130</v>
      </c>
      <c r="D167" s="33">
        <v>781</v>
      </c>
      <c r="E167" s="34" t="s">
        <v>1124</v>
      </c>
      <c r="F167" s="33">
        <v>65</v>
      </c>
      <c r="G167" s="33">
        <v>335</v>
      </c>
      <c r="H167" s="32" t="s">
        <v>1124</v>
      </c>
    </row>
    <row r="168" spans="1:8" s="196" customFormat="1" x14ac:dyDescent="0.35">
      <c r="A168" s="216" t="s">
        <v>1091</v>
      </c>
      <c r="B168" s="66">
        <v>43961</v>
      </c>
      <c r="C168" s="33">
        <v>86</v>
      </c>
      <c r="D168" s="33">
        <v>768</v>
      </c>
      <c r="E168" s="34" t="s">
        <v>1124</v>
      </c>
      <c r="F168" s="33">
        <v>159</v>
      </c>
      <c r="G168" s="33">
        <v>472</v>
      </c>
      <c r="H168" s="32" t="s">
        <v>1124</v>
      </c>
    </row>
    <row r="169" spans="1:8" s="196" customFormat="1" x14ac:dyDescent="0.35">
      <c r="A169" s="216" t="s">
        <v>1092</v>
      </c>
      <c r="B169" s="66">
        <v>43961</v>
      </c>
      <c r="C169" s="33">
        <v>187</v>
      </c>
      <c r="D169" s="33">
        <v>738</v>
      </c>
      <c r="E169" s="34" t="s">
        <v>1124</v>
      </c>
      <c r="F169" s="33">
        <v>85</v>
      </c>
      <c r="G169" s="33">
        <v>458</v>
      </c>
      <c r="H169" s="32" t="s">
        <v>1124</v>
      </c>
    </row>
    <row r="170" spans="1:8" s="196" customFormat="1" x14ac:dyDescent="0.35">
      <c r="A170" s="216" t="s">
        <v>1087</v>
      </c>
      <c r="B170" s="66">
        <v>43962</v>
      </c>
      <c r="C170" s="33">
        <v>562</v>
      </c>
      <c r="D170" s="33">
        <v>1922</v>
      </c>
      <c r="E170" s="34" t="s">
        <v>1124</v>
      </c>
      <c r="F170" s="33">
        <v>208</v>
      </c>
      <c r="G170" s="33">
        <v>997</v>
      </c>
      <c r="H170" s="32" t="s">
        <v>1124</v>
      </c>
    </row>
    <row r="171" spans="1:8" s="196" customFormat="1" x14ac:dyDescent="0.35">
      <c r="A171" s="216" t="s">
        <v>1088</v>
      </c>
      <c r="B171" s="66">
        <v>43962</v>
      </c>
      <c r="C171" s="33">
        <v>211</v>
      </c>
      <c r="D171" s="33">
        <v>1300</v>
      </c>
      <c r="E171" s="34" t="s">
        <v>1124</v>
      </c>
      <c r="F171" s="33">
        <v>137</v>
      </c>
      <c r="G171" s="33">
        <v>355</v>
      </c>
      <c r="H171" s="32" t="s">
        <v>1124</v>
      </c>
    </row>
    <row r="172" spans="1:8" s="196" customFormat="1" x14ac:dyDescent="0.35">
      <c r="A172" s="216" t="s">
        <v>1089</v>
      </c>
      <c r="B172" s="66">
        <v>43962</v>
      </c>
      <c r="C172" s="33">
        <v>136</v>
      </c>
      <c r="D172" s="33">
        <v>1176</v>
      </c>
      <c r="E172" s="34" t="s">
        <v>1124</v>
      </c>
      <c r="F172" s="33">
        <v>93</v>
      </c>
      <c r="G172" s="33">
        <v>574</v>
      </c>
      <c r="H172" s="32" t="s">
        <v>1124</v>
      </c>
    </row>
    <row r="173" spans="1:8" s="196" customFormat="1" x14ac:dyDescent="0.35">
      <c r="A173" s="216" t="s">
        <v>1090</v>
      </c>
      <c r="B173" s="66">
        <v>43962</v>
      </c>
      <c r="C173" s="33">
        <v>126</v>
      </c>
      <c r="D173" s="33">
        <v>790</v>
      </c>
      <c r="E173" s="34" t="s">
        <v>1124</v>
      </c>
      <c r="F173" s="33">
        <v>70</v>
      </c>
      <c r="G173" s="33">
        <v>339</v>
      </c>
      <c r="H173" s="32" t="s">
        <v>1124</v>
      </c>
    </row>
    <row r="174" spans="1:8" s="196" customFormat="1" x14ac:dyDescent="0.35">
      <c r="A174" s="216" t="s">
        <v>1091</v>
      </c>
      <c r="B174" s="66">
        <v>43962</v>
      </c>
      <c r="C174" s="33">
        <v>102</v>
      </c>
      <c r="D174" s="33">
        <v>778</v>
      </c>
      <c r="E174" s="34" t="s">
        <v>1124</v>
      </c>
      <c r="F174" s="33">
        <v>143</v>
      </c>
      <c r="G174" s="33">
        <v>461</v>
      </c>
      <c r="H174" s="32" t="s">
        <v>1124</v>
      </c>
    </row>
    <row r="175" spans="1:8" s="196" customFormat="1" x14ac:dyDescent="0.35">
      <c r="A175" s="216" t="s">
        <v>1092</v>
      </c>
      <c r="B175" s="66">
        <v>43962</v>
      </c>
      <c r="C175" s="33">
        <v>180</v>
      </c>
      <c r="D175" s="33">
        <v>743</v>
      </c>
      <c r="E175" s="34" t="s">
        <v>1124</v>
      </c>
      <c r="F175" s="33">
        <v>81</v>
      </c>
      <c r="G175" s="33">
        <v>485</v>
      </c>
      <c r="H175" s="32" t="s">
        <v>1124</v>
      </c>
    </row>
    <row r="176" spans="1:8" s="196" customFormat="1" x14ac:dyDescent="0.35">
      <c r="A176" s="216" t="s">
        <v>1087</v>
      </c>
      <c r="B176" s="66">
        <v>43963</v>
      </c>
      <c r="C176" s="33">
        <v>555</v>
      </c>
      <c r="D176" s="33">
        <v>1951</v>
      </c>
      <c r="E176" s="34" t="s">
        <v>1124</v>
      </c>
      <c r="F176" s="33">
        <v>207</v>
      </c>
      <c r="G176" s="33">
        <v>956</v>
      </c>
      <c r="H176" s="32" t="s">
        <v>1124</v>
      </c>
    </row>
    <row r="177" spans="1:8" s="196" customFormat="1" x14ac:dyDescent="0.35">
      <c r="A177" s="216" t="s">
        <v>1088</v>
      </c>
      <c r="B177" s="66">
        <v>43963</v>
      </c>
      <c r="C177" s="33">
        <v>211</v>
      </c>
      <c r="D177" s="33">
        <v>1315</v>
      </c>
      <c r="E177" s="34" t="s">
        <v>1124</v>
      </c>
      <c r="F177" s="33">
        <v>138</v>
      </c>
      <c r="G177" s="33">
        <v>317</v>
      </c>
      <c r="H177" s="32" t="s">
        <v>1124</v>
      </c>
    </row>
    <row r="178" spans="1:8" s="196" customFormat="1" x14ac:dyDescent="0.35">
      <c r="A178" s="216" t="s">
        <v>1089</v>
      </c>
      <c r="B178" s="66">
        <v>43963</v>
      </c>
      <c r="C178" s="33">
        <v>149</v>
      </c>
      <c r="D178" s="33">
        <v>1214</v>
      </c>
      <c r="E178" s="34" t="s">
        <v>1124</v>
      </c>
      <c r="F178" s="33">
        <v>80</v>
      </c>
      <c r="G178" s="33">
        <v>541</v>
      </c>
      <c r="H178" s="32" t="s">
        <v>1124</v>
      </c>
    </row>
    <row r="179" spans="1:8" s="196" customFormat="1" x14ac:dyDescent="0.35">
      <c r="A179" s="216" t="s">
        <v>1090</v>
      </c>
      <c r="B179" s="66">
        <v>43963</v>
      </c>
      <c r="C179" s="33">
        <v>133</v>
      </c>
      <c r="D179" s="33">
        <v>801</v>
      </c>
      <c r="E179" s="34" t="s">
        <v>1124</v>
      </c>
      <c r="F179" s="33">
        <v>61</v>
      </c>
      <c r="G179" s="33">
        <v>322</v>
      </c>
      <c r="H179" s="32" t="s">
        <v>1124</v>
      </c>
    </row>
    <row r="180" spans="1:8" s="196" customFormat="1" x14ac:dyDescent="0.35">
      <c r="A180" s="216" t="s">
        <v>1091</v>
      </c>
      <c r="B180" s="66">
        <v>43963</v>
      </c>
      <c r="C180" s="33">
        <v>93</v>
      </c>
      <c r="D180" s="33">
        <v>809</v>
      </c>
      <c r="E180" s="34" t="s">
        <v>1124</v>
      </c>
      <c r="F180" s="33">
        <v>152</v>
      </c>
      <c r="G180" s="33">
        <v>428</v>
      </c>
      <c r="H180" s="32" t="s">
        <v>1124</v>
      </c>
    </row>
    <row r="181" spans="1:8" s="196" customFormat="1" x14ac:dyDescent="0.35">
      <c r="A181" s="216" t="s">
        <v>1092</v>
      </c>
      <c r="B181" s="66">
        <v>43963</v>
      </c>
      <c r="C181" s="33">
        <v>187</v>
      </c>
      <c r="D181" s="33">
        <v>772</v>
      </c>
      <c r="E181" s="34" t="s">
        <v>1124</v>
      </c>
      <c r="F181" s="33">
        <v>83</v>
      </c>
      <c r="G181" s="33">
        <v>495</v>
      </c>
      <c r="H181" s="32" t="s">
        <v>1124</v>
      </c>
    </row>
    <row r="182" spans="1:8" s="196" customFormat="1" x14ac:dyDescent="0.35">
      <c r="A182" s="216" t="s">
        <v>1087</v>
      </c>
      <c r="B182" s="66">
        <v>43964</v>
      </c>
      <c r="C182" s="33">
        <v>541</v>
      </c>
      <c r="D182" s="33">
        <v>2000</v>
      </c>
      <c r="E182" s="34" t="s">
        <v>1124</v>
      </c>
      <c r="F182" s="33">
        <v>218</v>
      </c>
      <c r="G182" s="33">
        <v>904</v>
      </c>
      <c r="H182" s="32" t="s">
        <v>1124</v>
      </c>
    </row>
    <row r="183" spans="1:8" s="196" customFormat="1" x14ac:dyDescent="0.35">
      <c r="A183" s="216" t="s">
        <v>1088</v>
      </c>
      <c r="B183" s="66">
        <v>43964</v>
      </c>
      <c r="C183" s="33">
        <v>209</v>
      </c>
      <c r="D183" s="33">
        <v>1255</v>
      </c>
      <c r="E183" s="34" t="s">
        <v>1124</v>
      </c>
      <c r="F183" s="33">
        <v>143</v>
      </c>
      <c r="G183" s="33">
        <v>346</v>
      </c>
      <c r="H183" s="32" t="s">
        <v>1124</v>
      </c>
    </row>
    <row r="184" spans="1:8" s="196" customFormat="1" x14ac:dyDescent="0.35">
      <c r="A184" s="216" t="s">
        <v>1089</v>
      </c>
      <c r="B184" s="66">
        <v>43964</v>
      </c>
      <c r="C184" s="33">
        <v>153</v>
      </c>
      <c r="D184" s="33">
        <v>1178</v>
      </c>
      <c r="E184" s="34" t="s">
        <v>1124</v>
      </c>
      <c r="F184" s="33">
        <v>79</v>
      </c>
      <c r="G184" s="33">
        <v>578</v>
      </c>
      <c r="H184" s="32" t="s">
        <v>1124</v>
      </c>
    </row>
    <row r="185" spans="1:8" s="196" customFormat="1" x14ac:dyDescent="0.35">
      <c r="A185" s="216" t="s">
        <v>1090</v>
      </c>
      <c r="B185" s="66">
        <v>43964</v>
      </c>
      <c r="C185" s="33">
        <v>128</v>
      </c>
      <c r="D185" s="33">
        <v>787</v>
      </c>
      <c r="E185" s="34" t="s">
        <v>1124</v>
      </c>
      <c r="F185" s="33">
        <v>69</v>
      </c>
      <c r="G185" s="33">
        <v>334</v>
      </c>
      <c r="H185" s="32" t="s">
        <v>1124</v>
      </c>
    </row>
    <row r="186" spans="1:8" s="196" customFormat="1" x14ac:dyDescent="0.35">
      <c r="A186" s="216" t="s">
        <v>1091</v>
      </c>
      <c r="B186" s="66">
        <v>43964</v>
      </c>
      <c r="C186" s="33">
        <v>93</v>
      </c>
      <c r="D186" s="33">
        <v>808</v>
      </c>
      <c r="E186" s="34" t="s">
        <v>1124</v>
      </c>
      <c r="F186" s="33">
        <v>152</v>
      </c>
      <c r="G186" s="33">
        <v>430</v>
      </c>
      <c r="H186" s="32" t="s">
        <v>1124</v>
      </c>
    </row>
    <row r="187" spans="1:8" s="196" customFormat="1" x14ac:dyDescent="0.35">
      <c r="A187" s="216" t="s">
        <v>1092</v>
      </c>
      <c r="B187" s="66">
        <v>43964</v>
      </c>
      <c r="C187" s="33">
        <v>186</v>
      </c>
      <c r="D187" s="33">
        <v>777</v>
      </c>
      <c r="E187" s="34" t="s">
        <v>1124</v>
      </c>
      <c r="F187" s="33">
        <v>84</v>
      </c>
      <c r="G187" s="33">
        <v>453</v>
      </c>
      <c r="H187" s="32" t="s">
        <v>1124</v>
      </c>
    </row>
    <row r="188" spans="1:8" s="196" customFormat="1" x14ac:dyDescent="0.35">
      <c r="A188" s="216" t="s">
        <v>1087</v>
      </c>
      <c r="B188" s="66">
        <v>43965</v>
      </c>
      <c r="C188" s="33">
        <v>551</v>
      </c>
      <c r="D188" s="33">
        <v>2024</v>
      </c>
      <c r="E188" s="34" t="s">
        <v>1124</v>
      </c>
      <c r="F188" s="33">
        <v>211</v>
      </c>
      <c r="G188" s="33">
        <v>889</v>
      </c>
      <c r="H188" s="32" t="s">
        <v>1124</v>
      </c>
    </row>
    <row r="189" spans="1:8" s="196" customFormat="1" x14ac:dyDescent="0.35">
      <c r="A189" s="216" t="s">
        <v>1088</v>
      </c>
      <c r="B189" s="66">
        <v>43965</v>
      </c>
      <c r="C189" s="33">
        <v>205</v>
      </c>
      <c r="D189" s="33">
        <v>1232</v>
      </c>
      <c r="E189" s="34" t="s">
        <v>1124</v>
      </c>
      <c r="F189" s="33">
        <v>136</v>
      </c>
      <c r="G189" s="33">
        <v>385</v>
      </c>
      <c r="H189" s="32" t="s">
        <v>1124</v>
      </c>
    </row>
    <row r="190" spans="1:8" s="196" customFormat="1" x14ac:dyDescent="0.35">
      <c r="A190" s="216" t="s">
        <v>1089</v>
      </c>
      <c r="B190" s="66">
        <v>43965</v>
      </c>
      <c r="C190" s="33">
        <v>144</v>
      </c>
      <c r="D190" s="33">
        <v>1157</v>
      </c>
      <c r="E190" s="34" t="s">
        <v>1124</v>
      </c>
      <c r="F190" s="33">
        <v>87</v>
      </c>
      <c r="G190" s="33">
        <v>579</v>
      </c>
      <c r="H190" s="32" t="s">
        <v>1124</v>
      </c>
    </row>
    <row r="191" spans="1:8" s="196" customFormat="1" x14ac:dyDescent="0.35">
      <c r="A191" s="216" t="s">
        <v>1090</v>
      </c>
      <c r="B191" s="66">
        <v>43965</v>
      </c>
      <c r="C191" s="33">
        <v>128</v>
      </c>
      <c r="D191" s="33">
        <v>794</v>
      </c>
      <c r="E191" s="34" t="s">
        <v>1124</v>
      </c>
      <c r="F191" s="33">
        <v>67</v>
      </c>
      <c r="G191" s="33">
        <v>337</v>
      </c>
      <c r="H191" s="32" t="s">
        <v>1124</v>
      </c>
    </row>
    <row r="192" spans="1:8" s="196" customFormat="1" x14ac:dyDescent="0.35">
      <c r="A192" s="216" t="s">
        <v>1091</v>
      </c>
      <c r="B192" s="66">
        <v>43965</v>
      </c>
      <c r="C192" s="33">
        <v>85</v>
      </c>
      <c r="D192" s="33">
        <v>841</v>
      </c>
      <c r="E192" s="34" t="s">
        <v>1124</v>
      </c>
      <c r="F192" s="33">
        <v>160</v>
      </c>
      <c r="G192" s="33">
        <v>398</v>
      </c>
      <c r="H192" s="32" t="s">
        <v>1124</v>
      </c>
    </row>
    <row r="193" spans="1:8" s="196" customFormat="1" x14ac:dyDescent="0.35">
      <c r="A193" s="216" t="s">
        <v>1092</v>
      </c>
      <c r="B193" s="66">
        <v>43965</v>
      </c>
      <c r="C193" s="33">
        <v>178</v>
      </c>
      <c r="D193" s="33">
        <v>800</v>
      </c>
      <c r="E193" s="34" t="s">
        <v>1124</v>
      </c>
      <c r="F193" s="33">
        <v>93</v>
      </c>
      <c r="G193" s="33">
        <v>430</v>
      </c>
      <c r="H193" s="32" t="s">
        <v>1124</v>
      </c>
    </row>
    <row r="194" spans="1:8" s="196" customFormat="1" x14ac:dyDescent="0.35">
      <c r="A194" s="216" t="s">
        <v>1087</v>
      </c>
      <c r="B194" s="66">
        <v>43966</v>
      </c>
      <c r="C194" s="33">
        <v>540</v>
      </c>
      <c r="D194" s="33">
        <v>2055</v>
      </c>
      <c r="E194" s="34" t="s">
        <v>1124</v>
      </c>
      <c r="F194" s="33">
        <v>205</v>
      </c>
      <c r="G194" s="33">
        <v>871</v>
      </c>
      <c r="H194" s="32" t="s">
        <v>1124</v>
      </c>
    </row>
    <row r="195" spans="1:8" s="196" customFormat="1" x14ac:dyDescent="0.35">
      <c r="A195" s="216" t="s">
        <v>1088</v>
      </c>
      <c r="B195" s="66">
        <v>43966</v>
      </c>
      <c r="C195" s="33">
        <v>207</v>
      </c>
      <c r="D195" s="33">
        <v>1204</v>
      </c>
      <c r="E195" s="34" t="s">
        <v>1124</v>
      </c>
      <c r="F195" s="33">
        <v>141</v>
      </c>
      <c r="G195" s="33">
        <v>384</v>
      </c>
      <c r="H195" s="32" t="s">
        <v>1124</v>
      </c>
    </row>
    <row r="196" spans="1:8" s="196" customFormat="1" x14ac:dyDescent="0.35">
      <c r="A196" s="216" t="s">
        <v>1089</v>
      </c>
      <c r="B196" s="66">
        <v>43966</v>
      </c>
      <c r="C196" s="33">
        <v>152</v>
      </c>
      <c r="D196" s="33">
        <v>1087</v>
      </c>
      <c r="E196" s="34" t="s">
        <v>1124</v>
      </c>
      <c r="F196" s="33">
        <v>82</v>
      </c>
      <c r="G196" s="33">
        <v>623</v>
      </c>
      <c r="H196" s="32" t="s">
        <v>1124</v>
      </c>
    </row>
    <row r="197" spans="1:8" s="196" customFormat="1" x14ac:dyDescent="0.35">
      <c r="A197" s="216" t="s">
        <v>1090</v>
      </c>
      <c r="B197" s="66">
        <v>43966</v>
      </c>
      <c r="C197" s="33">
        <v>135</v>
      </c>
      <c r="D197" s="33">
        <v>798</v>
      </c>
      <c r="E197" s="34" t="s">
        <v>1124</v>
      </c>
      <c r="F197" s="33">
        <v>59</v>
      </c>
      <c r="G197" s="33">
        <v>313</v>
      </c>
      <c r="H197" s="32" t="s">
        <v>1124</v>
      </c>
    </row>
    <row r="198" spans="1:8" s="196" customFormat="1" x14ac:dyDescent="0.35">
      <c r="A198" s="216" t="s">
        <v>1091</v>
      </c>
      <c r="B198" s="66">
        <v>43966</v>
      </c>
      <c r="C198" s="33">
        <v>87</v>
      </c>
      <c r="D198" s="33">
        <v>816</v>
      </c>
      <c r="E198" s="34" t="s">
        <v>1124</v>
      </c>
      <c r="F198" s="33">
        <v>158</v>
      </c>
      <c r="G198" s="33">
        <v>422</v>
      </c>
      <c r="H198" s="32" t="s">
        <v>1124</v>
      </c>
    </row>
    <row r="199" spans="1:8" s="196" customFormat="1" x14ac:dyDescent="0.35">
      <c r="A199" s="216" t="s">
        <v>1092</v>
      </c>
      <c r="B199" s="66">
        <v>43966</v>
      </c>
      <c r="C199" s="33">
        <v>183</v>
      </c>
      <c r="D199" s="33">
        <v>767</v>
      </c>
      <c r="E199" s="34" t="s">
        <v>1124</v>
      </c>
      <c r="F199" s="33">
        <v>87</v>
      </c>
      <c r="G199" s="33">
        <v>425</v>
      </c>
      <c r="H199" s="32" t="s">
        <v>1124</v>
      </c>
    </row>
    <row r="200" spans="1:8" s="196" customFormat="1" x14ac:dyDescent="0.35">
      <c r="A200" s="216" t="s">
        <v>1087</v>
      </c>
      <c r="B200" s="66">
        <v>43967</v>
      </c>
      <c r="C200" s="33">
        <v>527</v>
      </c>
      <c r="D200" s="33">
        <v>2050</v>
      </c>
      <c r="E200" s="34" t="s">
        <v>1124</v>
      </c>
      <c r="F200" s="33">
        <v>218</v>
      </c>
      <c r="G200" s="33">
        <v>868</v>
      </c>
      <c r="H200" s="32" t="s">
        <v>1124</v>
      </c>
    </row>
    <row r="201" spans="1:8" s="196" customFormat="1" x14ac:dyDescent="0.35">
      <c r="A201" s="216" t="s">
        <v>1088</v>
      </c>
      <c r="B201" s="66">
        <v>43967</v>
      </c>
      <c r="C201" s="33">
        <v>202</v>
      </c>
      <c r="D201" s="33">
        <v>1254</v>
      </c>
      <c r="E201" s="34" t="s">
        <v>1124</v>
      </c>
      <c r="F201" s="33">
        <v>141</v>
      </c>
      <c r="G201" s="33">
        <v>368</v>
      </c>
      <c r="H201" s="32" t="s">
        <v>1124</v>
      </c>
    </row>
    <row r="202" spans="1:8" s="196" customFormat="1" x14ac:dyDescent="0.35">
      <c r="A202" s="216" t="s">
        <v>1089</v>
      </c>
      <c r="B202" s="66">
        <v>43967</v>
      </c>
      <c r="C202" s="33">
        <v>147</v>
      </c>
      <c r="D202" s="33">
        <v>1057</v>
      </c>
      <c r="E202" s="34" t="s">
        <v>1124</v>
      </c>
      <c r="F202" s="33">
        <v>75</v>
      </c>
      <c r="G202" s="33">
        <v>664</v>
      </c>
      <c r="H202" s="32" t="s">
        <v>1124</v>
      </c>
    </row>
    <row r="203" spans="1:8" s="196" customFormat="1" x14ac:dyDescent="0.35">
      <c r="A203" s="216" t="s">
        <v>1090</v>
      </c>
      <c r="B203" s="66">
        <v>43967</v>
      </c>
      <c r="C203" s="33">
        <v>126</v>
      </c>
      <c r="D203" s="33">
        <v>762</v>
      </c>
      <c r="E203" s="34" t="s">
        <v>1124</v>
      </c>
      <c r="F203" s="33">
        <v>66</v>
      </c>
      <c r="G203" s="33">
        <v>350</v>
      </c>
      <c r="H203" s="32" t="s">
        <v>1124</v>
      </c>
    </row>
    <row r="204" spans="1:8" s="196" customFormat="1" x14ac:dyDescent="0.35">
      <c r="A204" s="216" t="s">
        <v>1091</v>
      </c>
      <c r="B204" s="66">
        <v>43967</v>
      </c>
      <c r="C204" s="33">
        <v>82</v>
      </c>
      <c r="D204" s="33">
        <v>839</v>
      </c>
      <c r="E204" s="34" t="s">
        <v>1124</v>
      </c>
      <c r="F204" s="33">
        <v>163</v>
      </c>
      <c r="G204" s="33">
        <v>398</v>
      </c>
      <c r="H204" s="32" t="s">
        <v>1124</v>
      </c>
    </row>
    <row r="205" spans="1:8" s="196" customFormat="1" x14ac:dyDescent="0.35">
      <c r="A205" s="216" t="s">
        <v>1092</v>
      </c>
      <c r="B205" s="66">
        <v>43967</v>
      </c>
      <c r="C205" s="33">
        <v>182</v>
      </c>
      <c r="D205" s="33">
        <v>788</v>
      </c>
      <c r="E205" s="34" t="s">
        <v>1124</v>
      </c>
      <c r="F205" s="33">
        <v>88</v>
      </c>
      <c r="G205" s="33">
        <v>453</v>
      </c>
      <c r="H205" s="32" t="s">
        <v>1124</v>
      </c>
    </row>
    <row r="206" spans="1:8" s="196" customFormat="1" x14ac:dyDescent="0.35">
      <c r="A206" s="216" t="s">
        <v>1087</v>
      </c>
      <c r="B206" s="66">
        <v>43968</v>
      </c>
      <c r="C206" s="33">
        <v>528</v>
      </c>
      <c r="D206" s="33">
        <v>1957</v>
      </c>
      <c r="E206" s="34" t="s">
        <v>1124</v>
      </c>
      <c r="F206" s="33">
        <v>214</v>
      </c>
      <c r="G206" s="33">
        <v>955</v>
      </c>
      <c r="H206" s="32" t="s">
        <v>1124</v>
      </c>
    </row>
    <row r="207" spans="1:8" s="196" customFormat="1" x14ac:dyDescent="0.35">
      <c r="A207" s="216" t="s">
        <v>1088</v>
      </c>
      <c r="B207" s="66">
        <v>43968</v>
      </c>
      <c r="C207" s="33">
        <v>192</v>
      </c>
      <c r="D207" s="33">
        <v>1244</v>
      </c>
      <c r="E207" s="34" t="s">
        <v>1124</v>
      </c>
      <c r="F207" s="33">
        <v>144</v>
      </c>
      <c r="G207" s="33">
        <v>356</v>
      </c>
      <c r="H207" s="32" t="s">
        <v>1124</v>
      </c>
    </row>
    <row r="208" spans="1:8" s="196" customFormat="1" x14ac:dyDescent="0.35">
      <c r="A208" s="216" t="s">
        <v>1089</v>
      </c>
      <c r="B208" s="66">
        <v>43968</v>
      </c>
      <c r="C208" s="33">
        <v>139</v>
      </c>
      <c r="D208" s="33">
        <v>1053</v>
      </c>
      <c r="E208" s="34" t="s">
        <v>1124</v>
      </c>
      <c r="F208" s="33">
        <v>90</v>
      </c>
      <c r="G208" s="33">
        <v>665</v>
      </c>
      <c r="H208" s="32" t="s">
        <v>1124</v>
      </c>
    </row>
    <row r="209" spans="1:8" s="196" customFormat="1" x14ac:dyDescent="0.35">
      <c r="A209" s="216" t="s">
        <v>1090</v>
      </c>
      <c r="B209" s="66">
        <v>43968</v>
      </c>
      <c r="C209" s="33">
        <v>123</v>
      </c>
      <c r="D209" s="33">
        <v>756</v>
      </c>
      <c r="E209" s="34" t="s">
        <v>1124</v>
      </c>
      <c r="F209" s="33">
        <v>69</v>
      </c>
      <c r="G209" s="33">
        <v>355</v>
      </c>
      <c r="H209" s="32" t="s">
        <v>1124</v>
      </c>
    </row>
    <row r="210" spans="1:8" s="196" customFormat="1" x14ac:dyDescent="0.35">
      <c r="A210" s="216" t="s">
        <v>1091</v>
      </c>
      <c r="B210" s="66">
        <v>43968</v>
      </c>
      <c r="C210" s="33">
        <v>92</v>
      </c>
      <c r="D210" s="33">
        <v>846</v>
      </c>
      <c r="E210" s="34" t="s">
        <v>1124</v>
      </c>
      <c r="F210" s="33">
        <v>153</v>
      </c>
      <c r="G210" s="33">
        <v>392</v>
      </c>
      <c r="H210" s="32" t="s">
        <v>1124</v>
      </c>
    </row>
    <row r="211" spans="1:8" s="196" customFormat="1" x14ac:dyDescent="0.35">
      <c r="A211" s="216" t="s">
        <v>1092</v>
      </c>
      <c r="B211" s="66">
        <v>43968</v>
      </c>
      <c r="C211" s="33">
        <v>178</v>
      </c>
      <c r="D211" s="33">
        <v>777</v>
      </c>
      <c r="E211" s="34" t="s">
        <v>1124</v>
      </c>
      <c r="F211" s="33">
        <v>91</v>
      </c>
      <c r="G211" s="33">
        <v>453</v>
      </c>
      <c r="H211" s="32" t="s">
        <v>1124</v>
      </c>
    </row>
    <row r="212" spans="1:8" s="196" customFormat="1" x14ac:dyDescent="0.35">
      <c r="A212" s="216" t="s">
        <v>1087</v>
      </c>
      <c r="B212" s="66">
        <v>43969</v>
      </c>
      <c r="C212" s="33">
        <v>499</v>
      </c>
      <c r="D212" s="33">
        <v>1993</v>
      </c>
      <c r="E212" s="34" t="s">
        <v>1124</v>
      </c>
      <c r="F212" s="33">
        <v>244</v>
      </c>
      <c r="G212" s="33">
        <v>922</v>
      </c>
      <c r="H212" s="32" t="s">
        <v>1124</v>
      </c>
    </row>
    <row r="213" spans="1:8" s="196" customFormat="1" x14ac:dyDescent="0.35">
      <c r="A213" s="216" t="s">
        <v>1088</v>
      </c>
      <c r="B213" s="66">
        <v>43969</v>
      </c>
      <c r="C213" s="33">
        <v>194</v>
      </c>
      <c r="D213" s="33">
        <v>1239</v>
      </c>
      <c r="E213" s="34" t="s">
        <v>1124</v>
      </c>
      <c r="F213" s="33">
        <v>143</v>
      </c>
      <c r="G213" s="33">
        <v>384</v>
      </c>
      <c r="H213" s="32" t="s">
        <v>1124</v>
      </c>
    </row>
    <row r="214" spans="1:8" s="196" customFormat="1" x14ac:dyDescent="0.35">
      <c r="A214" s="216" t="s">
        <v>1089</v>
      </c>
      <c r="B214" s="66">
        <v>43969</v>
      </c>
      <c r="C214" s="33">
        <v>136</v>
      </c>
      <c r="D214" s="33">
        <v>1076</v>
      </c>
      <c r="E214" s="34" t="s">
        <v>1124</v>
      </c>
      <c r="F214" s="33">
        <v>93</v>
      </c>
      <c r="G214" s="33">
        <v>643</v>
      </c>
      <c r="H214" s="32" t="s">
        <v>1124</v>
      </c>
    </row>
    <row r="215" spans="1:8" s="196" customFormat="1" x14ac:dyDescent="0.35">
      <c r="A215" s="216" t="s">
        <v>1090</v>
      </c>
      <c r="B215" s="66">
        <v>43969</v>
      </c>
      <c r="C215" s="33">
        <v>118</v>
      </c>
      <c r="D215" s="33">
        <v>774</v>
      </c>
      <c r="E215" s="34" t="s">
        <v>1124</v>
      </c>
      <c r="F215" s="33">
        <v>70</v>
      </c>
      <c r="G215" s="33">
        <v>355</v>
      </c>
      <c r="H215" s="32" t="s">
        <v>1124</v>
      </c>
    </row>
    <row r="216" spans="1:8" s="196" customFormat="1" x14ac:dyDescent="0.35">
      <c r="A216" s="216" t="s">
        <v>1091</v>
      </c>
      <c r="B216" s="66">
        <v>43969</v>
      </c>
      <c r="C216" s="33">
        <v>79</v>
      </c>
      <c r="D216" s="33">
        <v>844</v>
      </c>
      <c r="E216" s="34" t="s">
        <v>1124</v>
      </c>
      <c r="F216" s="33">
        <v>166</v>
      </c>
      <c r="G216" s="33">
        <v>393</v>
      </c>
      <c r="H216" s="32" t="s">
        <v>1124</v>
      </c>
    </row>
    <row r="217" spans="1:8" s="196" customFormat="1" x14ac:dyDescent="0.35">
      <c r="A217" s="216" t="s">
        <v>1092</v>
      </c>
      <c r="B217" s="66">
        <v>43969</v>
      </c>
      <c r="C217" s="33">
        <v>184</v>
      </c>
      <c r="D217" s="33">
        <v>792</v>
      </c>
      <c r="E217" s="34" t="s">
        <v>1124</v>
      </c>
      <c r="F217" s="33">
        <v>85</v>
      </c>
      <c r="G217" s="33">
        <v>448</v>
      </c>
      <c r="H217" s="32" t="s">
        <v>1124</v>
      </c>
    </row>
    <row r="218" spans="1:8" s="196" customFormat="1" x14ac:dyDescent="0.35">
      <c r="A218" s="216" t="s">
        <v>1087</v>
      </c>
      <c r="B218" s="66">
        <v>43970</v>
      </c>
      <c r="C218" s="33">
        <v>513</v>
      </c>
      <c r="D218" s="33">
        <v>2076</v>
      </c>
      <c r="E218" s="34" t="s">
        <v>1124</v>
      </c>
      <c r="F218" s="33">
        <v>211</v>
      </c>
      <c r="G218" s="33">
        <v>837</v>
      </c>
      <c r="H218" s="32" t="s">
        <v>1124</v>
      </c>
    </row>
    <row r="219" spans="1:8" s="196" customFormat="1" x14ac:dyDescent="0.35">
      <c r="A219" s="216" t="s">
        <v>1088</v>
      </c>
      <c r="B219" s="66">
        <v>43970</v>
      </c>
      <c r="C219" s="33">
        <v>195</v>
      </c>
      <c r="D219" s="33">
        <v>1285</v>
      </c>
      <c r="E219" s="34" t="s">
        <v>1124</v>
      </c>
      <c r="F219" s="33">
        <v>143</v>
      </c>
      <c r="G219" s="33">
        <v>357</v>
      </c>
      <c r="H219" s="32" t="s">
        <v>1124</v>
      </c>
    </row>
    <row r="220" spans="1:8" s="196" customFormat="1" x14ac:dyDescent="0.35">
      <c r="A220" s="216" t="s">
        <v>1089</v>
      </c>
      <c r="B220" s="66">
        <v>43970</v>
      </c>
      <c r="C220" s="33">
        <v>143</v>
      </c>
      <c r="D220" s="33">
        <v>1129</v>
      </c>
      <c r="E220" s="34" t="s">
        <v>1124</v>
      </c>
      <c r="F220" s="33">
        <v>86</v>
      </c>
      <c r="G220" s="33">
        <v>599</v>
      </c>
      <c r="H220" s="32" t="s">
        <v>1124</v>
      </c>
    </row>
    <row r="221" spans="1:8" s="196" customFormat="1" x14ac:dyDescent="0.35">
      <c r="A221" s="216" t="s">
        <v>1090</v>
      </c>
      <c r="B221" s="66">
        <v>43970</v>
      </c>
      <c r="C221" s="33">
        <v>104</v>
      </c>
      <c r="D221" s="33">
        <v>804</v>
      </c>
      <c r="E221" s="34" t="s">
        <v>1124</v>
      </c>
      <c r="F221" s="33">
        <v>75</v>
      </c>
      <c r="G221" s="33">
        <v>315</v>
      </c>
      <c r="H221" s="32" t="s">
        <v>1124</v>
      </c>
    </row>
    <row r="222" spans="1:8" s="196" customFormat="1" x14ac:dyDescent="0.35">
      <c r="A222" s="216" t="s">
        <v>1091</v>
      </c>
      <c r="B222" s="66">
        <v>43970</v>
      </c>
      <c r="C222" s="33">
        <v>91</v>
      </c>
      <c r="D222" s="33">
        <v>835</v>
      </c>
      <c r="E222" s="34" t="s">
        <v>1124</v>
      </c>
      <c r="F222" s="33">
        <v>154</v>
      </c>
      <c r="G222" s="33">
        <v>401</v>
      </c>
      <c r="H222" s="32" t="s">
        <v>1124</v>
      </c>
    </row>
    <row r="223" spans="1:8" s="196" customFormat="1" x14ac:dyDescent="0.35">
      <c r="A223" s="216" t="s">
        <v>1092</v>
      </c>
      <c r="B223" s="66">
        <v>43970</v>
      </c>
      <c r="C223" s="33">
        <v>184</v>
      </c>
      <c r="D223" s="33">
        <v>828</v>
      </c>
      <c r="E223" s="34" t="s">
        <v>1124</v>
      </c>
      <c r="F223" s="33">
        <v>85</v>
      </c>
      <c r="G223" s="33">
        <v>260</v>
      </c>
      <c r="H223" s="32" t="s">
        <v>1124</v>
      </c>
    </row>
    <row r="224" spans="1:8" s="196" customFormat="1" x14ac:dyDescent="0.35">
      <c r="A224" s="216" t="s">
        <v>1087</v>
      </c>
      <c r="B224" s="66">
        <v>43971</v>
      </c>
      <c r="C224" s="33">
        <v>519</v>
      </c>
      <c r="D224" s="33">
        <v>2075</v>
      </c>
      <c r="E224" s="34" t="s">
        <v>1124</v>
      </c>
      <c r="F224" s="33">
        <v>205</v>
      </c>
      <c r="G224" s="33">
        <v>907</v>
      </c>
      <c r="H224" s="32" t="s">
        <v>1124</v>
      </c>
    </row>
    <row r="225" spans="1:8" s="196" customFormat="1" x14ac:dyDescent="0.35">
      <c r="A225" s="216" t="s">
        <v>1088</v>
      </c>
      <c r="B225" s="66">
        <v>43971</v>
      </c>
      <c r="C225" s="33">
        <v>199</v>
      </c>
      <c r="D225" s="33">
        <v>1302</v>
      </c>
      <c r="E225" s="34" t="s">
        <v>1124</v>
      </c>
      <c r="F225" s="33">
        <v>141</v>
      </c>
      <c r="G225" s="33">
        <v>331</v>
      </c>
      <c r="H225" s="32" t="s">
        <v>1124</v>
      </c>
    </row>
    <row r="226" spans="1:8" s="196" customFormat="1" x14ac:dyDescent="0.35">
      <c r="A226" s="216" t="s">
        <v>1089</v>
      </c>
      <c r="B226" s="66">
        <v>43971</v>
      </c>
      <c r="C226" s="33">
        <v>134</v>
      </c>
      <c r="D226" s="33">
        <v>1110</v>
      </c>
      <c r="E226" s="34" t="s">
        <v>1124</v>
      </c>
      <c r="F226" s="33">
        <v>95</v>
      </c>
      <c r="G226" s="33">
        <v>625</v>
      </c>
      <c r="H226" s="32" t="s">
        <v>1124</v>
      </c>
    </row>
    <row r="227" spans="1:8" s="196" customFormat="1" x14ac:dyDescent="0.35">
      <c r="A227" s="216" t="s">
        <v>1090</v>
      </c>
      <c r="B227" s="66">
        <v>43971</v>
      </c>
      <c r="C227" s="33">
        <v>104</v>
      </c>
      <c r="D227" s="33">
        <v>781</v>
      </c>
      <c r="E227" s="34" t="s">
        <v>1124</v>
      </c>
      <c r="F227" s="33">
        <v>68</v>
      </c>
      <c r="G227" s="33">
        <v>278</v>
      </c>
      <c r="H227" s="32" t="s">
        <v>1124</v>
      </c>
    </row>
    <row r="228" spans="1:8" s="196" customFormat="1" x14ac:dyDescent="0.35">
      <c r="A228" s="216" t="s">
        <v>1091</v>
      </c>
      <c r="B228" s="66">
        <v>43971</v>
      </c>
      <c r="C228" s="33">
        <v>80</v>
      </c>
      <c r="D228" s="33">
        <v>837</v>
      </c>
      <c r="E228" s="34" t="s">
        <v>1124</v>
      </c>
      <c r="F228" s="33">
        <v>165</v>
      </c>
      <c r="G228" s="33">
        <v>398</v>
      </c>
      <c r="H228" s="32" t="s">
        <v>1124</v>
      </c>
    </row>
    <row r="229" spans="1:8" s="196" customFormat="1" x14ac:dyDescent="0.35">
      <c r="A229" s="216" t="s">
        <v>1092</v>
      </c>
      <c r="B229" s="66">
        <v>43971</v>
      </c>
      <c r="C229" s="33">
        <v>188</v>
      </c>
      <c r="D229" s="33">
        <v>794</v>
      </c>
      <c r="E229" s="34" t="s">
        <v>1124</v>
      </c>
      <c r="F229" s="33">
        <v>81</v>
      </c>
      <c r="G229" s="33">
        <v>289</v>
      </c>
      <c r="H229" s="32" t="s">
        <v>1124</v>
      </c>
    </row>
    <row r="230" spans="1:8" s="196" customFormat="1" x14ac:dyDescent="0.35">
      <c r="A230" s="216" t="s">
        <v>1087</v>
      </c>
      <c r="B230" s="66">
        <v>43972</v>
      </c>
      <c r="C230" s="33">
        <v>513</v>
      </c>
      <c r="D230" s="33">
        <v>2018</v>
      </c>
      <c r="E230" s="34" t="s">
        <v>1124</v>
      </c>
      <c r="F230" s="33">
        <v>210</v>
      </c>
      <c r="G230" s="33">
        <v>985</v>
      </c>
      <c r="H230" s="32" t="s">
        <v>1124</v>
      </c>
    </row>
    <row r="231" spans="1:8" s="196" customFormat="1" x14ac:dyDescent="0.35">
      <c r="A231" s="216" t="s">
        <v>1088</v>
      </c>
      <c r="B231" s="66">
        <v>43972</v>
      </c>
      <c r="C231" s="33">
        <v>188</v>
      </c>
      <c r="D231" s="33">
        <v>1262</v>
      </c>
      <c r="E231" s="34" t="s">
        <v>1124</v>
      </c>
      <c r="F231" s="33">
        <v>159</v>
      </c>
      <c r="G231" s="33">
        <v>464</v>
      </c>
      <c r="H231" s="32" t="s">
        <v>1124</v>
      </c>
    </row>
    <row r="232" spans="1:8" s="196" customFormat="1" x14ac:dyDescent="0.35">
      <c r="A232" s="216" t="s">
        <v>1089</v>
      </c>
      <c r="B232" s="66">
        <v>43972</v>
      </c>
      <c r="C232" s="33">
        <v>139</v>
      </c>
      <c r="D232" s="33">
        <v>1053</v>
      </c>
      <c r="E232" s="34" t="s">
        <v>1124</v>
      </c>
      <c r="F232" s="33">
        <v>96</v>
      </c>
      <c r="G232" s="33">
        <v>683</v>
      </c>
      <c r="H232" s="32" t="s">
        <v>1124</v>
      </c>
    </row>
    <row r="233" spans="1:8" s="196" customFormat="1" x14ac:dyDescent="0.35">
      <c r="A233" s="216" t="s">
        <v>1090</v>
      </c>
      <c r="B233" s="66">
        <v>43972</v>
      </c>
      <c r="C233" s="33">
        <v>113</v>
      </c>
      <c r="D233" s="33">
        <v>750</v>
      </c>
      <c r="E233" s="34" t="s">
        <v>1124</v>
      </c>
      <c r="F233" s="33">
        <v>58</v>
      </c>
      <c r="G233" s="33">
        <v>329</v>
      </c>
      <c r="H233" s="32" t="s">
        <v>1124</v>
      </c>
    </row>
    <row r="234" spans="1:8" s="196" customFormat="1" x14ac:dyDescent="0.35">
      <c r="A234" s="216" t="s">
        <v>1091</v>
      </c>
      <c r="B234" s="66">
        <v>43972</v>
      </c>
      <c r="C234" s="33">
        <v>81</v>
      </c>
      <c r="D234" s="33">
        <v>818</v>
      </c>
      <c r="E234" s="34" t="s">
        <v>1124</v>
      </c>
      <c r="F234" s="33">
        <v>164</v>
      </c>
      <c r="G234" s="33">
        <v>419</v>
      </c>
      <c r="H234" s="32" t="s">
        <v>1124</v>
      </c>
    </row>
    <row r="235" spans="1:8" s="196" customFormat="1" x14ac:dyDescent="0.35">
      <c r="A235" s="216" t="s">
        <v>1092</v>
      </c>
      <c r="B235" s="66">
        <v>43972</v>
      </c>
      <c r="C235" s="33">
        <v>190</v>
      </c>
      <c r="D235" s="33">
        <v>803</v>
      </c>
      <c r="E235" s="34" t="s">
        <v>1124</v>
      </c>
      <c r="F235" s="33">
        <v>79</v>
      </c>
      <c r="G235" s="33">
        <v>283</v>
      </c>
      <c r="H235" s="32" t="s">
        <v>1124</v>
      </c>
    </row>
    <row r="236" spans="1:8" s="196" customFormat="1" x14ac:dyDescent="0.35">
      <c r="A236" s="216" t="s">
        <v>1087</v>
      </c>
      <c r="B236" s="66">
        <v>43973</v>
      </c>
      <c r="C236" s="33">
        <v>505</v>
      </c>
      <c r="D236" s="33">
        <v>2016</v>
      </c>
      <c r="E236" s="34" t="s">
        <v>1124</v>
      </c>
      <c r="F236" s="33">
        <v>271</v>
      </c>
      <c r="G236" s="33">
        <v>1108</v>
      </c>
      <c r="H236" s="32" t="s">
        <v>1124</v>
      </c>
    </row>
    <row r="237" spans="1:8" s="196" customFormat="1" x14ac:dyDescent="0.35">
      <c r="A237" s="216" t="s">
        <v>1088</v>
      </c>
      <c r="B237" s="66">
        <v>43973</v>
      </c>
      <c r="C237" s="33">
        <v>194</v>
      </c>
      <c r="D237" s="33">
        <v>1204</v>
      </c>
      <c r="E237" s="34" t="s">
        <v>1124</v>
      </c>
      <c r="F237" s="33">
        <v>156</v>
      </c>
      <c r="G237" s="33">
        <v>659</v>
      </c>
      <c r="H237" s="32" t="s">
        <v>1124</v>
      </c>
    </row>
    <row r="238" spans="1:8" s="196" customFormat="1" x14ac:dyDescent="0.35">
      <c r="A238" s="216" t="s">
        <v>1089</v>
      </c>
      <c r="B238" s="66">
        <v>43973</v>
      </c>
      <c r="C238" s="33">
        <v>129</v>
      </c>
      <c r="D238" s="33">
        <v>1092</v>
      </c>
      <c r="E238" s="34" t="s">
        <v>1124</v>
      </c>
      <c r="F238" s="33">
        <v>118</v>
      </c>
      <c r="G238" s="33">
        <v>645</v>
      </c>
      <c r="H238" s="32" t="s">
        <v>1124</v>
      </c>
    </row>
    <row r="239" spans="1:8" s="196" customFormat="1" x14ac:dyDescent="0.35">
      <c r="A239" s="216" t="s">
        <v>1090</v>
      </c>
      <c r="B239" s="66">
        <v>43973</v>
      </c>
      <c r="C239" s="33">
        <v>100</v>
      </c>
      <c r="D239" s="33">
        <v>733</v>
      </c>
      <c r="E239" s="34" t="s">
        <v>1124</v>
      </c>
      <c r="F239" s="33">
        <v>81</v>
      </c>
      <c r="G239" s="33">
        <v>362</v>
      </c>
      <c r="H239" s="32" t="s">
        <v>1124</v>
      </c>
    </row>
    <row r="240" spans="1:8" s="196" customFormat="1" x14ac:dyDescent="0.35">
      <c r="A240" s="216" t="s">
        <v>1091</v>
      </c>
      <c r="B240" s="66">
        <v>43973</v>
      </c>
      <c r="C240" s="33">
        <v>77</v>
      </c>
      <c r="D240" s="33">
        <v>840</v>
      </c>
      <c r="E240" s="34" t="s">
        <v>1124</v>
      </c>
      <c r="F240" s="33">
        <v>168</v>
      </c>
      <c r="G240" s="33">
        <v>398</v>
      </c>
      <c r="H240" s="32" t="s">
        <v>1124</v>
      </c>
    </row>
    <row r="241" spans="1:8" s="196" customFormat="1" x14ac:dyDescent="0.35">
      <c r="A241" s="216" t="s">
        <v>1092</v>
      </c>
      <c r="B241" s="66">
        <v>43973</v>
      </c>
      <c r="C241" s="33">
        <v>199</v>
      </c>
      <c r="D241" s="33">
        <v>775</v>
      </c>
      <c r="E241" s="34" t="s">
        <v>1124</v>
      </c>
      <c r="F241" s="33">
        <v>92</v>
      </c>
      <c r="G241" s="33">
        <v>350</v>
      </c>
      <c r="H241" s="32" t="s">
        <v>1124</v>
      </c>
    </row>
    <row r="242" spans="1:8" s="196" customFormat="1" x14ac:dyDescent="0.35">
      <c r="A242" s="216" t="s">
        <v>1087</v>
      </c>
      <c r="B242" s="66">
        <v>43974</v>
      </c>
      <c r="C242" s="33">
        <v>475</v>
      </c>
      <c r="D242" s="33">
        <v>1973</v>
      </c>
      <c r="E242" s="34" t="s">
        <v>1124</v>
      </c>
      <c r="F242" s="33">
        <v>299</v>
      </c>
      <c r="G242" s="33">
        <v>1144</v>
      </c>
      <c r="H242" s="32" t="s">
        <v>1124</v>
      </c>
    </row>
    <row r="243" spans="1:8" s="196" customFormat="1" x14ac:dyDescent="0.35">
      <c r="A243" s="216" t="s">
        <v>1088</v>
      </c>
      <c r="B243" s="66">
        <v>43974</v>
      </c>
      <c r="C243" s="33">
        <v>183</v>
      </c>
      <c r="D243" s="33">
        <v>1251</v>
      </c>
      <c r="E243" s="34" t="s">
        <v>1124</v>
      </c>
      <c r="F243" s="33">
        <v>170</v>
      </c>
      <c r="G243" s="33">
        <v>602</v>
      </c>
      <c r="H243" s="32" t="s">
        <v>1124</v>
      </c>
    </row>
    <row r="244" spans="1:8" s="196" customFormat="1" x14ac:dyDescent="0.35">
      <c r="A244" s="216" t="s">
        <v>1089</v>
      </c>
      <c r="B244" s="66">
        <v>43974</v>
      </c>
      <c r="C244" s="33">
        <v>125</v>
      </c>
      <c r="D244" s="33">
        <v>1057</v>
      </c>
      <c r="E244" s="34" t="s">
        <v>1124</v>
      </c>
      <c r="F244" s="33">
        <v>121</v>
      </c>
      <c r="G244" s="33">
        <v>667</v>
      </c>
      <c r="H244" s="32" t="s">
        <v>1124</v>
      </c>
    </row>
    <row r="245" spans="1:8" s="196" customFormat="1" x14ac:dyDescent="0.35">
      <c r="A245" s="216" t="s">
        <v>1090</v>
      </c>
      <c r="B245" s="66">
        <v>43974</v>
      </c>
      <c r="C245" s="33">
        <v>104</v>
      </c>
      <c r="D245" s="33">
        <v>725</v>
      </c>
      <c r="E245" s="34" t="s">
        <v>1124</v>
      </c>
      <c r="F245" s="33">
        <v>71</v>
      </c>
      <c r="G245" s="33">
        <v>372</v>
      </c>
      <c r="H245" s="32" t="s">
        <v>1124</v>
      </c>
    </row>
    <row r="246" spans="1:8" s="196" customFormat="1" x14ac:dyDescent="0.35">
      <c r="A246" s="216" t="s">
        <v>1091</v>
      </c>
      <c r="B246" s="66">
        <v>43974</v>
      </c>
      <c r="C246" s="33">
        <v>80</v>
      </c>
      <c r="D246" s="33">
        <v>793</v>
      </c>
      <c r="E246" s="34" t="s">
        <v>1124</v>
      </c>
      <c r="F246" s="33">
        <v>165</v>
      </c>
      <c r="G246" s="33">
        <v>445</v>
      </c>
      <c r="H246" s="32" t="s">
        <v>1124</v>
      </c>
    </row>
    <row r="247" spans="1:8" s="196" customFormat="1" x14ac:dyDescent="0.35">
      <c r="A247" s="216" t="s">
        <v>1092</v>
      </c>
      <c r="B247" s="66">
        <v>43974</v>
      </c>
      <c r="C247" s="33">
        <v>186</v>
      </c>
      <c r="D247" s="33">
        <v>733</v>
      </c>
      <c r="E247" s="34" t="s">
        <v>1124</v>
      </c>
      <c r="F247" s="33">
        <v>105</v>
      </c>
      <c r="G247" s="33">
        <v>393</v>
      </c>
      <c r="H247" s="32" t="s">
        <v>1124</v>
      </c>
    </row>
    <row r="248" spans="1:8" s="196" customFormat="1" x14ac:dyDescent="0.35">
      <c r="A248" s="216" t="s">
        <v>1087</v>
      </c>
      <c r="B248" s="66">
        <v>43975</v>
      </c>
      <c r="C248" s="33">
        <v>456</v>
      </c>
      <c r="D248" s="33">
        <v>1928</v>
      </c>
      <c r="E248" s="34" t="s">
        <v>1124</v>
      </c>
      <c r="F248" s="33">
        <v>319</v>
      </c>
      <c r="G248" s="33">
        <v>1196</v>
      </c>
      <c r="H248" s="32" t="s">
        <v>1124</v>
      </c>
    </row>
    <row r="249" spans="1:8" s="196" customFormat="1" x14ac:dyDescent="0.35">
      <c r="A249" s="216" t="s">
        <v>1088</v>
      </c>
      <c r="B249" s="66">
        <v>43975</v>
      </c>
      <c r="C249" s="33">
        <v>175</v>
      </c>
      <c r="D249" s="33">
        <v>1160</v>
      </c>
      <c r="E249" s="34" t="s">
        <v>1124</v>
      </c>
      <c r="F249" s="33">
        <v>179</v>
      </c>
      <c r="G249" s="33">
        <v>690</v>
      </c>
      <c r="H249" s="32" t="s">
        <v>1124</v>
      </c>
    </row>
    <row r="250" spans="1:8" s="196" customFormat="1" x14ac:dyDescent="0.35">
      <c r="A250" s="216" t="s">
        <v>1089</v>
      </c>
      <c r="B250" s="66">
        <v>43975</v>
      </c>
      <c r="C250" s="33">
        <v>126</v>
      </c>
      <c r="D250" s="33">
        <v>1030</v>
      </c>
      <c r="E250" s="34" t="s">
        <v>1124</v>
      </c>
      <c r="F250" s="33">
        <v>119</v>
      </c>
      <c r="G250" s="33">
        <v>682</v>
      </c>
      <c r="H250" s="32" t="s">
        <v>1124</v>
      </c>
    </row>
    <row r="251" spans="1:8" s="196" customFormat="1" x14ac:dyDescent="0.35">
      <c r="A251" s="216" t="s">
        <v>1090</v>
      </c>
      <c r="B251" s="66">
        <v>43975</v>
      </c>
      <c r="C251" s="33">
        <v>98</v>
      </c>
      <c r="D251" s="33">
        <v>705</v>
      </c>
      <c r="E251" s="34" t="s">
        <v>1124</v>
      </c>
      <c r="F251" s="33">
        <v>85</v>
      </c>
      <c r="G251" s="33">
        <v>396</v>
      </c>
      <c r="H251" s="32" t="s">
        <v>1124</v>
      </c>
    </row>
    <row r="252" spans="1:8" s="196" customFormat="1" x14ac:dyDescent="0.35">
      <c r="A252" s="216" t="s">
        <v>1091</v>
      </c>
      <c r="B252" s="66">
        <v>43975</v>
      </c>
      <c r="C252" s="33">
        <v>78</v>
      </c>
      <c r="D252" s="33">
        <v>807</v>
      </c>
      <c r="E252" s="34" t="s">
        <v>1124</v>
      </c>
      <c r="F252" s="33">
        <v>167</v>
      </c>
      <c r="G252" s="33">
        <v>431</v>
      </c>
      <c r="H252" s="32" t="s">
        <v>1124</v>
      </c>
    </row>
    <row r="253" spans="1:8" s="196" customFormat="1" x14ac:dyDescent="0.35">
      <c r="A253" s="216" t="s">
        <v>1092</v>
      </c>
      <c r="B253" s="66">
        <v>43975</v>
      </c>
      <c r="C253" s="33">
        <v>189</v>
      </c>
      <c r="D253" s="33">
        <v>761</v>
      </c>
      <c r="E253" s="34" t="s">
        <v>1124</v>
      </c>
      <c r="F253" s="33">
        <v>102</v>
      </c>
      <c r="G253" s="33">
        <v>365</v>
      </c>
      <c r="H253" s="32" t="s">
        <v>1124</v>
      </c>
    </row>
    <row r="254" spans="1:8" s="196" customFormat="1" x14ac:dyDescent="0.35">
      <c r="A254" s="216" t="s">
        <v>1087</v>
      </c>
      <c r="B254" s="66">
        <v>43976</v>
      </c>
      <c r="C254" s="33">
        <v>451</v>
      </c>
      <c r="D254" s="33">
        <v>1866</v>
      </c>
      <c r="E254" s="34" t="s">
        <v>1124</v>
      </c>
      <c r="F254" s="33">
        <v>323</v>
      </c>
      <c r="G254" s="33">
        <v>1259</v>
      </c>
      <c r="H254" s="32" t="s">
        <v>1124</v>
      </c>
    </row>
    <row r="255" spans="1:8" s="196" customFormat="1" x14ac:dyDescent="0.35">
      <c r="A255" s="216" t="s">
        <v>1088</v>
      </c>
      <c r="B255" s="66">
        <v>43976</v>
      </c>
      <c r="C255" s="33">
        <v>170</v>
      </c>
      <c r="D255" s="33">
        <v>1146</v>
      </c>
      <c r="E255" s="34" t="s">
        <v>1124</v>
      </c>
      <c r="F255" s="33">
        <v>178</v>
      </c>
      <c r="G255" s="33">
        <v>689</v>
      </c>
      <c r="H255" s="32" t="s">
        <v>1124</v>
      </c>
    </row>
    <row r="256" spans="1:8" s="196" customFormat="1" x14ac:dyDescent="0.35">
      <c r="A256" s="216" t="s">
        <v>1089</v>
      </c>
      <c r="B256" s="66">
        <v>43976</v>
      </c>
      <c r="C256" s="33">
        <v>128</v>
      </c>
      <c r="D256" s="33">
        <v>1053</v>
      </c>
      <c r="E256" s="34" t="s">
        <v>1124</v>
      </c>
      <c r="F256" s="33">
        <v>117</v>
      </c>
      <c r="G256" s="33">
        <v>659</v>
      </c>
      <c r="H256" s="32" t="s">
        <v>1124</v>
      </c>
    </row>
    <row r="257" spans="1:8" s="196" customFormat="1" x14ac:dyDescent="0.35">
      <c r="A257" s="216" t="s">
        <v>1090</v>
      </c>
      <c r="B257" s="66">
        <v>43976</v>
      </c>
      <c r="C257" s="33">
        <v>99</v>
      </c>
      <c r="D257" s="33">
        <v>720</v>
      </c>
      <c r="E257" s="34" t="s">
        <v>1124</v>
      </c>
      <c r="F257" s="33">
        <v>86</v>
      </c>
      <c r="G257" s="33">
        <v>377</v>
      </c>
      <c r="H257" s="32" t="s">
        <v>1124</v>
      </c>
    </row>
    <row r="258" spans="1:8" s="196" customFormat="1" x14ac:dyDescent="0.35">
      <c r="A258" s="216" t="s">
        <v>1091</v>
      </c>
      <c r="B258" s="66">
        <v>43976</v>
      </c>
      <c r="C258" s="33">
        <v>75</v>
      </c>
      <c r="D258" s="33">
        <v>818</v>
      </c>
      <c r="E258" s="34" t="s">
        <v>1124</v>
      </c>
      <c r="F258" s="33">
        <v>170</v>
      </c>
      <c r="G258" s="33">
        <v>421</v>
      </c>
      <c r="H258" s="32" t="s">
        <v>1124</v>
      </c>
    </row>
    <row r="259" spans="1:8" s="196" customFormat="1" x14ac:dyDescent="0.35">
      <c r="A259" s="216" t="s">
        <v>1092</v>
      </c>
      <c r="B259" s="66">
        <v>43976</v>
      </c>
      <c r="C259" s="33">
        <v>188</v>
      </c>
      <c r="D259" s="33">
        <v>746</v>
      </c>
      <c r="E259" s="34" t="s">
        <v>1124</v>
      </c>
      <c r="F259" s="33">
        <v>103</v>
      </c>
      <c r="G259" s="33">
        <v>359</v>
      </c>
      <c r="H259" s="32" t="s">
        <v>1124</v>
      </c>
    </row>
    <row r="260" spans="1:8" s="196" customFormat="1" x14ac:dyDescent="0.35">
      <c r="A260" s="216" t="s">
        <v>1087</v>
      </c>
      <c r="B260" s="66">
        <v>43977</v>
      </c>
      <c r="C260" s="33">
        <v>433</v>
      </c>
      <c r="D260" s="33">
        <v>1945</v>
      </c>
      <c r="E260" s="34" t="s">
        <v>1124</v>
      </c>
      <c r="F260" s="33">
        <v>303</v>
      </c>
      <c r="G260" s="33">
        <v>1108</v>
      </c>
      <c r="H260" s="32" t="s">
        <v>1124</v>
      </c>
    </row>
    <row r="261" spans="1:8" s="196" customFormat="1" x14ac:dyDescent="0.35">
      <c r="A261" s="216" t="s">
        <v>1088</v>
      </c>
      <c r="B261" s="66">
        <v>43977</v>
      </c>
      <c r="C261" s="33">
        <v>175</v>
      </c>
      <c r="D261" s="33">
        <v>1167</v>
      </c>
      <c r="E261" s="34" t="s">
        <v>1124</v>
      </c>
      <c r="F261" s="33">
        <v>175</v>
      </c>
      <c r="G261" s="33">
        <v>687</v>
      </c>
      <c r="H261" s="32" t="s">
        <v>1124</v>
      </c>
    </row>
    <row r="262" spans="1:8" s="196" customFormat="1" x14ac:dyDescent="0.35">
      <c r="A262" s="216" t="s">
        <v>1089</v>
      </c>
      <c r="B262" s="66">
        <v>43977</v>
      </c>
      <c r="C262" s="33">
        <v>124</v>
      </c>
      <c r="D262" s="33">
        <v>1067</v>
      </c>
      <c r="E262" s="34" t="s">
        <v>1124</v>
      </c>
      <c r="F262" s="33">
        <v>114</v>
      </c>
      <c r="G262" s="33">
        <v>633</v>
      </c>
      <c r="H262" s="32" t="s">
        <v>1124</v>
      </c>
    </row>
    <row r="263" spans="1:8" s="196" customFormat="1" x14ac:dyDescent="0.35">
      <c r="A263" s="216" t="s">
        <v>1090</v>
      </c>
      <c r="B263" s="66">
        <v>43977</v>
      </c>
      <c r="C263" s="33">
        <v>101</v>
      </c>
      <c r="D263" s="33">
        <v>725</v>
      </c>
      <c r="E263" s="34" t="s">
        <v>1124</v>
      </c>
      <c r="F263" s="33">
        <v>84</v>
      </c>
      <c r="G263" s="33">
        <v>360</v>
      </c>
      <c r="H263" s="32" t="s">
        <v>1124</v>
      </c>
    </row>
    <row r="264" spans="1:8" s="196" customFormat="1" x14ac:dyDescent="0.35">
      <c r="A264" s="216" t="s">
        <v>1091</v>
      </c>
      <c r="B264" s="66">
        <v>43977</v>
      </c>
      <c r="C264" s="33">
        <v>76</v>
      </c>
      <c r="D264" s="33">
        <v>829</v>
      </c>
      <c r="E264" s="34" t="s">
        <v>1124</v>
      </c>
      <c r="F264" s="33">
        <v>169</v>
      </c>
      <c r="G264" s="33">
        <v>408</v>
      </c>
      <c r="H264" s="32" t="s">
        <v>1124</v>
      </c>
    </row>
    <row r="265" spans="1:8" s="196" customFormat="1" x14ac:dyDescent="0.35">
      <c r="A265" s="216" t="s">
        <v>1092</v>
      </c>
      <c r="B265" s="66">
        <v>43977</v>
      </c>
      <c r="C265" s="33">
        <v>183</v>
      </c>
      <c r="D265" s="33">
        <v>767</v>
      </c>
      <c r="E265" s="34" t="s">
        <v>1124</v>
      </c>
      <c r="F265" s="33">
        <v>108</v>
      </c>
      <c r="G265" s="33">
        <v>359</v>
      </c>
      <c r="H265" s="32" t="s">
        <v>1124</v>
      </c>
    </row>
    <row r="266" spans="1:8" s="196" customFormat="1" x14ac:dyDescent="0.35">
      <c r="A266" s="216" t="s">
        <v>1087</v>
      </c>
      <c r="B266" s="66">
        <v>43978</v>
      </c>
      <c r="C266" s="33">
        <v>461</v>
      </c>
      <c r="D266" s="33">
        <v>2018</v>
      </c>
      <c r="E266" s="34" t="s">
        <v>1124</v>
      </c>
      <c r="F266" s="33">
        <v>266</v>
      </c>
      <c r="G266" s="33">
        <v>1110</v>
      </c>
      <c r="H266" s="32" t="s">
        <v>1124</v>
      </c>
    </row>
    <row r="267" spans="1:8" s="196" customFormat="1" x14ac:dyDescent="0.35">
      <c r="A267" s="216" t="s">
        <v>1088</v>
      </c>
      <c r="B267" s="66">
        <v>43978</v>
      </c>
      <c r="C267" s="33">
        <v>177</v>
      </c>
      <c r="D267" s="33">
        <v>1200</v>
      </c>
      <c r="E267" s="34" t="s">
        <v>1124</v>
      </c>
      <c r="F267" s="33">
        <v>177</v>
      </c>
      <c r="G267" s="33">
        <v>654</v>
      </c>
      <c r="H267" s="32" t="s">
        <v>1124</v>
      </c>
    </row>
    <row r="268" spans="1:8" s="196" customFormat="1" x14ac:dyDescent="0.35">
      <c r="A268" s="216" t="s">
        <v>1089</v>
      </c>
      <c r="B268" s="66">
        <v>43978</v>
      </c>
      <c r="C268" s="33">
        <v>136</v>
      </c>
      <c r="D268" s="33">
        <v>1123</v>
      </c>
      <c r="E268" s="34" t="s">
        <v>1124</v>
      </c>
      <c r="F268" s="33">
        <v>104</v>
      </c>
      <c r="G268" s="33">
        <v>599</v>
      </c>
      <c r="H268" s="32" t="s">
        <v>1124</v>
      </c>
    </row>
    <row r="269" spans="1:8" s="196" customFormat="1" x14ac:dyDescent="0.35">
      <c r="A269" s="216" t="s">
        <v>1090</v>
      </c>
      <c r="B269" s="66">
        <v>43978</v>
      </c>
      <c r="C269" s="33">
        <v>98</v>
      </c>
      <c r="D269" s="33">
        <v>765</v>
      </c>
      <c r="E269" s="34" t="s">
        <v>1124</v>
      </c>
      <c r="F269" s="33">
        <v>93</v>
      </c>
      <c r="G269" s="33">
        <v>337</v>
      </c>
      <c r="H269" s="32" t="s">
        <v>1124</v>
      </c>
    </row>
    <row r="270" spans="1:8" s="196" customFormat="1" x14ac:dyDescent="0.35">
      <c r="A270" s="216" t="s">
        <v>1091</v>
      </c>
      <c r="B270" s="66">
        <v>43978</v>
      </c>
      <c r="C270" s="33">
        <v>79</v>
      </c>
      <c r="D270" s="33">
        <v>867</v>
      </c>
      <c r="E270" s="34" t="s">
        <v>1124</v>
      </c>
      <c r="F270" s="33">
        <v>166</v>
      </c>
      <c r="G270" s="33">
        <v>369</v>
      </c>
      <c r="H270" s="32" t="s">
        <v>1124</v>
      </c>
    </row>
    <row r="271" spans="1:8" s="196" customFormat="1" x14ac:dyDescent="0.35">
      <c r="A271" s="216" t="s">
        <v>1092</v>
      </c>
      <c r="B271" s="66">
        <v>43978</v>
      </c>
      <c r="C271" s="33">
        <v>191</v>
      </c>
      <c r="D271" s="33">
        <v>825</v>
      </c>
      <c r="E271" s="34" t="s">
        <v>1124</v>
      </c>
      <c r="F271" s="33">
        <v>100</v>
      </c>
      <c r="G271" s="33">
        <v>298</v>
      </c>
      <c r="H271" s="32" t="s">
        <v>1124</v>
      </c>
    </row>
    <row r="272" spans="1:8" s="196" customFormat="1" x14ac:dyDescent="0.35">
      <c r="A272" s="216" t="s">
        <v>1087</v>
      </c>
      <c r="B272" s="66">
        <v>43979</v>
      </c>
      <c r="C272" s="33">
        <v>442</v>
      </c>
      <c r="D272" s="33">
        <v>2028</v>
      </c>
      <c r="E272" s="34">
        <v>0</v>
      </c>
      <c r="F272" s="33">
        <v>285</v>
      </c>
      <c r="G272" s="33">
        <v>1098</v>
      </c>
      <c r="H272" s="32">
        <v>0</v>
      </c>
    </row>
    <row r="273" spans="1:8" s="196" customFormat="1" x14ac:dyDescent="0.35">
      <c r="A273" s="216" t="s">
        <v>1088</v>
      </c>
      <c r="B273" s="66">
        <v>43979</v>
      </c>
      <c r="C273" s="33">
        <v>169</v>
      </c>
      <c r="D273" s="33">
        <v>1235</v>
      </c>
      <c r="E273" s="34">
        <v>0</v>
      </c>
      <c r="F273" s="33">
        <v>175</v>
      </c>
      <c r="G273" s="33">
        <v>618</v>
      </c>
      <c r="H273" s="32">
        <v>0</v>
      </c>
    </row>
    <row r="274" spans="1:8" s="196" customFormat="1" x14ac:dyDescent="0.35">
      <c r="A274" s="216" t="s">
        <v>1089</v>
      </c>
      <c r="B274" s="66">
        <v>43979</v>
      </c>
      <c r="C274" s="33">
        <v>137</v>
      </c>
      <c r="D274" s="33">
        <v>1166</v>
      </c>
      <c r="E274" s="34">
        <v>0</v>
      </c>
      <c r="F274" s="33">
        <v>103</v>
      </c>
      <c r="G274" s="33">
        <v>556</v>
      </c>
      <c r="H274" s="32">
        <v>0</v>
      </c>
    </row>
    <row r="275" spans="1:8" s="196" customFormat="1" x14ac:dyDescent="0.35">
      <c r="A275" s="216" t="s">
        <v>1090</v>
      </c>
      <c r="B275" s="66">
        <v>43979</v>
      </c>
      <c r="C275" s="33">
        <v>100</v>
      </c>
      <c r="D275" s="33">
        <v>776</v>
      </c>
      <c r="E275" s="34">
        <v>0</v>
      </c>
      <c r="F275" s="33">
        <v>91</v>
      </c>
      <c r="G275" s="33">
        <v>322</v>
      </c>
      <c r="H275" s="32">
        <v>0</v>
      </c>
    </row>
    <row r="276" spans="1:8" s="196" customFormat="1" x14ac:dyDescent="0.35">
      <c r="A276" s="216" t="s">
        <v>1091</v>
      </c>
      <c r="B276" s="66">
        <v>43979</v>
      </c>
      <c r="C276" s="33">
        <v>75</v>
      </c>
      <c r="D276" s="33">
        <v>891</v>
      </c>
      <c r="E276" s="34">
        <v>0</v>
      </c>
      <c r="F276" s="33">
        <v>170</v>
      </c>
      <c r="G276" s="33">
        <v>346</v>
      </c>
      <c r="H276" s="32">
        <v>0</v>
      </c>
    </row>
    <row r="277" spans="1:8" s="196" customFormat="1" x14ac:dyDescent="0.35">
      <c r="A277" s="216" t="s">
        <v>1092</v>
      </c>
      <c r="B277" s="66">
        <v>43979</v>
      </c>
      <c r="C277" s="33">
        <v>179</v>
      </c>
      <c r="D277" s="33">
        <v>861</v>
      </c>
      <c r="E277" s="34">
        <v>0</v>
      </c>
      <c r="F277" s="33">
        <v>110</v>
      </c>
      <c r="G277" s="33">
        <v>262</v>
      </c>
      <c r="H277" s="32">
        <v>0</v>
      </c>
    </row>
    <row r="278" spans="1:8" s="196" customFormat="1" x14ac:dyDescent="0.35">
      <c r="A278" s="216" t="s">
        <v>1087</v>
      </c>
      <c r="B278" s="66">
        <v>43980</v>
      </c>
      <c r="C278" s="33">
        <v>412</v>
      </c>
      <c r="D278" s="33">
        <v>2087</v>
      </c>
      <c r="E278" s="34">
        <v>0</v>
      </c>
      <c r="F278" s="33">
        <v>262</v>
      </c>
      <c r="G278" s="33">
        <v>1203</v>
      </c>
      <c r="H278" s="32">
        <v>0</v>
      </c>
    </row>
    <row r="279" spans="1:8" s="196" customFormat="1" x14ac:dyDescent="0.35">
      <c r="A279" s="216" t="s">
        <v>1088</v>
      </c>
      <c r="B279" s="66">
        <v>43980</v>
      </c>
      <c r="C279" s="33">
        <v>170</v>
      </c>
      <c r="D279" s="33">
        <v>1187</v>
      </c>
      <c r="E279" s="34">
        <v>0</v>
      </c>
      <c r="F279" s="33">
        <v>138</v>
      </c>
      <c r="G279" s="33">
        <v>767</v>
      </c>
      <c r="H279" s="32">
        <v>0</v>
      </c>
    </row>
    <row r="280" spans="1:8" s="196" customFormat="1" x14ac:dyDescent="0.35">
      <c r="A280" s="216" t="s">
        <v>1089</v>
      </c>
      <c r="B280" s="66">
        <v>43980</v>
      </c>
      <c r="C280" s="33">
        <v>145</v>
      </c>
      <c r="D280" s="33">
        <v>1109</v>
      </c>
      <c r="E280" s="34">
        <v>0</v>
      </c>
      <c r="F280" s="33">
        <v>92</v>
      </c>
      <c r="G280" s="33">
        <v>615</v>
      </c>
      <c r="H280" s="32">
        <v>0</v>
      </c>
    </row>
    <row r="281" spans="1:8" s="196" customFormat="1" x14ac:dyDescent="0.35">
      <c r="A281" s="216" t="s">
        <v>1090</v>
      </c>
      <c r="B281" s="66">
        <v>43980</v>
      </c>
      <c r="C281" s="33">
        <v>97</v>
      </c>
      <c r="D281" s="33">
        <v>748</v>
      </c>
      <c r="E281" s="34">
        <v>0</v>
      </c>
      <c r="F281" s="33">
        <v>84</v>
      </c>
      <c r="G281" s="33">
        <v>394</v>
      </c>
      <c r="H281" s="32">
        <v>0</v>
      </c>
    </row>
    <row r="282" spans="1:8" s="196" customFormat="1" x14ac:dyDescent="0.35">
      <c r="A282" s="216" t="s">
        <v>1091</v>
      </c>
      <c r="B282" s="66">
        <v>43980</v>
      </c>
      <c r="C282" s="33">
        <v>82</v>
      </c>
      <c r="D282" s="33">
        <v>874</v>
      </c>
      <c r="E282" s="34">
        <v>0</v>
      </c>
      <c r="F282" s="33">
        <v>163</v>
      </c>
      <c r="G282" s="33">
        <v>362</v>
      </c>
      <c r="H282" s="32">
        <v>0</v>
      </c>
    </row>
    <row r="283" spans="1:8" s="196" customFormat="1" x14ac:dyDescent="0.35">
      <c r="A283" s="216" t="s">
        <v>1092</v>
      </c>
      <c r="B283" s="66">
        <v>43980</v>
      </c>
      <c r="C283" s="33">
        <v>167</v>
      </c>
      <c r="D283" s="33">
        <v>807</v>
      </c>
      <c r="E283" s="34">
        <v>0</v>
      </c>
      <c r="F283" s="33">
        <v>124</v>
      </c>
      <c r="G283" s="33">
        <v>319</v>
      </c>
      <c r="H283" s="32">
        <v>0</v>
      </c>
    </row>
    <row r="284" spans="1:8" s="196" customFormat="1" x14ac:dyDescent="0.35">
      <c r="A284" s="216" t="s">
        <v>1087</v>
      </c>
      <c r="B284" s="66">
        <v>43981</v>
      </c>
      <c r="C284" s="33">
        <v>421</v>
      </c>
      <c r="D284" s="33">
        <v>2066</v>
      </c>
      <c r="E284" s="34">
        <v>0</v>
      </c>
      <c r="F284" s="33">
        <v>253</v>
      </c>
      <c r="G284" s="33">
        <v>1216</v>
      </c>
      <c r="H284" s="32">
        <v>0</v>
      </c>
    </row>
    <row r="285" spans="1:8" s="196" customFormat="1" x14ac:dyDescent="0.35">
      <c r="A285" s="216" t="s">
        <v>1088</v>
      </c>
      <c r="B285" s="66">
        <v>43981</v>
      </c>
      <c r="C285" s="33">
        <v>168</v>
      </c>
      <c r="D285" s="33">
        <v>1184</v>
      </c>
      <c r="E285" s="34">
        <v>0</v>
      </c>
      <c r="F285" s="33">
        <v>147</v>
      </c>
      <c r="G285" s="33">
        <v>831</v>
      </c>
      <c r="H285" s="32">
        <v>0</v>
      </c>
    </row>
    <row r="286" spans="1:8" s="196" customFormat="1" x14ac:dyDescent="0.35">
      <c r="A286" s="216" t="s">
        <v>1089</v>
      </c>
      <c r="B286" s="66">
        <v>43981</v>
      </c>
      <c r="C286" s="33">
        <v>130</v>
      </c>
      <c r="D286" s="33">
        <v>1064</v>
      </c>
      <c r="E286" s="34">
        <v>0</v>
      </c>
      <c r="F286" s="33">
        <v>107</v>
      </c>
      <c r="G286" s="33">
        <v>659</v>
      </c>
      <c r="H286" s="32">
        <v>0</v>
      </c>
    </row>
    <row r="287" spans="1:8" s="196" customFormat="1" x14ac:dyDescent="0.35">
      <c r="A287" s="216" t="s">
        <v>1090</v>
      </c>
      <c r="B287" s="66">
        <v>43981</v>
      </c>
      <c r="C287" s="33">
        <v>93</v>
      </c>
      <c r="D287" s="33">
        <v>699</v>
      </c>
      <c r="E287" s="34">
        <v>0</v>
      </c>
      <c r="F287" s="33">
        <v>88</v>
      </c>
      <c r="G287" s="33">
        <v>442</v>
      </c>
      <c r="H287" s="32">
        <v>0</v>
      </c>
    </row>
    <row r="288" spans="1:8" s="196" customFormat="1" x14ac:dyDescent="0.35">
      <c r="A288" s="216" t="s">
        <v>1091</v>
      </c>
      <c r="B288" s="66">
        <v>43981</v>
      </c>
      <c r="C288" s="33">
        <v>78</v>
      </c>
      <c r="D288" s="33">
        <v>863</v>
      </c>
      <c r="E288" s="34">
        <v>0</v>
      </c>
      <c r="F288" s="33">
        <v>167</v>
      </c>
      <c r="G288" s="33">
        <v>372</v>
      </c>
      <c r="H288" s="32">
        <v>0</v>
      </c>
    </row>
    <row r="289" spans="1:8" s="196" customFormat="1" x14ac:dyDescent="0.35">
      <c r="A289" s="216" t="s">
        <v>1092</v>
      </c>
      <c r="B289" s="66">
        <v>43981</v>
      </c>
      <c r="C289" s="33">
        <v>157</v>
      </c>
      <c r="D289" s="33">
        <v>774</v>
      </c>
      <c r="E289" s="34">
        <v>0</v>
      </c>
      <c r="F289" s="33">
        <v>134</v>
      </c>
      <c r="G289" s="33">
        <v>352</v>
      </c>
      <c r="H289" s="32">
        <v>0</v>
      </c>
    </row>
    <row r="290" spans="1:8" s="196" customFormat="1" x14ac:dyDescent="0.35">
      <c r="A290" s="216" t="s">
        <v>1087</v>
      </c>
      <c r="B290" s="66">
        <v>43982</v>
      </c>
      <c r="C290" s="33">
        <v>394</v>
      </c>
      <c r="D290" s="33">
        <v>2036</v>
      </c>
      <c r="E290" s="34">
        <v>0</v>
      </c>
      <c r="F290" s="33">
        <v>280</v>
      </c>
      <c r="G290" s="33">
        <v>1240</v>
      </c>
      <c r="H290" s="32">
        <v>0</v>
      </c>
    </row>
    <row r="291" spans="1:8" s="196" customFormat="1" x14ac:dyDescent="0.35">
      <c r="A291" s="216" t="s">
        <v>1088</v>
      </c>
      <c r="B291" s="66">
        <v>43982</v>
      </c>
      <c r="C291" s="33">
        <v>164</v>
      </c>
      <c r="D291" s="33">
        <v>1173</v>
      </c>
      <c r="E291" s="34">
        <v>0</v>
      </c>
      <c r="F291" s="33">
        <v>151</v>
      </c>
      <c r="G291" s="33">
        <v>826</v>
      </c>
      <c r="H291" s="32">
        <v>0</v>
      </c>
    </row>
    <row r="292" spans="1:8" s="196" customFormat="1" x14ac:dyDescent="0.35">
      <c r="A292" s="216" t="s">
        <v>1089</v>
      </c>
      <c r="B292" s="66">
        <v>43982</v>
      </c>
      <c r="C292" s="33">
        <v>129</v>
      </c>
      <c r="D292" s="33">
        <v>1048</v>
      </c>
      <c r="E292" s="34">
        <v>0</v>
      </c>
      <c r="F292" s="33">
        <v>105</v>
      </c>
      <c r="G292" s="33">
        <v>678</v>
      </c>
      <c r="H292" s="32">
        <v>0</v>
      </c>
    </row>
    <row r="293" spans="1:8" s="196" customFormat="1" x14ac:dyDescent="0.35">
      <c r="A293" s="216" t="s">
        <v>1090</v>
      </c>
      <c r="B293" s="66">
        <v>43982</v>
      </c>
      <c r="C293" s="33">
        <v>88</v>
      </c>
      <c r="D293" s="33">
        <v>732</v>
      </c>
      <c r="E293" s="34">
        <v>0</v>
      </c>
      <c r="F293" s="33">
        <v>93</v>
      </c>
      <c r="G293" s="33">
        <v>409</v>
      </c>
      <c r="H293" s="32">
        <v>0</v>
      </c>
    </row>
    <row r="294" spans="1:8" s="196" customFormat="1" x14ac:dyDescent="0.35">
      <c r="A294" s="216" t="s">
        <v>1091</v>
      </c>
      <c r="B294" s="66">
        <v>43982</v>
      </c>
      <c r="C294" s="33">
        <v>82</v>
      </c>
      <c r="D294" s="33">
        <v>854</v>
      </c>
      <c r="E294" s="34">
        <v>0</v>
      </c>
      <c r="F294" s="33">
        <v>163</v>
      </c>
      <c r="G294" s="33">
        <v>380</v>
      </c>
      <c r="H294" s="32">
        <v>0</v>
      </c>
    </row>
    <row r="295" spans="1:8" s="196" customFormat="1" x14ac:dyDescent="0.35">
      <c r="A295" s="216" t="s">
        <v>1092</v>
      </c>
      <c r="B295" s="66">
        <v>43982</v>
      </c>
      <c r="C295" s="33">
        <v>161</v>
      </c>
      <c r="D295" s="33">
        <v>729</v>
      </c>
      <c r="E295" s="34">
        <v>0</v>
      </c>
      <c r="F295" s="33">
        <v>130</v>
      </c>
      <c r="G295" s="33">
        <v>397</v>
      </c>
      <c r="H295" s="32">
        <v>0</v>
      </c>
    </row>
    <row r="296" spans="1:8" s="196" customFormat="1" x14ac:dyDescent="0.35">
      <c r="A296" s="216" t="s">
        <v>1087</v>
      </c>
      <c r="B296" s="66">
        <v>43983</v>
      </c>
      <c r="C296" s="33">
        <v>373</v>
      </c>
      <c r="D296" s="33">
        <v>2045</v>
      </c>
      <c r="E296" s="34">
        <v>0</v>
      </c>
      <c r="F296" s="33">
        <v>299</v>
      </c>
      <c r="G296" s="33">
        <v>1240</v>
      </c>
      <c r="H296" s="32">
        <v>0</v>
      </c>
    </row>
    <row r="297" spans="1:8" s="196" customFormat="1" x14ac:dyDescent="0.35">
      <c r="A297" s="216" t="s">
        <v>1088</v>
      </c>
      <c r="B297" s="66">
        <v>43983</v>
      </c>
      <c r="C297" s="33">
        <v>165</v>
      </c>
      <c r="D297" s="33">
        <v>1170</v>
      </c>
      <c r="E297" s="34">
        <v>0</v>
      </c>
      <c r="F297" s="33">
        <v>150</v>
      </c>
      <c r="G297" s="33">
        <v>824</v>
      </c>
      <c r="H297" s="32">
        <v>0</v>
      </c>
    </row>
    <row r="298" spans="1:8" s="196" customFormat="1" x14ac:dyDescent="0.35">
      <c r="A298" s="216" t="s">
        <v>1089</v>
      </c>
      <c r="B298" s="66">
        <v>43983</v>
      </c>
      <c r="C298" s="33">
        <v>123</v>
      </c>
      <c r="D298" s="33">
        <v>1047</v>
      </c>
      <c r="E298" s="34">
        <v>0</v>
      </c>
      <c r="F298" s="33">
        <v>112</v>
      </c>
      <c r="G298" s="33">
        <v>682</v>
      </c>
      <c r="H298" s="32">
        <v>0</v>
      </c>
    </row>
    <row r="299" spans="1:8" s="196" customFormat="1" x14ac:dyDescent="0.35">
      <c r="A299" s="216" t="s">
        <v>1090</v>
      </c>
      <c r="B299" s="66">
        <v>43983</v>
      </c>
      <c r="C299" s="33">
        <v>88</v>
      </c>
      <c r="D299" s="33">
        <v>761</v>
      </c>
      <c r="E299" s="34">
        <v>0</v>
      </c>
      <c r="F299" s="33">
        <v>93</v>
      </c>
      <c r="G299" s="33">
        <v>381</v>
      </c>
      <c r="H299" s="32">
        <v>0</v>
      </c>
    </row>
    <row r="300" spans="1:8" s="196" customFormat="1" x14ac:dyDescent="0.35">
      <c r="A300" s="216" t="s">
        <v>1091</v>
      </c>
      <c r="B300" s="66">
        <v>43983</v>
      </c>
      <c r="C300" s="33">
        <v>78</v>
      </c>
      <c r="D300" s="33">
        <v>842</v>
      </c>
      <c r="E300" s="34">
        <v>0</v>
      </c>
      <c r="F300" s="33">
        <v>167</v>
      </c>
      <c r="G300" s="33">
        <v>392</v>
      </c>
      <c r="H300" s="32">
        <v>0</v>
      </c>
    </row>
    <row r="301" spans="1:8" s="196" customFormat="1" x14ac:dyDescent="0.35">
      <c r="A301" s="216" t="s">
        <v>1092</v>
      </c>
      <c r="B301" s="66">
        <v>43983</v>
      </c>
      <c r="C301" s="33">
        <v>162</v>
      </c>
      <c r="D301" s="33">
        <v>743</v>
      </c>
      <c r="E301" s="34">
        <v>0</v>
      </c>
      <c r="F301" s="33">
        <v>129</v>
      </c>
      <c r="G301" s="33">
        <v>383</v>
      </c>
      <c r="H301" s="32">
        <v>0</v>
      </c>
    </row>
    <row r="302" spans="1:8" s="196" customFormat="1" x14ac:dyDescent="0.35">
      <c r="A302" s="216" t="s">
        <v>1087</v>
      </c>
      <c r="B302" s="66">
        <v>43984</v>
      </c>
      <c r="C302" s="33">
        <v>403</v>
      </c>
      <c r="D302" s="33">
        <v>2116</v>
      </c>
      <c r="E302" s="34">
        <v>0</v>
      </c>
      <c r="F302" s="33">
        <v>271</v>
      </c>
      <c r="G302" s="33">
        <v>1174</v>
      </c>
      <c r="H302" s="32">
        <v>0</v>
      </c>
    </row>
    <row r="303" spans="1:8" s="196" customFormat="1" x14ac:dyDescent="0.35">
      <c r="A303" s="216" t="s">
        <v>1088</v>
      </c>
      <c r="B303" s="66">
        <v>43984</v>
      </c>
      <c r="C303" s="33">
        <v>170</v>
      </c>
      <c r="D303" s="33">
        <v>1235</v>
      </c>
      <c r="E303" s="34">
        <v>0</v>
      </c>
      <c r="F303" s="33">
        <v>145</v>
      </c>
      <c r="G303" s="33">
        <v>768</v>
      </c>
      <c r="H303" s="32">
        <v>0</v>
      </c>
    </row>
    <row r="304" spans="1:8" s="196" customFormat="1" x14ac:dyDescent="0.35">
      <c r="A304" s="216" t="s">
        <v>1089</v>
      </c>
      <c r="B304" s="66">
        <v>43984</v>
      </c>
      <c r="C304" s="33">
        <v>127</v>
      </c>
      <c r="D304" s="33">
        <v>1093</v>
      </c>
      <c r="E304" s="34">
        <v>0</v>
      </c>
      <c r="F304" s="33">
        <v>109</v>
      </c>
      <c r="G304" s="33">
        <v>635</v>
      </c>
      <c r="H304" s="32">
        <v>0</v>
      </c>
    </row>
    <row r="305" spans="1:8" s="196" customFormat="1" x14ac:dyDescent="0.35">
      <c r="A305" s="216" t="s">
        <v>1090</v>
      </c>
      <c r="B305" s="66">
        <v>43984</v>
      </c>
      <c r="C305" s="33">
        <v>99</v>
      </c>
      <c r="D305" s="33">
        <v>742</v>
      </c>
      <c r="E305" s="34">
        <v>0</v>
      </c>
      <c r="F305" s="33">
        <v>82</v>
      </c>
      <c r="G305" s="33">
        <v>403</v>
      </c>
      <c r="H305" s="32">
        <v>0</v>
      </c>
    </row>
    <row r="306" spans="1:8" s="196" customFormat="1" x14ac:dyDescent="0.35">
      <c r="A306" s="216" t="s">
        <v>1091</v>
      </c>
      <c r="B306" s="66">
        <v>43984</v>
      </c>
      <c r="C306" s="33">
        <v>77</v>
      </c>
      <c r="D306" s="33">
        <v>873</v>
      </c>
      <c r="E306" s="34">
        <v>0</v>
      </c>
      <c r="F306" s="33">
        <v>168</v>
      </c>
      <c r="G306" s="33">
        <v>361</v>
      </c>
      <c r="H306" s="32">
        <v>0</v>
      </c>
    </row>
    <row r="307" spans="1:8" s="196" customFormat="1" x14ac:dyDescent="0.35">
      <c r="A307" s="216" t="s">
        <v>1092</v>
      </c>
      <c r="B307" s="66">
        <v>43984</v>
      </c>
      <c r="C307" s="33">
        <v>161</v>
      </c>
      <c r="D307" s="33">
        <v>821</v>
      </c>
      <c r="E307" s="34">
        <v>0</v>
      </c>
      <c r="F307" s="33">
        <v>130</v>
      </c>
      <c r="G307" s="33">
        <v>305</v>
      </c>
      <c r="H307" s="32">
        <v>0</v>
      </c>
    </row>
    <row r="308" spans="1:8" s="196" customFormat="1" x14ac:dyDescent="0.35">
      <c r="A308" s="216" t="s">
        <v>1087</v>
      </c>
      <c r="B308" s="66">
        <v>43985</v>
      </c>
      <c r="C308" s="33">
        <v>404</v>
      </c>
      <c r="D308" s="33">
        <v>2152</v>
      </c>
      <c r="E308" s="34">
        <v>0</v>
      </c>
      <c r="F308" s="33">
        <v>268</v>
      </c>
      <c r="G308" s="33">
        <v>1148</v>
      </c>
      <c r="H308" s="32">
        <v>0</v>
      </c>
    </row>
    <row r="309" spans="1:8" s="196" customFormat="1" x14ac:dyDescent="0.35">
      <c r="A309" s="216" t="s">
        <v>1088</v>
      </c>
      <c r="B309" s="66">
        <v>43985</v>
      </c>
      <c r="C309" s="33">
        <v>162</v>
      </c>
      <c r="D309" s="33">
        <v>1235</v>
      </c>
      <c r="E309" s="34">
        <v>0</v>
      </c>
      <c r="F309" s="33">
        <v>149</v>
      </c>
      <c r="G309" s="33">
        <v>768</v>
      </c>
      <c r="H309" s="32">
        <v>0</v>
      </c>
    </row>
    <row r="310" spans="1:8" s="196" customFormat="1" x14ac:dyDescent="0.35">
      <c r="A310" s="216" t="s">
        <v>1089</v>
      </c>
      <c r="B310" s="66">
        <v>43985</v>
      </c>
      <c r="C310" s="33">
        <v>125</v>
      </c>
      <c r="D310" s="33">
        <v>1117</v>
      </c>
      <c r="E310" s="34">
        <v>0</v>
      </c>
      <c r="F310" s="33">
        <v>112</v>
      </c>
      <c r="G310" s="33">
        <v>607</v>
      </c>
      <c r="H310" s="32">
        <v>0</v>
      </c>
    </row>
    <row r="311" spans="1:8" s="196" customFormat="1" x14ac:dyDescent="0.35">
      <c r="A311" s="216" t="s">
        <v>1090</v>
      </c>
      <c r="B311" s="66">
        <v>43985</v>
      </c>
      <c r="C311" s="33">
        <v>94</v>
      </c>
      <c r="D311" s="33">
        <v>727</v>
      </c>
      <c r="E311" s="34">
        <v>0</v>
      </c>
      <c r="F311" s="33">
        <v>87</v>
      </c>
      <c r="G311" s="33">
        <v>428</v>
      </c>
      <c r="H311" s="32">
        <v>0</v>
      </c>
    </row>
    <row r="312" spans="1:8" s="196" customFormat="1" x14ac:dyDescent="0.35">
      <c r="A312" s="216" t="s">
        <v>1091</v>
      </c>
      <c r="B312" s="66">
        <v>43985</v>
      </c>
      <c r="C312" s="33">
        <v>85</v>
      </c>
      <c r="D312" s="33">
        <v>860</v>
      </c>
      <c r="E312" s="34">
        <v>0</v>
      </c>
      <c r="F312" s="33">
        <v>160</v>
      </c>
      <c r="G312" s="33">
        <v>374</v>
      </c>
      <c r="H312" s="32">
        <v>0</v>
      </c>
    </row>
    <row r="313" spans="1:8" s="196" customFormat="1" x14ac:dyDescent="0.35">
      <c r="A313" s="216" t="s">
        <v>1092</v>
      </c>
      <c r="B313" s="66">
        <v>43985</v>
      </c>
      <c r="C313" s="33">
        <v>157</v>
      </c>
      <c r="D313" s="33">
        <v>802</v>
      </c>
      <c r="E313" s="34">
        <v>0</v>
      </c>
      <c r="F313" s="33">
        <v>134</v>
      </c>
      <c r="G313" s="33">
        <v>324</v>
      </c>
      <c r="H313" s="32">
        <v>0</v>
      </c>
    </row>
    <row r="314" spans="1:8" s="196" customFormat="1" x14ac:dyDescent="0.35">
      <c r="A314" s="216" t="s">
        <v>1087</v>
      </c>
      <c r="B314" s="66">
        <v>43986</v>
      </c>
      <c r="C314" s="33">
        <v>417</v>
      </c>
      <c r="D314" s="33">
        <v>2127</v>
      </c>
      <c r="E314" s="34">
        <v>0</v>
      </c>
      <c r="F314" s="33">
        <v>257</v>
      </c>
      <c r="G314" s="33">
        <v>1161</v>
      </c>
      <c r="H314" s="32">
        <v>0</v>
      </c>
    </row>
    <row r="315" spans="1:8" s="196" customFormat="1" x14ac:dyDescent="0.35">
      <c r="A315" s="216" t="s">
        <v>1088</v>
      </c>
      <c r="B315" s="66">
        <v>43986</v>
      </c>
      <c r="C315" s="33">
        <v>164</v>
      </c>
      <c r="D315" s="33">
        <v>1205</v>
      </c>
      <c r="E315" s="34">
        <v>0</v>
      </c>
      <c r="F315" s="33">
        <v>147</v>
      </c>
      <c r="G315" s="33">
        <v>797</v>
      </c>
      <c r="H315" s="32">
        <v>0</v>
      </c>
    </row>
    <row r="316" spans="1:8" s="196" customFormat="1" x14ac:dyDescent="0.35">
      <c r="A316" s="216" t="s">
        <v>1089</v>
      </c>
      <c r="B316" s="66">
        <v>43986</v>
      </c>
      <c r="C316" s="33">
        <v>129</v>
      </c>
      <c r="D316" s="33">
        <v>1162</v>
      </c>
      <c r="E316" s="34">
        <v>0</v>
      </c>
      <c r="F316" s="33">
        <v>108</v>
      </c>
      <c r="G316" s="33">
        <v>564</v>
      </c>
      <c r="H316" s="32">
        <v>0</v>
      </c>
    </row>
    <row r="317" spans="1:8" s="196" customFormat="1" x14ac:dyDescent="0.35">
      <c r="A317" s="216" t="s">
        <v>1090</v>
      </c>
      <c r="B317" s="66">
        <v>43986</v>
      </c>
      <c r="C317" s="33">
        <v>88</v>
      </c>
      <c r="D317" s="33">
        <v>716</v>
      </c>
      <c r="E317" s="34">
        <v>0</v>
      </c>
      <c r="F317" s="33">
        <v>93</v>
      </c>
      <c r="G317" s="33">
        <v>432</v>
      </c>
      <c r="H317" s="32">
        <v>0</v>
      </c>
    </row>
    <row r="318" spans="1:8" s="196" customFormat="1" x14ac:dyDescent="0.35">
      <c r="A318" s="216" t="s">
        <v>1091</v>
      </c>
      <c r="B318" s="66">
        <v>43986</v>
      </c>
      <c r="C318" s="33">
        <v>89</v>
      </c>
      <c r="D318" s="33">
        <v>846</v>
      </c>
      <c r="E318" s="34">
        <v>0</v>
      </c>
      <c r="F318" s="33">
        <v>156</v>
      </c>
      <c r="G318" s="33">
        <v>388</v>
      </c>
      <c r="H318" s="32">
        <v>0</v>
      </c>
    </row>
    <row r="319" spans="1:8" s="196" customFormat="1" x14ac:dyDescent="0.35">
      <c r="A319" s="216" t="s">
        <v>1092</v>
      </c>
      <c r="B319" s="66">
        <v>43986</v>
      </c>
      <c r="C319" s="33">
        <v>153</v>
      </c>
      <c r="D319" s="33">
        <v>798</v>
      </c>
      <c r="E319" s="34">
        <v>0</v>
      </c>
      <c r="F319" s="33">
        <v>138</v>
      </c>
      <c r="G319" s="33">
        <v>328</v>
      </c>
      <c r="H319" s="32">
        <v>0</v>
      </c>
    </row>
    <row r="320" spans="1:8" s="196" customFormat="1" x14ac:dyDescent="0.35">
      <c r="A320" s="216" t="s">
        <v>1087</v>
      </c>
      <c r="B320" s="66">
        <v>43987</v>
      </c>
      <c r="C320" s="33">
        <v>419</v>
      </c>
      <c r="D320" s="33">
        <v>2180</v>
      </c>
      <c r="E320" s="34">
        <v>0</v>
      </c>
      <c r="F320" s="33">
        <v>254</v>
      </c>
      <c r="G320" s="33">
        <v>1110</v>
      </c>
      <c r="H320" s="32">
        <v>0</v>
      </c>
    </row>
    <row r="321" spans="1:8" s="196" customFormat="1" x14ac:dyDescent="0.35">
      <c r="A321" s="216" t="s">
        <v>1088</v>
      </c>
      <c r="B321" s="66">
        <v>43987</v>
      </c>
      <c r="C321" s="33">
        <v>174</v>
      </c>
      <c r="D321" s="33">
        <v>1228</v>
      </c>
      <c r="E321" s="34">
        <v>0</v>
      </c>
      <c r="F321" s="33">
        <v>137</v>
      </c>
      <c r="G321" s="33">
        <v>768</v>
      </c>
      <c r="H321" s="32">
        <v>0</v>
      </c>
    </row>
    <row r="322" spans="1:8" s="196" customFormat="1" x14ac:dyDescent="0.35">
      <c r="A322" s="216" t="s">
        <v>1089</v>
      </c>
      <c r="B322" s="66">
        <v>43987</v>
      </c>
      <c r="C322" s="33">
        <v>126</v>
      </c>
      <c r="D322" s="33">
        <v>1121</v>
      </c>
      <c r="E322" s="34">
        <v>0</v>
      </c>
      <c r="F322" s="33">
        <v>111</v>
      </c>
      <c r="G322" s="33">
        <v>604</v>
      </c>
      <c r="H322" s="32">
        <v>0</v>
      </c>
    </row>
    <row r="323" spans="1:8" s="196" customFormat="1" x14ac:dyDescent="0.35">
      <c r="A323" s="216" t="s">
        <v>1090</v>
      </c>
      <c r="B323" s="66">
        <v>43987</v>
      </c>
      <c r="C323" s="33">
        <v>90</v>
      </c>
      <c r="D323" s="33">
        <v>741</v>
      </c>
      <c r="E323" s="34">
        <v>0</v>
      </c>
      <c r="F323" s="33">
        <v>91</v>
      </c>
      <c r="G323" s="33">
        <v>408</v>
      </c>
      <c r="H323" s="32">
        <v>0</v>
      </c>
    </row>
    <row r="324" spans="1:8" s="196" customFormat="1" x14ac:dyDescent="0.35">
      <c r="A324" s="216" t="s">
        <v>1091</v>
      </c>
      <c r="B324" s="66">
        <v>43987</v>
      </c>
      <c r="C324" s="33">
        <v>75</v>
      </c>
      <c r="D324" s="33">
        <v>827</v>
      </c>
      <c r="E324" s="34">
        <v>0</v>
      </c>
      <c r="F324" s="33">
        <v>170</v>
      </c>
      <c r="G324" s="33">
        <v>407</v>
      </c>
      <c r="H324" s="32">
        <v>0</v>
      </c>
    </row>
    <row r="325" spans="1:8" s="196" customFormat="1" x14ac:dyDescent="0.35">
      <c r="A325" s="216" t="s">
        <v>1092</v>
      </c>
      <c r="B325" s="66">
        <v>43987</v>
      </c>
      <c r="C325" s="33">
        <v>154</v>
      </c>
      <c r="D325" s="33">
        <v>794</v>
      </c>
      <c r="E325" s="34">
        <v>0</v>
      </c>
      <c r="F325" s="33">
        <v>137</v>
      </c>
      <c r="G325" s="33">
        <v>337</v>
      </c>
      <c r="H325" s="32">
        <v>0</v>
      </c>
    </row>
    <row r="326" spans="1:8" s="196" customFormat="1" x14ac:dyDescent="0.35">
      <c r="A326" s="216" t="s">
        <v>1087</v>
      </c>
      <c r="B326" s="66">
        <v>43988</v>
      </c>
      <c r="C326" s="33">
        <v>411</v>
      </c>
      <c r="D326" s="33">
        <v>2152</v>
      </c>
      <c r="E326" s="34">
        <v>0</v>
      </c>
      <c r="F326" s="33">
        <v>259</v>
      </c>
      <c r="G326" s="33">
        <v>1118</v>
      </c>
      <c r="H326" s="32">
        <v>0</v>
      </c>
    </row>
    <row r="327" spans="1:8" s="196" customFormat="1" x14ac:dyDescent="0.35">
      <c r="A327" s="216" t="s">
        <v>1088</v>
      </c>
      <c r="B327" s="66">
        <v>43988</v>
      </c>
      <c r="C327" s="33">
        <v>164</v>
      </c>
      <c r="D327" s="33">
        <v>1236</v>
      </c>
      <c r="E327" s="34">
        <v>0</v>
      </c>
      <c r="F327" s="33">
        <v>147</v>
      </c>
      <c r="G327" s="33">
        <v>748</v>
      </c>
      <c r="H327" s="32">
        <v>0</v>
      </c>
    </row>
    <row r="328" spans="1:8" s="196" customFormat="1" x14ac:dyDescent="0.35">
      <c r="A328" s="216" t="s">
        <v>1089</v>
      </c>
      <c r="B328" s="66">
        <v>43988</v>
      </c>
      <c r="C328" s="33">
        <v>121</v>
      </c>
      <c r="D328" s="33">
        <v>1102</v>
      </c>
      <c r="E328" s="34">
        <v>0</v>
      </c>
      <c r="F328" s="33">
        <v>116</v>
      </c>
      <c r="G328" s="33">
        <v>622</v>
      </c>
      <c r="H328" s="32">
        <v>0</v>
      </c>
    </row>
    <row r="329" spans="1:8" s="196" customFormat="1" x14ac:dyDescent="0.35">
      <c r="A329" s="216" t="s">
        <v>1090</v>
      </c>
      <c r="B329" s="66">
        <v>43988</v>
      </c>
      <c r="C329" s="33">
        <v>88</v>
      </c>
      <c r="D329" s="33">
        <v>695</v>
      </c>
      <c r="E329" s="34">
        <v>0</v>
      </c>
      <c r="F329" s="33">
        <v>93</v>
      </c>
      <c r="G329" s="33">
        <v>450</v>
      </c>
      <c r="H329" s="32">
        <v>0</v>
      </c>
    </row>
    <row r="330" spans="1:8" s="196" customFormat="1" x14ac:dyDescent="0.35">
      <c r="A330" s="216" t="s">
        <v>1091</v>
      </c>
      <c r="B330" s="66">
        <v>43988</v>
      </c>
      <c r="C330" s="33">
        <v>78</v>
      </c>
      <c r="D330" s="33">
        <v>837</v>
      </c>
      <c r="E330" s="34">
        <v>0</v>
      </c>
      <c r="F330" s="33">
        <v>167</v>
      </c>
      <c r="G330" s="33">
        <v>397</v>
      </c>
      <c r="H330" s="32">
        <v>0</v>
      </c>
    </row>
    <row r="331" spans="1:8" s="196" customFormat="1" x14ac:dyDescent="0.35">
      <c r="A331" s="216" t="s">
        <v>1092</v>
      </c>
      <c r="B331" s="66">
        <v>43988</v>
      </c>
      <c r="C331" s="33">
        <v>154</v>
      </c>
      <c r="D331" s="33">
        <v>780</v>
      </c>
      <c r="E331" s="34">
        <v>0</v>
      </c>
      <c r="F331" s="33">
        <v>137</v>
      </c>
      <c r="G331" s="33">
        <v>351</v>
      </c>
      <c r="H331" s="32">
        <v>0</v>
      </c>
    </row>
    <row r="332" spans="1:8" s="196" customFormat="1" x14ac:dyDescent="0.35">
      <c r="A332" s="216" t="s">
        <v>1087</v>
      </c>
      <c r="B332" s="66">
        <v>43989</v>
      </c>
      <c r="C332" s="33">
        <v>407</v>
      </c>
      <c r="D332" s="33">
        <v>2096</v>
      </c>
      <c r="E332" s="34">
        <v>0</v>
      </c>
      <c r="F332" s="33">
        <v>260</v>
      </c>
      <c r="G332" s="33">
        <v>1176</v>
      </c>
      <c r="H332" s="32">
        <v>0</v>
      </c>
    </row>
    <row r="333" spans="1:8" s="196" customFormat="1" x14ac:dyDescent="0.35">
      <c r="A333" s="216" t="s">
        <v>1088</v>
      </c>
      <c r="B333" s="66">
        <v>43989</v>
      </c>
      <c r="C333" s="33">
        <v>154</v>
      </c>
      <c r="D333" s="33">
        <v>1215</v>
      </c>
      <c r="E333" s="34">
        <v>0</v>
      </c>
      <c r="F333" s="33">
        <v>157</v>
      </c>
      <c r="G333" s="33">
        <v>776</v>
      </c>
      <c r="H333" s="32">
        <v>0</v>
      </c>
    </row>
    <row r="334" spans="1:8" s="196" customFormat="1" x14ac:dyDescent="0.35">
      <c r="A334" s="216" t="s">
        <v>1089</v>
      </c>
      <c r="B334" s="66">
        <v>43989</v>
      </c>
      <c r="C334" s="33">
        <v>121</v>
      </c>
      <c r="D334" s="33">
        <v>1075</v>
      </c>
      <c r="E334" s="34">
        <v>0</v>
      </c>
      <c r="F334" s="33">
        <v>116</v>
      </c>
      <c r="G334" s="33">
        <v>649</v>
      </c>
      <c r="H334" s="32">
        <v>0</v>
      </c>
    </row>
    <row r="335" spans="1:8" s="196" customFormat="1" x14ac:dyDescent="0.35">
      <c r="A335" s="216" t="s">
        <v>1090</v>
      </c>
      <c r="B335" s="66">
        <v>43989</v>
      </c>
      <c r="C335" s="33">
        <v>87</v>
      </c>
      <c r="D335" s="33">
        <v>688</v>
      </c>
      <c r="E335" s="34">
        <v>0</v>
      </c>
      <c r="F335" s="33">
        <v>94</v>
      </c>
      <c r="G335" s="33">
        <v>460</v>
      </c>
      <c r="H335" s="32">
        <v>0</v>
      </c>
    </row>
    <row r="336" spans="1:8" s="196" customFormat="1" x14ac:dyDescent="0.35">
      <c r="A336" s="216" t="s">
        <v>1091</v>
      </c>
      <c r="B336" s="66">
        <v>43989</v>
      </c>
      <c r="C336" s="33">
        <v>77</v>
      </c>
      <c r="D336" s="33">
        <v>854</v>
      </c>
      <c r="E336" s="34">
        <v>0</v>
      </c>
      <c r="F336" s="33">
        <v>168</v>
      </c>
      <c r="G336" s="33">
        <v>380</v>
      </c>
      <c r="H336" s="32">
        <v>0</v>
      </c>
    </row>
    <row r="337" spans="1:8" s="196" customFormat="1" x14ac:dyDescent="0.35">
      <c r="A337" s="216" t="s">
        <v>1092</v>
      </c>
      <c r="B337" s="66">
        <v>43989</v>
      </c>
      <c r="C337" s="33">
        <v>143</v>
      </c>
      <c r="D337" s="33">
        <v>761</v>
      </c>
      <c r="E337" s="34">
        <v>0</v>
      </c>
      <c r="F337" s="33">
        <v>148</v>
      </c>
      <c r="G337" s="33">
        <v>385</v>
      </c>
      <c r="H337" s="32">
        <v>0</v>
      </c>
    </row>
    <row r="338" spans="1:8" s="196" customFormat="1" x14ac:dyDescent="0.35">
      <c r="A338" s="216" t="s">
        <v>1087</v>
      </c>
      <c r="B338" s="66">
        <v>43990</v>
      </c>
      <c r="C338" s="33">
        <v>410</v>
      </c>
      <c r="D338" s="33">
        <v>2093</v>
      </c>
      <c r="E338" s="34">
        <v>0</v>
      </c>
      <c r="F338" s="33">
        <v>263</v>
      </c>
      <c r="G338" s="33">
        <v>1186</v>
      </c>
      <c r="H338" s="32">
        <v>0</v>
      </c>
    </row>
    <row r="339" spans="1:8" s="196" customFormat="1" x14ac:dyDescent="0.35">
      <c r="A339" s="216" t="s">
        <v>1088</v>
      </c>
      <c r="B339" s="66">
        <v>43990</v>
      </c>
      <c r="C339" s="33">
        <v>153</v>
      </c>
      <c r="D339" s="33">
        <v>1211</v>
      </c>
      <c r="E339" s="34">
        <v>0</v>
      </c>
      <c r="F339" s="33">
        <v>158</v>
      </c>
      <c r="G339" s="33">
        <v>786</v>
      </c>
      <c r="H339" s="32">
        <v>0</v>
      </c>
    </row>
    <row r="340" spans="1:8" s="196" customFormat="1" x14ac:dyDescent="0.35">
      <c r="A340" s="216" t="s">
        <v>1089</v>
      </c>
      <c r="B340" s="66">
        <v>43990</v>
      </c>
      <c r="C340" s="33">
        <v>118</v>
      </c>
      <c r="D340" s="33">
        <v>1105</v>
      </c>
      <c r="E340" s="34">
        <v>0</v>
      </c>
      <c r="F340" s="33">
        <v>119</v>
      </c>
      <c r="G340" s="33">
        <v>619</v>
      </c>
      <c r="H340" s="32">
        <v>0</v>
      </c>
    </row>
    <row r="341" spans="1:8" s="196" customFormat="1" x14ac:dyDescent="0.35">
      <c r="A341" s="216" t="s">
        <v>1090</v>
      </c>
      <c r="B341" s="66">
        <v>43990</v>
      </c>
      <c r="C341" s="33">
        <v>90</v>
      </c>
      <c r="D341" s="33">
        <v>706</v>
      </c>
      <c r="E341" s="34">
        <v>0</v>
      </c>
      <c r="F341" s="33">
        <v>91</v>
      </c>
      <c r="G341" s="33">
        <v>445</v>
      </c>
      <c r="H341" s="32">
        <v>0</v>
      </c>
    </row>
    <row r="342" spans="1:8" s="196" customFormat="1" x14ac:dyDescent="0.35">
      <c r="A342" s="216" t="s">
        <v>1091</v>
      </c>
      <c r="B342" s="66">
        <v>43990</v>
      </c>
      <c r="C342" s="33">
        <v>77</v>
      </c>
      <c r="D342" s="33">
        <v>853</v>
      </c>
      <c r="E342" s="34">
        <v>0</v>
      </c>
      <c r="F342" s="33">
        <v>168</v>
      </c>
      <c r="G342" s="33">
        <v>381</v>
      </c>
      <c r="H342" s="32">
        <v>0</v>
      </c>
    </row>
    <row r="343" spans="1:8" s="196" customFormat="1" x14ac:dyDescent="0.35">
      <c r="A343" s="216" t="s">
        <v>1092</v>
      </c>
      <c r="B343" s="66">
        <v>43990</v>
      </c>
      <c r="C343" s="33">
        <v>148</v>
      </c>
      <c r="D343" s="33">
        <v>765</v>
      </c>
      <c r="E343" s="34">
        <v>0</v>
      </c>
      <c r="F343" s="33">
        <v>143</v>
      </c>
      <c r="G343" s="33">
        <v>381</v>
      </c>
      <c r="H343" s="32">
        <v>0</v>
      </c>
    </row>
    <row r="344" spans="1:8" s="196" customFormat="1" x14ac:dyDescent="0.35">
      <c r="A344" s="216" t="s">
        <v>1087</v>
      </c>
      <c r="B344" s="66">
        <v>43991</v>
      </c>
      <c r="C344" s="33">
        <v>423</v>
      </c>
      <c r="D344" s="33">
        <v>2202</v>
      </c>
      <c r="E344" s="34">
        <v>0</v>
      </c>
      <c r="F344" s="33">
        <v>248</v>
      </c>
      <c r="G344" s="33">
        <v>1098</v>
      </c>
      <c r="H344" s="32">
        <v>0</v>
      </c>
    </row>
    <row r="345" spans="1:8" s="196" customFormat="1" x14ac:dyDescent="0.35">
      <c r="A345" s="216" t="s">
        <v>1088</v>
      </c>
      <c r="B345" s="66">
        <v>43991</v>
      </c>
      <c r="C345" s="33">
        <v>156</v>
      </c>
      <c r="D345" s="33">
        <v>1232</v>
      </c>
      <c r="E345" s="34">
        <v>0</v>
      </c>
      <c r="F345" s="33">
        <v>155</v>
      </c>
      <c r="G345" s="33">
        <v>766</v>
      </c>
      <c r="H345" s="32">
        <v>0</v>
      </c>
    </row>
    <row r="346" spans="1:8" s="196" customFormat="1" x14ac:dyDescent="0.35">
      <c r="A346" s="216" t="s">
        <v>1089</v>
      </c>
      <c r="B346" s="66">
        <v>43991</v>
      </c>
      <c r="C346" s="33">
        <v>128</v>
      </c>
      <c r="D346" s="33">
        <v>1139</v>
      </c>
      <c r="E346" s="34">
        <v>0</v>
      </c>
      <c r="F346" s="33">
        <v>109</v>
      </c>
      <c r="G346" s="33">
        <v>583</v>
      </c>
      <c r="H346" s="32">
        <v>0</v>
      </c>
    </row>
    <row r="347" spans="1:8" s="196" customFormat="1" x14ac:dyDescent="0.35">
      <c r="A347" s="216" t="s">
        <v>1090</v>
      </c>
      <c r="B347" s="66">
        <v>43991</v>
      </c>
      <c r="C347" s="33">
        <v>92</v>
      </c>
      <c r="D347" s="33">
        <v>731</v>
      </c>
      <c r="E347" s="34">
        <v>0</v>
      </c>
      <c r="F347" s="33">
        <v>89</v>
      </c>
      <c r="G347" s="33">
        <v>424</v>
      </c>
      <c r="H347" s="32">
        <v>0</v>
      </c>
    </row>
    <row r="348" spans="1:8" s="196" customFormat="1" x14ac:dyDescent="0.35">
      <c r="A348" s="216" t="s">
        <v>1091</v>
      </c>
      <c r="B348" s="66">
        <v>43991</v>
      </c>
      <c r="C348" s="33">
        <v>83</v>
      </c>
      <c r="D348" s="33">
        <v>897</v>
      </c>
      <c r="E348" s="34">
        <v>0</v>
      </c>
      <c r="F348" s="33">
        <v>162</v>
      </c>
      <c r="G348" s="33">
        <v>337</v>
      </c>
      <c r="H348" s="32">
        <v>0</v>
      </c>
    </row>
    <row r="349" spans="1:8" s="196" customFormat="1" x14ac:dyDescent="0.35">
      <c r="A349" s="216" t="s">
        <v>1092</v>
      </c>
      <c r="B349" s="66">
        <v>43991</v>
      </c>
      <c r="C349" s="33">
        <v>157</v>
      </c>
      <c r="D349" s="33">
        <v>813</v>
      </c>
      <c r="E349" s="34">
        <v>0</v>
      </c>
      <c r="F349" s="33">
        <v>134</v>
      </c>
      <c r="G349" s="33">
        <v>318</v>
      </c>
      <c r="H349" s="32">
        <v>0</v>
      </c>
    </row>
    <row r="350" spans="1:8" s="196" customFormat="1" x14ac:dyDescent="0.35">
      <c r="A350" s="216" t="s">
        <v>1087</v>
      </c>
      <c r="B350" s="66">
        <v>43992</v>
      </c>
      <c r="C350" s="33">
        <v>435</v>
      </c>
      <c r="D350" s="33">
        <v>2282</v>
      </c>
      <c r="E350" s="34">
        <v>0</v>
      </c>
      <c r="F350" s="33">
        <v>239</v>
      </c>
      <c r="G350" s="33">
        <v>1015</v>
      </c>
      <c r="H350" s="32">
        <v>0</v>
      </c>
    </row>
    <row r="351" spans="1:8" s="196" customFormat="1" x14ac:dyDescent="0.35">
      <c r="A351" s="216" t="s">
        <v>1088</v>
      </c>
      <c r="B351" s="66">
        <v>43992</v>
      </c>
      <c r="C351" s="33">
        <v>146</v>
      </c>
      <c r="D351" s="33">
        <v>1237</v>
      </c>
      <c r="E351" s="34">
        <v>0</v>
      </c>
      <c r="F351" s="33">
        <v>165</v>
      </c>
      <c r="G351" s="33">
        <v>766</v>
      </c>
      <c r="H351" s="32">
        <v>0</v>
      </c>
    </row>
    <row r="352" spans="1:8" s="196" customFormat="1" x14ac:dyDescent="0.35">
      <c r="A352" s="216" t="s">
        <v>1089</v>
      </c>
      <c r="B352" s="66">
        <v>43992</v>
      </c>
      <c r="C352" s="33">
        <v>126</v>
      </c>
      <c r="D352" s="33">
        <v>1196</v>
      </c>
      <c r="E352" s="34">
        <v>0</v>
      </c>
      <c r="F352" s="33">
        <v>111</v>
      </c>
      <c r="G352" s="33">
        <v>526</v>
      </c>
      <c r="H352" s="32">
        <v>0</v>
      </c>
    </row>
    <row r="353" spans="1:8" s="196" customFormat="1" x14ac:dyDescent="0.35">
      <c r="A353" s="216" t="s">
        <v>1090</v>
      </c>
      <c r="B353" s="66">
        <v>43992</v>
      </c>
      <c r="C353" s="33">
        <v>89</v>
      </c>
      <c r="D353" s="33">
        <v>736</v>
      </c>
      <c r="E353" s="34">
        <v>0</v>
      </c>
      <c r="F353" s="33">
        <v>92</v>
      </c>
      <c r="G353" s="33">
        <v>413</v>
      </c>
      <c r="H353" s="32">
        <v>0</v>
      </c>
    </row>
    <row r="354" spans="1:8" s="196" customFormat="1" x14ac:dyDescent="0.35">
      <c r="A354" s="216" t="s">
        <v>1091</v>
      </c>
      <c r="B354" s="66">
        <v>43992</v>
      </c>
      <c r="C354" s="33">
        <v>80</v>
      </c>
      <c r="D354" s="33">
        <v>879</v>
      </c>
      <c r="E354" s="34">
        <v>0</v>
      </c>
      <c r="F354" s="33">
        <v>151</v>
      </c>
      <c r="G354" s="33">
        <v>355</v>
      </c>
      <c r="H354" s="32">
        <v>0</v>
      </c>
    </row>
    <row r="355" spans="1:8" s="196" customFormat="1" x14ac:dyDescent="0.35">
      <c r="A355" s="216" t="s">
        <v>1092</v>
      </c>
      <c r="B355" s="66">
        <v>43992</v>
      </c>
      <c r="C355" s="33">
        <v>157</v>
      </c>
      <c r="D355" s="33">
        <v>797</v>
      </c>
      <c r="E355" s="34">
        <v>0</v>
      </c>
      <c r="F355" s="33">
        <v>134</v>
      </c>
      <c r="G355" s="33">
        <v>329</v>
      </c>
      <c r="H355" s="32">
        <v>0</v>
      </c>
    </row>
    <row r="356" spans="1:8" s="196" customFormat="1" x14ac:dyDescent="0.35">
      <c r="A356" s="216" t="s">
        <v>1087</v>
      </c>
      <c r="B356" s="66">
        <v>43993</v>
      </c>
      <c r="C356" s="33">
        <v>414</v>
      </c>
      <c r="D356" s="33">
        <v>2214</v>
      </c>
      <c r="E356" s="34">
        <v>0</v>
      </c>
      <c r="F356" s="33">
        <v>260</v>
      </c>
      <c r="G356" s="33">
        <v>1088</v>
      </c>
      <c r="H356" s="32">
        <v>0</v>
      </c>
    </row>
    <row r="357" spans="1:8" s="196" customFormat="1" x14ac:dyDescent="0.35">
      <c r="A357" s="216" t="s">
        <v>1088</v>
      </c>
      <c r="B357" s="66">
        <v>43993</v>
      </c>
      <c r="C357" s="33">
        <v>138</v>
      </c>
      <c r="D357" s="33">
        <v>1225</v>
      </c>
      <c r="E357" s="34">
        <v>0</v>
      </c>
      <c r="F357" s="33">
        <v>173</v>
      </c>
      <c r="G357" s="33">
        <v>778</v>
      </c>
      <c r="H357" s="32">
        <v>0</v>
      </c>
    </row>
    <row r="358" spans="1:8" s="196" customFormat="1" x14ac:dyDescent="0.35">
      <c r="A358" s="216" t="s">
        <v>1089</v>
      </c>
      <c r="B358" s="66">
        <v>43993</v>
      </c>
      <c r="C358" s="33">
        <v>117</v>
      </c>
      <c r="D358" s="33">
        <v>1197</v>
      </c>
      <c r="E358" s="34">
        <v>0</v>
      </c>
      <c r="F358" s="33">
        <v>120</v>
      </c>
      <c r="G358" s="33">
        <v>525</v>
      </c>
      <c r="H358" s="32">
        <v>0</v>
      </c>
    </row>
    <row r="359" spans="1:8" s="196" customFormat="1" x14ac:dyDescent="0.35">
      <c r="A359" s="216" t="s">
        <v>1090</v>
      </c>
      <c r="B359" s="66">
        <v>43993</v>
      </c>
      <c r="C359" s="33">
        <v>92</v>
      </c>
      <c r="D359" s="33">
        <v>759</v>
      </c>
      <c r="E359" s="34">
        <v>0</v>
      </c>
      <c r="F359" s="33">
        <v>89</v>
      </c>
      <c r="G359" s="33">
        <v>387</v>
      </c>
      <c r="H359" s="32">
        <v>0</v>
      </c>
    </row>
    <row r="360" spans="1:8" s="196" customFormat="1" x14ac:dyDescent="0.35">
      <c r="A360" s="216" t="s">
        <v>1091</v>
      </c>
      <c r="B360" s="66">
        <v>43993</v>
      </c>
      <c r="C360" s="33">
        <v>83</v>
      </c>
      <c r="D360" s="33">
        <v>900</v>
      </c>
      <c r="E360" s="34">
        <v>0</v>
      </c>
      <c r="F360" s="33">
        <v>148</v>
      </c>
      <c r="G360" s="33">
        <v>303</v>
      </c>
      <c r="H360" s="32">
        <v>0</v>
      </c>
    </row>
    <row r="361" spans="1:8" s="196" customFormat="1" x14ac:dyDescent="0.35">
      <c r="A361" s="216" t="s">
        <v>1092</v>
      </c>
      <c r="B361" s="66">
        <v>43993</v>
      </c>
      <c r="C361" s="33">
        <v>152</v>
      </c>
      <c r="D361" s="33">
        <v>806</v>
      </c>
      <c r="E361" s="34">
        <v>0</v>
      </c>
      <c r="F361" s="33">
        <v>139</v>
      </c>
      <c r="G361" s="33">
        <v>320</v>
      </c>
      <c r="H361" s="32">
        <v>0</v>
      </c>
    </row>
    <row r="362" spans="1:8" s="196" customFormat="1" x14ac:dyDescent="0.35">
      <c r="A362" s="216" t="s">
        <v>1087</v>
      </c>
      <c r="B362" s="66">
        <v>43994</v>
      </c>
      <c r="C362" s="33">
        <v>424</v>
      </c>
      <c r="D362" s="33">
        <v>2233</v>
      </c>
      <c r="E362" s="34">
        <v>0</v>
      </c>
      <c r="F362" s="33">
        <v>249</v>
      </c>
      <c r="G362" s="33">
        <v>1066</v>
      </c>
      <c r="H362" s="32">
        <v>0</v>
      </c>
    </row>
    <row r="363" spans="1:8" s="196" customFormat="1" x14ac:dyDescent="0.35">
      <c r="A363" s="216" t="s">
        <v>1088</v>
      </c>
      <c r="B363" s="66">
        <v>43994</v>
      </c>
      <c r="C363" s="33">
        <v>144</v>
      </c>
      <c r="D363" s="33">
        <v>1187</v>
      </c>
      <c r="E363" s="34">
        <v>0</v>
      </c>
      <c r="F363" s="33">
        <v>167</v>
      </c>
      <c r="G363" s="33">
        <v>816</v>
      </c>
      <c r="H363" s="32">
        <v>0</v>
      </c>
    </row>
    <row r="364" spans="1:8" s="196" customFormat="1" x14ac:dyDescent="0.35">
      <c r="A364" s="216" t="s">
        <v>1089</v>
      </c>
      <c r="B364" s="66">
        <v>43994</v>
      </c>
      <c r="C364" s="33">
        <v>119</v>
      </c>
      <c r="D364" s="33">
        <v>1131</v>
      </c>
      <c r="E364" s="34">
        <v>0</v>
      </c>
      <c r="F364" s="33">
        <v>118</v>
      </c>
      <c r="G364" s="33">
        <v>594</v>
      </c>
      <c r="H364" s="32">
        <v>0</v>
      </c>
    </row>
    <row r="365" spans="1:8" s="196" customFormat="1" x14ac:dyDescent="0.35">
      <c r="A365" s="216" t="s">
        <v>1090</v>
      </c>
      <c r="B365" s="66">
        <v>43994</v>
      </c>
      <c r="C365" s="33">
        <v>83</v>
      </c>
      <c r="D365" s="33">
        <v>773</v>
      </c>
      <c r="E365" s="34">
        <v>0</v>
      </c>
      <c r="F365" s="33">
        <v>98</v>
      </c>
      <c r="G365" s="33">
        <v>381</v>
      </c>
      <c r="H365" s="32">
        <v>0</v>
      </c>
    </row>
    <row r="366" spans="1:8" s="196" customFormat="1" x14ac:dyDescent="0.35">
      <c r="A366" s="216" t="s">
        <v>1091</v>
      </c>
      <c r="B366" s="66">
        <v>43994</v>
      </c>
      <c r="C366" s="33">
        <v>73</v>
      </c>
      <c r="D366" s="33">
        <v>888</v>
      </c>
      <c r="E366" s="34">
        <v>0</v>
      </c>
      <c r="F366" s="33">
        <v>158</v>
      </c>
      <c r="G366" s="33">
        <v>315</v>
      </c>
      <c r="H366" s="32">
        <v>0</v>
      </c>
    </row>
    <row r="367" spans="1:8" s="196" customFormat="1" x14ac:dyDescent="0.35">
      <c r="A367" s="216" t="s">
        <v>1092</v>
      </c>
      <c r="B367" s="66">
        <v>43994</v>
      </c>
      <c r="C367" s="33">
        <v>153</v>
      </c>
      <c r="D367" s="33">
        <v>766</v>
      </c>
      <c r="E367" s="34">
        <v>0</v>
      </c>
      <c r="F367" s="33">
        <v>138</v>
      </c>
      <c r="G367" s="33">
        <v>360</v>
      </c>
      <c r="H367" s="32">
        <v>0</v>
      </c>
    </row>
    <row r="368" spans="1:8" s="196" customFormat="1" x14ac:dyDescent="0.35">
      <c r="A368" s="216" t="s">
        <v>1087</v>
      </c>
      <c r="B368" s="66">
        <v>43995</v>
      </c>
      <c r="C368" s="33">
        <v>409</v>
      </c>
      <c r="D368" s="33">
        <v>2161</v>
      </c>
      <c r="E368" s="34">
        <v>0</v>
      </c>
      <c r="F368" s="33">
        <v>264</v>
      </c>
      <c r="G368" s="33">
        <v>1125</v>
      </c>
      <c r="H368" s="32">
        <v>0</v>
      </c>
    </row>
    <row r="369" spans="1:8" s="196" customFormat="1" x14ac:dyDescent="0.35">
      <c r="A369" s="216" t="s">
        <v>1088</v>
      </c>
      <c r="B369" s="66">
        <v>43995</v>
      </c>
      <c r="C369" s="33">
        <v>145</v>
      </c>
      <c r="D369" s="33">
        <v>1147</v>
      </c>
      <c r="E369" s="34">
        <v>0</v>
      </c>
      <c r="F369" s="33">
        <v>166</v>
      </c>
      <c r="G369" s="33">
        <v>841</v>
      </c>
      <c r="H369" s="32">
        <v>0</v>
      </c>
    </row>
    <row r="370" spans="1:8" s="196" customFormat="1" x14ac:dyDescent="0.35">
      <c r="A370" s="216" t="s">
        <v>1089</v>
      </c>
      <c r="B370" s="66">
        <v>43995</v>
      </c>
      <c r="C370" s="33">
        <v>118</v>
      </c>
      <c r="D370" s="33">
        <v>1099</v>
      </c>
      <c r="E370" s="34">
        <v>0</v>
      </c>
      <c r="F370" s="33">
        <v>116</v>
      </c>
      <c r="G370" s="33">
        <v>631</v>
      </c>
      <c r="H370" s="32">
        <v>0</v>
      </c>
    </row>
    <row r="371" spans="1:8" s="196" customFormat="1" x14ac:dyDescent="0.35">
      <c r="A371" s="216" t="s">
        <v>1090</v>
      </c>
      <c r="B371" s="66">
        <v>43995</v>
      </c>
      <c r="C371" s="33">
        <v>78</v>
      </c>
      <c r="D371" s="33">
        <v>722</v>
      </c>
      <c r="E371" s="34">
        <v>0</v>
      </c>
      <c r="F371" s="33">
        <v>103</v>
      </c>
      <c r="G371" s="33">
        <v>416</v>
      </c>
      <c r="H371" s="32">
        <v>0</v>
      </c>
    </row>
    <row r="372" spans="1:8" s="196" customFormat="1" x14ac:dyDescent="0.35">
      <c r="A372" s="216" t="s">
        <v>1091</v>
      </c>
      <c r="B372" s="66">
        <v>43995</v>
      </c>
      <c r="C372" s="33">
        <v>74</v>
      </c>
      <c r="D372" s="33">
        <v>863</v>
      </c>
      <c r="E372" s="34">
        <v>0</v>
      </c>
      <c r="F372" s="33">
        <v>155</v>
      </c>
      <c r="G372" s="33">
        <v>340</v>
      </c>
      <c r="H372" s="32">
        <v>0</v>
      </c>
    </row>
    <row r="373" spans="1:8" s="196" customFormat="1" x14ac:dyDescent="0.35">
      <c r="A373" s="216" t="s">
        <v>1092</v>
      </c>
      <c r="B373" s="66">
        <v>43995</v>
      </c>
      <c r="C373" s="33">
        <v>144</v>
      </c>
      <c r="D373" s="33">
        <v>731</v>
      </c>
      <c r="E373" s="34">
        <v>0</v>
      </c>
      <c r="F373" s="33">
        <v>147</v>
      </c>
      <c r="G373" s="33">
        <v>395</v>
      </c>
      <c r="H373" s="32">
        <v>0</v>
      </c>
    </row>
    <row r="374" spans="1:8" s="196" customFormat="1" x14ac:dyDescent="0.35">
      <c r="A374" s="216" t="s">
        <v>1087</v>
      </c>
      <c r="B374" s="66">
        <v>43996</v>
      </c>
      <c r="C374" s="33">
        <v>392</v>
      </c>
      <c r="D374" s="33">
        <v>2079</v>
      </c>
      <c r="E374" s="34">
        <v>0</v>
      </c>
      <c r="F374" s="33">
        <v>279</v>
      </c>
      <c r="G374" s="33">
        <v>1203</v>
      </c>
      <c r="H374" s="32">
        <v>0</v>
      </c>
    </row>
    <row r="375" spans="1:8" s="196" customFormat="1" x14ac:dyDescent="0.35">
      <c r="A375" s="216" t="s">
        <v>1088</v>
      </c>
      <c r="B375" s="66">
        <v>43996</v>
      </c>
      <c r="C375" s="33">
        <v>140</v>
      </c>
      <c r="D375" s="33">
        <v>1138</v>
      </c>
      <c r="E375" s="34">
        <v>0</v>
      </c>
      <c r="F375" s="33">
        <v>171</v>
      </c>
      <c r="G375" s="33">
        <v>841</v>
      </c>
      <c r="H375" s="32">
        <v>0</v>
      </c>
    </row>
    <row r="376" spans="1:8" s="196" customFormat="1" x14ac:dyDescent="0.35">
      <c r="A376" s="216" t="s">
        <v>1089</v>
      </c>
      <c r="B376" s="66">
        <v>43996</v>
      </c>
      <c r="C376" s="33">
        <v>117</v>
      </c>
      <c r="D376" s="33">
        <v>1074</v>
      </c>
      <c r="E376" s="34">
        <v>0</v>
      </c>
      <c r="F376" s="33">
        <v>120</v>
      </c>
      <c r="G376" s="33">
        <v>651</v>
      </c>
      <c r="H376" s="32">
        <v>0</v>
      </c>
    </row>
    <row r="377" spans="1:8" s="196" customFormat="1" x14ac:dyDescent="0.35">
      <c r="A377" s="216" t="s">
        <v>1090</v>
      </c>
      <c r="B377" s="66">
        <v>43996</v>
      </c>
      <c r="C377" s="33">
        <v>87</v>
      </c>
      <c r="D377" s="33">
        <v>714</v>
      </c>
      <c r="E377" s="34">
        <v>0</v>
      </c>
      <c r="F377" s="33">
        <v>94</v>
      </c>
      <c r="G377" s="33">
        <v>425</v>
      </c>
      <c r="H377" s="32">
        <v>0</v>
      </c>
    </row>
    <row r="378" spans="1:8" s="196" customFormat="1" x14ac:dyDescent="0.35">
      <c r="A378" s="216" t="s">
        <v>1091</v>
      </c>
      <c r="B378" s="66">
        <v>43996</v>
      </c>
      <c r="C378" s="33">
        <v>71</v>
      </c>
      <c r="D378" s="33">
        <v>821</v>
      </c>
      <c r="E378" s="34">
        <v>0</v>
      </c>
      <c r="F378" s="33">
        <v>138</v>
      </c>
      <c r="G378" s="33">
        <v>382</v>
      </c>
      <c r="H378" s="32">
        <v>0</v>
      </c>
    </row>
    <row r="379" spans="1:8" s="196" customFormat="1" x14ac:dyDescent="0.35">
      <c r="A379" s="216" t="s">
        <v>1092</v>
      </c>
      <c r="B379" s="66">
        <v>43996</v>
      </c>
      <c r="C379" s="33">
        <v>154</v>
      </c>
      <c r="D379" s="33">
        <v>714</v>
      </c>
      <c r="E379" s="34">
        <v>0</v>
      </c>
      <c r="F379" s="33">
        <v>137</v>
      </c>
      <c r="G379" s="33">
        <v>412</v>
      </c>
      <c r="H379" s="32">
        <v>0</v>
      </c>
    </row>
    <row r="380" spans="1:8" s="196" customFormat="1" x14ac:dyDescent="0.35">
      <c r="A380" s="216" t="s">
        <v>1087</v>
      </c>
      <c r="B380" s="66">
        <v>43997</v>
      </c>
      <c r="C380" s="33">
        <v>382</v>
      </c>
      <c r="D380" s="33">
        <v>2121</v>
      </c>
      <c r="E380" s="34">
        <v>0</v>
      </c>
      <c r="F380" s="33">
        <v>288</v>
      </c>
      <c r="G380" s="33">
        <v>1186</v>
      </c>
      <c r="H380" s="32">
        <v>0</v>
      </c>
    </row>
    <row r="381" spans="1:8" s="196" customFormat="1" x14ac:dyDescent="0.35">
      <c r="A381" s="216" t="s">
        <v>1088</v>
      </c>
      <c r="B381" s="66">
        <v>43997</v>
      </c>
      <c r="C381" s="33">
        <v>149</v>
      </c>
      <c r="D381" s="33">
        <v>1164</v>
      </c>
      <c r="E381" s="34">
        <v>0</v>
      </c>
      <c r="F381" s="33">
        <v>162</v>
      </c>
      <c r="G381" s="33">
        <v>811</v>
      </c>
      <c r="H381" s="32">
        <v>0</v>
      </c>
    </row>
    <row r="382" spans="1:8" s="196" customFormat="1" x14ac:dyDescent="0.35">
      <c r="A382" s="216" t="s">
        <v>1089</v>
      </c>
      <c r="B382" s="66">
        <v>43997</v>
      </c>
      <c r="C382" s="33">
        <v>116</v>
      </c>
      <c r="D382" s="33">
        <v>1052</v>
      </c>
      <c r="E382" s="34">
        <v>0</v>
      </c>
      <c r="F382" s="33">
        <v>121</v>
      </c>
      <c r="G382" s="33">
        <v>673</v>
      </c>
      <c r="H382" s="32">
        <v>0</v>
      </c>
    </row>
    <row r="383" spans="1:8" s="196" customFormat="1" x14ac:dyDescent="0.35">
      <c r="A383" s="216" t="s">
        <v>1090</v>
      </c>
      <c r="B383" s="66">
        <v>43997</v>
      </c>
      <c r="C383" s="33">
        <v>75</v>
      </c>
      <c r="D383" s="33">
        <v>767</v>
      </c>
      <c r="E383" s="34">
        <v>0</v>
      </c>
      <c r="F383" s="33">
        <v>106</v>
      </c>
      <c r="G383" s="33">
        <v>381</v>
      </c>
      <c r="H383" s="32">
        <v>0</v>
      </c>
    </row>
    <row r="384" spans="1:8" s="196" customFormat="1" x14ac:dyDescent="0.35">
      <c r="A384" s="216" t="s">
        <v>1091</v>
      </c>
      <c r="B384" s="66">
        <v>43997</v>
      </c>
      <c r="C384" s="33">
        <v>72</v>
      </c>
      <c r="D384" s="33">
        <v>824</v>
      </c>
      <c r="E384" s="34">
        <v>0</v>
      </c>
      <c r="F384" s="33">
        <v>137</v>
      </c>
      <c r="G384" s="33">
        <v>379</v>
      </c>
      <c r="H384" s="32">
        <v>0</v>
      </c>
    </row>
    <row r="385" spans="1:8" s="196" customFormat="1" x14ac:dyDescent="0.35">
      <c r="A385" s="216" t="s">
        <v>1092</v>
      </c>
      <c r="B385" s="66">
        <v>43997</v>
      </c>
      <c r="C385" s="33">
        <v>154</v>
      </c>
      <c r="D385" s="33">
        <v>732</v>
      </c>
      <c r="E385" s="34">
        <v>0</v>
      </c>
      <c r="F385" s="33">
        <v>137</v>
      </c>
      <c r="G385" s="33">
        <v>394</v>
      </c>
      <c r="H385" s="32">
        <v>0</v>
      </c>
    </row>
    <row r="386" spans="1:8" s="196" customFormat="1" x14ac:dyDescent="0.35">
      <c r="A386" s="216" t="s">
        <v>1087</v>
      </c>
      <c r="B386" s="66">
        <v>43998</v>
      </c>
      <c r="C386" s="33">
        <v>402</v>
      </c>
      <c r="D386" s="33">
        <v>2234</v>
      </c>
      <c r="E386" s="34">
        <v>0</v>
      </c>
      <c r="F386" s="33">
        <v>268</v>
      </c>
      <c r="G386" s="33">
        <v>1068</v>
      </c>
      <c r="H386" s="32">
        <v>0</v>
      </c>
    </row>
    <row r="387" spans="1:8" s="196" customFormat="1" x14ac:dyDescent="0.35">
      <c r="A387" s="216" t="s">
        <v>1088</v>
      </c>
      <c r="B387" s="66">
        <v>43998</v>
      </c>
      <c r="C387" s="33">
        <v>143</v>
      </c>
      <c r="D387" s="33">
        <v>1209</v>
      </c>
      <c r="E387" s="34">
        <v>0</v>
      </c>
      <c r="F387" s="33">
        <v>168</v>
      </c>
      <c r="G387" s="33">
        <v>789</v>
      </c>
      <c r="H387" s="32">
        <v>0</v>
      </c>
    </row>
    <row r="388" spans="1:8" s="196" customFormat="1" x14ac:dyDescent="0.35">
      <c r="A388" s="216" t="s">
        <v>1089</v>
      </c>
      <c r="B388" s="66">
        <v>43998</v>
      </c>
      <c r="C388" s="33">
        <v>116</v>
      </c>
      <c r="D388" s="33">
        <v>1104</v>
      </c>
      <c r="E388" s="34">
        <v>0</v>
      </c>
      <c r="F388" s="33">
        <v>128</v>
      </c>
      <c r="G388" s="33">
        <v>622</v>
      </c>
      <c r="H388" s="32">
        <v>0</v>
      </c>
    </row>
    <row r="389" spans="1:8" s="196" customFormat="1" x14ac:dyDescent="0.35">
      <c r="A389" s="216" t="s">
        <v>1090</v>
      </c>
      <c r="B389" s="66">
        <v>43998</v>
      </c>
      <c r="C389" s="33">
        <v>70</v>
      </c>
      <c r="D389" s="33">
        <v>818</v>
      </c>
      <c r="E389" s="34">
        <v>0</v>
      </c>
      <c r="F389" s="33">
        <v>111</v>
      </c>
      <c r="G389" s="33">
        <v>326</v>
      </c>
      <c r="H389" s="32">
        <v>0</v>
      </c>
    </row>
    <row r="390" spans="1:8" s="196" customFormat="1" x14ac:dyDescent="0.35">
      <c r="A390" s="216" t="s">
        <v>1091</v>
      </c>
      <c r="B390" s="66">
        <v>43998</v>
      </c>
      <c r="C390" s="33">
        <v>76</v>
      </c>
      <c r="D390" s="33">
        <v>870</v>
      </c>
      <c r="E390" s="34">
        <v>0</v>
      </c>
      <c r="F390" s="33">
        <v>133</v>
      </c>
      <c r="G390" s="33">
        <v>333</v>
      </c>
      <c r="H390" s="32">
        <v>0</v>
      </c>
    </row>
    <row r="391" spans="1:8" s="196" customFormat="1" x14ac:dyDescent="0.35">
      <c r="A391" s="216" t="s">
        <v>1092</v>
      </c>
      <c r="B391" s="66">
        <v>43998</v>
      </c>
      <c r="C391" s="33">
        <v>154</v>
      </c>
      <c r="D391" s="33">
        <v>804</v>
      </c>
      <c r="E391" s="34">
        <v>0</v>
      </c>
      <c r="F391" s="33">
        <v>137</v>
      </c>
      <c r="G391" s="33">
        <v>322</v>
      </c>
      <c r="H391" s="32">
        <v>0</v>
      </c>
    </row>
    <row r="392" spans="1:8" s="196" customFormat="1" x14ac:dyDescent="0.35">
      <c r="A392" s="216" t="s">
        <v>1087</v>
      </c>
      <c r="B392" s="66">
        <v>43999</v>
      </c>
      <c r="C392" s="33">
        <v>408</v>
      </c>
      <c r="D392" s="33">
        <v>2246</v>
      </c>
      <c r="E392" s="34">
        <v>0</v>
      </c>
      <c r="F392" s="33">
        <v>264</v>
      </c>
      <c r="G392" s="33">
        <v>1049</v>
      </c>
      <c r="H392" s="32">
        <v>0</v>
      </c>
    </row>
    <row r="393" spans="1:8" s="196" customFormat="1" x14ac:dyDescent="0.35">
      <c r="A393" s="216" t="s">
        <v>1088</v>
      </c>
      <c r="B393" s="66">
        <v>43999</v>
      </c>
      <c r="C393" s="33">
        <v>141</v>
      </c>
      <c r="D393" s="33">
        <v>1250</v>
      </c>
      <c r="E393" s="34">
        <v>0</v>
      </c>
      <c r="F393" s="33">
        <v>170</v>
      </c>
      <c r="G393" s="33">
        <v>753</v>
      </c>
      <c r="H393" s="32">
        <v>0</v>
      </c>
    </row>
    <row r="394" spans="1:8" s="196" customFormat="1" x14ac:dyDescent="0.35">
      <c r="A394" s="216" t="s">
        <v>1089</v>
      </c>
      <c r="B394" s="66">
        <v>43999</v>
      </c>
      <c r="C394" s="33">
        <v>112</v>
      </c>
      <c r="D394" s="33">
        <v>1126</v>
      </c>
      <c r="E394" s="34">
        <v>0</v>
      </c>
      <c r="F394" s="33">
        <v>127</v>
      </c>
      <c r="G394" s="33">
        <v>600</v>
      </c>
      <c r="H394" s="32">
        <v>0</v>
      </c>
    </row>
    <row r="395" spans="1:8" s="196" customFormat="1" x14ac:dyDescent="0.35">
      <c r="A395" s="216" t="s">
        <v>1090</v>
      </c>
      <c r="B395" s="66">
        <v>43999</v>
      </c>
      <c r="C395" s="33">
        <v>72</v>
      </c>
      <c r="D395" s="33">
        <v>796</v>
      </c>
      <c r="E395" s="34">
        <v>0</v>
      </c>
      <c r="F395" s="33">
        <v>109</v>
      </c>
      <c r="G395" s="33">
        <v>357</v>
      </c>
      <c r="H395" s="32">
        <v>0</v>
      </c>
    </row>
    <row r="396" spans="1:8" s="196" customFormat="1" x14ac:dyDescent="0.35">
      <c r="A396" s="216" t="s">
        <v>1091</v>
      </c>
      <c r="B396" s="66">
        <v>43999</v>
      </c>
      <c r="C396" s="33">
        <v>68</v>
      </c>
      <c r="D396" s="33">
        <v>893</v>
      </c>
      <c r="E396" s="34">
        <v>0</v>
      </c>
      <c r="F396" s="33">
        <v>141</v>
      </c>
      <c r="G396" s="33">
        <v>310</v>
      </c>
      <c r="H396" s="32">
        <v>0</v>
      </c>
    </row>
    <row r="397" spans="1:8" s="196" customFormat="1" x14ac:dyDescent="0.35">
      <c r="A397" s="216" t="s">
        <v>1092</v>
      </c>
      <c r="B397" s="66">
        <v>43999</v>
      </c>
      <c r="C397" s="33">
        <v>151</v>
      </c>
      <c r="D397" s="33">
        <v>821</v>
      </c>
      <c r="E397" s="34">
        <v>0</v>
      </c>
      <c r="F397" s="33">
        <v>140</v>
      </c>
      <c r="G397" s="33">
        <v>305</v>
      </c>
      <c r="H397" s="32">
        <v>0</v>
      </c>
    </row>
    <row r="398" spans="1:8" s="196" customFormat="1" x14ac:dyDescent="0.35">
      <c r="A398" s="216" t="s">
        <v>1087</v>
      </c>
      <c r="B398" s="66">
        <v>44000</v>
      </c>
      <c r="C398" s="33">
        <v>406</v>
      </c>
      <c r="D398" s="33">
        <v>2232</v>
      </c>
      <c r="E398" s="34">
        <v>0</v>
      </c>
      <c r="F398" s="33">
        <v>266</v>
      </c>
      <c r="G398" s="33">
        <v>1068</v>
      </c>
      <c r="H398" s="32">
        <v>0</v>
      </c>
    </row>
    <row r="399" spans="1:8" s="196" customFormat="1" x14ac:dyDescent="0.35">
      <c r="A399" s="216" t="s">
        <v>1088</v>
      </c>
      <c r="B399" s="66">
        <v>44000</v>
      </c>
      <c r="C399" s="33">
        <v>147</v>
      </c>
      <c r="D399" s="33">
        <v>1251</v>
      </c>
      <c r="E399" s="34">
        <v>0</v>
      </c>
      <c r="F399" s="33">
        <v>164</v>
      </c>
      <c r="G399" s="33">
        <v>752</v>
      </c>
      <c r="H399" s="32">
        <v>0</v>
      </c>
    </row>
    <row r="400" spans="1:8" s="196" customFormat="1" x14ac:dyDescent="0.35">
      <c r="A400" s="216" t="s">
        <v>1089</v>
      </c>
      <c r="B400" s="66">
        <v>44000</v>
      </c>
      <c r="C400" s="33">
        <v>118</v>
      </c>
      <c r="D400" s="33">
        <v>1133</v>
      </c>
      <c r="E400" s="34">
        <v>0</v>
      </c>
      <c r="F400" s="33">
        <v>121</v>
      </c>
      <c r="G400" s="33">
        <v>595</v>
      </c>
      <c r="H400" s="32">
        <v>0</v>
      </c>
    </row>
    <row r="401" spans="1:8" s="196" customFormat="1" x14ac:dyDescent="0.35">
      <c r="A401" s="216" t="s">
        <v>1090</v>
      </c>
      <c r="B401" s="66">
        <v>44000</v>
      </c>
      <c r="C401" s="33">
        <v>77</v>
      </c>
      <c r="D401" s="33">
        <v>788</v>
      </c>
      <c r="E401" s="34">
        <v>0</v>
      </c>
      <c r="F401" s="33">
        <v>104</v>
      </c>
      <c r="G401" s="33">
        <v>371</v>
      </c>
      <c r="H401" s="32">
        <v>0</v>
      </c>
    </row>
    <row r="402" spans="1:8" s="196" customFormat="1" x14ac:dyDescent="0.35">
      <c r="A402" s="216" t="s">
        <v>1091</v>
      </c>
      <c r="B402" s="66">
        <v>44000</v>
      </c>
      <c r="C402" s="33">
        <v>80</v>
      </c>
      <c r="D402" s="33">
        <v>868</v>
      </c>
      <c r="E402" s="34">
        <v>0</v>
      </c>
      <c r="F402" s="33">
        <v>129</v>
      </c>
      <c r="G402" s="33">
        <v>335</v>
      </c>
      <c r="H402" s="32">
        <v>0</v>
      </c>
    </row>
    <row r="403" spans="1:8" s="196" customFormat="1" x14ac:dyDescent="0.35">
      <c r="A403" s="216" t="s">
        <v>1092</v>
      </c>
      <c r="B403" s="66">
        <v>44000</v>
      </c>
      <c r="C403" s="33">
        <v>150</v>
      </c>
      <c r="D403" s="33">
        <v>823</v>
      </c>
      <c r="E403" s="34">
        <v>0</v>
      </c>
      <c r="F403" s="33">
        <v>141</v>
      </c>
      <c r="G403" s="33">
        <v>303</v>
      </c>
      <c r="H403" s="32">
        <v>0</v>
      </c>
    </row>
    <row r="404" spans="1:8" s="196" customFormat="1" x14ac:dyDescent="0.35">
      <c r="A404" s="216" t="s">
        <v>1087</v>
      </c>
      <c r="B404" s="66">
        <v>44001</v>
      </c>
      <c r="C404" s="33">
        <v>407</v>
      </c>
      <c r="D404" s="33">
        <v>2250</v>
      </c>
      <c r="E404" s="34">
        <v>0</v>
      </c>
      <c r="F404" s="33">
        <v>263</v>
      </c>
      <c r="G404" s="33">
        <v>1048</v>
      </c>
      <c r="H404" s="32">
        <v>0</v>
      </c>
    </row>
    <row r="405" spans="1:8" s="196" customFormat="1" x14ac:dyDescent="0.35">
      <c r="A405" s="216" t="s">
        <v>1088</v>
      </c>
      <c r="B405" s="66">
        <v>44001</v>
      </c>
      <c r="C405" s="33">
        <v>139</v>
      </c>
      <c r="D405" s="33">
        <v>1231</v>
      </c>
      <c r="E405" s="34">
        <v>0</v>
      </c>
      <c r="F405" s="33">
        <v>172</v>
      </c>
      <c r="G405" s="33">
        <v>780</v>
      </c>
      <c r="H405" s="32">
        <v>0</v>
      </c>
    </row>
    <row r="406" spans="1:8" s="196" customFormat="1" x14ac:dyDescent="0.35">
      <c r="A406" s="216" t="s">
        <v>1089</v>
      </c>
      <c r="B406" s="66">
        <v>44001</v>
      </c>
      <c r="C406" s="33">
        <v>111</v>
      </c>
      <c r="D406" s="33">
        <v>1119</v>
      </c>
      <c r="E406" s="34">
        <v>0</v>
      </c>
      <c r="F406" s="33">
        <v>128</v>
      </c>
      <c r="G406" s="33">
        <v>610</v>
      </c>
      <c r="H406" s="32">
        <v>0</v>
      </c>
    </row>
    <row r="407" spans="1:8" s="196" customFormat="1" x14ac:dyDescent="0.35">
      <c r="A407" s="216" t="s">
        <v>1090</v>
      </c>
      <c r="B407" s="66">
        <v>44001</v>
      </c>
      <c r="C407" s="33">
        <v>68</v>
      </c>
      <c r="D407" s="33">
        <v>782</v>
      </c>
      <c r="E407" s="34">
        <v>0</v>
      </c>
      <c r="F407" s="33">
        <v>113</v>
      </c>
      <c r="G407" s="33">
        <v>377</v>
      </c>
      <c r="H407" s="32">
        <v>0</v>
      </c>
    </row>
    <row r="408" spans="1:8" s="196" customFormat="1" x14ac:dyDescent="0.35">
      <c r="A408" s="216" t="s">
        <v>1091</v>
      </c>
      <c r="B408" s="66">
        <v>44001</v>
      </c>
      <c r="C408" s="33">
        <v>69</v>
      </c>
      <c r="D408" s="33">
        <v>876</v>
      </c>
      <c r="E408" s="34">
        <v>0</v>
      </c>
      <c r="F408" s="33">
        <v>140</v>
      </c>
      <c r="G408" s="33">
        <v>327</v>
      </c>
      <c r="H408" s="32">
        <v>0</v>
      </c>
    </row>
    <row r="409" spans="1:8" s="196" customFormat="1" x14ac:dyDescent="0.35">
      <c r="A409" s="216" t="s">
        <v>1092</v>
      </c>
      <c r="B409" s="66">
        <v>44001</v>
      </c>
      <c r="C409" s="33">
        <v>153</v>
      </c>
      <c r="D409" s="33">
        <v>811</v>
      </c>
      <c r="E409" s="34">
        <v>0</v>
      </c>
      <c r="F409" s="33">
        <v>136</v>
      </c>
      <c r="G409" s="33">
        <v>315</v>
      </c>
      <c r="H409" s="32">
        <v>0</v>
      </c>
    </row>
    <row r="410" spans="1:8" s="196" customFormat="1" x14ac:dyDescent="0.35">
      <c r="A410" s="216" t="s">
        <v>1087</v>
      </c>
      <c r="B410" s="66">
        <v>44002</v>
      </c>
      <c r="C410" s="33">
        <v>391</v>
      </c>
      <c r="D410" s="33">
        <v>2202</v>
      </c>
      <c r="E410" s="34">
        <v>0</v>
      </c>
      <c r="F410" s="33">
        <v>276</v>
      </c>
      <c r="G410" s="33">
        <v>1089</v>
      </c>
      <c r="H410" s="32">
        <v>0</v>
      </c>
    </row>
    <row r="411" spans="1:8" s="196" customFormat="1" x14ac:dyDescent="0.35">
      <c r="A411" s="216" t="s">
        <v>1088</v>
      </c>
      <c r="B411" s="66">
        <v>44002</v>
      </c>
      <c r="C411" s="33">
        <v>136</v>
      </c>
      <c r="D411" s="33">
        <v>1202</v>
      </c>
      <c r="E411" s="34">
        <v>0</v>
      </c>
      <c r="F411" s="33">
        <v>175</v>
      </c>
      <c r="G411" s="33">
        <v>807</v>
      </c>
      <c r="H411" s="32">
        <v>0</v>
      </c>
    </row>
    <row r="412" spans="1:8" s="196" customFormat="1" x14ac:dyDescent="0.35">
      <c r="A412" s="216" t="s">
        <v>1089</v>
      </c>
      <c r="B412" s="66">
        <v>44002</v>
      </c>
      <c r="C412" s="33">
        <v>119</v>
      </c>
      <c r="D412" s="33">
        <v>1059</v>
      </c>
      <c r="E412" s="34">
        <v>0</v>
      </c>
      <c r="F412" s="33">
        <v>120</v>
      </c>
      <c r="G412" s="33">
        <v>670</v>
      </c>
      <c r="H412" s="32">
        <v>0</v>
      </c>
    </row>
    <row r="413" spans="1:8" s="196" customFormat="1" x14ac:dyDescent="0.35">
      <c r="A413" s="216" t="s">
        <v>1090</v>
      </c>
      <c r="B413" s="66">
        <v>44002</v>
      </c>
      <c r="C413" s="33">
        <v>76</v>
      </c>
      <c r="D413" s="33">
        <v>755</v>
      </c>
      <c r="E413" s="34">
        <v>0</v>
      </c>
      <c r="F413" s="33">
        <v>105</v>
      </c>
      <c r="G413" s="33">
        <v>404</v>
      </c>
      <c r="H413" s="32">
        <v>0</v>
      </c>
    </row>
    <row r="414" spans="1:8" s="196" customFormat="1" x14ac:dyDescent="0.35">
      <c r="A414" s="216" t="s">
        <v>1091</v>
      </c>
      <c r="B414" s="66">
        <v>44002</v>
      </c>
      <c r="C414" s="33">
        <v>68</v>
      </c>
      <c r="D414" s="33">
        <v>859</v>
      </c>
      <c r="E414" s="34">
        <v>0</v>
      </c>
      <c r="F414" s="33">
        <v>141</v>
      </c>
      <c r="G414" s="33">
        <v>344</v>
      </c>
      <c r="H414" s="32">
        <v>0</v>
      </c>
    </row>
    <row r="415" spans="1:8" s="196" customFormat="1" x14ac:dyDescent="0.35">
      <c r="A415" s="216" t="s">
        <v>1092</v>
      </c>
      <c r="B415" s="66">
        <v>44002</v>
      </c>
      <c r="C415" s="33">
        <v>152</v>
      </c>
      <c r="D415" s="33">
        <v>802</v>
      </c>
      <c r="E415" s="34">
        <v>0</v>
      </c>
      <c r="F415" s="33">
        <v>139</v>
      </c>
      <c r="G415" s="33">
        <v>333</v>
      </c>
      <c r="H415" s="32">
        <v>0</v>
      </c>
    </row>
    <row r="416" spans="1:8" s="196" customFormat="1" x14ac:dyDescent="0.35">
      <c r="A416" s="216" t="s">
        <v>1087</v>
      </c>
      <c r="B416" s="66">
        <v>44003</v>
      </c>
      <c r="C416" s="33">
        <v>372</v>
      </c>
      <c r="D416" s="33">
        <v>2108</v>
      </c>
      <c r="E416" s="34">
        <v>0</v>
      </c>
      <c r="F416" s="33">
        <v>288</v>
      </c>
      <c r="G416" s="33">
        <v>1169</v>
      </c>
      <c r="H416" s="32">
        <v>0</v>
      </c>
    </row>
    <row r="417" spans="1:8" s="196" customFormat="1" x14ac:dyDescent="0.35">
      <c r="A417" s="216" t="s">
        <v>1088</v>
      </c>
      <c r="B417" s="66">
        <v>44003</v>
      </c>
      <c r="C417" s="33">
        <v>133</v>
      </c>
      <c r="D417" s="33">
        <v>1180</v>
      </c>
      <c r="E417" s="34">
        <v>0</v>
      </c>
      <c r="F417" s="33">
        <v>178</v>
      </c>
      <c r="G417" s="33">
        <v>827</v>
      </c>
      <c r="H417" s="32">
        <v>0</v>
      </c>
    </row>
    <row r="418" spans="1:8" s="196" customFormat="1" x14ac:dyDescent="0.35">
      <c r="A418" s="216" t="s">
        <v>1089</v>
      </c>
      <c r="B418" s="66">
        <v>44003</v>
      </c>
      <c r="C418" s="33">
        <v>117</v>
      </c>
      <c r="D418" s="33">
        <v>1059</v>
      </c>
      <c r="E418" s="34">
        <v>0</v>
      </c>
      <c r="F418" s="33">
        <v>122</v>
      </c>
      <c r="G418" s="33">
        <v>670</v>
      </c>
      <c r="H418" s="32">
        <v>0</v>
      </c>
    </row>
    <row r="419" spans="1:8" s="196" customFormat="1" x14ac:dyDescent="0.35">
      <c r="A419" s="216" t="s">
        <v>1090</v>
      </c>
      <c r="B419" s="66">
        <v>44003</v>
      </c>
      <c r="C419" s="33">
        <v>77</v>
      </c>
      <c r="D419" s="33">
        <v>744</v>
      </c>
      <c r="E419" s="34">
        <v>0</v>
      </c>
      <c r="F419" s="33">
        <v>104</v>
      </c>
      <c r="G419" s="33">
        <v>415</v>
      </c>
      <c r="H419" s="32">
        <v>0</v>
      </c>
    </row>
    <row r="420" spans="1:8" s="196" customFormat="1" x14ac:dyDescent="0.35">
      <c r="A420" s="216" t="s">
        <v>1091</v>
      </c>
      <c r="B420" s="66">
        <v>44003</v>
      </c>
      <c r="C420" s="33">
        <v>77</v>
      </c>
      <c r="D420" s="33">
        <v>819</v>
      </c>
      <c r="E420" s="34">
        <v>0</v>
      </c>
      <c r="F420" s="33">
        <v>132</v>
      </c>
      <c r="G420" s="33">
        <v>384</v>
      </c>
      <c r="H420" s="32">
        <v>0</v>
      </c>
    </row>
    <row r="421" spans="1:8" s="196" customFormat="1" x14ac:dyDescent="0.35">
      <c r="A421" s="216" t="s">
        <v>1092</v>
      </c>
      <c r="B421" s="66">
        <v>44003</v>
      </c>
      <c r="C421" s="33">
        <v>151</v>
      </c>
      <c r="D421" s="33">
        <v>784</v>
      </c>
      <c r="E421" s="34">
        <v>0</v>
      </c>
      <c r="F421" s="33">
        <v>140</v>
      </c>
      <c r="G421" s="33">
        <v>346</v>
      </c>
      <c r="H421" s="32">
        <v>0</v>
      </c>
    </row>
    <row r="422" spans="1:8" s="196" customFormat="1" x14ac:dyDescent="0.35">
      <c r="A422" s="216" t="s">
        <v>1087</v>
      </c>
      <c r="B422" s="66">
        <v>44004</v>
      </c>
      <c r="C422" s="33">
        <v>367</v>
      </c>
      <c r="D422" s="33">
        <v>2145</v>
      </c>
      <c r="E422" s="34">
        <v>0</v>
      </c>
      <c r="F422" s="33">
        <v>294</v>
      </c>
      <c r="G422" s="33">
        <v>1140</v>
      </c>
      <c r="H422" s="32">
        <v>0</v>
      </c>
    </row>
    <row r="423" spans="1:8" s="196" customFormat="1" x14ac:dyDescent="0.35">
      <c r="A423" s="216" t="s">
        <v>1088</v>
      </c>
      <c r="B423" s="66">
        <v>44004</v>
      </c>
      <c r="C423" s="33">
        <v>123</v>
      </c>
      <c r="D423" s="33">
        <v>1176</v>
      </c>
      <c r="E423" s="34">
        <v>0</v>
      </c>
      <c r="F423" s="33">
        <v>188</v>
      </c>
      <c r="G423" s="33">
        <v>837</v>
      </c>
      <c r="H423" s="32">
        <v>0</v>
      </c>
    </row>
    <row r="424" spans="1:8" s="196" customFormat="1" x14ac:dyDescent="0.35">
      <c r="A424" s="216" t="s">
        <v>1089</v>
      </c>
      <c r="B424" s="66">
        <v>44004</v>
      </c>
      <c r="C424" s="33">
        <v>126</v>
      </c>
      <c r="D424" s="33">
        <v>1099</v>
      </c>
      <c r="E424" s="34">
        <v>0</v>
      </c>
      <c r="F424" s="33">
        <v>113</v>
      </c>
      <c r="G424" s="33">
        <v>630</v>
      </c>
      <c r="H424" s="32">
        <v>0</v>
      </c>
    </row>
    <row r="425" spans="1:8" s="196" customFormat="1" x14ac:dyDescent="0.35">
      <c r="A425" s="216" t="s">
        <v>1090</v>
      </c>
      <c r="B425" s="66">
        <v>44004</v>
      </c>
      <c r="C425" s="33">
        <v>78</v>
      </c>
      <c r="D425" s="33">
        <v>789</v>
      </c>
      <c r="E425" s="34">
        <v>0</v>
      </c>
      <c r="F425" s="33">
        <v>103</v>
      </c>
      <c r="G425" s="33">
        <v>370</v>
      </c>
      <c r="H425" s="32">
        <v>0</v>
      </c>
    </row>
    <row r="426" spans="1:8" s="196" customFormat="1" x14ac:dyDescent="0.35">
      <c r="A426" s="216" t="s">
        <v>1091</v>
      </c>
      <c r="B426" s="66">
        <v>44004</v>
      </c>
      <c r="C426" s="33">
        <v>81</v>
      </c>
      <c r="D426" s="33">
        <v>858</v>
      </c>
      <c r="E426" s="34">
        <v>0</v>
      </c>
      <c r="F426" s="33">
        <v>128</v>
      </c>
      <c r="G426" s="33">
        <v>345</v>
      </c>
      <c r="H426" s="32">
        <v>0</v>
      </c>
    </row>
    <row r="427" spans="1:8" s="196" customFormat="1" x14ac:dyDescent="0.35">
      <c r="A427" s="216" t="s">
        <v>1092</v>
      </c>
      <c r="B427" s="66">
        <v>44004</v>
      </c>
      <c r="C427" s="33">
        <v>145</v>
      </c>
      <c r="D427" s="33">
        <v>820</v>
      </c>
      <c r="E427" s="34">
        <v>0</v>
      </c>
      <c r="F427" s="33">
        <v>146</v>
      </c>
      <c r="G427" s="33">
        <v>315</v>
      </c>
      <c r="H427" s="32">
        <v>0</v>
      </c>
    </row>
    <row r="428" spans="1:8" s="196" customFormat="1" x14ac:dyDescent="0.35">
      <c r="A428" s="216" t="s">
        <v>1087</v>
      </c>
      <c r="B428" s="66">
        <v>44005</v>
      </c>
      <c r="C428" s="33">
        <v>402</v>
      </c>
      <c r="D428" s="33">
        <v>2308</v>
      </c>
      <c r="E428" s="34">
        <v>0</v>
      </c>
      <c r="F428" s="33">
        <v>261</v>
      </c>
      <c r="G428" s="33">
        <v>1004</v>
      </c>
      <c r="H428" s="32">
        <v>0</v>
      </c>
    </row>
    <row r="429" spans="1:8" s="196" customFormat="1" x14ac:dyDescent="0.35">
      <c r="A429" s="216" t="s">
        <v>1088</v>
      </c>
      <c r="B429" s="66">
        <v>44005</v>
      </c>
      <c r="C429" s="33">
        <v>121</v>
      </c>
      <c r="D429" s="33">
        <v>1245</v>
      </c>
      <c r="E429" s="34">
        <v>0</v>
      </c>
      <c r="F429" s="33">
        <v>190</v>
      </c>
      <c r="G429" s="33">
        <v>769</v>
      </c>
      <c r="H429" s="32">
        <v>0</v>
      </c>
    </row>
    <row r="430" spans="1:8" s="196" customFormat="1" x14ac:dyDescent="0.35">
      <c r="A430" s="216" t="s">
        <v>1089</v>
      </c>
      <c r="B430" s="66">
        <v>44005</v>
      </c>
      <c r="C430" s="33">
        <v>121</v>
      </c>
      <c r="D430" s="33">
        <v>1226</v>
      </c>
      <c r="E430" s="34">
        <v>0</v>
      </c>
      <c r="F430" s="33">
        <v>118</v>
      </c>
      <c r="G430" s="33">
        <v>503</v>
      </c>
      <c r="H430" s="32">
        <v>0</v>
      </c>
    </row>
    <row r="431" spans="1:8" s="196" customFormat="1" x14ac:dyDescent="0.35">
      <c r="A431" s="216" t="s">
        <v>1090</v>
      </c>
      <c r="B431" s="66">
        <v>44005</v>
      </c>
      <c r="C431" s="33">
        <v>87</v>
      </c>
      <c r="D431" s="33">
        <v>836</v>
      </c>
      <c r="E431" s="34">
        <v>0</v>
      </c>
      <c r="F431" s="33">
        <v>94</v>
      </c>
      <c r="G431" s="33">
        <v>323</v>
      </c>
      <c r="H431" s="32">
        <v>0</v>
      </c>
    </row>
    <row r="432" spans="1:8" s="196" customFormat="1" x14ac:dyDescent="0.35">
      <c r="A432" s="216" t="s">
        <v>1091</v>
      </c>
      <c r="B432" s="66">
        <v>44005</v>
      </c>
      <c r="C432" s="33">
        <v>82</v>
      </c>
      <c r="D432" s="33">
        <v>917</v>
      </c>
      <c r="E432" s="34">
        <v>0</v>
      </c>
      <c r="F432" s="33">
        <v>127</v>
      </c>
      <c r="G432" s="33">
        <v>286</v>
      </c>
      <c r="H432" s="32">
        <v>0</v>
      </c>
    </row>
    <row r="433" spans="1:8" s="196" customFormat="1" x14ac:dyDescent="0.35">
      <c r="A433" s="216" t="s">
        <v>1092</v>
      </c>
      <c r="B433" s="66">
        <v>44005</v>
      </c>
      <c r="C433" s="33">
        <v>154</v>
      </c>
      <c r="D433" s="33">
        <v>882</v>
      </c>
      <c r="E433" s="34">
        <v>0</v>
      </c>
      <c r="F433" s="33">
        <v>137</v>
      </c>
      <c r="G433" s="33">
        <v>244</v>
      </c>
      <c r="H433" s="32">
        <v>0</v>
      </c>
    </row>
    <row r="434" spans="1:8" s="196" customFormat="1" x14ac:dyDescent="0.35">
      <c r="A434" s="216" t="s">
        <v>1087</v>
      </c>
      <c r="B434" s="66">
        <v>44006</v>
      </c>
      <c r="C434" s="33">
        <v>419</v>
      </c>
      <c r="D434" s="33">
        <v>2377</v>
      </c>
      <c r="E434" s="34">
        <v>0</v>
      </c>
      <c r="F434" s="33">
        <v>249</v>
      </c>
      <c r="G434" s="33">
        <v>923</v>
      </c>
      <c r="H434" s="32">
        <v>0</v>
      </c>
    </row>
    <row r="435" spans="1:8" s="196" customFormat="1" x14ac:dyDescent="0.35">
      <c r="A435" s="216" t="s">
        <v>1088</v>
      </c>
      <c r="B435" s="66">
        <v>44006</v>
      </c>
      <c r="C435" s="33">
        <v>135</v>
      </c>
      <c r="D435" s="33">
        <v>1271</v>
      </c>
      <c r="E435" s="34">
        <v>0</v>
      </c>
      <c r="F435" s="33">
        <v>176</v>
      </c>
      <c r="G435" s="33">
        <v>742</v>
      </c>
      <c r="H435" s="32">
        <v>0</v>
      </c>
    </row>
    <row r="436" spans="1:8" s="196" customFormat="1" x14ac:dyDescent="0.35">
      <c r="A436" s="216" t="s">
        <v>1089</v>
      </c>
      <c r="B436" s="66">
        <v>44006</v>
      </c>
      <c r="C436" s="33">
        <v>116</v>
      </c>
      <c r="D436" s="33">
        <v>1218</v>
      </c>
      <c r="E436" s="34">
        <v>0</v>
      </c>
      <c r="F436" s="33">
        <v>123</v>
      </c>
      <c r="G436" s="33">
        <v>511</v>
      </c>
      <c r="H436" s="32">
        <v>0</v>
      </c>
    </row>
    <row r="437" spans="1:8" s="196" customFormat="1" x14ac:dyDescent="0.35">
      <c r="A437" s="216" t="s">
        <v>1090</v>
      </c>
      <c r="B437" s="66">
        <v>44006</v>
      </c>
      <c r="C437" s="33">
        <v>84</v>
      </c>
      <c r="D437" s="33">
        <v>800</v>
      </c>
      <c r="E437" s="34">
        <v>0</v>
      </c>
      <c r="F437" s="33">
        <v>97</v>
      </c>
      <c r="G437" s="33">
        <v>359</v>
      </c>
      <c r="H437" s="32">
        <v>0</v>
      </c>
    </row>
    <row r="438" spans="1:8" s="196" customFormat="1" x14ac:dyDescent="0.35">
      <c r="A438" s="216" t="s">
        <v>1091</v>
      </c>
      <c r="B438" s="66">
        <v>44006</v>
      </c>
      <c r="C438" s="33">
        <v>80</v>
      </c>
      <c r="D438" s="33">
        <v>921</v>
      </c>
      <c r="E438" s="34">
        <v>0</v>
      </c>
      <c r="F438" s="33">
        <v>129</v>
      </c>
      <c r="G438" s="33">
        <v>282</v>
      </c>
      <c r="H438" s="32">
        <v>0</v>
      </c>
    </row>
    <row r="439" spans="1:8" s="196" customFormat="1" x14ac:dyDescent="0.35">
      <c r="A439" s="216" t="s">
        <v>1092</v>
      </c>
      <c r="B439" s="66">
        <v>44006</v>
      </c>
      <c r="C439" s="33">
        <v>150</v>
      </c>
      <c r="D439" s="33">
        <v>890</v>
      </c>
      <c r="E439" s="34">
        <v>0</v>
      </c>
      <c r="F439" s="33">
        <v>141</v>
      </c>
      <c r="G439" s="33">
        <v>236</v>
      </c>
      <c r="H439" s="32">
        <v>0</v>
      </c>
    </row>
    <row r="440" spans="1:8" s="196" customFormat="1" x14ac:dyDescent="0.35">
      <c r="A440" s="216" t="s">
        <v>1087</v>
      </c>
      <c r="B440" s="66">
        <v>44007</v>
      </c>
      <c r="C440" s="33">
        <v>406</v>
      </c>
      <c r="D440" s="33">
        <v>2379</v>
      </c>
      <c r="E440" s="34">
        <v>0</v>
      </c>
      <c r="F440" s="33">
        <v>263</v>
      </c>
      <c r="G440" s="33">
        <v>910</v>
      </c>
      <c r="H440" s="32">
        <v>0</v>
      </c>
    </row>
    <row r="441" spans="1:8" s="196" customFormat="1" x14ac:dyDescent="0.35">
      <c r="A441" s="216" t="s">
        <v>1088</v>
      </c>
      <c r="B441" s="66">
        <v>44007</v>
      </c>
      <c r="C441" s="33">
        <v>132</v>
      </c>
      <c r="D441" s="33">
        <v>1276</v>
      </c>
      <c r="E441" s="34">
        <v>0</v>
      </c>
      <c r="F441" s="33">
        <v>179</v>
      </c>
      <c r="G441" s="33">
        <v>739</v>
      </c>
      <c r="H441" s="32">
        <v>0</v>
      </c>
    </row>
    <row r="442" spans="1:8" s="196" customFormat="1" x14ac:dyDescent="0.35">
      <c r="A442" s="216" t="s">
        <v>1089</v>
      </c>
      <c r="B442" s="66">
        <v>44007</v>
      </c>
      <c r="C442" s="33">
        <v>128</v>
      </c>
      <c r="D442" s="33">
        <v>1205</v>
      </c>
      <c r="E442" s="34">
        <v>0</v>
      </c>
      <c r="F442" s="33">
        <v>111</v>
      </c>
      <c r="G442" s="33">
        <v>524</v>
      </c>
      <c r="H442" s="32">
        <v>0</v>
      </c>
    </row>
    <row r="443" spans="1:8" s="196" customFormat="1" x14ac:dyDescent="0.35">
      <c r="A443" s="216" t="s">
        <v>1090</v>
      </c>
      <c r="B443" s="66">
        <v>44007</v>
      </c>
      <c r="C443" s="33">
        <v>85</v>
      </c>
      <c r="D443" s="33">
        <v>773</v>
      </c>
      <c r="E443" s="34">
        <v>0</v>
      </c>
      <c r="F443" s="33">
        <v>96</v>
      </c>
      <c r="G443" s="33">
        <v>386</v>
      </c>
      <c r="H443" s="32">
        <v>0</v>
      </c>
    </row>
    <row r="444" spans="1:8" s="196" customFormat="1" x14ac:dyDescent="0.35">
      <c r="A444" s="216" t="s">
        <v>1091</v>
      </c>
      <c r="B444" s="66">
        <v>44007</v>
      </c>
      <c r="C444" s="33">
        <v>87</v>
      </c>
      <c r="D444" s="33">
        <v>903</v>
      </c>
      <c r="E444" s="34">
        <v>0</v>
      </c>
      <c r="F444" s="33">
        <v>122</v>
      </c>
      <c r="G444" s="33">
        <v>300</v>
      </c>
      <c r="H444" s="32">
        <v>0</v>
      </c>
    </row>
    <row r="445" spans="1:8" s="196" customFormat="1" x14ac:dyDescent="0.35">
      <c r="A445" s="216" t="s">
        <v>1092</v>
      </c>
      <c r="B445" s="66">
        <v>44007</v>
      </c>
      <c r="C445" s="33">
        <v>144</v>
      </c>
      <c r="D445" s="33">
        <v>837</v>
      </c>
      <c r="E445" s="34">
        <v>0</v>
      </c>
      <c r="F445" s="33">
        <v>148</v>
      </c>
      <c r="G445" s="33">
        <v>277</v>
      </c>
      <c r="H445" s="32">
        <v>0</v>
      </c>
    </row>
    <row r="446" spans="1:8" s="196" customFormat="1" x14ac:dyDescent="0.35">
      <c r="A446" s="216" t="s">
        <v>1087</v>
      </c>
      <c r="B446" s="66">
        <v>44008</v>
      </c>
      <c r="C446" s="33">
        <v>399</v>
      </c>
      <c r="D446" s="33">
        <v>2324</v>
      </c>
      <c r="E446" s="34">
        <v>0</v>
      </c>
      <c r="F446" s="33">
        <v>265</v>
      </c>
      <c r="G446" s="33">
        <v>1002</v>
      </c>
      <c r="H446" s="32">
        <v>0</v>
      </c>
    </row>
    <row r="447" spans="1:8" s="196" customFormat="1" x14ac:dyDescent="0.35">
      <c r="A447" s="216" t="s">
        <v>1088</v>
      </c>
      <c r="B447" s="66">
        <v>44008</v>
      </c>
      <c r="C447" s="33">
        <v>145</v>
      </c>
      <c r="D447" s="33">
        <v>1267</v>
      </c>
      <c r="E447" s="34">
        <v>0</v>
      </c>
      <c r="F447" s="33">
        <v>166</v>
      </c>
      <c r="G447" s="33">
        <v>746</v>
      </c>
      <c r="H447" s="32">
        <v>0</v>
      </c>
    </row>
    <row r="448" spans="1:8" s="196" customFormat="1" x14ac:dyDescent="0.35">
      <c r="A448" s="216" t="s">
        <v>1089</v>
      </c>
      <c r="B448" s="66">
        <v>44008</v>
      </c>
      <c r="C448" s="33">
        <v>121</v>
      </c>
      <c r="D448" s="33">
        <v>1184</v>
      </c>
      <c r="E448" s="34">
        <v>0</v>
      </c>
      <c r="F448" s="33">
        <v>118</v>
      </c>
      <c r="G448" s="33">
        <v>545</v>
      </c>
      <c r="H448" s="32">
        <v>0</v>
      </c>
    </row>
    <row r="449" spans="1:8" s="196" customFormat="1" x14ac:dyDescent="0.35">
      <c r="A449" s="216" t="s">
        <v>1090</v>
      </c>
      <c r="B449" s="66">
        <v>44008</v>
      </c>
      <c r="C449" s="33">
        <v>91</v>
      </c>
      <c r="D449" s="33">
        <v>772</v>
      </c>
      <c r="E449" s="34">
        <v>0</v>
      </c>
      <c r="F449" s="33">
        <v>90</v>
      </c>
      <c r="G449" s="33">
        <v>387</v>
      </c>
      <c r="H449" s="32">
        <v>0</v>
      </c>
    </row>
    <row r="450" spans="1:8" s="196" customFormat="1" x14ac:dyDescent="0.35">
      <c r="A450" s="216" t="s">
        <v>1091</v>
      </c>
      <c r="B450" s="66">
        <v>44008</v>
      </c>
      <c r="C450" s="33">
        <v>79</v>
      </c>
      <c r="D450" s="33">
        <v>903</v>
      </c>
      <c r="E450" s="34">
        <v>0</v>
      </c>
      <c r="F450" s="33">
        <v>130</v>
      </c>
      <c r="G450" s="33">
        <v>300</v>
      </c>
      <c r="H450" s="32">
        <v>0</v>
      </c>
    </row>
    <row r="451" spans="1:8" s="196" customFormat="1" x14ac:dyDescent="0.35">
      <c r="A451" s="216" t="s">
        <v>1092</v>
      </c>
      <c r="B451" s="66">
        <v>44008</v>
      </c>
      <c r="C451" s="33">
        <v>139</v>
      </c>
      <c r="D451" s="33">
        <v>828</v>
      </c>
      <c r="E451" s="34">
        <v>0</v>
      </c>
      <c r="F451" s="33">
        <v>153</v>
      </c>
      <c r="G451" s="33">
        <v>291</v>
      </c>
      <c r="H451" s="32">
        <v>0</v>
      </c>
    </row>
    <row r="452" spans="1:8" s="196" customFormat="1" x14ac:dyDescent="0.35">
      <c r="A452" s="216" t="s">
        <v>1087</v>
      </c>
      <c r="B452" s="66">
        <v>44009</v>
      </c>
      <c r="C452" s="33">
        <v>403</v>
      </c>
      <c r="D452" s="33">
        <v>2285</v>
      </c>
      <c r="E452" s="34">
        <v>0</v>
      </c>
      <c r="F452" s="33">
        <v>263</v>
      </c>
      <c r="G452" s="33">
        <v>1043</v>
      </c>
      <c r="H452" s="32">
        <v>0</v>
      </c>
    </row>
    <row r="453" spans="1:8" s="196" customFormat="1" x14ac:dyDescent="0.35">
      <c r="A453" s="216" t="s">
        <v>1088</v>
      </c>
      <c r="B453" s="66">
        <v>44009</v>
      </c>
      <c r="C453" s="33">
        <v>147</v>
      </c>
      <c r="D453" s="33">
        <v>1225</v>
      </c>
      <c r="E453" s="34">
        <v>0</v>
      </c>
      <c r="F453" s="33">
        <v>164</v>
      </c>
      <c r="G453" s="33">
        <v>783</v>
      </c>
      <c r="H453" s="32">
        <v>0</v>
      </c>
    </row>
    <row r="454" spans="1:8" s="196" customFormat="1" x14ac:dyDescent="0.35">
      <c r="A454" s="216" t="s">
        <v>1089</v>
      </c>
      <c r="B454" s="66">
        <v>44009</v>
      </c>
      <c r="C454" s="33">
        <v>108</v>
      </c>
      <c r="D454" s="33">
        <v>1102</v>
      </c>
      <c r="E454" s="34">
        <v>0</v>
      </c>
      <c r="F454" s="33">
        <v>131</v>
      </c>
      <c r="G454" s="33">
        <v>627</v>
      </c>
      <c r="H454" s="32">
        <v>0</v>
      </c>
    </row>
    <row r="455" spans="1:8" s="196" customFormat="1" x14ac:dyDescent="0.35">
      <c r="A455" s="216" t="s">
        <v>1090</v>
      </c>
      <c r="B455" s="66">
        <v>44009</v>
      </c>
      <c r="C455" s="33">
        <v>87</v>
      </c>
      <c r="D455" s="33">
        <v>749</v>
      </c>
      <c r="E455" s="34">
        <v>0</v>
      </c>
      <c r="F455" s="33">
        <v>94</v>
      </c>
      <c r="G455" s="33">
        <v>410</v>
      </c>
      <c r="H455" s="32">
        <v>0</v>
      </c>
    </row>
    <row r="456" spans="1:8" s="196" customFormat="1" x14ac:dyDescent="0.35">
      <c r="A456" s="216" t="s">
        <v>1091</v>
      </c>
      <c r="B456" s="66">
        <v>44009</v>
      </c>
      <c r="C456" s="33">
        <v>74</v>
      </c>
      <c r="D456" s="33">
        <v>835</v>
      </c>
      <c r="E456" s="34">
        <v>0</v>
      </c>
      <c r="F456" s="33">
        <v>135</v>
      </c>
      <c r="G456" s="33">
        <v>368</v>
      </c>
      <c r="H456" s="32">
        <v>0</v>
      </c>
    </row>
    <row r="457" spans="1:8" s="196" customFormat="1" x14ac:dyDescent="0.35">
      <c r="A457" s="216" t="s">
        <v>1092</v>
      </c>
      <c r="B457" s="66">
        <v>44009</v>
      </c>
      <c r="C457" s="33">
        <v>139</v>
      </c>
      <c r="D457" s="33">
        <v>832</v>
      </c>
      <c r="E457" s="34">
        <v>0</v>
      </c>
      <c r="F457" s="33">
        <v>153</v>
      </c>
      <c r="G457" s="33">
        <v>282</v>
      </c>
      <c r="H457" s="32">
        <v>0</v>
      </c>
    </row>
    <row r="458" spans="1:8" s="196" customFormat="1" x14ac:dyDescent="0.35">
      <c r="A458" s="216" t="s">
        <v>1087</v>
      </c>
      <c r="B458" s="66">
        <v>44010</v>
      </c>
      <c r="C458" s="33">
        <v>386</v>
      </c>
      <c r="D458" s="33">
        <v>2189</v>
      </c>
      <c r="E458" s="34">
        <v>0</v>
      </c>
      <c r="F458" s="33">
        <v>278</v>
      </c>
      <c r="G458" s="33">
        <v>1137</v>
      </c>
      <c r="H458" s="32">
        <v>0</v>
      </c>
    </row>
    <row r="459" spans="1:8" s="196" customFormat="1" x14ac:dyDescent="0.35">
      <c r="A459" s="216" t="s">
        <v>1088</v>
      </c>
      <c r="B459" s="66">
        <v>44010</v>
      </c>
      <c r="C459" s="33">
        <v>132</v>
      </c>
      <c r="D459" s="33">
        <v>1182</v>
      </c>
      <c r="E459" s="34">
        <v>0</v>
      </c>
      <c r="F459" s="33">
        <v>179</v>
      </c>
      <c r="G459" s="33">
        <v>826</v>
      </c>
      <c r="H459" s="32">
        <v>0</v>
      </c>
    </row>
    <row r="460" spans="1:8" s="196" customFormat="1" x14ac:dyDescent="0.35">
      <c r="A460" s="216" t="s">
        <v>1089</v>
      </c>
      <c r="B460" s="66">
        <v>44010</v>
      </c>
      <c r="C460" s="33">
        <v>105</v>
      </c>
      <c r="D460" s="33">
        <v>1083</v>
      </c>
      <c r="E460" s="34">
        <v>0</v>
      </c>
      <c r="F460" s="33">
        <v>134</v>
      </c>
      <c r="G460" s="33">
        <v>646</v>
      </c>
      <c r="H460" s="32">
        <v>0</v>
      </c>
    </row>
    <row r="461" spans="1:8" s="196" customFormat="1" x14ac:dyDescent="0.35">
      <c r="A461" s="216" t="s">
        <v>1090</v>
      </c>
      <c r="B461" s="66">
        <v>44010</v>
      </c>
      <c r="C461" s="33">
        <v>83</v>
      </c>
      <c r="D461" s="33">
        <v>723</v>
      </c>
      <c r="E461" s="34">
        <v>0</v>
      </c>
      <c r="F461" s="33">
        <v>98</v>
      </c>
      <c r="G461" s="33">
        <v>436</v>
      </c>
      <c r="H461" s="32">
        <v>0</v>
      </c>
    </row>
    <row r="462" spans="1:8" s="196" customFormat="1" x14ac:dyDescent="0.35">
      <c r="A462" s="216" t="s">
        <v>1091</v>
      </c>
      <c r="B462" s="66">
        <v>44010</v>
      </c>
      <c r="C462" s="33">
        <v>73</v>
      </c>
      <c r="D462" s="33">
        <v>811</v>
      </c>
      <c r="E462" s="34">
        <v>0</v>
      </c>
      <c r="F462" s="33">
        <v>136</v>
      </c>
      <c r="G462" s="33">
        <v>392</v>
      </c>
      <c r="H462" s="32">
        <v>0</v>
      </c>
    </row>
    <row r="463" spans="1:8" s="196" customFormat="1" x14ac:dyDescent="0.35">
      <c r="A463" s="216" t="s">
        <v>1092</v>
      </c>
      <c r="B463" s="66">
        <v>44010</v>
      </c>
      <c r="C463" s="33">
        <v>128</v>
      </c>
      <c r="D463" s="33">
        <v>772</v>
      </c>
      <c r="E463" s="34">
        <v>0</v>
      </c>
      <c r="F463" s="33">
        <v>164</v>
      </c>
      <c r="G463" s="33">
        <v>342</v>
      </c>
      <c r="H463" s="32">
        <v>0</v>
      </c>
    </row>
    <row r="464" spans="1:8" s="196" customFormat="1" x14ac:dyDescent="0.35">
      <c r="A464" s="216" t="s">
        <v>1087</v>
      </c>
      <c r="B464" s="66">
        <v>44011</v>
      </c>
      <c r="C464" s="33">
        <v>368</v>
      </c>
      <c r="D464" s="33">
        <v>2214</v>
      </c>
      <c r="E464" s="34">
        <v>0</v>
      </c>
      <c r="F464" s="33">
        <v>293</v>
      </c>
      <c r="G464" s="33">
        <v>1118</v>
      </c>
      <c r="H464" s="32">
        <v>0</v>
      </c>
    </row>
    <row r="465" spans="1:8" s="196" customFormat="1" x14ac:dyDescent="0.35">
      <c r="A465" s="216" t="s">
        <v>1088</v>
      </c>
      <c r="B465" s="66">
        <v>44011</v>
      </c>
      <c r="C465" s="33">
        <v>123</v>
      </c>
      <c r="D465" s="33">
        <v>1129</v>
      </c>
      <c r="E465" s="34">
        <v>0</v>
      </c>
      <c r="F465" s="33">
        <v>157</v>
      </c>
      <c r="G465" s="33">
        <v>721</v>
      </c>
      <c r="H465" s="32">
        <v>0</v>
      </c>
    </row>
    <row r="466" spans="1:8" s="196" customFormat="1" x14ac:dyDescent="0.35">
      <c r="A466" s="216" t="s">
        <v>1089</v>
      </c>
      <c r="B466" s="66">
        <v>44011</v>
      </c>
      <c r="C466" s="33">
        <v>109</v>
      </c>
      <c r="D466" s="33">
        <v>1187</v>
      </c>
      <c r="E466" s="34">
        <v>0</v>
      </c>
      <c r="F466" s="33">
        <v>130</v>
      </c>
      <c r="G466" s="33">
        <v>542</v>
      </c>
      <c r="H466" s="32">
        <v>0</v>
      </c>
    </row>
    <row r="467" spans="1:8" s="196" customFormat="1" x14ac:dyDescent="0.35">
      <c r="A467" s="216" t="s">
        <v>1090</v>
      </c>
      <c r="B467" s="66">
        <v>44011</v>
      </c>
      <c r="C467" s="33">
        <v>75</v>
      </c>
      <c r="D467" s="33">
        <v>736</v>
      </c>
      <c r="E467" s="34">
        <v>0</v>
      </c>
      <c r="F467" s="33">
        <v>106</v>
      </c>
      <c r="G467" s="33">
        <v>423</v>
      </c>
      <c r="H467" s="32">
        <v>0</v>
      </c>
    </row>
    <row r="468" spans="1:8" s="196" customFormat="1" x14ac:dyDescent="0.35">
      <c r="A468" s="216" t="s">
        <v>1091</v>
      </c>
      <c r="B468" s="66">
        <v>44011</v>
      </c>
      <c r="C468" s="33">
        <v>78</v>
      </c>
      <c r="D468" s="33">
        <v>866</v>
      </c>
      <c r="E468" s="34">
        <v>0</v>
      </c>
      <c r="F468" s="33">
        <v>131</v>
      </c>
      <c r="G468" s="33">
        <v>337</v>
      </c>
      <c r="H468" s="32">
        <v>0</v>
      </c>
    </row>
    <row r="469" spans="1:8" s="196" customFormat="1" x14ac:dyDescent="0.35">
      <c r="A469" s="216" t="s">
        <v>1092</v>
      </c>
      <c r="B469" s="66">
        <v>44011</v>
      </c>
      <c r="C469" s="33">
        <v>133</v>
      </c>
      <c r="D469" s="33">
        <v>788</v>
      </c>
      <c r="E469" s="34">
        <v>0</v>
      </c>
      <c r="F469" s="33">
        <v>159</v>
      </c>
      <c r="G469" s="33">
        <v>326</v>
      </c>
      <c r="H469" s="32">
        <v>0</v>
      </c>
    </row>
    <row r="470" spans="1:8" s="196" customFormat="1" x14ac:dyDescent="0.35">
      <c r="A470" s="216" t="s">
        <v>1087</v>
      </c>
      <c r="B470" s="66">
        <v>44012</v>
      </c>
      <c r="C470" s="33">
        <v>378</v>
      </c>
      <c r="D470" s="33">
        <v>2341</v>
      </c>
      <c r="E470" s="34">
        <v>0</v>
      </c>
      <c r="F470" s="33">
        <v>291</v>
      </c>
      <c r="G470" s="33">
        <v>999</v>
      </c>
      <c r="H470" s="32">
        <v>0</v>
      </c>
    </row>
    <row r="471" spans="1:8" s="196" customFormat="1" x14ac:dyDescent="0.35">
      <c r="A471" s="216" t="s">
        <v>1088</v>
      </c>
      <c r="B471" s="66">
        <v>44012</v>
      </c>
      <c r="C471" s="33">
        <v>123</v>
      </c>
      <c r="D471" s="33">
        <v>1211</v>
      </c>
      <c r="E471" s="34">
        <v>0</v>
      </c>
      <c r="F471" s="33">
        <v>157</v>
      </c>
      <c r="G471" s="33">
        <v>644</v>
      </c>
      <c r="H471" s="32">
        <v>0</v>
      </c>
    </row>
    <row r="472" spans="1:8" s="196" customFormat="1" x14ac:dyDescent="0.35">
      <c r="A472" s="216" t="s">
        <v>1089</v>
      </c>
      <c r="B472" s="66">
        <v>44012</v>
      </c>
      <c r="C472" s="33">
        <v>117</v>
      </c>
      <c r="D472" s="33">
        <v>1283</v>
      </c>
      <c r="E472" s="34">
        <v>0</v>
      </c>
      <c r="F472" s="33">
        <v>122</v>
      </c>
      <c r="G472" s="33">
        <v>446</v>
      </c>
      <c r="H472" s="32">
        <v>0</v>
      </c>
    </row>
    <row r="473" spans="1:8" s="196" customFormat="1" x14ac:dyDescent="0.35">
      <c r="A473" s="216" t="s">
        <v>1090</v>
      </c>
      <c r="B473" s="66">
        <v>44012</v>
      </c>
      <c r="C473" s="33">
        <v>77</v>
      </c>
      <c r="D473" s="33">
        <v>803</v>
      </c>
      <c r="E473" s="34">
        <v>0</v>
      </c>
      <c r="F473" s="33">
        <v>104</v>
      </c>
      <c r="G473" s="33">
        <v>356</v>
      </c>
      <c r="H473" s="32">
        <v>0</v>
      </c>
    </row>
    <row r="474" spans="1:8" s="196" customFormat="1" x14ac:dyDescent="0.35">
      <c r="A474" s="216" t="s">
        <v>1091</v>
      </c>
      <c r="B474" s="66">
        <v>44012</v>
      </c>
      <c r="C474" s="33">
        <v>85</v>
      </c>
      <c r="D474" s="33">
        <v>888</v>
      </c>
      <c r="E474" s="34">
        <v>0</v>
      </c>
      <c r="F474" s="33">
        <v>124</v>
      </c>
      <c r="G474" s="33">
        <v>315</v>
      </c>
      <c r="H474" s="32">
        <v>0</v>
      </c>
    </row>
    <row r="475" spans="1:8" s="196" customFormat="1" x14ac:dyDescent="0.35">
      <c r="A475" s="216" t="s">
        <v>1092</v>
      </c>
      <c r="B475" s="66">
        <v>44012</v>
      </c>
      <c r="C475" s="33">
        <v>139</v>
      </c>
      <c r="D475" s="33">
        <v>821</v>
      </c>
      <c r="E475" s="34">
        <v>0</v>
      </c>
      <c r="F475" s="33">
        <v>153</v>
      </c>
      <c r="G475" s="33">
        <v>302</v>
      </c>
      <c r="H475" s="32">
        <v>0</v>
      </c>
    </row>
    <row r="476" spans="1:8" s="196" customFormat="1" x14ac:dyDescent="0.35">
      <c r="A476" s="216" t="s">
        <v>1087</v>
      </c>
      <c r="B476" s="66">
        <v>44013</v>
      </c>
      <c r="C476" s="33">
        <v>382</v>
      </c>
      <c r="D476" s="33">
        <v>2345</v>
      </c>
      <c r="E476" s="34">
        <v>0</v>
      </c>
      <c r="F476" s="33">
        <v>288</v>
      </c>
      <c r="G476" s="33">
        <v>998</v>
      </c>
      <c r="H476" s="32">
        <v>0</v>
      </c>
    </row>
    <row r="477" spans="1:8" s="196" customFormat="1" x14ac:dyDescent="0.35">
      <c r="A477" s="216" t="s">
        <v>1088</v>
      </c>
      <c r="B477" s="66">
        <v>44013</v>
      </c>
      <c r="C477" s="33">
        <v>122</v>
      </c>
      <c r="D477" s="33">
        <v>1199</v>
      </c>
      <c r="E477" s="34">
        <v>0</v>
      </c>
      <c r="F477" s="33">
        <v>158</v>
      </c>
      <c r="G477" s="33">
        <v>651</v>
      </c>
      <c r="H477" s="32">
        <v>0</v>
      </c>
    </row>
    <row r="478" spans="1:8" s="196" customFormat="1" x14ac:dyDescent="0.35">
      <c r="A478" s="216" t="s">
        <v>1089</v>
      </c>
      <c r="B478" s="66">
        <v>44013</v>
      </c>
      <c r="C478" s="33">
        <v>118</v>
      </c>
      <c r="D478" s="33">
        <v>1266</v>
      </c>
      <c r="E478" s="34">
        <v>0</v>
      </c>
      <c r="F478" s="33">
        <v>120</v>
      </c>
      <c r="G478" s="33">
        <v>464</v>
      </c>
      <c r="H478" s="32">
        <v>0</v>
      </c>
    </row>
    <row r="479" spans="1:8" s="196" customFormat="1" x14ac:dyDescent="0.35">
      <c r="A479" s="216" t="s">
        <v>1090</v>
      </c>
      <c r="B479" s="66">
        <v>44013</v>
      </c>
      <c r="C479" s="33">
        <v>69</v>
      </c>
      <c r="D479" s="33">
        <v>804</v>
      </c>
      <c r="E479" s="34">
        <v>0</v>
      </c>
      <c r="F479" s="33">
        <v>112</v>
      </c>
      <c r="G479" s="33">
        <v>355</v>
      </c>
      <c r="H479" s="32">
        <v>0</v>
      </c>
    </row>
    <row r="480" spans="1:8" s="196" customFormat="1" x14ac:dyDescent="0.35">
      <c r="A480" s="216" t="s">
        <v>1091</v>
      </c>
      <c r="B480" s="66">
        <v>44013</v>
      </c>
      <c r="C480" s="33">
        <v>90</v>
      </c>
      <c r="D480" s="33">
        <v>859</v>
      </c>
      <c r="E480" s="34">
        <v>0</v>
      </c>
      <c r="F480" s="33">
        <v>119</v>
      </c>
      <c r="G480" s="33">
        <v>344</v>
      </c>
      <c r="H480" s="32">
        <v>0</v>
      </c>
    </row>
    <row r="481" spans="1:8" s="196" customFormat="1" x14ac:dyDescent="0.35">
      <c r="A481" s="216" t="s">
        <v>1092</v>
      </c>
      <c r="B481" s="66">
        <v>44013</v>
      </c>
      <c r="C481" s="33">
        <v>141</v>
      </c>
      <c r="D481" s="33">
        <v>816</v>
      </c>
      <c r="E481" s="34">
        <v>0</v>
      </c>
      <c r="F481" s="33">
        <v>151</v>
      </c>
      <c r="G481" s="33">
        <v>307</v>
      </c>
      <c r="H481" s="32">
        <v>0</v>
      </c>
    </row>
    <row r="482" spans="1:8" s="196" customFormat="1" x14ac:dyDescent="0.35">
      <c r="A482" s="216" t="s">
        <v>1087</v>
      </c>
      <c r="B482" s="66">
        <v>44014</v>
      </c>
      <c r="C482" s="33">
        <v>389</v>
      </c>
      <c r="D482" s="33">
        <v>2439</v>
      </c>
      <c r="E482" s="34">
        <v>0</v>
      </c>
      <c r="F482" s="33">
        <v>278</v>
      </c>
      <c r="G482" s="33">
        <v>904</v>
      </c>
      <c r="H482" s="32">
        <v>0</v>
      </c>
    </row>
    <row r="483" spans="1:8" s="196" customFormat="1" x14ac:dyDescent="0.35">
      <c r="A483" s="216" t="s">
        <v>1088</v>
      </c>
      <c r="B483" s="66">
        <v>44014</v>
      </c>
      <c r="C483" s="33">
        <v>117</v>
      </c>
      <c r="D483" s="33">
        <v>1180</v>
      </c>
      <c r="E483" s="34">
        <v>0</v>
      </c>
      <c r="F483" s="33">
        <v>163</v>
      </c>
      <c r="G483" s="33">
        <v>670</v>
      </c>
      <c r="H483" s="32">
        <v>0</v>
      </c>
    </row>
    <row r="484" spans="1:8" s="196" customFormat="1" x14ac:dyDescent="0.35">
      <c r="A484" s="216" t="s">
        <v>1089</v>
      </c>
      <c r="B484" s="66">
        <v>44014</v>
      </c>
      <c r="C484" s="33">
        <v>112</v>
      </c>
      <c r="D484" s="33">
        <v>1263</v>
      </c>
      <c r="E484" s="34">
        <v>0</v>
      </c>
      <c r="F484" s="33">
        <v>127</v>
      </c>
      <c r="G484" s="33">
        <v>466</v>
      </c>
      <c r="H484" s="32">
        <v>0</v>
      </c>
    </row>
    <row r="485" spans="1:8" s="196" customFormat="1" x14ac:dyDescent="0.35">
      <c r="A485" s="216" t="s">
        <v>1090</v>
      </c>
      <c r="B485" s="66">
        <v>44014</v>
      </c>
      <c r="C485" s="33">
        <v>74</v>
      </c>
      <c r="D485" s="33">
        <v>762</v>
      </c>
      <c r="E485" s="34">
        <v>0</v>
      </c>
      <c r="F485" s="33">
        <v>107</v>
      </c>
      <c r="G485" s="33">
        <v>397</v>
      </c>
      <c r="H485" s="32">
        <v>0</v>
      </c>
    </row>
    <row r="486" spans="1:8" s="196" customFormat="1" x14ac:dyDescent="0.35">
      <c r="A486" s="216" t="s">
        <v>1091</v>
      </c>
      <c r="B486" s="66">
        <v>44014</v>
      </c>
      <c r="C486" s="33">
        <v>76</v>
      </c>
      <c r="D486" s="33">
        <v>877</v>
      </c>
      <c r="E486" s="34">
        <v>0</v>
      </c>
      <c r="F486" s="33">
        <v>133</v>
      </c>
      <c r="G486" s="33">
        <v>326</v>
      </c>
      <c r="H486" s="32">
        <v>0</v>
      </c>
    </row>
    <row r="487" spans="1:8" s="196" customFormat="1" x14ac:dyDescent="0.35">
      <c r="A487" s="216" t="s">
        <v>1092</v>
      </c>
      <c r="B487" s="66">
        <v>44014</v>
      </c>
      <c r="C487" s="33">
        <v>144</v>
      </c>
      <c r="D487" s="33">
        <v>811</v>
      </c>
      <c r="E487" s="34">
        <v>0</v>
      </c>
      <c r="F487" s="33">
        <v>148</v>
      </c>
      <c r="G487" s="33">
        <v>312</v>
      </c>
      <c r="H487" s="32">
        <v>0</v>
      </c>
    </row>
    <row r="488" spans="1:8" s="196" customFormat="1" x14ac:dyDescent="0.35">
      <c r="A488" s="216" t="s">
        <v>1087</v>
      </c>
      <c r="B488" s="66">
        <v>44015</v>
      </c>
      <c r="C488" s="33">
        <v>373</v>
      </c>
      <c r="D488" s="33">
        <v>2378</v>
      </c>
      <c r="E488" s="34">
        <v>0</v>
      </c>
      <c r="F488" s="33">
        <v>290</v>
      </c>
      <c r="G488" s="33">
        <v>959</v>
      </c>
      <c r="H488" s="32">
        <v>0</v>
      </c>
    </row>
    <row r="489" spans="1:8" s="196" customFormat="1" x14ac:dyDescent="0.35">
      <c r="A489" s="216" t="s">
        <v>1088</v>
      </c>
      <c r="B489" s="66">
        <v>44015</v>
      </c>
      <c r="C489" s="33">
        <v>123</v>
      </c>
      <c r="D489" s="33">
        <v>1133</v>
      </c>
      <c r="E489" s="34">
        <v>0</v>
      </c>
      <c r="F489" s="33">
        <v>157</v>
      </c>
      <c r="G489" s="33">
        <v>717</v>
      </c>
      <c r="H489" s="32">
        <v>0</v>
      </c>
    </row>
    <row r="490" spans="1:8" s="196" customFormat="1" x14ac:dyDescent="0.35">
      <c r="A490" s="216" t="s">
        <v>1089</v>
      </c>
      <c r="B490" s="66">
        <v>44015</v>
      </c>
      <c r="C490" s="33">
        <v>120</v>
      </c>
      <c r="D490" s="33">
        <v>1194</v>
      </c>
      <c r="E490" s="34">
        <v>0</v>
      </c>
      <c r="F490" s="33">
        <v>119</v>
      </c>
      <c r="G490" s="33">
        <v>535</v>
      </c>
      <c r="H490" s="32">
        <v>0</v>
      </c>
    </row>
    <row r="491" spans="1:8" s="196" customFormat="1" x14ac:dyDescent="0.35">
      <c r="A491" s="216" t="s">
        <v>1090</v>
      </c>
      <c r="B491" s="66">
        <v>44015</v>
      </c>
      <c r="C491" s="33">
        <v>67</v>
      </c>
      <c r="D491" s="33">
        <v>787</v>
      </c>
      <c r="E491" s="34">
        <v>0</v>
      </c>
      <c r="F491" s="33">
        <v>114</v>
      </c>
      <c r="G491" s="33">
        <v>372</v>
      </c>
      <c r="H491" s="32">
        <v>0</v>
      </c>
    </row>
    <row r="492" spans="1:8" s="196" customFormat="1" x14ac:dyDescent="0.35">
      <c r="A492" s="216" t="s">
        <v>1091</v>
      </c>
      <c r="B492" s="66">
        <v>44015</v>
      </c>
      <c r="C492" s="33">
        <v>80</v>
      </c>
      <c r="D492" s="33">
        <v>853</v>
      </c>
      <c r="E492" s="34">
        <v>0</v>
      </c>
      <c r="F492" s="33">
        <v>129</v>
      </c>
      <c r="G492" s="33">
        <v>350</v>
      </c>
      <c r="H492" s="32">
        <v>0</v>
      </c>
    </row>
    <row r="493" spans="1:8" s="196" customFormat="1" x14ac:dyDescent="0.35">
      <c r="A493" s="216" t="s">
        <v>1092</v>
      </c>
      <c r="B493" s="66">
        <v>44015</v>
      </c>
      <c r="C493" s="33">
        <v>139</v>
      </c>
      <c r="D493" s="33">
        <v>807</v>
      </c>
      <c r="E493" s="34">
        <v>0</v>
      </c>
      <c r="F493" s="33">
        <v>153</v>
      </c>
      <c r="G493" s="33">
        <v>307</v>
      </c>
      <c r="H493" s="32">
        <v>0</v>
      </c>
    </row>
    <row r="494" spans="1:8" s="196" customFormat="1" x14ac:dyDescent="0.35">
      <c r="A494" s="216" t="s">
        <v>1087</v>
      </c>
      <c r="B494" s="66">
        <v>44016</v>
      </c>
      <c r="C494" s="33">
        <v>335</v>
      </c>
      <c r="D494" s="33">
        <v>2159</v>
      </c>
      <c r="E494" s="34">
        <v>0</v>
      </c>
      <c r="F494" s="33">
        <v>327</v>
      </c>
      <c r="G494" s="33">
        <v>1168</v>
      </c>
      <c r="H494" s="32">
        <v>0</v>
      </c>
    </row>
    <row r="495" spans="1:8" s="196" customFormat="1" x14ac:dyDescent="0.35">
      <c r="A495" s="216" t="s">
        <v>1088</v>
      </c>
      <c r="B495" s="66">
        <v>44016</v>
      </c>
      <c r="C495" s="33">
        <v>109</v>
      </c>
      <c r="D495" s="33">
        <v>1051</v>
      </c>
      <c r="E495" s="34">
        <v>0</v>
      </c>
      <c r="F495" s="33">
        <v>171</v>
      </c>
      <c r="G495" s="33">
        <v>804</v>
      </c>
      <c r="H495" s="32">
        <v>0</v>
      </c>
    </row>
    <row r="496" spans="1:8" s="196" customFormat="1" x14ac:dyDescent="0.35">
      <c r="A496" s="216" t="s">
        <v>1089</v>
      </c>
      <c r="B496" s="66">
        <v>44016</v>
      </c>
      <c r="C496" s="33">
        <v>114</v>
      </c>
      <c r="D496" s="33">
        <v>1140</v>
      </c>
      <c r="E496" s="34">
        <v>0</v>
      </c>
      <c r="F496" s="33">
        <v>125</v>
      </c>
      <c r="G496" s="33">
        <v>589</v>
      </c>
      <c r="H496" s="32">
        <v>0</v>
      </c>
    </row>
    <row r="497" spans="1:8" s="196" customFormat="1" x14ac:dyDescent="0.35">
      <c r="A497" s="216" t="s">
        <v>1090</v>
      </c>
      <c r="B497" s="66">
        <v>44016</v>
      </c>
      <c r="C497" s="33">
        <v>61</v>
      </c>
      <c r="D497" s="33">
        <v>653</v>
      </c>
      <c r="E497" s="34">
        <v>0</v>
      </c>
      <c r="F497" s="33">
        <v>120</v>
      </c>
      <c r="G497" s="33">
        <v>506</v>
      </c>
      <c r="H497" s="32">
        <v>0</v>
      </c>
    </row>
    <row r="498" spans="1:8" s="196" customFormat="1" x14ac:dyDescent="0.35">
      <c r="A498" s="216" t="s">
        <v>1091</v>
      </c>
      <c r="B498" s="66">
        <v>44016</v>
      </c>
      <c r="C498" s="33">
        <v>74</v>
      </c>
      <c r="D498" s="33">
        <v>801</v>
      </c>
      <c r="E498" s="34">
        <v>0</v>
      </c>
      <c r="F498" s="33">
        <v>135</v>
      </c>
      <c r="G498" s="33">
        <v>402</v>
      </c>
      <c r="H498" s="32">
        <v>0</v>
      </c>
    </row>
    <row r="499" spans="1:8" s="196" customFormat="1" x14ac:dyDescent="0.35">
      <c r="A499" s="216" t="s">
        <v>1092</v>
      </c>
      <c r="B499" s="66">
        <v>44016</v>
      </c>
      <c r="C499" s="33">
        <v>135</v>
      </c>
      <c r="D499" s="33">
        <v>745</v>
      </c>
      <c r="E499" s="34">
        <v>0</v>
      </c>
      <c r="F499" s="33">
        <v>157</v>
      </c>
      <c r="G499" s="33">
        <v>369</v>
      </c>
      <c r="H499" s="32">
        <v>0</v>
      </c>
    </row>
    <row r="500" spans="1:8" s="196" customFormat="1" x14ac:dyDescent="0.35">
      <c r="A500" s="216" t="s">
        <v>1087</v>
      </c>
      <c r="B500" s="66">
        <v>44017</v>
      </c>
      <c r="C500" s="33">
        <v>315</v>
      </c>
      <c r="D500" s="33">
        <v>2092</v>
      </c>
      <c r="E500" s="34">
        <v>0</v>
      </c>
      <c r="F500" s="33">
        <v>343</v>
      </c>
      <c r="G500" s="33">
        <v>1229</v>
      </c>
      <c r="H500" s="32">
        <v>0</v>
      </c>
    </row>
    <row r="501" spans="1:8" s="196" customFormat="1" x14ac:dyDescent="0.35">
      <c r="A501" s="216" t="s">
        <v>1088</v>
      </c>
      <c r="B501" s="66">
        <v>44017</v>
      </c>
      <c r="C501" s="33">
        <v>116</v>
      </c>
      <c r="D501" s="33">
        <v>1076</v>
      </c>
      <c r="E501" s="34">
        <v>0</v>
      </c>
      <c r="F501" s="33">
        <v>164</v>
      </c>
      <c r="G501" s="33">
        <v>769</v>
      </c>
      <c r="H501" s="32">
        <v>0</v>
      </c>
    </row>
    <row r="502" spans="1:8" s="196" customFormat="1" x14ac:dyDescent="0.35">
      <c r="A502" s="216" t="s">
        <v>1089</v>
      </c>
      <c r="B502" s="66">
        <v>44017</v>
      </c>
      <c r="C502" s="33">
        <v>110</v>
      </c>
      <c r="D502" s="33">
        <v>1159</v>
      </c>
      <c r="E502" s="34">
        <v>0</v>
      </c>
      <c r="F502" s="33">
        <v>129</v>
      </c>
      <c r="G502" s="33">
        <v>570</v>
      </c>
      <c r="H502" s="32">
        <v>0</v>
      </c>
    </row>
    <row r="503" spans="1:8" s="196" customFormat="1" x14ac:dyDescent="0.35">
      <c r="A503" s="216" t="s">
        <v>1090</v>
      </c>
      <c r="B503" s="66">
        <v>44017</v>
      </c>
      <c r="C503" s="33">
        <v>69</v>
      </c>
      <c r="D503" s="33">
        <v>697</v>
      </c>
      <c r="E503" s="34">
        <v>0</v>
      </c>
      <c r="F503" s="33">
        <v>112</v>
      </c>
      <c r="G503" s="33">
        <v>462</v>
      </c>
      <c r="H503" s="32">
        <v>0</v>
      </c>
    </row>
    <row r="504" spans="1:8" s="196" customFormat="1" x14ac:dyDescent="0.35">
      <c r="A504" s="216" t="s">
        <v>1091</v>
      </c>
      <c r="B504" s="66">
        <v>44017</v>
      </c>
      <c r="C504" s="33">
        <v>72</v>
      </c>
      <c r="D504" s="33">
        <v>813</v>
      </c>
      <c r="E504" s="34">
        <v>0</v>
      </c>
      <c r="F504" s="33">
        <v>137</v>
      </c>
      <c r="G504" s="33">
        <v>390</v>
      </c>
      <c r="H504" s="32">
        <v>0</v>
      </c>
    </row>
    <row r="505" spans="1:8" s="196" customFormat="1" x14ac:dyDescent="0.35">
      <c r="A505" s="216" t="s">
        <v>1092</v>
      </c>
      <c r="B505" s="66">
        <v>44017</v>
      </c>
      <c r="C505" s="33">
        <v>138</v>
      </c>
      <c r="D505" s="33">
        <v>742</v>
      </c>
      <c r="E505" s="34">
        <v>0</v>
      </c>
      <c r="F505" s="33">
        <v>154</v>
      </c>
      <c r="G505" s="33">
        <v>372</v>
      </c>
      <c r="H505" s="32">
        <v>0</v>
      </c>
    </row>
    <row r="506" spans="1:8" s="196" customFormat="1" x14ac:dyDescent="0.35">
      <c r="A506" s="216" t="s">
        <v>1087</v>
      </c>
      <c r="B506" s="66">
        <v>44018</v>
      </c>
      <c r="C506" s="33">
        <v>329</v>
      </c>
      <c r="D506" s="33">
        <v>2208</v>
      </c>
      <c r="E506" s="34">
        <v>0</v>
      </c>
      <c r="F506" s="33">
        <v>335</v>
      </c>
      <c r="G506" s="33">
        <v>1121</v>
      </c>
      <c r="H506" s="32">
        <v>0</v>
      </c>
    </row>
    <row r="507" spans="1:8" s="196" customFormat="1" x14ac:dyDescent="0.35">
      <c r="A507" s="216" t="s">
        <v>1088</v>
      </c>
      <c r="B507" s="66">
        <v>44018</v>
      </c>
      <c r="C507" s="33">
        <v>110</v>
      </c>
      <c r="D507" s="33">
        <v>1092</v>
      </c>
      <c r="E507" s="34">
        <v>0</v>
      </c>
      <c r="F507" s="33">
        <v>170</v>
      </c>
      <c r="G507" s="33">
        <v>757</v>
      </c>
      <c r="H507" s="32">
        <v>0</v>
      </c>
    </row>
    <row r="508" spans="1:8" s="196" customFormat="1" x14ac:dyDescent="0.35">
      <c r="A508" s="216" t="s">
        <v>1089</v>
      </c>
      <c r="B508" s="66">
        <v>44018</v>
      </c>
      <c r="C508" s="33">
        <v>105</v>
      </c>
      <c r="D508" s="33">
        <v>1207</v>
      </c>
      <c r="E508" s="34">
        <v>0</v>
      </c>
      <c r="F508" s="33">
        <v>133</v>
      </c>
      <c r="G508" s="33">
        <v>523</v>
      </c>
      <c r="H508" s="32">
        <v>0</v>
      </c>
    </row>
    <row r="509" spans="1:8" s="196" customFormat="1" x14ac:dyDescent="0.35">
      <c r="A509" s="216" t="s">
        <v>1090</v>
      </c>
      <c r="B509" s="66">
        <v>44018</v>
      </c>
      <c r="C509" s="33">
        <v>74</v>
      </c>
      <c r="D509" s="33">
        <v>730</v>
      </c>
      <c r="E509" s="34">
        <v>0</v>
      </c>
      <c r="F509" s="33">
        <v>107</v>
      </c>
      <c r="G509" s="33">
        <v>426</v>
      </c>
      <c r="H509" s="32">
        <v>0</v>
      </c>
    </row>
    <row r="510" spans="1:8" s="196" customFormat="1" x14ac:dyDescent="0.35">
      <c r="A510" s="216" t="s">
        <v>1091</v>
      </c>
      <c r="B510" s="66">
        <v>44018</v>
      </c>
      <c r="C510" s="33">
        <v>77</v>
      </c>
      <c r="D510" s="33">
        <v>823</v>
      </c>
      <c r="E510" s="34">
        <v>0</v>
      </c>
      <c r="F510" s="33">
        <v>132</v>
      </c>
      <c r="G510" s="33">
        <v>380</v>
      </c>
      <c r="H510" s="32">
        <v>0</v>
      </c>
    </row>
    <row r="511" spans="1:8" s="196" customFormat="1" x14ac:dyDescent="0.35">
      <c r="A511" s="216" t="s">
        <v>1092</v>
      </c>
      <c r="B511" s="66">
        <v>44018</v>
      </c>
      <c r="C511" s="33">
        <v>137</v>
      </c>
      <c r="D511" s="33">
        <v>778</v>
      </c>
      <c r="E511" s="34">
        <v>0</v>
      </c>
      <c r="F511" s="33">
        <v>155</v>
      </c>
      <c r="G511" s="33">
        <v>336</v>
      </c>
      <c r="H511" s="32">
        <v>0</v>
      </c>
    </row>
    <row r="512" spans="1:8" s="196" customFormat="1" x14ac:dyDescent="0.35">
      <c r="A512" s="216" t="s">
        <v>1087</v>
      </c>
      <c r="B512" s="66">
        <v>44019</v>
      </c>
      <c r="C512" s="33">
        <v>360</v>
      </c>
      <c r="D512" s="33">
        <v>2345</v>
      </c>
      <c r="E512" s="34">
        <v>0</v>
      </c>
      <c r="F512" s="33">
        <v>306</v>
      </c>
      <c r="G512" s="33">
        <v>994</v>
      </c>
      <c r="H512" s="32">
        <v>0</v>
      </c>
    </row>
    <row r="513" spans="1:8" s="196" customFormat="1" x14ac:dyDescent="0.35">
      <c r="A513" s="216" t="s">
        <v>1088</v>
      </c>
      <c r="B513" s="66">
        <v>44019</v>
      </c>
      <c r="C513" s="33">
        <v>126</v>
      </c>
      <c r="D513" s="33">
        <v>1158</v>
      </c>
      <c r="E513" s="34">
        <v>0</v>
      </c>
      <c r="F513" s="33">
        <v>154</v>
      </c>
      <c r="G513" s="33">
        <v>682</v>
      </c>
      <c r="H513" s="32">
        <v>0</v>
      </c>
    </row>
    <row r="514" spans="1:8" s="196" customFormat="1" x14ac:dyDescent="0.35">
      <c r="A514" s="216" t="s">
        <v>1089</v>
      </c>
      <c r="B514" s="66">
        <v>44019</v>
      </c>
      <c r="C514" s="33">
        <v>118</v>
      </c>
      <c r="D514" s="33">
        <v>1258</v>
      </c>
      <c r="E514" s="34">
        <v>0</v>
      </c>
      <c r="F514" s="33">
        <v>121</v>
      </c>
      <c r="G514" s="33">
        <v>471</v>
      </c>
      <c r="H514" s="32">
        <v>0</v>
      </c>
    </row>
    <row r="515" spans="1:8" s="196" customFormat="1" x14ac:dyDescent="0.35">
      <c r="A515" s="216" t="s">
        <v>1090</v>
      </c>
      <c r="B515" s="66">
        <v>44019</v>
      </c>
      <c r="C515" s="33">
        <v>74</v>
      </c>
      <c r="D515" s="33">
        <v>766</v>
      </c>
      <c r="E515" s="34">
        <v>0</v>
      </c>
      <c r="F515" s="33">
        <v>107</v>
      </c>
      <c r="G515" s="33">
        <v>398</v>
      </c>
      <c r="H515" s="32">
        <v>0</v>
      </c>
    </row>
    <row r="516" spans="1:8" s="196" customFormat="1" x14ac:dyDescent="0.35">
      <c r="A516" s="216" t="s">
        <v>1091</v>
      </c>
      <c r="B516" s="66">
        <v>44019</v>
      </c>
      <c r="C516" s="33">
        <v>79</v>
      </c>
      <c r="D516" s="33">
        <v>861</v>
      </c>
      <c r="E516" s="34">
        <v>0</v>
      </c>
      <c r="F516" s="33">
        <v>130</v>
      </c>
      <c r="G516" s="33">
        <v>342</v>
      </c>
      <c r="H516" s="32">
        <v>0</v>
      </c>
    </row>
    <row r="517" spans="1:8" s="196" customFormat="1" x14ac:dyDescent="0.35">
      <c r="A517" s="216" t="s">
        <v>1092</v>
      </c>
      <c r="B517" s="66">
        <v>44019</v>
      </c>
      <c r="C517" s="33">
        <v>141</v>
      </c>
      <c r="D517" s="33">
        <v>827</v>
      </c>
      <c r="E517" s="34">
        <v>0</v>
      </c>
      <c r="F517" s="33">
        <v>151</v>
      </c>
      <c r="G517" s="33">
        <v>296</v>
      </c>
      <c r="H517" s="32">
        <v>0</v>
      </c>
    </row>
    <row r="518" spans="1:8" s="196" customFormat="1" x14ac:dyDescent="0.35">
      <c r="A518" s="216" t="s">
        <v>1087</v>
      </c>
      <c r="B518" s="66">
        <v>44020</v>
      </c>
      <c r="C518" s="33">
        <v>374</v>
      </c>
      <c r="D518" s="33">
        <v>2359</v>
      </c>
      <c r="E518" s="34">
        <v>0</v>
      </c>
      <c r="F518" s="33">
        <v>294</v>
      </c>
      <c r="G518" s="33">
        <v>978</v>
      </c>
      <c r="H518" s="32">
        <v>0</v>
      </c>
    </row>
    <row r="519" spans="1:8" s="196" customFormat="1" x14ac:dyDescent="0.35">
      <c r="A519" s="216" t="s">
        <v>1088</v>
      </c>
      <c r="B519" s="66">
        <v>44020</v>
      </c>
      <c r="C519" s="33">
        <v>124</v>
      </c>
      <c r="D519" s="33">
        <v>1130</v>
      </c>
      <c r="E519" s="34">
        <v>0</v>
      </c>
      <c r="F519" s="33">
        <v>156</v>
      </c>
      <c r="G519" s="33">
        <v>721</v>
      </c>
      <c r="H519" s="32">
        <v>0</v>
      </c>
    </row>
    <row r="520" spans="1:8" s="196" customFormat="1" x14ac:dyDescent="0.35">
      <c r="A520" s="216" t="s">
        <v>1089</v>
      </c>
      <c r="B520" s="66">
        <v>44020</v>
      </c>
      <c r="C520" s="33">
        <v>113</v>
      </c>
      <c r="D520" s="33">
        <v>1253</v>
      </c>
      <c r="E520" s="34">
        <v>0</v>
      </c>
      <c r="F520" s="33">
        <v>126</v>
      </c>
      <c r="G520" s="33">
        <v>476</v>
      </c>
      <c r="H520" s="32">
        <v>0</v>
      </c>
    </row>
    <row r="521" spans="1:8" s="196" customFormat="1" x14ac:dyDescent="0.35">
      <c r="A521" s="216" t="s">
        <v>1090</v>
      </c>
      <c r="B521" s="66">
        <v>44020</v>
      </c>
      <c r="C521" s="33">
        <v>77</v>
      </c>
      <c r="D521" s="33">
        <v>796</v>
      </c>
      <c r="E521" s="34">
        <v>0</v>
      </c>
      <c r="F521" s="33">
        <v>104</v>
      </c>
      <c r="G521" s="33">
        <v>363</v>
      </c>
      <c r="H521" s="32">
        <v>0</v>
      </c>
    </row>
    <row r="522" spans="1:8" s="196" customFormat="1" x14ac:dyDescent="0.35">
      <c r="A522" s="216" t="s">
        <v>1091</v>
      </c>
      <c r="B522" s="66">
        <v>44020</v>
      </c>
      <c r="C522" s="33">
        <v>77</v>
      </c>
      <c r="D522" s="33">
        <v>917</v>
      </c>
      <c r="E522" s="34">
        <v>0</v>
      </c>
      <c r="F522" s="33">
        <v>132</v>
      </c>
      <c r="G522" s="33">
        <v>286</v>
      </c>
      <c r="H522" s="32">
        <v>0</v>
      </c>
    </row>
    <row r="523" spans="1:8" s="196" customFormat="1" x14ac:dyDescent="0.35">
      <c r="A523" s="216" t="s">
        <v>1092</v>
      </c>
      <c r="B523" s="66">
        <v>44020</v>
      </c>
      <c r="C523" s="33">
        <v>146</v>
      </c>
      <c r="D523" s="33">
        <v>838</v>
      </c>
      <c r="E523" s="34">
        <v>0</v>
      </c>
      <c r="F523" s="33">
        <v>146</v>
      </c>
      <c r="G523" s="33">
        <v>285</v>
      </c>
      <c r="H523" s="32">
        <v>0</v>
      </c>
    </row>
    <row r="524" spans="1:8" s="196" customFormat="1" x14ac:dyDescent="0.35">
      <c r="A524" s="216" t="s">
        <v>1087</v>
      </c>
      <c r="B524" s="66">
        <v>44021</v>
      </c>
      <c r="C524" s="33">
        <v>386</v>
      </c>
      <c r="D524" s="33">
        <v>2370</v>
      </c>
      <c r="E524" s="34">
        <v>0</v>
      </c>
      <c r="F524" s="33">
        <v>282</v>
      </c>
      <c r="G524" s="33">
        <v>967</v>
      </c>
      <c r="H524" s="32">
        <v>0</v>
      </c>
    </row>
    <row r="525" spans="1:8" s="196" customFormat="1" x14ac:dyDescent="0.35">
      <c r="A525" s="216" t="s">
        <v>1088</v>
      </c>
      <c r="B525" s="66">
        <v>44021</v>
      </c>
      <c r="C525" s="33">
        <v>123</v>
      </c>
      <c r="D525" s="33">
        <v>1164</v>
      </c>
      <c r="E525" s="34">
        <v>0</v>
      </c>
      <c r="F525" s="33">
        <v>157</v>
      </c>
      <c r="G525" s="33">
        <v>690</v>
      </c>
      <c r="H525" s="32">
        <v>0</v>
      </c>
    </row>
    <row r="526" spans="1:8" s="196" customFormat="1" x14ac:dyDescent="0.35">
      <c r="A526" s="216" t="s">
        <v>1089</v>
      </c>
      <c r="B526" s="66">
        <v>44021</v>
      </c>
      <c r="C526" s="33">
        <v>112</v>
      </c>
      <c r="D526" s="33">
        <v>1239</v>
      </c>
      <c r="E526" s="34">
        <v>0</v>
      </c>
      <c r="F526" s="33">
        <v>127</v>
      </c>
      <c r="G526" s="33">
        <v>490</v>
      </c>
      <c r="H526" s="32">
        <v>0</v>
      </c>
    </row>
    <row r="527" spans="1:8" s="196" customFormat="1" x14ac:dyDescent="0.35">
      <c r="A527" s="216" t="s">
        <v>1090</v>
      </c>
      <c r="B527" s="66">
        <v>44021</v>
      </c>
      <c r="C527" s="33">
        <v>74</v>
      </c>
      <c r="D527" s="33">
        <v>841</v>
      </c>
      <c r="E527" s="34">
        <v>0</v>
      </c>
      <c r="F527" s="33">
        <v>107</v>
      </c>
      <c r="G527" s="33">
        <v>318</v>
      </c>
      <c r="H527" s="32">
        <v>0</v>
      </c>
    </row>
    <row r="528" spans="1:8" s="196" customFormat="1" x14ac:dyDescent="0.35">
      <c r="A528" s="216" t="s">
        <v>1091</v>
      </c>
      <c r="B528" s="66">
        <v>44021</v>
      </c>
      <c r="C528" s="33">
        <v>85</v>
      </c>
      <c r="D528" s="33">
        <v>889</v>
      </c>
      <c r="E528" s="34">
        <v>0</v>
      </c>
      <c r="F528" s="33">
        <v>124</v>
      </c>
      <c r="G528" s="33">
        <v>314</v>
      </c>
      <c r="H528" s="32">
        <v>0</v>
      </c>
    </row>
    <row r="529" spans="1:8" s="196" customFormat="1" x14ac:dyDescent="0.35">
      <c r="A529" s="216" t="s">
        <v>1092</v>
      </c>
      <c r="B529" s="66">
        <v>44021</v>
      </c>
      <c r="C529" s="33">
        <v>135</v>
      </c>
      <c r="D529" s="33">
        <v>858</v>
      </c>
      <c r="E529" s="34">
        <v>0</v>
      </c>
      <c r="F529" s="33">
        <v>157</v>
      </c>
      <c r="G529" s="33">
        <v>265</v>
      </c>
      <c r="H529" s="32">
        <v>0</v>
      </c>
    </row>
    <row r="530" spans="1:8" s="196" customFormat="1" x14ac:dyDescent="0.35">
      <c r="A530" s="216" t="s">
        <v>1087</v>
      </c>
      <c r="B530" s="66">
        <v>44022</v>
      </c>
      <c r="C530" s="33">
        <v>388</v>
      </c>
      <c r="D530" s="33">
        <v>2324</v>
      </c>
      <c r="E530" s="34">
        <v>0</v>
      </c>
      <c r="F530" s="33">
        <v>274</v>
      </c>
      <c r="G530" s="33">
        <v>1011</v>
      </c>
      <c r="H530" s="32">
        <v>0</v>
      </c>
    </row>
    <row r="531" spans="1:8" s="196" customFormat="1" x14ac:dyDescent="0.35">
      <c r="A531" s="216" t="s">
        <v>1088</v>
      </c>
      <c r="B531" s="66">
        <v>44022</v>
      </c>
      <c r="C531" s="33">
        <v>115</v>
      </c>
      <c r="D531" s="33">
        <v>1146</v>
      </c>
      <c r="E531" s="34">
        <v>0</v>
      </c>
      <c r="F531" s="33">
        <v>165</v>
      </c>
      <c r="G531" s="33">
        <v>708</v>
      </c>
      <c r="H531" s="32">
        <v>0</v>
      </c>
    </row>
    <row r="532" spans="1:8" s="196" customFormat="1" x14ac:dyDescent="0.35">
      <c r="A532" s="216" t="s">
        <v>1089</v>
      </c>
      <c r="B532" s="66">
        <v>44022</v>
      </c>
      <c r="C532" s="33">
        <v>117</v>
      </c>
      <c r="D532" s="33">
        <v>1174</v>
      </c>
      <c r="E532" s="34">
        <v>0</v>
      </c>
      <c r="F532" s="33">
        <v>122</v>
      </c>
      <c r="G532" s="33">
        <v>555</v>
      </c>
      <c r="H532" s="32">
        <v>0</v>
      </c>
    </row>
    <row r="533" spans="1:8" s="196" customFormat="1" x14ac:dyDescent="0.35">
      <c r="A533" s="216" t="s">
        <v>1090</v>
      </c>
      <c r="B533" s="66">
        <v>44022</v>
      </c>
      <c r="C533" s="33">
        <v>71</v>
      </c>
      <c r="D533" s="33">
        <v>816</v>
      </c>
      <c r="E533" s="34">
        <v>0</v>
      </c>
      <c r="F533" s="33">
        <v>110</v>
      </c>
      <c r="G533" s="33">
        <v>343</v>
      </c>
      <c r="H533" s="32">
        <v>0</v>
      </c>
    </row>
    <row r="534" spans="1:8" s="196" customFormat="1" x14ac:dyDescent="0.35">
      <c r="A534" s="216" t="s">
        <v>1091</v>
      </c>
      <c r="B534" s="66">
        <v>44022</v>
      </c>
      <c r="C534" s="33">
        <v>83</v>
      </c>
      <c r="D534" s="33">
        <v>905</v>
      </c>
      <c r="E534" s="34">
        <v>0</v>
      </c>
      <c r="F534" s="33">
        <v>126</v>
      </c>
      <c r="G534" s="33">
        <v>298</v>
      </c>
      <c r="H534" s="32">
        <v>0</v>
      </c>
    </row>
    <row r="535" spans="1:8" s="196" customFormat="1" x14ac:dyDescent="0.35">
      <c r="A535" s="216" t="s">
        <v>1092</v>
      </c>
      <c r="B535" s="66">
        <v>44022</v>
      </c>
      <c r="C535" s="33">
        <v>140</v>
      </c>
      <c r="D535" s="33">
        <v>846</v>
      </c>
      <c r="E535" s="34">
        <v>0</v>
      </c>
      <c r="F535" s="33">
        <v>152</v>
      </c>
      <c r="G535" s="33">
        <v>277</v>
      </c>
      <c r="H535" s="32">
        <v>0</v>
      </c>
    </row>
    <row r="536" spans="1:8" s="196" customFormat="1" x14ac:dyDescent="0.35">
      <c r="A536" s="216" t="s">
        <v>1087</v>
      </c>
      <c r="B536" s="66">
        <v>44023</v>
      </c>
      <c r="C536" s="33">
        <v>386</v>
      </c>
      <c r="D536" s="33">
        <v>2386</v>
      </c>
      <c r="E536" s="34">
        <v>0</v>
      </c>
      <c r="F536" s="33">
        <v>279</v>
      </c>
      <c r="G536" s="33">
        <v>932</v>
      </c>
      <c r="H536" s="32">
        <v>0</v>
      </c>
    </row>
    <row r="537" spans="1:8" s="196" customFormat="1" x14ac:dyDescent="0.35">
      <c r="A537" s="216" t="s">
        <v>1088</v>
      </c>
      <c r="B537" s="66">
        <v>44023</v>
      </c>
      <c r="C537" s="33">
        <v>117</v>
      </c>
      <c r="D537" s="33">
        <v>1176</v>
      </c>
      <c r="E537" s="34">
        <v>0</v>
      </c>
      <c r="F537" s="33">
        <v>163</v>
      </c>
      <c r="G537" s="33">
        <v>670</v>
      </c>
      <c r="H537" s="32">
        <v>0</v>
      </c>
    </row>
    <row r="538" spans="1:8" s="196" customFormat="1" x14ac:dyDescent="0.35">
      <c r="A538" s="216" t="s">
        <v>1089</v>
      </c>
      <c r="B538" s="66">
        <v>44023</v>
      </c>
      <c r="C538" s="33">
        <v>114</v>
      </c>
      <c r="D538" s="33">
        <v>1179</v>
      </c>
      <c r="E538" s="34">
        <v>0</v>
      </c>
      <c r="F538" s="33">
        <v>125</v>
      </c>
      <c r="G538" s="33">
        <v>550</v>
      </c>
      <c r="H538" s="32">
        <v>0</v>
      </c>
    </row>
    <row r="539" spans="1:8" s="196" customFormat="1" x14ac:dyDescent="0.35">
      <c r="A539" s="216" t="s">
        <v>1090</v>
      </c>
      <c r="B539" s="66">
        <v>44023</v>
      </c>
      <c r="C539" s="33">
        <v>67</v>
      </c>
      <c r="D539" s="33">
        <v>785</v>
      </c>
      <c r="E539" s="34">
        <v>0</v>
      </c>
      <c r="F539" s="33">
        <v>114</v>
      </c>
      <c r="G539" s="33">
        <v>374</v>
      </c>
      <c r="H539" s="32">
        <v>0</v>
      </c>
    </row>
    <row r="540" spans="1:8" s="196" customFormat="1" x14ac:dyDescent="0.35">
      <c r="A540" s="216" t="s">
        <v>1091</v>
      </c>
      <c r="B540" s="66">
        <v>44023</v>
      </c>
      <c r="C540" s="33">
        <v>73</v>
      </c>
      <c r="D540" s="33">
        <v>902</v>
      </c>
      <c r="E540" s="34">
        <v>0</v>
      </c>
      <c r="F540" s="33">
        <v>136</v>
      </c>
      <c r="G540" s="33">
        <v>301</v>
      </c>
      <c r="H540" s="32">
        <v>0</v>
      </c>
    </row>
    <row r="541" spans="1:8" s="196" customFormat="1" x14ac:dyDescent="0.35">
      <c r="A541" s="216" t="s">
        <v>1092</v>
      </c>
      <c r="B541" s="66">
        <v>44023</v>
      </c>
      <c r="C541" s="33">
        <v>138</v>
      </c>
      <c r="D541" s="33">
        <v>825</v>
      </c>
      <c r="E541" s="34">
        <v>0</v>
      </c>
      <c r="F541" s="33">
        <v>154</v>
      </c>
      <c r="G541" s="33">
        <v>298</v>
      </c>
      <c r="H541" s="32">
        <v>0</v>
      </c>
    </row>
    <row r="542" spans="1:8" s="196" customFormat="1" x14ac:dyDescent="0.35">
      <c r="A542" s="216" t="s">
        <v>1087</v>
      </c>
      <c r="B542" s="66">
        <v>44024</v>
      </c>
      <c r="C542" s="33">
        <v>368</v>
      </c>
      <c r="D542" s="33">
        <v>2241</v>
      </c>
      <c r="E542" s="34">
        <v>0</v>
      </c>
      <c r="F542" s="33">
        <v>296</v>
      </c>
      <c r="G542" s="33">
        <v>1076</v>
      </c>
      <c r="H542" s="32">
        <v>0</v>
      </c>
    </row>
    <row r="543" spans="1:8" s="196" customFormat="1" x14ac:dyDescent="0.35">
      <c r="A543" s="216" t="s">
        <v>1088</v>
      </c>
      <c r="B543" s="66">
        <v>44024</v>
      </c>
      <c r="C543" s="33">
        <v>113</v>
      </c>
      <c r="D543" s="33">
        <v>1096</v>
      </c>
      <c r="E543" s="34">
        <v>0</v>
      </c>
      <c r="F543" s="33">
        <v>167</v>
      </c>
      <c r="G543" s="33">
        <v>749</v>
      </c>
      <c r="H543" s="32">
        <v>0</v>
      </c>
    </row>
    <row r="544" spans="1:8" s="196" customFormat="1" x14ac:dyDescent="0.35">
      <c r="A544" s="216" t="s">
        <v>1089</v>
      </c>
      <c r="B544" s="66">
        <v>44024</v>
      </c>
      <c r="C544" s="33">
        <v>120</v>
      </c>
      <c r="D544" s="33">
        <v>1108</v>
      </c>
      <c r="E544" s="34">
        <v>0</v>
      </c>
      <c r="F544" s="33">
        <v>119</v>
      </c>
      <c r="G544" s="33">
        <v>621</v>
      </c>
      <c r="H544" s="32">
        <v>0</v>
      </c>
    </row>
    <row r="545" spans="1:8" s="196" customFormat="1" x14ac:dyDescent="0.35">
      <c r="A545" s="216" t="s">
        <v>1090</v>
      </c>
      <c r="B545" s="66">
        <v>44024</v>
      </c>
      <c r="C545" s="33">
        <v>73</v>
      </c>
      <c r="D545" s="33">
        <v>734</v>
      </c>
      <c r="E545" s="34">
        <v>0</v>
      </c>
      <c r="F545" s="33">
        <v>108</v>
      </c>
      <c r="G545" s="33">
        <v>425</v>
      </c>
      <c r="H545" s="32">
        <v>0</v>
      </c>
    </row>
    <row r="546" spans="1:8" s="196" customFormat="1" x14ac:dyDescent="0.35">
      <c r="A546" s="216" t="s">
        <v>1091</v>
      </c>
      <c r="B546" s="66">
        <v>44024</v>
      </c>
      <c r="C546" s="33">
        <v>76</v>
      </c>
      <c r="D546" s="33">
        <v>861</v>
      </c>
      <c r="E546" s="34">
        <v>0</v>
      </c>
      <c r="F546" s="33">
        <v>133</v>
      </c>
      <c r="G546" s="33">
        <v>342</v>
      </c>
      <c r="H546" s="32">
        <v>0</v>
      </c>
    </row>
    <row r="547" spans="1:8" s="196" customFormat="1" x14ac:dyDescent="0.35">
      <c r="A547" s="216" t="s">
        <v>1092</v>
      </c>
      <c r="B547" s="66">
        <v>44024</v>
      </c>
      <c r="C547" s="33">
        <v>142</v>
      </c>
      <c r="D547" s="33">
        <v>813</v>
      </c>
      <c r="E547" s="34">
        <v>0</v>
      </c>
      <c r="F547" s="33">
        <v>150</v>
      </c>
      <c r="G547" s="33">
        <v>310</v>
      </c>
      <c r="H547" s="32">
        <v>0</v>
      </c>
    </row>
    <row r="548" spans="1:8" s="196" customFormat="1" x14ac:dyDescent="0.35">
      <c r="A548" s="216" t="s">
        <v>1087</v>
      </c>
      <c r="B548" s="66">
        <v>44025</v>
      </c>
      <c r="C548" s="33">
        <v>359</v>
      </c>
      <c r="D548" s="33">
        <v>2281</v>
      </c>
      <c r="E548" s="34">
        <v>0</v>
      </c>
      <c r="F548" s="33">
        <v>302</v>
      </c>
      <c r="G548" s="33">
        <v>1035</v>
      </c>
      <c r="H548" s="32">
        <v>0</v>
      </c>
    </row>
    <row r="549" spans="1:8" s="196" customFormat="1" x14ac:dyDescent="0.35">
      <c r="A549" s="216" t="s">
        <v>1088</v>
      </c>
      <c r="B549" s="66">
        <v>44025</v>
      </c>
      <c r="C549" s="33">
        <v>104</v>
      </c>
      <c r="D549" s="33">
        <v>1107</v>
      </c>
      <c r="E549" s="34">
        <v>0</v>
      </c>
      <c r="F549" s="33">
        <v>171</v>
      </c>
      <c r="G549" s="33">
        <v>743</v>
      </c>
      <c r="H549" s="32">
        <v>0</v>
      </c>
    </row>
    <row r="550" spans="1:8" s="196" customFormat="1" x14ac:dyDescent="0.35">
      <c r="A550" s="216" t="s">
        <v>1089</v>
      </c>
      <c r="B550" s="66">
        <v>44025</v>
      </c>
      <c r="C550" s="33">
        <v>126</v>
      </c>
      <c r="D550" s="33">
        <v>1141</v>
      </c>
      <c r="E550" s="34">
        <v>0</v>
      </c>
      <c r="F550" s="33">
        <v>113</v>
      </c>
      <c r="G550" s="33">
        <v>588</v>
      </c>
      <c r="H550" s="32">
        <v>0</v>
      </c>
    </row>
    <row r="551" spans="1:8" s="196" customFormat="1" x14ac:dyDescent="0.35">
      <c r="A551" s="216" t="s">
        <v>1090</v>
      </c>
      <c r="B551" s="66">
        <v>44025</v>
      </c>
      <c r="C551" s="33">
        <v>83</v>
      </c>
      <c r="D551" s="33">
        <v>760</v>
      </c>
      <c r="E551" s="34">
        <v>0</v>
      </c>
      <c r="F551" s="33">
        <v>98</v>
      </c>
      <c r="G551" s="33">
        <v>399</v>
      </c>
      <c r="H551" s="32">
        <v>0</v>
      </c>
    </row>
    <row r="552" spans="1:8" s="196" customFormat="1" x14ac:dyDescent="0.35">
      <c r="A552" s="216" t="s">
        <v>1091</v>
      </c>
      <c r="B552" s="66">
        <v>44025</v>
      </c>
      <c r="C552" s="33">
        <v>80</v>
      </c>
      <c r="D552" s="33">
        <v>857</v>
      </c>
      <c r="E552" s="34">
        <v>0</v>
      </c>
      <c r="F552" s="33">
        <v>129</v>
      </c>
      <c r="G552" s="33">
        <v>346</v>
      </c>
      <c r="H552" s="32">
        <v>0</v>
      </c>
    </row>
    <row r="553" spans="1:8" s="196" customFormat="1" x14ac:dyDescent="0.35">
      <c r="A553" s="216" t="s">
        <v>1092</v>
      </c>
      <c r="B553" s="66">
        <v>44025</v>
      </c>
      <c r="C553" s="33">
        <v>141</v>
      </c>
      <c r="D553" s="33">
        <v>824</v>
      </c>
      <c r="E553" s="34">
        <v>0</v>
      </c>
      <c r="F553" s="33">
        <v>151</v>
      </c>
      <c r="G553" s="33">
        <v>299</v>
      </c>
      <c r="H553" s="32">
        <v>0</v>
      </c>
    </row>
    <row r="554" spans="1:8" s="196" customFormat="1" x14ac:dyDescent="0.35">
      <c r="A554" s="216" t="s">
        <v>1087</v>
      </c>
      <c r="B554" s="66">
        <v>44026</v>
      </c>
      <c r="C554" s="33">
        <v>370</v>
      </c>
      <c r="D554" s="33">
        <v>2367</v>
      </c>
      <c r="E554" s="34">
        <v>0</v>
      </c>
      <c r="F554" s="33">
        <v>271</v>
      </c>
      <c r="G554" s="33">
        <v>978</v>
      </c>
      <c r="H554" s="32">
        <v>0</v>
      </c>
    </row>
    <row r="555" spans="1:8" s="196" customFormat="1" x14ac:dyDescent="0.35">
      <c r="A555" s="216" t="s">
        <v>1088</v>
      </c>
      <c r="B555" s="66">
        <v>44026</v>
      </c>
      <c r="C555" s="33">
        <v>115</v>
      </c>
      <c r="D555" s="33">
        <v>1194</v>
      </c>
      <c r="E555" s="34">
        <v>0</v>
      </c>
      <c r="F555" s="33">
        <v>160</v>
      </c>
      <c r="G555" s="33">
        <v>656</v>
      </c>
      <c r="H555" s="32">
        <v>0</v>
      </c>
    </row>
    <row r="556" spans="1:8" s="196" customFormat="1" x14ac:dyDescent="0.35">
      <c r="A556" s="216" t="s">
        <v>1089</v>
      </c>
      <c r="B556" s="66">
        <v>44026</v>
      </c>
      <c r="C556" s="33">
        <v>123</v>
      </c>
      <c r="D556" s="33">
        <v>1217</v>
      </c>
      <c r="E556" s="34">
        <v>0</v>
      </c>
      <c r="F556" s="33">
        <v>116</v>
      </c>
      <c r="G556" s="33">
        <v>512</v>
      </c>
      <c r="H556" s="32">
        <v>0</v>
      </c>
    </row>
    <row r="557" spans="1:8" s="196" customFormat="1" x14ac:dyDescent="0.35">
      <c r="A557" s="216" t="s">
        <v>1090</v>
      </c>
      <c r="B557" s="66">
        <v>44026</v>
      </c>
      <c r="C557" s="33">
        <v>80</v>
      </c>
      <c r="D557" s="33">
        <v>818</v>
      </c>
      <c r="E557" s="34">
        <v>0</v>
      </c>
      <c r="F557" s="33">
        <v>101</v>
      </c>
      <c r="G557" s="33">
        <v>341</v>
      </c>
      <c r="H557" s="32">
        <v>0</v>
      </c>
    </row>
    <row r="558" spans="1:8" s="196" customFormat="1" x14ac:dyDescent="0.35">
      <c r="A558" s="216" t="s">
        <v>1091</v>
      </c>
      <c r="B558" s="66">
        <v>44026</v>
      </c>
      <c r="C558" s="33">
        <v>79</v>
      </c>
      <c r="D558" s="33">
        <v>902</v>
      </c>
      <c r="E558" s="34">
        <v>0</v>
      </c>
      <c r="F558" s="33">
        <v>130</v>
      </c>
      <c r="G558" s="33">
        <v>301</v>
      </c>
      <c r="H558" s="32">
        <v>0</v>
      </c>
    </row>
    <row r="559" spans="1:8" s="196" customFormat="1" x14ac:dyDescent="0.35">
      <c r="A559" s="216" t="s">
        <v>1092</v>
      </c>
      <c r="B559" s="66">
        <v>44026</v>
      </c>
      <c r="C559" s="33">
        <v>135</v>
      </c>
      <c r="D559" s="33">
        <v>868</v>
      </c>
      <c r="E559" s="34">
        <v>0</v>
      </c>
      <c r="F559" s="33">
        <v>157</v>
      </c>
      <c r="G559" s="33">
        <v>250</v>
      </c>
      <c r="H559" s="32">
        <v>0</v>
      </c>
    </row>
    <row r="560" spans="1:8" s="196" customFormat="1" x14ac:dyDescent="0.35">
      <c r="A560" s="216" t="s">
        <v>1087</v>
      </c>
      <c r="B560" s="66">
        <v>44027</v>
      </c>
      <c r="C560" s="33">
        <v>390</v>
      </c>
      <c r="D560" s="33">
        <v>2447</v>
      </c>
      <c r="E560" s="34">
        <v>0</v>
      </c>
      <c r="F560" s="33">
        <v>254</v>
      </c>
      <c r="G560" s="33">
        <v>911</v>
      </c>
      <c r="H560" s="32">
        <v>0</v>
      </c>
    </row>
    <row r="561" spans="1:8" s="196" customFormat="1" x14ac:dyDescent="0.35">
      <c r="A561" s="216" t="s">
        <v>1088</v>
      </c>
      <c r="B561" s="66">
        <v>44027</v>
      </c>
      <c r="C561" s="33">
        <v>112</v>
      </c>
      <c r="D561" s="33">
        <v>1213</v>
      </c>
      <c r="E561" s="34">
        <v>0</v>
      </c>
      <c r="F561" s="33">
        <v>163</v>
      </c>
      <c r="G561" s="33">
        <v>637</v>
      </c>
      <c r="H561" s="32">
        <v>0</v>
      </c>
    </row>
    <row r="562" spans="1:8" s="196" customFormat="1" x14ac:dyDescent="0.35">
      <c r="A562" s="216" t="s">
        <v>1089</v>
      </c>
      <c r="B562" s="66">
        <v>44027</v>
      </c>
      <c r="C562" s="33">
        <v>123</v>
      </c>
      <c r="D562" s="33">
        <v>1272</v>
      </c>
      <c r="E562" s="34">
        <v>0</v>
      </c>
      <c r="F562" s="33">
        <v>116</v>
      </c>
      <c r="G562" s="33">
        <v>457</v>
      </c>
      <c r="H562" s="32">
        <v>0</v>
      </c>
    </row>
    <row r="563" spans="1:8" s="196" customFormat="1" x14ac:dyDescent="0.35">
      <c r="A563" s="216" t="s">
        <v>1090</v>
      </c>
      <c r="B563" s="66">
        <v>44027</v>
      </c>
      <c r="C563" s="33">
        <v>82</v>
      </c>
      <c r="D563" s="33">
        <v>758</v>
      </c>
      <c r="E563" s="34">
        <v>0</v>
      </c>
      <c r="F563" s="33">
        <v>99</v>
      </c>
      <c r="G563" s="33">
        <v>401</v>
      </c>
      <c r="H563" s="32">
        <v>0</v>
      </c>
    </row>
    <row r="564" spans="1:8" s="196" customFormat="1" x14ac:dyDescent="0.35">
      <c r="A564" s="216" t="s">
        <v>1091</v>
      </c>
      <c r="B564" s="66">
        <v>44027</v>
      </c>
      <c r="C564" s="33">
        <v>75</v>
      </c>
      <c r="D564" s="33">
        <v>907</v>
      </c>
      <c r="E564" s="34">
        <v>0</v>
      </c>
      <c r="F564" s="33">
        <v>134</v>
      </c>
      <c r="G564" s="33">
        <v>296</v>
      </c>
      <c r="H564" s="32">
        <v>0</v>
      </c>
    </row>
    <row r="565" spans="1:8" s="196" customFormat="1" x14ac:dyDescent="0.35">
      <c r="A565" s="216" t="s">
        <v>1092</v>
      </c>
      <c r="B565" s="66">
        <v>44027</v>
      </c>
      <c r="C565" s="33">
        <v>136</v>
      </c>
      <c r="D565" s="33">
        <v>856</v>
      </c>
      <c r="E565" s="34">
        <v>0</v>
      </c>
      <c r="F565" s="33">
        <v>138</v>
      </c>
      <c r="G565" s="33">
        <v>280</v>
      </c>
      <c r="H565" s="32">
        <v>0</v>
      </c>
    </row>
    <row r="566" spans="1:8" s="196" customFormat="1" x14ac:dyDescent="0.35">
      <c r="A566" s="216" t="s">
        <v>1087</v>
      </c>
      <c r="B566" s="66">
        <v>44028</v>
      </c>
      <c r="C566" s="33">
        <v>403</v>
      </c>
      <c r="D566" s="33">
        <v>2459</v>
      </c>
      <c r="E566" s="34">
        <v>0</v>
      </c>
      <c r="F566" s="33">
        <v>239</v>
      </c>
      <c r="G566" s="33">
        <v>890</v>
      </c>
      <c r="H566" s="32">
        <v>0</v>
      </c>
    </row>
    <row r="567" spans="1:8" s="196" customFormat="1" x14ac:dyDescent="0.35">
      <c r="A567" s="216" t="s">
        <v>1088</v>
      </c>
      <c r="B567" s="66">
        <v>44028</v>
      </c>
      <c r="C567" s="33">
        <v>113</v>
      </c>
      <c r="D567" s="33">
        <v>1208</v>
      </c>
      <c r="E567" s="34">
        <v>0</v>
      </c>
      <c r="F567" s="33">
        <v>162</v>
      </c>
      <c r="G567" s="33">
        <v>642</v>
      </c>
      <c r="H567" s="32">
        <v>0</v>
      </c>
    </row>
    <row r="568" spans="1:8" s="196" customFormat="1" x14ac:dyDescent="0.35">
      <c r="A568" s="216" t="s">
        <v>1089</v>
      </c>
      <c r="B568" s="66">
        <v>44028</v>
      </c>
      <c r="C568" s="33">
        <v>117</v>
      </c>
      <c r="D568" s="33">
        <v>1276</v>
      </c>
      <c r="E568" s="34">
        <v>0</v>
      </c>
      <c r="F568" s="33">
        <v>122</v>
      </c>
      <c r="G568" s="33">
        <v>453</v>
      </c>
      <c r="H568" s="32">
        <v>0</v>
      </c>
    </row>
    <row r="569" spans="1:8" s="196" customFormat="1" x14ac:dyDescent="0.35">
      <c r="A569" s="216" t="s">
        <v>1090</v>
      </c>
      <c r="B569" s="66">
        <v>44028</v>
      </c>
      <c r="C569" s="33">
        <v>76</v>
      </c>
      <c r="D569" s="33">
        <v>770</v>
      </c>
      <c r="E569" s="34">
        <v>0</v>
      </c>
      <c r="F569" s="33">
        <v>105</v>
      </c>
      <c r="G569" s="33">
        <v>389</v>
      </c>
      <c r="H569" s="32">
        <v>0</v>
      </c>
    </row>
    <row r="570" spans="1:8" s="196" customFormat="1" x14ac:dyDescent="0.35">
      <c r="A570" s="216" t="s">
        <v>1091</v>
      </c>
      <c r="B570" s="66">
        <v>44028</v>
      </c>
      <c r="C570" s="33">
        <v>73</v>
      </c>
      <c r="D570" s="33">
        <v>895</v>
      </c>
      <c r="E570" s="34">
        <v>0</v>
      </c>
      <c r="F570" s="33">
        <v>136</v>
      </c>
      <c r="G570" s="33">
        <v>308</v>
      </c>
      <c r="H570" s="32">
        <v>0</v>
      </c>
    </row>
    <row r="571" spans="1:8" s="196" customFormat="1" x14ac:dyDescent="0.35">
      <c r="A571" s="216" t="s">
        <v>1092</v>
      </c>
      <c r="B571" s="66">
        <v>44028</v>
      </c>
      <c r="C571" s="33">
        <v>142</v>
      </c>
      <c r="D571" s="33">
        <v>808</v>
      </c>
      <c r="E571" s="34">
        <v>0</v>
      </c>
      <c r="F571" s="33">
        <v>132</v>
      </c>
      <c r="G571" s="33">
        <v>328</v>
      </c>
      <c r="H571" s="32">
        <v>0</v>
      </c>
    </row>
    <row r="572" spans="1:8" s="196" customFormat="1" x14ac:dyDescent="0.35">
      <c r="A572" s="216" t="s">
        <v>1087</v>
      </c>
      <c r="B572" s="66">
        <v>44029</v>
      </c>
      <c r="C572" s="33">
        <v>400</v>
      </c>
      <c r="D572" s="33">
        <v>2448</v>
      </c>
      <c r="E572" s="34">
        <v>0</v>
      </c>
      <c r="F572" s="33">
        <v>239</v>
      </c>
      <c r="G572" s="33">
        <v>896</v>
      </c>
      <c r="H572" s="32">
        <v>0</v>
      </c>
    </row>
    <row r="573" spans="1:8" s="196" customFormat="1" x14ac:dyDescent="0.35">
      <c r="A573" s="216" t="s">
        <v>1088</v>
      </c>
      <c r="B573" s="66">
        <v>44029</v>
      </c>
      <c r="C573" s="33">
        <v>111</v>
      </c>
      <c r="D573" s="33">
        <v>1191</v>
      </c>
      <c r="E573" s="34">
        <v>0</v>
      </c>
      <c r="F573" s="33">
        <v>164</v>
      </c>
      <c r="G573" s="33">
        <v>659</v>
      </c>
      <c r="H573" s="32">
        <v>0</v>
      </c>
    </row>
    <row r="574" spans="1:8" s="196" customFormat="1" x14ac:dyDescent="0.35">
      <c r="A574" s="216" t="s">
        <v>1089</v>
      </c>
      <c r="B574" s="66">
        <v>44029</v>
      </c>
      <c r="C574" s="33">
        <v>125</v>
      </c>
      <c r="D574" s="33">
        <v>1249</v>
      </c>
      <c r="E574" s="34">
        <v>0</v>
      </c>
      <c r="F574" s="33">
        <v>114</v>
      </c>
      <c r="G574" s="33">
        <v>480</v>
      </c>
      <c r="H574" s="32">
        <v>0</v>
      </c>
    </row>
    <row r="575" spans="1:8" s="196" customFormat="1" x14ac:dyDescent="0.35">
      <c r="A575" s="216" t="s">
        <v>1090</v>
      </c>
      <c r="B575" s="66">
        <v>44029</v>
      </c>
      <c r="C575" s="33">
        <v>75</v>
      </c>
      <c r="D575" s="33">
        <v>785</v>
      </c>
      <c r="E575" s="34">
        <v>0</v>
      </c>
      <c r="F575" s="33">
        <v>106</v>
      </c>
      <c r="G575" s="33">
        <v>374</v>
      </c>
      <c r="H575" s="32">
        <v>0</v>
      </c>
    </row>
    <row r="576" spans="1:8" s="196" customFormat="1" x14ac:dyDescent="0.35">
      <c r="A576" s="216" t="s">
        <v>1091</v>
      </c>
      <c r="B576" s="66">
        <v>44029</v>
      </c>
      <c r="C576" s="33">
        <v>73</v>
      </c>
      <c r="D576" s="33">
        <v>869</v>
      </c>
      <c r="E576" s="34">
        <v>0</v>
      </c>
      <c r="F576" s="33">
        <v>177</v>
      </c>
      <c r="G576" s="33">
        <v>394</v>
      </c>
      <c r="H576" s="32">
        <v>0</v>
      </c>
    </row>
    <row r="577" spans="1:8" s="196" customFormat="1" x14ac:dyDescent="0.35">
      <c r="A577" s="216" t="s">
        <v>1092</v>
      </c>
      <c r="B577" s="66">
        <v>44029</v>
      </c>
      <c r="C577" s="33">
        <v>147</v>
      </c>
      <c r="D577" s="33">
        <v>814</v>
      </c>
      <c r="E577" s="34">
        <v>0</v>
      </c>
      <c r="F577" s="33">
        <v>127</v>
      </c>
      <c r="G577" s="33">
        <v>322</v>
      </c>
      <c r="H577" s="32">
        <v>0</v>
      </c>
    </row>
    <row r="578" spans="1:8" s="196" customFormat="1" x14ac:dyDescent="0.35">
      <c r="A578" s="216" t="s">
        <v>1087</v>
      </c>
      <c r="B578" s="66">
        <v>44030</v>
      </c>
      <c r="C578" s="33">
        <v>376</v>
      </c>
      <c r="D578" s="33">
        <v>2365</v>
      </c>
      <c r="E578" s="34">
        <v>0</v>
      </c>
      <c r="F578" s="33">
        <v>264</v>
      </c>
      <c r="G578" s="33">
        <v>979</v>
      </c>
      <c r="H578" s="32">
        <v>0</v>
      </c>
    </row>
    <row r="579" spans="1:8" s="196" customFormat="1" x14ac:dyDescent="0.35">
      <c r="A579" s="216" t="s">
        <v>1088</v>
      </c>
      <c r="B579" s="66">
        <v>44030</v>
      </c>
      <c r="C579" s="33">
        <v>114</v>
      </c>
      <c r="D579" s="33">
        <v>1114</v>
      </c>
      <c r="E579" s="34">
        <v>0</v>
      </c>
      <c r="F579" s="33">
        <v>161</v>
      </c>
      <c r="G579" s="33">
        <v>727</v>
      </c>
      <c r="H579" s="32">
        <v>0</v>
      </c>
    </row>
    <row r="580" spans="1:8" s="196" customFormat="1" x14ac:dyDescent="0.35">
      <c r="A580" s="216" t="s">
        <v>1089</v>
      </c>
      <c r="B580" s="66">
        <v>44030</v>
      </c>
      <c r="C580" s="33">
        <v>115</v>
      </c>
      <c r="D580" s="33">
        <v>1175</v>
      </c>
      <c r="E580" s="34">
        <v>0</v>
      </c>
      <c r="F580" s="33">
        <v>124</v>
      </c>
      <c r="G580" s="33">
        <v>554</v>
      </c>
      <c r="H580" s="32">
        <v>0</v>
      </c>
    </row>
    <row r="581" spans="1:8" s="196" customFormat="1" x14ac:dyDescent="0.35">
      <c r="A581" s="216" t="s">
        <v>1090</v>
      </c>
      <c r="B581" s="66">
        <v>44030</v>
      </c>
      <c r="C581" s="33">
        <v>78</v>
      </c>
      <c r="D581" s="33">
        <v>731</v>
      </c>
      <c r="E581" s="34">
        <v>0</v>
      </c>
      <c r="F581" s="33">
        <v>103</v>
      </c>
      <c r="G581" s="33">
        <v>428</v>
      </c>
      <c r="H581" s="32">
        <v>0</v>
      </c>
    </row>
    <row r="582" spans="1:8" s="196" customFormat="1" x14ac:dyDescent="0.35">
      <c r="A582" s="216" t="s">
        <v>1091</v>
      </c>
      <c r="B582" s="66">
        <v>44030</v>
      </c>
      <c r="C582" s="33">
        <v>79</v>
      </c>
      <c r="D582" s="33">
        <v>839</v>
      </c>
      <c r="E582" s="34">
        <v>0</v>
      </c>
      <c r="F582" s="33">
        <v>171</v>
      </c>
      <c r="G582" s="33">
        <v>424</v>
      </c>
      <c r="H582" s="32">
        <v>0</v>
      </c>
    </row>
    <row r="583" spans="1:8" s="196" customFormat="1" x14ac:dyDescent="0.35">
      <c r="A583" s="216" t="s">
        <v>1092</v>
      </c>
      <c r="B583" s="66">
        <v>44030</v>
      </c>
      <c r="C583" s="33">
        <v>129</v>
      </c>
      <c r="D583" s="33">
        <v>794</v>
      </c>
      <c r="E583" s="34">
        <v>0</v>
      </c>
      <c r="F583" s="33">
        <v>145</v>
      </c>
      <c r="G583" s="33">
        <v>342</v>
      </c>
      <c r="H583" s="32">
        <v>0</v>
      </c>
    </row>
    <row r="584" spans="1:8" s="196" customFormat="1" x14ac:dyDescent="0.35">
      <c r="A584" s="216" t="s">
        <v>1087</v>
      </c>
      <c r="B584" s="66">
        <v>44031</v>
      </c>
      <c r="C584" s="33">
        <v>372</v>
      </c>
      <c r="D584" s="33">
        <v>2231</v>
      </c>
      <c r="E584" s="34">
        <v>0</v>
      </c>
      <c r="F584" s="33">
        <v>267</v>
      </c>
      <c r="G584" s="33">
        <v>1101</v>
      </c>
      <c r="H584" s="32">
        <v>0</v>
      </c>
    </row>
    <row r="585" spans="1:8" s="196" customFormat="1" x14ac:dyDescent="0.35">
      <c r="A585" s="216" t="s">
        <v>1088</v>
      </c>
      <c r="B585" s="66">
        <v>44031</v>
      </c>
      <c r="C585" s="33">
        <v>120</v>
      </c>
      <c r="D585" s="33">
        <v>1084</v>
      </c>
      <c r="E585" s="34">
        <v>0</v>
      </c>
      <c r="F585" s="33">
        <v>155</v>
      </c>
      <c r="G585" s="33">
        <v>761</v>
      </c>
      <c r="H585" s="32">
        <v>0</v>
      </c>
    </row>
    <row r="586" spans="1:8" s="196" customFormat="1" x14ac:dyDescent="0.35">
      <c r="A586" s="216" t="s">
        <v>1089</v>
      </c>
      <c r="B586" s="66">
        <v>44031</v>
      </c>
      <c r="C586" s="33">
        <v>113</v>
      </c>
      <c r="D586" s="33">
        <v>1144</v>
      </c>
      <c r="E586" s="34">
        <v>0</v>
      </c>
      <c r="F586" s="33">
        <v>126</v>
      </c>
      <c r="G586" s="33">
        <v>585</v>
      </c>
      <c r="H586" s="32">
        <v>0</v>
      </c>
    </row>
    <row r="587" spans="1:8" s="196" customFormat="1" x14ac:dyDescent="0.35">
      <c r="A587" s="216" t="s">
        <v>1090</v>
      </c>
      <c r="B587" s="66">
        <v>44031</v>
      </c>
      <c r="C587" s="33">
        <v>79</v>
      </c>
      <c r="D587" s="33">
        <v>683</v>
      </c>
      <c r="E587" s="34">
        <v>0</v>
      </c>
      <c r="F587" s="33">
        <v>102</v>
      </c>
      <c r="G587" s="33">
        <v>476</v>
      </c>
      <c r="H587" s="32">
        <v>0</v>
      </c>
    </row>
    <row r="588" spans="1:8" s="196" customFormat="1" x14ac:dyDescent="0.35">
      <c r="A588" s="216" t="s">
        <v>1091</v>
      </c>
      <c r="B588" s="66">
        <v>44031</v>
      </c>
      <c r="C588" s="33">
        <v>82</v>
      </c>
      <c r="D588" s="33">
        <v>808</v>
      </c>
      <c r="E588" s="34">
        <v>0</v>
      </c>
      <c r="F588" s="33">
        <v>168</v>
      </c>
      <c r="G588" s="33">
        <v>455</v>
      </c>
      <c r="H588" s="32">
        <v>0</v>
      </c>
    </row>
    <row r="589" spans="1:8" s="196" customFormat="1" x14ac:dyDescent="0.35">
      <c r="A589" s="216" t="s">
        <v>1092</v>
      </c>
      <c r="B589" s="66">
        <v>44031</v>
      </c>
      <c r="C589" s="33">
        <v>126</v>
      </c>
      <c r="D589" s="33">
        <v>779</v>
      </c>
      <c r="E589" s="34">
        <v>0</v>
      </c>
      <c r="F589" s="33">
        <v>148</v>
      </c>
      <c r="G589" s="33">
        <v>357</v>
      </c>
      <c r="H589" s="32">
        <v>0</v>
      </c>
    </row>
    <row r="590" spans="1:8" s="196" customFormat="1" x14ac:dyDescent="0.35">
      <c r="A590" s="216" t="s">
        <v>1087</v>
      </c>
      <c r="B590" s="66">
        <v>44032</v>
      </c>
      <c r="C590" s="33">
        <v>358</v>
      </c>
      <c r="D590" s="33">
        <v>2265</v>
      </c>
      <c r="E590" s="34">
        <v>0</v>
      </c>
      <c r="F590" s="33">
        <v>283</v>
      </c>
      <c r="G590" s="33">
        <v>1066</v>
      </c>
      <c r="H590" s="32">
        <v>0</v>
      </c>
    </row>
    <row r="591" spans="1:8" s="196" customFormat="1" x14ac:dyDescent="0.35">
      <c r="A591" s="216" t="s">
        <v>1088</v>
      </c>
      <c r="B591" s="66">
        <v>44032</v>
      </c>
      <c r="C591" s="33">
        <v>111</v>
      </c>
      <c r="D591" s="33">
        <v>1072</v>
      </c>
      <c r="E591" s="34">
        <v>0</v>
      </c>
      <c r="F591" s="33">
        <v>164</v>
      </c>
      <c r="G591" s="33">
        <v>779</v>
      </c>
      <c r="H591" s="32">
        <v>0</v>
      </c>
    </row>
    <row r="592" spans="1:8" s="196" customFormat="1" x14ac:dyDescent="0.35">
      <c r="A592" s="216" t="s">
        <v>1089</v>
      </c>
      <c r="B592" s="66">
        <v>44032</v>
      </c>
      <c r="C592" s="33">
        <v>108</v>
      </c>
      <c r="D592" s="33">
        <v>1171</v>
      </c>
      <c r="E592" s="34">
        <v>0</v>
      </c>
      <c r="F592" s="33">
        <v>131</v>
      </c>
      <c r="G592" s="33">
        <v>558</v>
      </c>
      <c r="H592" s="32">
        <v>0</v>
      </c>
    </row>
    <row r="593" spans="1:8" s="196" customFormat="1" x14ac:dyDescent="0.35">
      <c r="A593" s="216" t="s">
        <v>1090</v>
      </c>
      <c r="B593" s="66">
        <v>44032</v>
      </c>
      <c r="C593" s="33">
        <v>70</v>
      </c>
      <c r="D593" s="33">
        <v>746</v>
      </c>
      <c r="E593" s="34">
        <v>0</v>
      </c>
      <c r="F593" s="33">
        <v>111</v>
      </c>
      <c r="G593" s="33">
        <v>413</v>
      </c>
      <c r="H593" s="32">
        <v>0</v>
      </c>
    </row>
    <row r="594" spans="1:8" s="196" customFormat="1" x14ac:dyDescent="0.35">
      <c r="A594" s="216" t="s">
        <v>1091</v>
      </c>
      <c r="B594" s="66">
        <v>44032</v>
      </c>
      <c r="C594" s="33">
        <v>75</v>
      </c>
      <c r="D594" s="33">
        <v>851</v>
      </c>
      <c r="E594" s="34">
        <v>0</v>
      </c>
      <c r="F594" s="33">
        <v>175</v>
      </c>
      <c r="G594" s="33">
        <v>412</v>
      </c>
      <c r="H594" s="32">
        <v>0</v>
      </c>
    </row>
    <row r="595" spans="1:8" s="196" customFormat="1" x14ac:dyDescent="0.35">
      <c r="A595" s="216" t="s">
        <v>1092</v>
      </c>
      <c r="B595" s="66">
        <v>44032</v>
      </c>
      <c r="C595" s="33">
        <v>133</v>
      </c>
      <c r="D595" s="33">
        <v>797</v>
      </c>
      <c r="E595" s="34">
        <v>0</v>
      </c>
      <c r="F595" s="33">
        <v>141</v>
      </c>
      <c r="G595" s="33">
        <v>339</v>
      </c>
      <c r="H595" s="32">
        <v>0</v>
      </c>
    </row>
    <row r="596" spans="1:8" s="196" customFormat="1" x14ac:dyDescent="0.35">
      <c r="A596" s="216" t="s">
        <v>1087</v>
      </c>
      <c r="B596" s="66">
        <v>44033</v>
      </c>
      <c r="C596" s="33">
        <v>392</v>
      </c>
      <c r="D596" s="33">
        <v>2397</v>
      </c>
      <c r="E596" s="34">
        <v>0</v>
      </c>
      <c r="F596" s="33">
        <v>251</v>
      </c>
      <c r="G596" s="33">
        <v>931</v>
      </c>
      <c r="H596" s="32">
        <v>0</v>
      </c>
    </row>
    <row r="597" spans="1:8" s="196" customFormat="1" x14ac:dyDescent="0.35">
      <c r="A597" s="216" t="s">
        <v>1088</v>
      </c>
      <c r="B597" s="66">
        <v>44033</v>
      </c>
      <c r="C597" s="33">
        <v>123</v>
      </c>
      <c r="D597" s="33">
        <v>1157</v>
      </c>
      <c r="E597" s="34">
        <v>0</v>
      </c>
      <c r="F597" s="33">
        <v>152</v>
      </c>
      <c r="G597" s="33">
        <v>694</v>
      </c>
      <c r="H597" s="32">
        <v>0</v>
      </c>
    </row>
    <row r="598" spans="1:8" s="196" customFormat="1" x14ac:dyDescent="0.35">
      <c r="A598" s="216" t="s">
        <v>1089</v>
      </c>
      <c r="B598" s="66">
        <v>44033</v>
      </c>
      <c r="C598" s="33">
        <v>99</v>
      </c>
      <c r="D598" s="33">
        <v>1275</v>
      </c>
      <c r="E598" s="34">
        <v>0</v>
      </c>
      <c r="F598" s="33">
        <v>140</v>
      </c>
      <c r="G598" s="33">
        <v>454</v>
      </c>
      <c r="H598" s="32">
        <v>0</v>
      </c>
    </row>
    <row r="599" spans="1:8" s="196" customFormat="1" x14ac:dyDescent="0.35">
      <c r="A599" s="216" t="s">
        <v>1090</v>
      </c>
      <c r="B599" s="66">
        <v>44033</v>
      </c>
      <c r="C599" s="33">
        <v>77</v>
      </c>
      <c r="D599" s="33">
        <v>820</v>
      </c>
      <c r="E599" s="34">
        <v>0</v>
      </c>
      <c r="F599" s="33">
        <v>104</v>
      </c>
      <c r="G599" s="33">
        <v>339</v>
      </c>
      <c r="H599" s="32">
        <v>0</v>
      </c>
    </row>
    <row r="600" spans="1:8" s="196" customFormat="1" x14ac:dyDescent="0.35">
      <c r="A600" s="216" t="s">
        <v>1091</v>
      </c>
      <c r="B600" s="66">
        <v>44033</v>
      </c>
      <c r="C600" s="33">
        <v>87</v>
      </c>
      <c r="D600" s="33">
        <v>889</v>
      </c>
      <c r="E600" s="34">
        <v>0</v>
      </c>
      <c r="F600" s="33">
        <v>163</v>
      </c>
      <c r="G600" s="33">
        <v>374</v>
      </c>
      <c r="H600" s="32">
        <v>0</v>
      </c>
    </row>
    <row r="601" spans="1:8" s="196" customFormat="1" x14ac:dyDescent="0.35">
      <c r="A601" s="216" t="s">
        <v>1092</v>
      </c>
      <c r="B601" s="66">
        <v>44033</v>
      </c>
      <c r="C601" s="33">
        <v>134</v>
      </c>
      <c r="D601" s="33">
        <v>852</v>
      </c>
      <c r="E601" s="34">
        <v>0</v>
      </c>
      <c r="F601" s="33">
        <v>140</v>
      </c>
      <c r="G601" s="33">
        <v>284</v>
      </c>
      <c r="H601" s="32">
        <v>0</v>
      </c>
    </row>
    <row r="602" spans="1:8" s="196" customFormat="1" x14ac:dyDescent="0.35">
      <c r="A602" s="216" t="s">
        <v>1087</v>
      </c>
      <c r="B602" s="66">
        <v>44034</v>
      </c>
      <c r="C602" s="33">
        <v>0</v>
      </c>
      <c r="D602" s="33">
        <v>0</v>
      </c>
      <c r="E602" s="34">
        <v>0</v>
      </c>
      <c r="F602" s="33">
        <v>0</v>
      </c>
      <c r="G602" s="33">
        <v>0</v>
      </c>
      <c r="H602" s="32">
        <v>0</v>
      </c>
    </row>
    <row r="603" spans="1:8" s="196" customFormat="1" x14ac:dyDescent="0.35">
      <c r="A603" s="216" t="s">
        <v>1088</v>
      </c>
      <c r="B603" s="66">
        <v>44034</v>
      </c>
      <c r="C603" s="33">
        <v>0</v>
      </c>
      <c r="D603" s="33">
        <v>0</v>
      </c>
      <c r="E603" s="34">
        <v>0</v>
      </c>
      <c r="F603" s="33">
        <v>0</v>
      </c>
      <c r="G603" s="33">
        <v>0</v>
      </c>
      <c r="H603" s="32">
        <v>0</v>
      </c>
    </row>
    <row r="604" spans="1:8" s="196" customFormat="1" x14ac:dyDescent="0.35">
      <c r="A604" s="216" t="s">
        <v>1089</v>
      </c>
      <c r="B604" s="66">
        <v>44034</v>
      </c>
      <c r="C604" s="33">
        <v>0</v>
      </c>
      <c r="D604" s="33">
        <v>0</v>
      </c>
      <c r="E604" s="34">
        <v>0</v>
      </c>
      <c r="F604" s="33">
        <v>0</v>
      </c>
      <c r="G604" s="33">
        <v>0</v>
      </c>
      <c r="H604" s="32">
        <v>0</v>
      </c>
    </row>
    <row r="605" spans="1:8" s="196" customFormat="1" x14ac:dyDescent="0.35">
      <c r="A605" s="216" t="s">
        <v>1090</v>
      </c>
      <c r="B605" s="66">
        <v>44034</v>
      </c>
      <c r="C605" s="33">
        <v>0</v>
      </c>
      <c r="D605" s="33">
        <v>0</v>
      </c>
      <c r="E605" s="34">
        <v>0</v>
      </c>
      <c r="F605" s="33">
        <v>0</v>
      </c>
      <c r="G605" s="33">
        <v>0</v>
      </c>
      <c r="H605" s="32">
        <v>0</v>
      </c>
    </row>
    <row r="606" spans="1:8" s="196" customFormat="1" x14ac:dyDescent="0.35">
      <c r="A606" s="216" t="s">
        <v>1091</v>
      </c>
      <c r="B606" s="66">
        <v>44034</v>
      </c>
      <c r="C606" s="33">
        <v>0</v>
      </c>
      <c r="D606" s="33">
        <v>0</v>
      </c>
      <c r="E606" s="34">
        <v>0</v>
      </c>
      <c r="F606" s="33">
        <v>0</v>
      </c>
      <c r="G606" s="33">
        <v>0</v>
      </c>
      <c r="H606" s="32">
        <v>0</v>
      </c>
    </row>
    <row r="607" spans="1:8" s="196" customFormat="1" x14ac:dyDescent="0.35">
      <c r="A607" s="216" t="s">
        <v>1092</v>
      </c>
      <c r="B607" s="66">
        <v>44034</v>
      </c>
      <c r="C607" s="33">
        <v>0</v>
      </c>
      <c r="D607" s="33">
        <v>0</v>
      </c>
      <c r="E607" s="34">
        <v>0</v>
      </c>
      <c r="F607" s="33">
        <v>0</v>
      </c>
      <c r="G607" s="33">
        <v>0</v>
      </c>
      <c r="H607" s="32">
        <v>0</v>
      </c>
    </row>
    <row r="608" spans="1:8" s="196" customFormat="1" x14ac:dyDescent="0.35">
      <c r="A608" s="216" t="s">
        <v>1087</v>
      </c>
      <c r="B608" s="66">
        <v>44035</v>
      </c>
      <c r="C608" s="33">
        <v>415</v>
      </c>
      <c r="D608" s="33">
        <v>2418</v>
      </c>
      <c r="E608" s="34">
        <v>0</v>
      </c>
      <c r="F608" s="33">
        <v>228</v>
      </c>
      <c r="G608" s="33">
        <v>898</v>
      </c>
      <c r="H608" s="32">
        <v>0</v>
      </c>
    </row>
    <row r="609" spans="1:8" s="196" customFormat="1" x14ac:dyDescent="0.35">
      <c r="A609" s="216" t="s">
        <v>1088</v>
      </c>
      <c r="B609" s="66">
        <v>44035</v>
      </c>
      <c r="C609" s="33">
        <v>133</v>
      </c>
      <c r="D609" s="33">
        <v>1196</v>
      </c>
      <c r="E609" s="34">
        <v>0</v>
      </c>
      <c r="F609" s="33">
        <v>145</v>
      </c>
      <c r="G609" s="33">
        <v>582</v>
      </c>
      <c r="H609" s="32">
        <v>0</v>
      </c>
    </row>
    <row r="610" spans="1:8" s="196" customFormat="1" x14ac:dyDescent="0.35">
      <c r="A610" s="216" t="s">
        <v>1089</v>
      </c>
      <c r="B610" s="66">
        <v>44035</v>
      </c>
      <c r="C610" s="33">
        <v>116</v>
      </c>
      <c r="D610" s="33">
        <v>1261</v>
      </c>
      <c r="E610" s="34">
        <v>0</v>
      </c>
      <c r="F610" s="33">
        <v>103</v>
      </c>
      <c r="G610" s="33">
        <v>422</v>
      </c>
      <c r="H610" s="32">
        <v>0</v>
      </c>
    </row>
    <row r="611" spans="1:8" s="196" customFormat="1" x14ac:dyDescent="0.35">
      <c r="A611" s="216" t="s">
        <v>1090</v>
      </c>
      <c r="B611" s="66">
        <v>44035</v>
      </c>
      <c r="C611" s="33">
        <v>77</v>
      </c>
      <c r="D611" s="33">
        <v>789</v>
      </c>
      <c r="E611" s="34">
        <v>0</v>
      </c>
      <c r="F611" s="33">
        <v>95</v>
      </c>
      <c r="G611" s="33">
        <v>320</v>
      </c>
      <c r="H611" s="32">
        <v>0</v>
      </c>
    </row>
    <row r="612" spans="1:8" s="196" customFormat="1" x14ac:dyDescent="0.35">
      <c r="A612" s="216" t="s">
        <v>1091</v>
      </c>
      <c r="B612" s="66">
        <v>44035</v>
      </c>
      <c r="C612" s="33">
        <v>88</v>
      </c>
      <c r="D612" s="33">
        <v>947</v>
      </c>
      <c r="E612" s="34">
        <v>0</v>
      </c>
      <c r="F612" s="33">
        <v>198</v>
      </c>
      <c r="G612" s="33">
        <v>568</v>
      </c>
      <c r="H612" s="32">
        <v>0</v>
      </c>
    </row>
    <row r="613" spans="1:8" s="196" customFormat="1" x14ac:dyDescent="0.35">
      <c r="A613" s="216" t="s">
        <v>1092</v>
      </c>
      <c r="B613" s="66">
        <v>44035</v>
      </c>
      <c r="C613" s="33">
        <v>137</v>
      </c>
      <c r="D613" s="33">
        <v>833</v>
      </c>
      <c r="E613" s="34">
        <v>0</v>
      </c>
      <c r="F613" s="33">
        <v>144</v>
      </c>
      <c r="G613" s="33">
        <v>241</v>
      </c>
      <c r="H613" s="32">
        <v>0</v>
      </c>
    </row>
    <row r="614" spans="1:8" s="196" customFormat="1" x14ac:dyDescent="0.35">
      <c r="A614" s="216" t="s">
        <v>1087</v>
      </c>
      <c r="B614" s="66">
        <v>44036</v>
      </c>
      <c r="C614" s="33">
        <v>405</v>
      </c>
      <c r="D614" s="33">
        <v>2403</v>
      </c>
      <c r="E614" s="34">
        <v>0</v>
      </c>
      <c r="F614" s="33">
        <v>238</v>
      </c>
      <c r="G614" s="33">
        <v>913</v>
      </c>
      <c r="H614" s="32">
        <v>0</v>
      </c>
    </row>
    <row r="615" spans="1:8" s="196" customFormat="1" x14ac:dyDescent="0.35">
      <c r="A615" s="216" t="s">
        <v>1088</v>
      </c>
      <c r="B615" s="66">
        <v>44036</v>
      </c>
      <c r="C615" s="33">
        <v>129</v>
      </c>
      <c r="D615" s="33">
        <v>1229</v>
      </c>
      <c r="E615" s="34">
        <v>0</v>
      </c>
      <c r="F615" s="33">
        <v>146</v>
      </c>
      <c r="G615" s="33">
        <v>566</v>
      </c>
      <c r="H615" s="32">
        <v>0</v>
      </c>
    </row>
    <row r="616" spans="1:8" s="196" customFormat="1" x14ac:dyDescent="0.35">
      <c r="A616" s="216" t="s">
        <v>1089</v>
      </c>
      <c r="B616" s="66">
        <v>44036</v>
      </c>
      <c r="C616" s="33">
        <v>113</v>
      </c>
      <c r="D616" s="33">
        <v>1255</v>
      </c>
      <c r="E616" s="34">
        <v>0</v>
      </c>
      <c r="F616" s="33">
        <v>106</v>
      </c>
      <c r="G616" s="33">
        <v>423</v>
      </c>
      <c r="H616" s="32">
        <v>0</v>
      </c>
    </row>
    <row r="617" spans="1:8" s="196" customFormat="1" x14ac:dyDescent="0.35">
      <c r="A617" s="216" t="s">
        <v>1090</v>
      </c>
      <c r="B617" s="66">
        <v>44036</v>
      </c>
      <c r="C617" s="33">
        <v>81</v>
      </c>
      <c r="D617" s="33">
        <v>756</v>
      </c>
      <c r="E617" s="34">
        <v>0</v>
      </c>
      <c r="F617" s="33">
        <v>91</v>
      </c>
      <c r="G617" s="33">
        <v>353</v>
      </c>
      <c r="H617" s="32">
        <v>0</v>
      </c>
    </row>
    <row r="618" spans="1:8" s="196" customFormat="1" x14ac:dyDescent="0.35">
      <c r="A618" s="216" t="s">
        <v>1091</v>
      </c>
      <c r="B618" s="66">
        <v>44036</v>
      </c>
      <c r="C618" s="33">
        <v>81</v>
      </c>
      <c r="D618" s="33">
        <v>842</v>
      </c>
      <c r="E618" s="34">
        <v>0</v>
      </c>
      <c r="F618" s="33">
        <v>205</v>
      </c>
      <c r="G618" s="33">
        <v>674</v>
      </c>
      <c r="H618" s="32">
        <v>0</v>
      </c>
    </row>
    <row r="619" spans="1:8" s="196" customFormat="1" x14ac:dyDescent="0.35">
      <c r="A619" s="216" t="s">
        <v>1092</v>
      </c>
      <c r="B619" s="66">
        <v>44036</v>
      </c>
      <c r="C619" s="33">
        <v>139</v>
      </c>
      <c r="D619" s="33">
        <v>838</v>
      </c>
      <c r="E619" s="34">
        <v>0</v>
      </c>
      <c r="F619" s="33">
        <v>103</v>
      </c>
      <c r="G619" s="33">
        <v>236</v>
      </c>
      <c r="H619" s="32">
        <v>0</v>
      </c>
    </row>
    <row r="620" spans="1:8" s="196" customFormat="1" x14ac:dyDescent="0.35">
      <c r="A620" s="216" t="s">
        <v>1087</v>
      </c>
      <c r="B620" s="66">
        <v>44037</v>
      </c>
      <c r="C620" s="33">
        <v>394</v>
      </c>
      <c r="D620" s="33">
        <v>2366</v>
      </c>
      <c r="E620" s="34">
        <v>0</v>
      </c>
      <c r="F620" s="33">
        <v>249</v>
      </c>
      <c r="G620" s="33">
        <v>950</v>
      </c>
      <c r="H620" s="32">
        <v>0</v>
      </c>
    </row>
    <row r="621" spans="1:8" s="196" customFormat="1" x14ac:dyDescent="0.35">
      <c r="A621" s="216" t="s">
        <v>1088</v>
      </c>
      <c r="B621" s="66">
        <v>44037</v>
      </c>
      <c r="C621" s="33">
        <v>120</v>
      </c>
      <c r="D621" s="33">
        <v>1198</v>
      </c>
      <c r="E621" s="34">
        <v>0</v>
      </c>
      <c r="F621" s="33">
        <v>155</v>
      </c>
      <c r="G621" s="33">
        <v>597</v>
      </c>
      <c r="H621" s="32">
        <v>0</v>
      </c>
    </row>
    <row r="622" spans="1:8" s="196" customFormat="1" x14ac:dyDescent="0.35">
      <c r="A622" s="216" t="s">
        <v>1089</v>
      </c>
      <c r="B622" s="66">
        <v>44037</v>
      </c>
      <c r="C622" s="33">
        <v>113</v>
      </c>
      <c r="D622" s="33">
        <v>1231</v>
      </c>
      <c r="E622" s="34">
        <v>0</v>
      </c>
      <c r="F622" s="33">
        <v>127</v>
      </c>
      <c r="G622" s="33">
        <v>478</v>
      </c>
      <c r="H622" s="32">
        <v>0</v>
      </c>
    </row>
    <row r="623" spans="1:8" s="196" customFormat="1" x14ac:dyDescent="0.35">
      <c r="A623" s="216" t="s">
        <v>1090</v>
      </c>
      <c r="B623" s="66">
        <v>44037</v>
      </c>
      <c r="C623" s="33">
        <v>72</v>
      </c>
      <c r="D623" s="33">
        <v>704</v>
      </c>
      <c r="E623" s="34">
        <v>0</v>
      </c>
      <c r="F623" s="33">
        <v>99</v>
      </c>
      <c r="G623" s="33">
        <v>398</v>
      </c>
      <c r="H623" s="32">
        <v>0</v>
      </c>
    </row>
    <row r="624" spans="1:8" s="196" customFormat="1" x14ac:dyDescent="0.35">
      <c r="A624" s="216" t="s">
        <v>1091</v>
      </c>
      <c r="B624" s="66">
        <v>44037</v>
      </c>
      <c r="C624" s="33">
        <v>90</v>
      </c>
      <c r="D624" s="33">
        <v>824</v>
      </c>
      <c r="E624" s="34">
        <v>0</v>
      </c>
      <c r="F624" s="33">
        <v>196</v>
      </c>
      <c r="G624" s="33">
        <v>687</v>
      </c>
      <c r="H624" s="32">
        <v>0</v>
      </c>
    </row>
    <row r="625" spans="1:8" s="196" customFormat="1" x14ac:dyDescent="0.35">
      <c r="A625" s="216" t="s">
        <v>1092</v>
      </c>
      <c r="B625" s="66">
        <v>44037</v>
      </c>
      <c r="C625" s="33">
        <v>138</v>
      </c>
      <c r="D625" s="33">
        <v>776</v>
      </c>
      <c r="E625" s="34">
        <v>0</v>
      </c>
      <c r="F625" s="33">
        <v>104</v>
      </c>
      <c r="G625" s="33">
        <v>298</v>
      </c>
      <c r="H625" s="32">
        <v>0</v>
      </c>
    </row>
    <row r="626" spans="1:8" s="196" customFormat="1" x14ac:dyDescent="0.35">
      <c r="A626" s="216" t="s">
        <v>1087</v>
      </c>
      <c r="B626" s="66">
        <v>44038</v>
      </c>
      <c r="C626" s="33">
        <v>377</v>
      </c>
      <c r="D626" s="33">
        <v>2266</v>
      </c>
      <c r="E626" s="34">
        <v>0</v>
      </c>
      <c r="F626" s="33">
        <v>266</v>
      </c>
      <c r="G626" s="33">
        <v>1050</v>
      </c>
      <c r="H626" s="32">
        <v>0</v>
      </c>
    </row>
    <row r="627" spans="1:8" s="196" customFormat="1" x14ac:dyDescent="0.35">
      <c r="A627" s="216" t="s">
        <v>1088</v>
      </c>
      <c r="B627" s="66">
        <v>44038</v>
      </c>
      <c r="C627" s="33">
        <v>121</v>
      </c>
      <c r="D627" s="33">
        <v>1145</v>
      </c>
      <c r="E627" s="34">
        <v>0</v>
      </c>
      <c r="F627" s="33">
        <v>154</v>
      </c>
      <c r="G627" s="33">
        <v>650</v>
      </c>
      <c r="H627" s="32">
        <v>0</v>
      </c>
    </row>
    <row r="628" spans="1:8" s="196" customFormat="1" x14ac:dyDescent="0.35">
      <c r="A628" s="216" t="s">
        <v>1089</v>
      </c>
      <c r="B628" s="66">
        <v>44038</v>
      </c>
      <c r="C628" s="33">
        <v>100</v>
      </c>
      <c r="D628" s="33">
        <v>1201</v>
      </c>
      <c r="E628" s="34">
        <v>0</v>
      </c>
      <c r="F628" s="33">
        <v>133</v>
      </c>
      <c r="G628" s="33">
        <v>506</v>
      </c>
      <c r="H628" s="32">
        <v>0</v>
      </c>
    </row>
    <row r="629" spans="1:8" s="196" customFormat="1" x14ac:dyDescent="0.35">
      <c r="A629" s="216" t="s">
        <v>1090</v>
      </c>
      <c r="B629" s="66">
        <v>44038</v>
      </c>
      <c r="C629" s="33">
        <v>69</v>
      </c>
      <c r="D629" s="33">
        <v>669</v>
      </c>
      <c r="E629" s="34">
        <v>0</v>
      </c>
      <c r="F629" s="33">
        <v>95</v>
      </c>
      <c r="G629" s="33">
        <v>433</v>
      </c>
      <c r="H629" s="32">
        <v>0</v>
      </c>
    </row>
    <row r="630" spans="1:8" s="196" customFormat="1" x14ac:dyDescent="0.35">
      <c r="A630" s="216" t="s">
        <v>1091</v>
      </c>
      <c r="B630" s="66">
        <v>44038</v>
      </c>
      <c r="C630" s="33">
        <v>78</v>
      </c>
      <c r="D630" s="33">
        <v>830</v>
      </c>
      <c r="E630" s="34">
        <v>0</v>
      </c>
      <c r="F630" s="33">
        <v>208</v>
      </c>
      <c r="G630" s="33">
        <v>697</v>
      </c>
      <c r="H630" s="32">
        <v>0</v>
      </c>
    </row>
    <row r="631" spans="1:8" s="196" customFormat="1" x14ac:dyDescent="0.35">
      <c r="A631" s="216" t="s">
        <v>1092</v>
      </c>
      <c r="B631" s="66">
        <v>44038</v>
      </c>
      <c r="C631" s="33">
        <v>137</v>
      </c>
      <c r="D631" s="33">
        <v>773</v>
      </c>
      <c r="E631" s="34">
        <v>0</v>
      </c>
      <c r="F631" s="33">
        <v>105</v>
      </c>
      <c r="G631" s="33">
        <v>301</v>
      </c>
      <c r="H631" s="32">
        <v>0</v>
      </c>
    </row>
    <row r="632" spans="1:8" s="196" customFormat="1" x14ac:dyDescent="0.35">
      <c r="A632" s="216" t="s">
        <v>1087</v>
      </c>
      <c r="B632" s="66">
        <v>44039</v>
      </c>
      <c r="C632" s="33">
        <v>382</v>
      </c>
      <c r="D632" s="33">
        <v>2230</v>
      </c>
      <c r="E632" s="34">
        <v>0</v>
      </c>
      <c r="F632" s="33">
        <v>261</v>
      </c>
      <c r="G632" s="33">
        <v>1086</v>
      </c>
      <c r="H632" s="32">
        <v>0</v>
      </c>
    </row>
    <row r="633" spans="1:8" s="196" customFormat="1" x14ac:dyDescent="0.35">
      <c r="A633" s="216" t="s">
        <v>1088</v>
      </c>
      <c r="B633" s="66">
        <v>44039</v>
      </c>
      <c r="C633" s="33">
        <v>120</v>
      </c>
      <c r="D633" s="33">
        <v>1125</v>
      </c>
      <c r="E633" s="34">
        <v>0</v>
      </c>
      <c r="F633" s="33">
        <v>158</v>
      </c>
      <c r="G633" s="33">
        <v>640</v>
      </c>
      <c r="H633" s="32">
        <v>0</v>
      </c>
    </row>
    <row r="634" spans="1:8" s="196" customFormat="1" x14ac:dyDescent="0.35">
      <c r="A634" s="216" t="s">
        <v>1089</v>
      </c>
      <c r="B634" s="66">
        <v>44039</v>
      </c>
      <c r="C634" s="33">
        <v>103</v>
      </c>
      <c r="D634" s="33">
        <v>1247</v>
      </c>
      <c r="E634" s="34">
        <v>0</v>
      </c>
      <c r="F634" s="33">
        <v>128</v>
      </c>
      <c r="G634" s="33">
        <v>505</v>
      </c>
      <c r="H634" s="32">
        <v>0</v>
      </c>
    </row>
    <row r="635" spans="1:8" s="196" customFormat="1" x14ac:dyDescent="0.35">
      <c r="A635" s="216" t="s">
        <v>1090</v>
      </c>
      <c r="B635" s="66">
        <v>44039</v>
      </c>
      <c r="C635" s="33">
        <v>77</v>
      </c>
      <c r="D635" s="33">
        <v>671</v>
      </c>
      <c r="E635" s="34">
        <v>0</v>
      </c>
      <c r="F635" s="33">
        <v>87</v>
      </c>
      <c r="G635" s="33">
        <v>431</v>
      </c>
      <c r="H635" s="32">
        <v>0</v>
      </c>
    </row>
    <row r="636" spans="1:8" s="196" customFormat="1" x14ac:dyDescent="0.35">
      <c r="A636" s="216" t="s">
        <v>1091</v>
      </c>
      <c r="B636" s="66">
        <v>44039</v>
      </c>
      <c r="C636" s="33">
        <v>82</v>
      </c>
      <c r="D636" s="33">
        <v>839</v>
      </c>
      <c r="E636" s="34">
        <v>0</v>
      </c>
      <c r="F636" s="33">
        <v>204</v>
      </c>
      <c r="G636" s="33">
        <v>692</v>
      </c>
      <c r="H636" s="32">
        <v>0</v>
      </c>
    </row>
    <row r="637" spans="1:8" s="196" customFormat="1" x14ac:dyDescent="0.35">
      <c r="A637" s="216" t="s">
        <v>1092</v>
      </c>
      <c r="B637" s="66">
        <v>44039</v>
      </c>
      <c r="C637" s="33">
        <v>131</v>
      </c>
      <c r="D637" s="33">
        <v>765</v>
      </c>
      <c r="E637" s="34">
        <v>0</v>
      </c>
      <c r="F637" s="33">
        <v>111</v>
      </c>
      <c r="G637" s="33">
        <v>309</v>
      </c>
      <c r="H637" s="32">
        <v>0</v>
      </c>
    </row>
    <row r="638" spans="1:8" s="196" customFormat="1" x14ac:dyDescent="0.35">
      <c r="A638" s="216" t="s">
        <v>1087</v>
      </c>
      <c r="B638" s="66">
        <v>44040</v>
      </c>
      <c r="C638" s="33">
        <v>383</v>
      </c>
      <c r="D638" s="33">
        <v>2381</v>
      </c>
      <c r="E638" s="34">
        <v>0</v>
      </c>
      <c r="F638" s="33">
        <v>260</v>
      </c>
      <c r="G638" s="33">
        <v>947</v>
      </c>
      <c r="H638" s="32">
        <v>0</v>
      </c>
    </row>
    <row r="639" spans="1:8" s="196" customFormat="1" x14ac:dyDescent="0.35">
      <c r="A639" s="216" t="s">
        <v>1088</v>
      </c>
      <c r="B639" s="66">
        <v>44040</v>
      </c>
      <c r="C639" s="33">
        <v>123</v>
      </c>
      <c r="D639" s="33">
        <v>1231</v>
      </c>
      <c r="E639" s="34">
        <v>0</v>
      </c>
      <c r="F639" s="33">
        <v>155</v>
      </c>
      <c r="G639" s="33">
        <v>570</v>
      </c>
      <c r="H639" s="32">
        <v>0</v>
      </c>
    </row>
    <row r="640" spans="1:8" s="196" customFormat="1" x14ac:dyDescent="0.35">
      <c r="A640" s="216" t="s">
        <v>1089</v>
      </c>
      <c r="B640" s="66">
        <v>44040</v>
      </c>
      <c r="C640" s="33">
        <v>120</v>
      </c>
      <c r="D640" s="33">
        <v>1270</v>
      </c>
      <c r="E640" s="34">
        <v>0</v>
      </c>
      <c r="F640" s="33">
        <v>113</v>
      </c>
      <c r="G640" s="33">
        <v>478</v>
      </c>
      <c r="H640" s="32">
        <v>0</v>
      </c>
    </row>
    <row r="641" spans="1:8" s="196" customFormat="1" x14ac:dyDescent="0.35">
      <c r="A641" s="216" t="s">
        <v>1090</v>
      </c>
      <c r="B641" s="66">
        <v>44040</v>
      </c>
      <c r="C641" s="33">
        <v>76</v>
      </c>
      <c r="D641" s="33">
        <v>778</v>
      </c>
      <c r="E641" s="34">
        <v>0</v>
      </c>
      <c r="F641" s="33">
        <v>88</v>
      </c>
      <c r="G641" s="33">
        <v>324</v>
      </c>
      <c r="H641" s="32">
        <v>0</v>
      </c>
    </row>
    <row r="642" spans="1:8" s="196" customFormat="1" x14ac:dyDescent="0.35">
      <c r="A642" s="216" t="s">
        <v>1091</v>
      </c>
      <c r="B642" s="66">
        <v>44040</v>
      </c>
      <c r="C642" s="33">
        <v>92</v>
      </c>
      <c r="D642" s="33">
        <v>862</v>
      </c>
      <c r="E642" s="34">
        <v>0</v>
      </c>
      <c r="F642" s="33">
        <v>194</v>
      </c>
      <c r="G642" s="33">
        <v>671</v>
      </c>
      <c r="H642" s="32">
        <v>0</v>
      </c>
    </row>
    <row r="643" spans="1:8" s="196" customFormat="1" x14ac:dyDescent="0.35">
      <c r="A643" s="216" t="s">
        <v>1092</v>
      </c>
      <c r="B643" s="66">
        <v>44040</v>
      </c>
      <c r="C643" s="33">
        <v>129</v>
      </c>
      <c r="D643" s="33">
        <v>822</v>
      </c>
      <c r="E643" s="34">
        <v>0</v>
      </c>
      <c r="F643" s="33">
        <v>113</v>
      </c>
      <c r="G643" s="33">
        <v>252</v>
      </c>
      <c r="H643" s="32">
        <v>0</v>
      </c>
    </row>
    <row r="644" spans="1:8" s="196" customFormat="1" x14ac:dyDescent="0.35">
      <c r="A644" s="216" t="s">
        <v>1087</v>
      </c>
      <c r="B644" s="66">
        <v>44041</v>
      </c>
      <c r="C644" s="33">
        <v>391</v>
      </c>
      <c r="D644" s="33">
        <v>2428</v>
      </c>
      <c r="E644" s="34">
        <v>0</v>
      </c>
      <c r="F644" s="33">
        <v>252</v>
      </c>
      <c r="G644" s="33">
        <v>900</v>
      </c>
      <c r="H644" s="32">
        <v>0</v>
      </c>
    </row>
    <row r="645" spans="1:8" s="196" customFormat="1" x14ac:dyDescent="0.35">
      <c r="A645" s="216" t="s">
        <v>1088</v>
      </c>
      <c r="B645" s="66">
        <v>44041</v>
      </c>
      <c r="C645" s="33">
        <v>124</v>
      </c>
      <c r="D645" s="33">
        <v>1270</v>
      </c>
      <c r="E645" s="34">
        <v>0</v>
      </c>
      <c r="F645" s="33">
        <v>154</v>
      </c>
      <c r="G645" s="33">
        <v>531</v>
      </c>
      <c r="H645" s="32">
        <v>0</v>
      </c>
    </row>
    <row r="646" spans="1:8" s="196" customFormat="1" x14ac:dyDescent="0.35">
      <c r="A646" s="216" t="s">
        <v>1089</v>
      </c>
      <c r="B646" s="66">
        <v>44041</v>
      </c>
      <c r="C646" s="33">
        <v>119</v>
      </c>
      <c r="D646" s="33">
        <v>1340</v>
      </c>
      <c r="E646" s="34">
        <v>0</v>
      </c>
      <c r="F646" s="33">
        <v>116</v>
      </c>
      <c r="G646" s="33">
        <v>409</v>
      </c>
      <c r="H646" s="32">
        <v>0</v>
      </c>
    </row>
    <row r="647" spans="1:8" s="196" customFormat="1" x14ac:dyDescent="0.35">
      <c r="A647" s="216" t="s">
        <v>1090</v>
      </c>
      <c r="B647" s="66">
        <v>44041</v>
      </c>
      <c r="C647" s="33">
        <v>73</v>
      </c>
      <c r="D647" s="33">
        <v>819</v>
      </c>
      <c r="E647" s="34">
        <v>0</v>
      </c>
      <c r="F647" s="33">
        <v>91</v>
      </c>
      <c r="G647" s="33">
        <v>290</v>
      </c>
      <c r="H647" s="32">
        <v>0</v>
      </c>
    </row>
    <row r="648" spans="1:8" s="196" customFormat="1" x14ac:dyDescent="0.35">
      <c r="A648" s="216" t="s">
        <v>1091</v>
      </c>
      <c r="B648" s="66">
        <v>44041</v>
      </c>
      <c r="C648" s="33">
        <v>92</v>
      </c>
      <c r="D648" s="33">
        <v>858</v>
      </c>
      <c r="E648" s="34">
        <v>0</v>
      </c>
      <c r="F648" s="33">
        <v>194</v>
      </c>
      <c r="G648" s="33">
        <v>675</v>
      </c>
      <c r="H648" s="32">
        <v>0</v>
      </c>
    </row>
    <row r="649" spans="1:8" s="196" customFormat="1" x14ac:dyDescent="0.35">
      <c r="A649" s="216" t="s">
        <v>1092</v>
      </c>
      <c r="B649" s="66">
        <v>44041</v>
      </c>
      <c r="C649" s="33">
        <v>134</v>
      </c>
      <c r="D649" s="33">
        <v>830</v>
      </c>
      <c r="E649" s="34">
        <v>0</v>
      </c>
      <c r="F649" s="33">
        <v>108</v>
      </c>
      <c r="G649" s="33">
        <v>246</v>
      </c>
      <c r="H649" s="32">
        <v>0</v>
      </c>
    </row>
    <row r="650" spans="1:8" s="196" customFormat="1" x14ac:dyDescent="0.35">
      <c r="A650" s="216" t="s">
        <v>1087</v>
      </c>
      <c r="B650" s="66">
        <v>44042</v>
      </c>
      <c r="C650" s="33">
        <v>405</v>
      </c>
      <c r="D650" s="33">
        <v>2429</v>
      </c>
      <c r="E650" s="34">
        <v>0</v>
      </c>
      <c r="F650" s="33">
        <v>238</v>
      </c>
      <c r="G650" s="33">
        <v>899</v>
      </c>
      <c r="H650" s="32">
        <v>0</v>
      </c>
    </row>
    <row r="651" spans="1:8" s="196" customFormat="1" x14ac:dyDescent="0.35">
      <c r="A651" s="216" t="s">
        <v>1088</v>
      </c>
      <c r="B651" s="66">
        <v>44042</v>
      </c>
      <c r="C651" s="33">
        <v>134</v>
      </c>
      <c r="D651" s="33">
        <v>1290</v>
      </c>
      <c r="E651" s="34">
        <v>0</v>
      </c>
      <c r="F651" s="33">
        <v>144</v>
      </c>
      <c r="G651" s="33">
        <v>522</v>
      </c>
      <c r="H651" s="32">
        <v>0</v>
      </c>
    </row>
    <row r="652" spans="1:8" s="196" customFormat="1" x14ac:dyDescent="0.35">
      <c r="A652" s="216" t="s">
        <v>1089</v>
      </c>
      <c r="B652" s="66">
        <v>44042</v>
      </c>
      <c r="C652" s="33">
        <v>116</v>
      </c>
      <c r="D652" s="33">
        <v>1335</v>
      </c>
      <c r="E652" s="34">
        <v>0</v>
      </c>
      <c r="F652" s="33">
        <v>117</v>
      </c>
      <c r="G652" s="33">
        <v>415</v>
      </c>
      <c r="H652" s="32">
        <v>0</v>
      </c>
    </row>
    <row r="653" spans="1:8" s="196" customFormat="1" x14ac:dyDescent="0.35">
      <c r="A653" s="216" t="s">
        <v>1090</v>
      </c>
      <c r="B653" s="66">
        <v>44042</v>
      </c>
      <c r="C653" s="33">
        <v>73</v>
      </c>
      <c r="D653" s="33">
        <v>812</v>
      </c>
      <c r="E653" s="34">
        <v>0</v>
      </c>
      <c r="F653" s="33">
        <v>91</v>
      </c>
      <c r="G653" s="33">
        <v>297</v>
      </c>
      <c r="H653" s="32">
        <v>0</v>
      </c>
    </row>
    <row r="654" spans="1:8" s="196" customFormat="1" x14ac:dyDescent="0.35">
      <c r="A654" s="216" t="s">
        <v>1091</v>
      </c>
      <c r="B654" s="66">
        <v>44042</v>
      </c>
      <c r="C654" s="33">
        <v>87</v>
      </c>
      <c r="D654" s="33">
        <v>859</v>
      </c>
      <c r="E654" s="34">
        <v>0</v>
      </c>
      <c r="F654" s="33">
        <v>199</v>
      </c>
      <c r="G654" s="33">
        <v>668</v>
      </c>
      <c r="H654" s="32">
        <v>0</v>
      </c>
    </row>
    <row r="655" spans="1:8" s="196" customFormat="1" x14ac:dyDescent="0.35">
      <c r="A655" s="216" t="s">
        <v>1092</v>
      </c>
      <c r="B655" s="66">
        <v>44042</v>
      </c>
      <c r="C655" s="33">
        <v>131</v>
      </c>
      <c r="D655" s="33">
        <v>825</v>
      </c>
      <c r="E655" s="34">
        <v>0</v>
      </c>
      <c r="F655" s="33">
        <v>111</v>
      </c>
      <c r="G655" s="33">
        <v>251</v>
      </c>
      <c r="H655" s="32">
        <v>0</v>
      </c>
    </row>
    <row r="656" spans="1:8" s="196" customFormat="1" x14ac:dyDescent="0.35">
      <c r="A656" s="216" t="s">
        <v>1087</v>
      </c>
      <c r="B656" s="66">
        <v>44043</v>
      </c>
      <c r="C656" s="33">
        <v>405</v>
      </c>
      <c r="D656" s="33">
        <v>2389</v>
      </c>
      <c r="E656" s="34">
        <v>0</v>
      </c>
      <c r="F656" s="33">
        <v>236</v>
      </c>
      <c r="G656" s="33">
        <v>939</v>
      </c>
      <c r="H656" s="32">
        <v>0</v>
      </c>
    </row>
    <row r="657" spans="1:8" s="196" customFormat="1" x14ac:dyDescent="0.35">
      <c r="A657" s="216" t="s">
        <v>1088</v>
      </c>
      <c r="B657" s="66">
        <v>44043</v>
      </c>
      <c r="C657" s="33">
        <v>148</v>
      </c>
      <c r="D657" s="33">
        <v>1269</v>
      </c>
      <c r="E657" s="34">
        <v>0</v>
      </c>
      <c r="F657" s="33">
        <v>130</v>
      </c>
      <c r="G657" s="33">
        <v>542</v>
      </c>
      <c r="H657" s="32">
        <v>0</v>
      </c>
    </row>
    <row r="658" spans="1:8" s="196" customFormat="1" x14ac:dyDescent="0.35">
      <c r="A658" s="216" t="s">
        <v>1089</v>
      </c>
      <c r="B658" s="66">
        <v>44043</v>
      </c>
      <c r="C658" s="33">
        <v>116</v>
      </c>
      <c r="D658" s="33">
        <v>1324</v>
      </c>
      <c r="E658" s="34">
        <v>0</v>
      </c>
      <c r="F658" s="33">
        <v>117</v>
      </c>
      <c r="G658" s="33">
        <v>427</v>
      </c>
      <c r="H658" s="32">
        <v>0</v>
      </c>
    </row>
    <row r="659" spans="1:8" s="196" customFormat="1" x14ac:dyDescent="0.35">
      <c r="A659" s="216" t="s">
        <v>1090</v>
      </c>
      <c r="B659" s="66">
        <v>44043</v>
      </c>
      <c r="C659" s="33">
        <v>68</v>
      </c>
      <c r="D659" s="33">
        <v>814</v>
      </c>
      <c r="E659" s="34">
        <v>0</v>
      </c>
      <c r="F659" s="33">
        <v>96</v>
      </c>
      <c r="G659" s="33">
        <v>295</v>
      </c>
      <c r="H659" s="32">
        <v>0</v>
      </c>
    </row>
    <row r="660" spans="1:8" s="196" customFormat="1" x14ac:dyDescent="0.35">
      <c r="A660" s="216" t="s">
        <v>1091</v>
      </c>
      <c r="B660" s="66">
        <v>44043</v>
      </c>
      <c r="C660" s="33">
        <v>85</v>
      </c>
      <c r="D660" s="33">
        <v>879</v>
      </c>
      <c r="E660" s="34">
        <v>0</v>
      </c>
      <c r="F660" s="33">
        <v>201</v>
      </c>
      <c r="G660" s="33">
        <v>645</v>
      </c>
      <c r="H660" s="32">
        <v>0</v>
      </c>
    </row>
    <row r="661" spans="1:8" s="196" customFormat="1" x14ac:dyDescent="0.35">
      <c r="A661" s="216" t="s">
        <v>1092</v>
      </c>
      <c r="B661" s="66">
        <v>44043</v>
      </c>
      <c r="C661" s="33">
        <v>131</v>
      </c>
      <c r="D661" s="33">
        <v>805</v>
      </c>
      <c r="E661" s="34">
        <v>0</v>
      </c>
      <c r="F661" s="33">
        <v>123</v>
      </c>
      <c r="G661" s="33">
        <v>345</v>
      </c>
      <c r="H661" s="32">
        <v>0</v>
      </c>
    </row>
    <row r="662" spans="1:8" s="196" customFormat="1" x14ac:dyDescent="0.35">
      <c r="A662" s="216" t="s">
        <v>1087</v>
      </c>
      <c r="B662" s="66">
        <v>44044</v>
      </c>
      <c r="C662" s="33">
        <v>385</v>
      </c>
      <c r="D662" s="33">
        <v>2319</v>
      </c>
      <c r="E662" s="34">
        <v>0</v>
      </c>
      <c r="F662" s="33">
        <v>256</v>
      </c>
      <c r="G662" s="33">
        <v>1009</v>
      </c>
      <c r="H662" s="32">
        <v>0</v>
      </c>
    </row>
    <row r="663" spans="1:8" s="196" customFormat="1" x14ac:dyDescent="0.35">
      <c r="A663" s="216" t="s">
        <v>1088</v>
      </c>
      <c r="B663" s="66">
        <v>44044</v>
      </c>
      <c r="C663" s="33">
        <v>141</v>
      </c>
      <c r="D663" s="33">
        <v>1249</v>
      </c>
      <c r="E663" s="34">
        <v>0</v>
      </c>
      <c r="F663" s="33">
        <v>137</v>
      </c>
      <c r="G663" s="33">
        <v>557</v>
      </c>
      <c r="H663" s="32">
        <v>0</v>
      </c>
    </row>
    <row r="664" spans="1:8" s="196" customFormat="1" x14ac:dyDescent="0.35">
      <c r="A664" s="216" t="s">
        <v>1089</v>
      </c>
      <c r="B664" s="66">
        <v>44044</v>
      </c>
      <c r="C664" s="33">
        <v>111</v>
      </c>
      <c r="D664" s="33">
        <v>1252</v>
      </c>
      <c r="E664" s="34">
        <v>0</v>
      </c>
      <c r="F664" s="33">
        <v>122</v>
      </c>
      <c r="G664" s="33">
        <v>414</v>
      </c>
      <c r="H664" s="32">
        <v>0</v>
      </c>
    </row>
    <row r="665" spans="1:8" s="196" customFormat="1" x14ac:dyDescent="0.35">
      <c r="A665" s="216" t="s">
        <v>1090</v>
      </c>
      <c r="B665" s="66">
        <v>44044</v>
      </c>
      <c r="C665" s="33">
        <v>61</v>
      </c>
      <c r="D665" s="33">
        <v>788</v>
      </c>
      <c r="E665" s="34">
        <v>0</v>
      </c>
      <c r="F665" s="33">
        <v>103</v>
      </c>
      <c r="G665" s="33">
        <v>321</v>
      </c>
      <c r="H665" s="32">
        <v>0</v>
      </c>
    </row>
    <row r="666" spans="1:8" s="196" customFormat="1" x14ac:dyDescent="0.35">
      <c r="A666" s="216" t="s">
        <v>1091</v>
      </c>
      <c r="B666" s="66">
        <v>44044</v>
      </c>
      <c r="C666" s="33">
        <v>83</v>
      </c>
      <c r="D666" s="33">
        <v>846</v>
      </c>
      <c r="E666" s="34">
        <v>0</v>
      </c>
      <c r="F666" s="33">
        <v>203</v>
      </c>
      <c r="G666" s="33">
        <v>679</v>
      </c>
      <c r="H666" s="32">
        <v>0</v>
      </c>
    </row>
    <row r="667" spans="1:8" s="196" customFormat="1" x14ac:dyDescent="0.35">
      <c r="A667" s="216" t="s">
        <v>1092</v>
      </c>
      <c r="B667" s="66">
        <v>44044</v>
      </c>
      <c r="C667" s="33">
        <v>123</v>
      </c>
      <c r="D667" s="33">
        <v>821</v>
      </c>
      <c r="E667" s="34">
        <v>0</v>
      </c>
      <c r="F667" s="33">
        <v>131</v>
      </c>
      <c r="G667" s="33">
        <v>326</v>
      </c>
      <c r="H667" s="32">
        <v>0</v>
      </c>
    </row>
    <row r="668" spans="1:8" s="196" customFormat="1" x14ac:dyDescent="0.35">
      <c r="A668" s="216" t="s">
        <v>1087</v>
      </c>
      <c r="B668" s="66">
        <v>44045</v>
      </c>
      <c r="C668" s="33">
        <v>359</v>
      </c>
      <c r="D668" s="33">
        <v>2220</v>
      </c>
      <c r="E668" s="34">
        <v>0</v>
      </c>
      <c r="F668" s="33">
        <v>282</v>
      </c>
      <c r="G668" s="33">
        <v>1069</v>
      </c>
      <c r="H668" s="32">
        <v>0</v>
      </c>
    </row>
    <row r="669" spans="1:8" s="196" customFormat="1" x14ac:dyDescent="0.35">
      <c r="A669" s="216" t="s">
        <v>1088</v>
      </c>
      <c r="B669" s="66">
        <v>44045</v>
      </c>
      <c r="C669" s="33">
        <v>134</v>
      </c>
      <c r="D669" s="33">
        <v>1188</v>
      </c>
      <c r="E669" s="34">
        <v>0</v>
      </c>
      <c r="F669" s="33">
        <v>144</v>
      </c>
      <c r="G669" s="33">
        <v>613</v>
      </c>
      <c r="H669" s="32">
        <v>0</v>
      </c>
    </row>
    <row r="670" spans="1:8" s="196" customFormat="1" x14ac:dyDescent="0.35">
      <c r="A670" s="216" t="s">
        <v>1089</v>
      </c>
      <c r="B670" s="66">
        <v>44045</v>
      </c>
      <c r="C670" s="33">
        <v>97</v>
      </c>
      <c r="D670" s="33">
        <v>1218</v>
      </c>
      <c r="E670" s="34">
        <v>0</v>
      </c>
      <c r="F670" s="33">
        <v>133</v>
      </c>
      <c r="G670" s="33">
        <v>439</v>
      </c>
      <c r="H670" s="32">
        <v>0</v>
      </c>
    </row>
    <row r="671" spans="1:8" s="196" customFormat="1" x14ac:dyDescent="0.35">
      <c r="A671" s="216" t="s">
        <v>1090</v>
      </c>
      <c r="B671" s="66">
        <v>44045</v>
      </c>
      <c r="C671" s="33">
        <v>67</v>
      </c>
      <c r="D671" s="33">
        <v>736</v>
      </c>
      <c r="E671" s="34">
        <v>0</v>
      </c>
      <c r="F671" s="33">
        <v>97</v>
      </c>
      <c r="G671" s="33">
        <v>373</v>
      </c>
      <c r="H671" s="32">
        <v>0</v>
      </c>
    </row>
    <row r="672" spans="1:8" s="196" customFormat="1" x14ac:dyDescent="0.35">
      <c r="A672" s="216" t="s">
        <v>1091</v>
      </c>
      <c r="B672" s="66">
        <v>44045</v>
      </c>
      <c r="C672" s="33">
        <v>78</v>
      </c>
      <c r="D672" s="33">
        <v>847</v>
      </c>
      <c r="E672" s="34">
        <v>0</v>
      </c>
      <c r="F672" s="33">
        <v>208</v>
      </c>
      <c r="G672" s="33">
        <v>677</v>
      </c>
      <c r="H672" s="32">
        <v>0</v>
      </c>
    </row>
    <row r="673" spans="1:8" s="196" customFormat="1" x14ac:dyDescent="0.35">
      <c r="A673" s="216" t="s">
        <v>1092</v>
      </c>
      <c r="B673" s="66">
        <v>44045</v>
      </c>
      <c r="C673" s="33">
        <v>128</v>
      </c>
      <c r="D673" s="33">
        <v>789</v>
      </c>
      <c r="E673" s="34">
        <v>0</v>
      </c>
      <c r="F673" s="33">
        <v>126</v>
      </c>
      <c r="G673" s="33">
        <v>358</v>
      </c>
      <c r="H673" s="32">
        <v>0</v>
      </c>
    </row>
    <row r="674" spans="1:8" s="196" customFormat="1" x14ac:dyDescent="0.35">
      <c r="A674" s="216" t="s">
        <v>1087</v>
      </c>
      <c r="B674" s="66">
        <v>44046</v>
      </c>
      <c r="C674" s="33">
        <v>351</v>
      </c>
      <c r="D674" s="33">
        <v>2220</v>
      </c>
      <c r="E674" s="34">
        <v>0</v>
      </c>
      <c r="F674" s="33">
        <v>292</v>
      </c>
      <c r="G674" s="33">
        <v>1068</v>
      </c>
      <c r="H674" s="32">
        <v>0</v>
      </c>
    </row>
    <row r="675" spans="1:8" s="196" customFormat="1" x14ac:dyDescent="0.35">
      <c r="A675" s="216" t="s">
        <v>1088</v>
      </c>
      <c r="B675" s="66">
        <v>44046</v>
      </c>
      <c r="C675" s="33">
        <v>132</v>
      </c>
      <c r="D675" s="33">
        <v>1171</v>
      </c>
      <c r="E675" s="34">
        <v>0</v>
      </c>
      <c r="F675" s="33">
        <v>146</v>
      </c>
      <c r="G675" s="33">
        <v>641</v>
      </c>
      <c r="H675" s="32">
        <v>0</v>
      </c>
    </row>
    <row r="676" spans="1:8" s="196" customFormat="1" x14ac:dyDescent="0.35">
      <c r="A676" s="216" t="s">
        <v>1089</v>
      </c>
      <c r="B676" s="66">
        <v>44046</v>
      </c>
      <c r="C676" s="33">
        <v>112</v>
      </c>
      <c r="D676" s="33">
        <v>1239</v>
      </c>
      <c r="E676" s="34">
        <v>0</v>
      </c>
      <c r="F676" s="33">
        <v>118</v>
      </c>
      <c r="G676" s="33">
        <v>465</v>
      </c>
      <c r="H676" s="32">
        <v>0</v>
      </c>
    </row>
    <row r="677" spans="1:8" s="196" customFormat="1" x14ac:dyDescent="0.35">
      <c r="A677" s="216" t="s">
        <v>1090</v>
      </c>
      <c r="B677" s="66">
        <v>44046</v>
      </c>
      <c r="C677" s="33">
        <v>69</v>
      </c>
      <c r="D677" s="33">
        <v>746</v>
      </c>
      <c r="E677" s="34">
        <v>0</v>
      </c>
      <c r="F677" s="33">
        <v>95</v>
      </c>
      <c r="G677" s="33">
        <v>363</v>
      </c>
      <c r="H677" s="32">
        <v>0</v>
      </c>
    </row>
    <row r="678" spans="1:8" s="196" customFormat="1" x14ac:dyDescent="0.35">
      <c r="A678" s="216" t="s">
        <v>1091</v>
      </c>
      <c r="B678" s="66">
        <v>44046</v>
      </c>
      <c r="C678" s="33">
        <v>82</v>
      </c>
      <c r="D678" s="33">
        <v>839</v>
      </c>
      <c r="E678" s="34">
        <v>0</v>
      </c>
      <c r="F678" s="33">
        <v>204</v>
      </c>
      <c r="G678" s="33">
        <v>686</v>
      </c>
      <c r="H678" s="32">
        <v>0</v>
      </c>
    </row>
    <row r="679" spans="1:8" s="196" customFormat="1" x14ac:dyDescent="0.35">
      <c r="A679" s="216" t="s">
        <v>1092</v>
      </c>
      <c r="B679" s="66">
        <v>44046</v>
      </c>
      <c r="C679" s="33">
        <v>132</v>
      </c>
      <c r="D679" s="33">
        <v>817</v>
      </c>
      <c r="E679" s="34">
        <v>0</v>
      </c>
      <c r="F679" s="33">
        <v>122</v>
      </c>
      <c r="G679" s="33">
        <v>330</v>
      </c>
      <c r="H679" s="32">
        <v>0</v>
      </c>
    </row>
    <row r="680" spans="1:8" s="196" customFormat="1" x14ac:dyDescent="0.35">
      <c r="A680" s="216" t="s">
        <v>1087</v>
      </c>
      <c r="B680" s="66">
        <v>44047</v>
      </c>
      <c r="C680" s="33">
        <v>377</v>
      </c>
      <c r="D680" s="33">
        <v>2368</v>
      </c>
      <c r="E680" s="34">
        <v>0</v>
      </c>
      <c r="F680" s="33">
        <v>256</v>
      </c>
      <c r="G680" s="33">
        <v>918</v>
      </c>
      <c r="H680" s="32">
        <v>0</v>
      </c>
    </row>
    <row r="681" spans="1:8" s="196" customFormat="1" x14ac:dyDescent="0.35">
      <c r="A681" s="216" t="s">
        <v>1088</v>
      </c>
      <c r="B681" s="66">
        <v>44047</v>
      </c>
      <c r="C681" s="33">
        <v>131</v>
      </c>
      <c r="D681" s="33">
        <v>1234</v>
      </c>
      <c r="E681" s="34">
        <v>0</v>
      </c>
      <c r="F681" s="33">
        <v>143</v>
      </c>
      <c r="G681" s="33">
        <v>597</v>
      </c>
      <c r="H681" s="32">
        <v>0</v>
      </c>
    </row>
    <row r="682" spans="1:8" s="196" customFormat="1" x14ac:dyDescent="0.35">
      <c r="A682" s="216" t="s">
        <v>1089</v>
      </c>
      <c r="B682" s="66">
        <v>44047</v>
      </c>
      <c r="C682" s="33">
        <v>112</v>
      </c>
      <c r="D682" s="33">
        <v>1264</v>
      </c>
      <c r="E682" s="34">
        <v>0</v>
      </c>
      <c r="F682" s="33">
        <v>123</v>
      </c>
      <c r="G682" s="33">
        <v>462</v>
      </c>
      <c r="H682" s="32">
        <v>0</v>
      </c>
    </row>
    <row r="683" spans="1:8" s="196" customFormat="1" x14ac:dyDescent="0.35">
      <c r="A683" s="216" t="s">
        <v>1090</v>
      </c>
      <c r="B683" s="66">
        <v>44047</v>
      </c>
      <c r="C683" s="33">
        <v>81</v>
      </c>
      <c r="D683" s="33">
        <v>816</v>
      </c>
      <c r="E683" s="34">
        <v>0</v>
      </c>
      <c r="F683" s="33">
        <v>83</v>
      </c>
      <c r="G683" s="33">
        <v>293</v>
      </c>
      <c r="H683" s="32">
        <v>0</v>
      </c>
    </row>
    <row r="684" spans="1:8" s="196" customFormat="1" x14ac:dyDescent="0.35">
      <c r="A684" s="216" t="s">
        <v>1091</v>
      </c>
      <c r="B684" s="66">
        <v>44047</v>
      </c>
      <c r="C684" s="33">
        <v>89</v>
      </c>
      <c r="D684" s="33">
        <v>888</v>
      </c>
      <c r="E684" s="34">
        <v>0</v>
      </c>
      <c r="F684" s="33">
        <v>197</v>
      </c>
      <c r="G684" s="33">
        <v>642</v>
      </c>
      <c r="H684" s="32">
        <v>0</v>
      </c>
    </row>
    <row r="685" spans="1:8" s="196" customFormat="1" x14ac:dyDescent="0.35">
      <c r="A685" s="216" t="s">
        <v>1092</v>
      </c>
      <c r="B685" s="66">
        <v>44047</v>
      </c>
      <c r="C685" s="33">
        <v>139</v>
      </c>
      <c r="D685" s="33">
        <v>843</v>
      </c>
      <c r="E685" s="34">
        <v>0</v>
      </c>
      <c r="F685" s="33">
        <v>115</v>
      </c>
      <c r="G685" s="33">
        <v>307</v>
      </c>
      <c r="H685" s="32">
        <v>0</v>
      </c>
    </row>
    <row r="686" spans="1:8" s="196" customFormat="1" x14ac:dyDescent="0.35">
      <c r="A686" s="216" t="s">
        <v>1087</v>
      </c>
      <c r="B686" s="66">
        <v>44048</v>
      </c>
      <c r="C686" s="33">
        <v>398</v>
      </c>
      <c r="D686" s="33">
        <v>2407</v>
      </c>
      <c r="E686" s="34">
        <v>0</v>
      </c>
      <c r="F686" s="33">
        <v>243</v>
      </c>
      <c r="G686" s="33">
        <v>892</v>
      </c>
      <c r="H686" s="32">
        <v>0</v>
      </c>
    </row>
    <row r="687" spans="1:8" s="196" customFormat="1" x14ac:dyDescent="0.35">
      <c r="A687" s="216" t="s">
        <v>1088</v>
      </c>
      <c r="B687" s="66">
        <v>44048</v>
      </c>
      <c r="C687" s="33">
        <v>136</v>
      </c>
      <c r="D687" s="33">
        <v>1261</v>
      </c>
      <c r="E687" s="34">
        <v>0</v>
      </c>
      <c r="F687" s="33">
        <v>138</v>
      </c>
      <c r="G687" s="33">
        <v>570</v>
      </c>
      <c r="H687" s="32">
        <v>0</v>
      </c>
    </row>
    <row r="688" spans="1:8" s="196" customFormat="1" x14ac:dyDescent="0.35">
      <c r="A688" s="216" t="s">
        <v>1089</v>
      </c>
      <c r="B688" s="66">
        <v>44048</v>
      </c>
      <c r="C688" s="33">
        <v>107</v>
      </c>
      <c r="D688" s="33">
        <v>1281</v>
      </c>
      <c r="E688" s="34">
        <v>0</v>
      </c>
      <c r="F688" s="33">
        <v>114</v>
      </c>
      <c r="G688" s="33">
        <v>407</v>
      </c>
      <c r="H688" s="32">
        <v>0</v>
      </c>
    </row>
    <row r="689" spans="1:8" s="196" customFormat="1" x14ac:dyDescent="0.35">
      <c r="A689" s="216" t="s">
        <v>1090</v>
      </c>
      <c r="B689" s="66">
        <v>44048</v>
      </c>
      <c r="C689" s="33">
        <v>78</v>
      </c>
      <c r="D689" s="33">
        <v>802</v>
      </c>
      <c r="E689" s="34">
        <v>0</v>
      </c>
      <c r="F689" s="33">
        <v>86</v>
      </c>
      <c r="G689" s="33">
        <v>307</v>
      </c>
      <c r="H689" s="32">
        <v>0</v>
      </c>
    </row>
    <row r="690" spans="1:8" s="196" customFormat="1" x14ac:dyDescent="0.35">
      <c r="A690" s="216" t="s">
        <v>1091</v>
      </c>
      <c r="B690" s="66">
        <v>44048</v>
      </c>
      <c r="C690" s="33">
        <v>84</v>
      </c>
      <c r="D690" s="33">
        <v>927</v>
      </c>
      <c r="E690" s="34">
        <v>0</v>
      </c>
      <c r="F690" s="33">
        <v>202</v>
      </c>
      <c r="G690" s="33">
        <v>603</v>
      </c>
      <c r="H690" s="32">
        <v>0</v>
      </c>
    </row>
    <row r="691" spans="1:8" s="196" customFormat="1" x14ac:dyDescent="0.35">
      <c r="A691" s="216" t="s">
        <v>1092</v>
      </c>
      <c r="B691" s="66">
        <v>44048</v>
      </c>
      <c r="C691" s="33">
        <v>140</v>
      </c>
      <c r="D691" s="33">
        <v>838</v>
      </c>
      <c r="E691" s="34">
        <v>0</v>
      </c>
      <c r="F691" s="33">
        <v>126</v>
      </c>
      <c r="G691" s="33">
        <v>320</v>
      </c>
      <c r="H691" s="32">
        <v>0</v>
      </c>
    </row>
    <row r="692" spans="1:8" s="196" customFormat="1" x14ac:dyDescent="0.35">
      <c r="A692" s="216" t="s">
        <v>1087</v>
      </c>
      <c r="B692" s="66">
        <v>44049</v>
      </c>
      <c r="C692" s="33">
        <v>381</v>
      </c>
      <c r="D692" s="33">
        <v>2403</v>
      </c>
      <c r="E692" s="34">
        <v>0</v>
      </c>
      <c r="F692" s="33">
        <v>259</v>
      </c>
      <c r="G692" s="33">
        <v>894</v>
      </c>
      <c r="H692" s="32">
        <v>0</v>
      </c>
    </row>
    <row r="693" spans="1:8" s="196" customFormat="1" x14ac:dyDescent="0.35">
      <c r="A693" s="216" t="s">
        <v>1088</v>
      </c>
      <c r="B693" s="66">
        <v>44049</v>
      </c>
      <c r="C693" s="33">
        <v>124</v>
      </c>
      <c r="D693" s="33">
        <v>1249</v>
      </c>
      <c r="E693" s="34">
        <v>0</v>
      </c>
      <c r="F693" s="33">
        <v>150</v>
      </c>
      <c r="G693" s="33">
        <v>584</v>
      </c>
      <c r="H693" s="32">
        <v>0</v>
      </c>
    </row>
    <row r="694" spans="1:8" s="196" customFormat="1" x14ac:dyDescent="0.35">
      <c r="A694" s="216" t="s">
        <v>1089</v>
      </c>
      <c r="B694" s="66">
        <v>44049</v>
      </c>
      <c r="C694" s="33">
        <v>104</v>
      </c>
      <c r="D694" s="33">
        <v>1263</v>
      </c>
      <c r="E694" s="34">
        <v>0</v>
      </c>
      <c r="F694" s="33">
        <v>117</v>
      </c>
      <c r="G694" s="33">
        <v>420</v>
      </c>
      <c r="H694" s="32">
        <v>0</v>
      </c>
    </row>
    <row r="695" spans="1:8" s="196" customFormat="1" x14ac:dyDescent="0.35">
      <c r="A695" s="216" t="s">
        <v>1090</v>
      </c>
      <c r="B695" s="66">
        <v>44049</v>
      </c>
      <c r="C695" s="33">
        <v>76</v>
      </c>
      <c r="D695" s="33">
        <v>766</v>
      </c>
      <c r="E695" s="34">
        <v>0</v>
      </c>
      <c r="F695" s="33">
        <v>88</v>
      </c>
      <c r="G695" s="33">
        <v>343</v>
      </c>
      <c r="H695" s="32">
        <v>0</v>
      </c>
    </row>
    <row r="696" spans="1:8" s="196" customFormat="1" x14ac:dyDescent="0.35">
      <c r="A696" s="216" t="s">
        <v>1091</v>
      </c>
      <c r="B696" s="66">
        <v>44049</v>
      </c>
      <c r="C696" s="33">
        <v>87</v>
      </c>
      <c r="D696" s="33">
        <v>919</v>
      </c>
      <c r="E696" s="34">
        <v>0</v>
      </c>
      <c r="F696" s="33">
        <v>199</v>
      </c>
      <c r="G696" s="33">
        <v>609</v>
      </c>
      <c r="H696" s="32">
        <v>0</v>
      </c>
    </row>
    <row r="697" spans="1:8" s="196" customFormat="1" x14ac:dyDescent="0.35">
      <c r="A697" s="216" t="s">
        <v>1092</v>
      </c>
      <c r="B697" s="66">
        <v>44049</v>
      </c>
      <c r="C697" s="33">
        <v>137</v>
      </c>
      <c r="D697" s="33">
        <v>822</v>
      </c>
      <c r="E697" s="34">
        <v>0</v>
      </c>
      <c r="F697" s="33">
        <v>129</v>
      </c>
      <c r="G697" s="33">
        <v>336</v>
      </c>
      <c r="H697" s="32">
        <v>0</v>
      </c>
    </row>
    <row r="698" spans="1:8" s="196" customFormat="1" x14ac:dyDescent="0.35">
      <c r="A698" s="216" t="s">
        <v>1087</v>
      </c>
      <c r="B698" s="66">
        <v>44050</v>
      </c>
      <c r="C698" s="33">
        <v>389</v>
      </c>
      <c r="D698" s="33">
        <v>2413</v>
      </c>
      <c r="E698" s="34">
        <v>0</v>
      </c>
      <c r="F698" s="33">
        <v>252</v>
      </c>
      <c r="G698" s="33">
        <v>886</v>
      </c>
      <c r="H698" s="32">
        <v>0</v>
      </c>
    </row>
    <row r="699" spans="1:8" s="196" customFormat="1" x14ac:dyDescent="0.35">
      <c r="A699" s="216" t="s">
        <v>1088</v>
      </c>
      <c r="B699" s="66">
        <v>44050</v>
      </c>
      <c r="C699" s="33">
        <v>128</v>
      </c>
      <c r="D699" s="33">
        <v>1194</v>
      </c>
      <c r="E699" s="34">
        <v>0</v>
      </c>
      <c r="F699" s="33">
        <v>146</v>
      </c>
      <c r="G699" s="33">
        <v>637</v>
      </c>
      <c r="H699" s="32">
        <v>0</v>
      </c>
    </row>
    <row r="700" spans="1:8" s="196" customFormat="1" x14ac:dyDescent="0.35">
      <c r="A700" s="216" t="s">
        <v>1089</v>
      </c>
      <c r="B700" s="66">
        <v>44050</v>
      </c>
      <c r="C700" s="33">
        <v>107</v>
      </c>
      <c r="D700" s="33">
        <v>1234</v>
      </c>
      <c r="E700" s="34">
        <v>0</v>
      </c>
      <c r="F700" s="33">
        <v>111</v>
      </c>
      <c r="G700" s="33">
        <v>452</v>
      </c>
      <c r="H700" s="32">
        <v>0</v>
      </c>
    </row>
    <row r="701" spans="1:8" s="196" customFormat="1" x14ac:dyDescent="0.35">
      <c r="A701" s="216" t="s">
        <v>1090</v>
      </c>
      <c r="B701" s="66">
        <v>44050</v>
      </c>
      <c r="C701" s="33">
        <v>80</v>
      </c>
      <c r="D701" s="33">
        <v>773</v>
      </c>
      <c r="E701" s="34">
        <v>0</v>
      </c>
      <c r="F701" s="33">
        <v>84</v>
      </c>
      <c r="G701" s="33">
        <v>336</v>
      </c>
      <c r="H701" s="32">
        <v>0</v>
      </c>
    </row>
    <row r="702" spans="1:8" s="196" customFormat="1" x14ac:dyDescent="0.35">
      <c r="A702" s="216" t="s">
        <v>1091</v>
      </c>
      <c r="B702" s="66">
        <v>44050</v>
      </c>
      <c r="C702" s="33">
        <v>84</v>
      </c>
      <c r="D702" s="33">
        <v>912</v>
      </c>
      <c r="E702" s="34">
        <v>0</v>
      </c>
      <c r="F702" s="33">
        <v>202</v>
      </c>
      <c r="G702" s="33">
        <v>618</v>
      </c>
      <c r="H702" s="32">
        <v>0</v>
      </c>
    </row>
    <row r="703" spans="1:8" s="196" customFormat="1" x14ac:dyDescent="0.35">
      <c r="A703" s="216" t="s">
        <v>1092</v>
      </c>
      <c r="B703" s="66">
        <v>44050</v>
      </c>
      <c r="C703" s="33">
        <v>140</v>
      </c>
      <c r="D703" s="33">
        <v>785</v>
      </c>
      <c r="E703" s="34">
        <v>0</v>
      </c>
      <c r="F703" s="33">
        <v>126</v>
      </c>
      <c r="G703" s="33">
        <v>373</v>
      </c>
      <c r="H703" s="32">
        <v>0</v>
      </c>
    </row>
    <row r="704" spans="1:8" s="196" customFormat="1" x14ac:dyDescent="0.35">
      <c r="A704" s="216" t="s">
        <v>1087</v>
      </c>
      <c r="B704" s="66">
        <v>44051</v>
      </c>
      <c r="C704" s="33">
        <v>376</v>
      </c>
      <c r="D704" s="33">
        <v>2387</v>
      </c>
      <c r="E704" s="34">
        <v>0</v>
      </c>
      <c r="F704" s="33">
        <v>261</v>
      </c>
      <c r="G704" s="33">
        <v>911</v>
      </c>
      <c r="H704" s="32">
        <v>0</v>
      </c>
    </row>
    <row r="705" spans="1:8" s="196" customFormat="1" x14ac:dyDescent="0.35">
      <c r="A705" s="216" t="s">
        <v>1088</v>
      </c>
      <c r="B705" s="66">
        <v>44051</v>
      </c>
      <c r="C705" s="33">
        <v>120</v>
      </c>
      <c r="D705" s="33">
        <v>1181</v>
      </c>
      <c r="E705" s="34">
        <v>0</v>
      </c>
      <c r="F705" s="33">
        <v>154</v>
      </c>
      <c r="G705" s="33">
        <v>648</v>
      </c>
      <c r="H705" s="32">
        <v>0</v>
      </c>
    </row>
    <row r="706" spans="1:8" s="196" customFormat="1" x14ac:dyDescent="0.35">
      <c r="A706" s="216" t="s">
        <v>1089</v>
      </c>
      <c r="B706" s="66">
        <v>44051</v>
      </c>
      <c r="C706" s="33">
        <v>96</v>
      </c>
      <c r="D706" s="33">
        <v>1184</v>
      </c>
      <c r="E706" s="34">
        <v>0</v>
      </c>
      <c r="F706" s="33">
        <v>122</v>
      </c>
      <c r="G706" s="33">
        <v>506</v>
      </c>
      <c r="H706" s="32">
        <v>0</v>
      </c>
    </row>
    <row r="707" spans="1:8" s="196" customFormat="1" x14ac:dyDescent="0.35">
      <c r="A707" s="216" t="s">
        <v>1090</v>
      </c>
      <c r="B707" s="66">
        <v>44051</v>
      </c>
      <c r="C707" s="33">
        <v>65</v>
      </c>
      <c r="D707" s="33">
        <v>765</v>
      </c>
      <c r="E707" s="34">
        <v>0</v>
      </c>
      <c r="F707" s="33">
        <v>99</v>
      </c>
      <c r="G707" s="33">
        <v>344</v>
      </c>
      <c r="H707" s="32">
        <v>0</v>
      </c>
    </row>
    <row r="708" spans="1:8" s="196" customFormat="1" x14ac:dyDescent="0.35">
      <c r="A708" s="216" t="s">
        <v>1091</v>
      </c>
      <c r="B708" s="66">
        <v>44051</v>
      </c>
      <c r="C708" s="33">
        <v>79</v>
      </c>
      <c r="D708" s="33">
        <v>863</v>
      </c>
      <c r="E708" s="34">
        <v>0</v>
      </c>
      <c r="F708" s="33">
        <v>207</v>
      </c>
      <c r="G708" s="33">
        <v>664</v>
      </c>
      <c r="H708" s="32">
        <v>0</v>
      </c>
    </row>
    <row r="709" spans="1:8" s="196" customFormat="1" x14ac:dyDescent="0.35">
      <c r="A709" s="216" t="s">
        <v>1092</v>
      </c>
      <c r="B709" s="66">
        <v>44051</v>
      </c>
      <c r="C709" s="33">
        <v>138</v>
      </c>
      <c r="D709" s="33">
        <v>818</v>
      </c>
      <c r="E709" s="34">
        <v>0</v>
      </c>
      <c r="F709" s="33">
        <v>128</v>
      </c>
      <c r="G709" s="33">
        <v>334</v>
      </c>
      <c r="H709" s="32">
        <v>0</v>
      </c>
    </row>
    <row r="710" spans="1:8" s="196" customFormat="1" x14ac:dyDescent="0.35">
      <c r="A710" s="216" t="s">
        <v>1087</v>
      </c>
      <c r="B710" s="66">
        <v>44052</v>
      </c>
      <c r="C710" s="33">
        <v>363</v>
      </c>
      <c r="D710" s="33">
        <v>2243</v>
      </c>
      <c r="E710" s="34">
        <v>0</v>
      </c>
      <c r="F710" s="33">
        <v>275</v>
      </c>
      <c r="G710" s="33">
        <v>1049</v>
      </c>
      <c r="H710" s="32">
        <v>0</v>
      </c>
    </row>
    <row r="711" spans="1:8" s="196" customFormat="1" x14ac:dyDescent="0.35">
      <c r="A711" s="216" t="s">
        <v>1088</v>
      </c>
      <c r="B711" s="66">
        <v>44052</v>
      </c>
      <c r="C711" s="33">
        <v>127</v>
      </c>
      <c r="D711" s="33">
        <v>1122</v>
      </c>
      <c r="E711" s="34">
        <v>0</v>
      </c>
      <c r="F711" s="33">
        <v>147</v>
      </c>
      <c r="G711" s="33">
        <v>704</v>
      </c>
      <c r="H711" s="32">
        <v>0</v>
      </c>
    </row>
    <row r="712" spans="1:8" s="196" customFormat="1" x14ac:dyDescent="0.35">
      <c r="A712" s="216" t="s">
        <v>1089</v>
      </c>
      <c r="B712" s="66">
        <v>44052</v>
      </c>
      <c r="C712" s="33">
        <v>106</v>
      </c>
      <c r="D712" s="33">
        <v>1125</v>
      </c>
      <c r="E712" s="34">
        <v>0</v>
      </c>
      <c r="F712" s="33">
        <v>115</v>
      </c>
      <c r="G712" s="33">
        <v>562</v>
      </c>
      <c r="H712" s="32">
        <v>0</v>
      </c>
    </row>
    <row r="713" spans="1:8" s="196" customFormat="1" x14ac:dyDescent="0.35">
      <c r="A713" s="216" t="s">
        <v>1090</v>
      </c>
      <c r="B713" s="66">
        <v>44052</v>
      </c>
      <c r="C713" s="33">
        <v>59</v>
      </c>
      <c r="D713" s="33">
        <v>714</v>
      </c>
      <c r="E713" s="34">
        <v>0</v>
      </c>
      <c r="F713" s="33">
        <v>105</v>
      </c>
      <c r="G713" s="33">
        <v>395</v>
      </c>
      <c r="H713" s="32">
        <v>0</v>
      </c>
    </row>
    <row r="714" spans="1:8" s="196" customFormat="1" x14ac:dyDescent="0.35">
      <c r="A714" s="216" t="s">
        <v>1091</v>
      </c>
      <c r="B714" s="66">
        <v>44052</v>
      </c>
      <c r="C714" s="33">
        <v>81</v>
      </c>
      <c r="D714" s="33">
        <v>841</v>
      </c>
      <c r="E714" s="34">
        <v>0</v>
      </c>
      <c r="F714" s="33">
        <v>205</v>
      </c>
      <c r="G714" s="33">
        <v>686</v>
      </c>
      <c r="H714" s="32">
        <v>0</v>
      </c>
    </row>
    <row r="715" spans="1:8" s="196" customFormat="1" x14ac:dyDescent="0.35">
      <c r="A715" s="216" t="s">
        <v>1092</v>
      </c>
      <c r="B715" s="66">
        <v>44052</v>
      </c>
      <c r="C715" s="33">
        <v>136</v>
      </c>
      <c r="D715" s="33">
        <v>786</v>
      </c>
      <c r="E715" s="34">
        <v>0</v>
      </c>
      <c r="F715" s="33">
        <v>130</v>
      </c>
      <c r="G715" s="33">
        <v>366</v>
      </c>
      <c r="H715" s="32">
        <v>0</v>
      </c>
    </row>
    <row r="716" spans="1:8" s="196" customFormat="1" x14ac:dyDescent="0.35">
      <c r="A716" s="216" t="s">
        <v>1087</v>
      </c>
      <c r="B716" s="66">
        <v>44053</v>
      </c>
      <c r="C716" s="33">
        <v>370</v>
      </c>
      <c r="D716" s="33">
        <v>2259</v>
      </c>
      <c r="E716" s="34">
        <v>0</v>
      </c>
      <c r="F716" s="33">
        <v>269</v>
      </c>
      <c r="G716" s="33">
        <v>1020</v>
      </c>
      <c r="H716" s="32">
        <v>0</v>
      </c>
    </row>
    <row r="717" spans="1:8" s="196" customFormat="1" x14ac:dyDescent="0.35">
      <c r="A717" s="216" t="s">
        <v>1088</v>
      </c>
      <c r="B717" s="66">
        <v>44053</v>
      </c>
      <c r="C717" s="33">
        <v>126</v>
      </c>
      <c r="D717" s="33">
        <v>1115</v>
      </c>
      <c r="E717" s="34">
        <v>0</v>
      </c>
      <c r="F717" s="33">
        <v>148</v>
      </c>
      <c r="G717" s="33">
        <v>717</v>
      </c>
      <c r="H717" s="32">
        <v>0</v>
      </c>
    </row>
    <row r="718" spans="1:8" s="196" customFormat="1" x14ac:dyDescent="0.35">
      <c r="A718" s="216" t="s">
        <v>1089</v>
      </c>
      <c r="B718" s="66">
        <v>44053</v>
      </c>
      <c r="C718" s="33">
        <v>109</v>
      </c>
      <c r="D718" s="33">
        <v>1150</v>
      </c>
      <c r="E718" s="34">
        <v>0</v>
      </c>
      <c r="F718" s="33">
        <v>112</v>
      </c>
      <c r="G718" s="33">
        <v>537</v>
      </c>
      <c r="H718" s="32">
        <v>0</v>
      </c>
    </row>
    <row r="719" spans="1:8" s="196" customFormat="1" x14ac:dyDescent="0.35">
      <c r="A719" s="216" t="s">
        <v>1090</v>
      </c>
      <c r="B719" s="66">
        <v>44053</v>
      </c>
      <c r="C719" s="33">
        <v>60</v>
      </c>
      <c r="D719" s="33">
        <v>745</v>
      </c>
      <c r="E719" s="34">
        <v>0</v>
      </c>
      <c r="F719" s="33">
        <v>104</v>
      </c>
      <c r="G719" s="33">
        <v>364</v>
      </c>
      <c r="H719" s="32">
        <v>0</v>
      </c>
    </row>
    <row r="720" spans="1:8" s="196" customFormat="1" x14ac:dyDescent="0.35">
      <c r="A720" s="216" t="s">
        <v>1091</v>
      </c>
      <c r="B720" s="66">
        <v>44053</v>
      </c>
      <c r="C720" s="33">
        <v>79</v>
      </c>
      <c r="D720" s="33">
        <v>882</v>
      </c>
      <c r="E720" s="34">
        <v>0</v>
      </c>
      <c r="F720" s="33">
        <v>207</v>
      </c>
      <c r="G720" s="33">
        <v>645</v>
      </c>
      <c r="H720" s="32">
        <v>0</v>
      </c>
    </row>
    <row r="721" spans="1:8" s="196" customFormat="1" x14ac:dyDescent="0.35">
      <c r="A721" s="216" t="s">
        <v>1092</v>
      </c>
      <c r="B721" s="66">
        <v>44053</v>
      </c>
      <c r="C721" s="33">
        <v>130</v>
      </c>
      <c r="D721" s="33">
        <v>788</v>
      </c>
      <c r="E721" s="34">
        <v>0</v>
      </c>
      <c r="F721" s="33">
        <v>136</v>
      </c>
      <c r="G721" s="33">
        <v>364</v>
      </c>
      <c r="H721" s="32">
        <v>0</v>
      </c>
    </row>
    <row r="722" spans="1:8" s="196" customFormat="1" x14ac:dyDescent="0.35">
      <c r="A722" s="216" t="s">
        <v>1087</v>
      </c>
      <c r="B722" s="66">
        <v>44054</v>
      </c>
      <c r="C722" s="33">
        <v>384</v>
      </c>
      <c r="D722" s="33">
        <v>2413</v>
      </c>
      <c r="E722" s="34">
        <v>0</v>
      </c>
      <c r="F722" s="33">
        <v>253</v>
      </c>
      <c r="G722" s="33">
        <v>871</v>
      </c>
      <c r="H722" s="32">
        <v>0</v>
      </c>
    </row>
    <row r="723" spans="1:8" s="196" customFormat="1" x14ac:dyDescent="0.35">
      <c r="A723" s="216" t="s">
        <v>1088</v>
      </c>
      <c r="B723" s="66">
        <v>44054</v>
      </c>
      <c r="C723" s="33">
        <v>138</v>
      </c>
      <c r="D723" s="33">
        <v>1207</v>
      </c>
      <c r="E723" s="34">
        <v>0</v>
      </c>
      <c r="F723" s="33">
        <v>136</v>
      </c>
      <c r="G723" s="33">
        <v>615</v>
      </c>
      <c r="H723" s="32">
        <v>0</v>
      </c>
    </row>
    <row r="724" spans="1:8" s="196" customFormat="1" x14ac:dyDescent="0.35">
      <c r="A724" s="216" t="s">
        <v>1089</v>
      </c>
      <c r="B724" s="66">
        <v>44054</v>
      </c>
      <c r="C724" s="33">
        <v>119</v>
      </c>
      <c r="D724" s="33">
        <v>1273</v>
      </c>
      <c r="E724" s="34">
        <v>0</v>
      </c>
      <c r="F724" s="33">
        <v>102</v>
      </c>
      <c r="G724" s="33">
        <v>414</v>
      </c>
      <c r="H724" s="32">
        <v>0</v>
      </c>
    </row>
    <row r="725" spans="1:8" s="196" customFormat="1" x14ac:dyDescent="0.35">
      <c r="A725" s="216" t="s">
        <v>1090</v>
      </c>
      <c r="B725" s="66">
        <v>44054</v>
      </c>
      <c r="C725" s="33">
        <v>70</v>
      </c>
      <c r="D725" s="33">
        <v>767</v>
      </c>
      <c r="E725" s="34">
        <v>0</v>
      </c>
      <c r="F725" s="33">
        <v>94</v>
      </c>
      <c r="G725" s="33">
        <v>342</v>
      </c>
      <c r="H725" s="32">
        <v>0</v>
      </c>
    </row>
    <row r="726" spans="1:8" s="196" customFormat="1" x14ac:dyDescent="0.35">
      <c r="A726" s="216" t="s">
        <v>1091</v>
      </c>
      <c r="B726" s="66">
        <v>44054</v>
      </c>
      <c r="C726" s="33">
        <v>80</v>
      </c>
      <c r="D726" s="33">
        <v>905</v>
      </c>
      <c r="E726" s="34">
        <v>0</v>
      </c>
      <c r="F726" s="33">
        <v>206</v>
      </c>
      <c r="G726" s="33">
        <v>625</v>
      </c>
      <c r="H726" s="32">
        <v>0</v>
      </c>
    </row>
    <row r="727" spans="1:8" s="196" customFormat="1" x14ac:dyDescent="0.35">
      <c r="A727" s="216" t="s">
        <v>1092</v>
      </c>
      <c r="B727" s="66">
        <v>44054</v>
      </c>
      <c r="C727" s="33">
        <v>141</v>
      </c>
      <c r="D727" s="33">
        <v>848</v>
      </c>
      <c r="E727" s="34">
        <v>0</v>
      </c>
      <c r="F727" s="33">
        <v>125</v>
      </c>
      <c r="G727" s="33">
        <v>288</v>
      </c>
      <c r="H727" s="32">
        <v>0</v>
      </c>
    </row>
    <row r="728" spans="1:8" s="196" customFormat="1" x14ac:dyDescent="0.35">
      <c r="A728" s="216" t="s">
        <v>1087</v>
      </c>
      <c r="B728" s="66">
        <v>44055</v>
      </c>
      <c r="C728" s="33">
        <v>397</v>
      </c>
      <c r="D728" s="33">
        <v>2431</v>
      </c>
      <c r="E728" s="34">
        <v>0</v>
      </c>
      <c r="F728" s="33">
        <v>245</v>
      </c>
      <c r="G728" s="33">
        <v>861</v>
      </c>
      <c r="H728" s="32">
        <v>0</v>
      </c>
    </row>
    <row r="729" spans="1:8" s="196" customFormat="1" x14ac:dyDescent="0.35">
      <c r="A729" s="216" t="s">
        <v>1088</v>
      </c>
      <c r="B729" s="66">
        <v>44055</v>
      </c>
      <c r="C729" s="33">
        <v>127</v>
      </c>
      <c r="D729" s="33">
        <v>1252</v>
      </c>
      <c r="E729" s="34">
        <v>0</v>
      </c>
      <c r="F729" s="33">
        <v>147</v>
      </c>
      <c r="G729" s="33">
        <v>570</v>
      </c>
      <c r="H729" s="32">
        <v>0</v>
      </c>
    </row>
    <row r="730" spans="1:8" s="196" customFormat="1" x14ac:dyDescent="0.35">
      <c r="A730" s="216" t="s">
        <v>1089</v>
      </c>
      <c r="B730" s="66">
        <v>44055</v>
      </c>
      <c r="C730" s="33">
        <v>121</v>
      </c>
      <c r="D730" s="33">
        <v>1307</v>
      </c>
      <c r="E730" s="34">
        <v>0</v>
      </c>
      <c r="F730" s="33">
        <v>100</v>
      </c>
      <c r="G730" s="33">
        <v>380</v>
      </c>
      <c r="H730" s="32">
        <v>0</v>
      </c>
    </row>
    <row r="731" spans="1:8" s="196" customFormat="1" x14ac:dyDescent="0.35">
      <c r="A731" s="216" t="s">
        <v>1090</v>
      </c>
      <c r="B731" s="66">
        <v>44055</v>
      </c>
      <c r="C731" s="33">
        <v>67</v>
      </c>
      <c r="D731" s="33">
        <v>767</v>
      </c>
      <c r="E731" s="34">
        <v>0</v>
      </c>
      <c r="F731" s="33">
        <v>97</v>
      </c>
      <c r="G731" s="33">
        <v>342</v>
      </c>
      <c r="H731" s="32">
        <v>0</v>
      </c>
    </row>
    <row r="732" spans="1:8" s="196" customFormat="1" x14ac:dyDescent="0.35">
      <c r="A732" s="216" t="s">
        <v>1091</v>
      </c>
      <c r="B732" s="66">
        <v>44055</v>
      </c>
      <c r="C732" s="33">
        <v>83</v>
      </c>
      <c r="D732" s="33">
        <v>895</v>
      </c>
      <c r="E732" s="34">
        <v>0</v>
      </c>
      <c r="F732" s="33">
        <v>203</v>
      </c>
      <c r="G732" s="33">
        <v>632</v>
      </c>
      <c r="H732" s="32">
        <v>0</v>
      </c>
    </row>
    <row r="733" spans="1:8" s="196" customFormat="1" x14ac:dyDescent="0.35">
      <c r="A733" s="216" t="s">
        <v>1092</v>
      </c>
      <c r="B733" s="66">
        <v>44055</v>
      </c>
      <c r="C733" s="33">
        <v>131</v>
      </c>
      <c r="D733" s="33">
        <v>831</v>
      </c>
      <c r="E733" s="34">
        <v>0</v>
      </c>
      <c r="F733" s="33">
        <v>135</v>
      </c>
      <c r="G733" s="33">
        <v>311</v>
      </c>
      <c r="H733" s="32">
        <v>0</v>
      </c>
    </row>
    <row r="734" spans="1:8" s="196" customFormat="1" x14ac:dyDescent="0.35">
      <c r="A734" s="216" t="s">
        <v>1087</v>
      </c>
      <c r="B734" s="66">
        <v>44056</v>
      </c>
      <c r="C734" s="33">
        <v>404</v>
      </c>
      <c r="D734" s="33">
        <v>2438</v>
      </c>
      <c r="E734" s="34">
        <v>0</v>
      </c>
      <c r="F734" s="33">
        <v>239</v>
      </c>
      <c r="G734" s="33">
        <v>863</v>
      </c>
      <c r="H734" s="32">
        <v>0</v>
      </c>
    </row>
    <row r="735" spans="1:8" s="196" customFormat="1" x14ac:dyDescent="0.35">
      <c r="A735" s="216" t="s">
        <v>1088</v>
      </c>
      <c r="B735" s="66">
        <v>44056</v>
      </c>
      <c r="C735" s="33">
        <v>126</v>
      </c>
      <c r="D735" s="33">
        <v>1288</v>
      </c>
      <c r="E735" s="34">
        <v>0</v>
      </c>
      <c r="F735" s="33">
        <v>148</v>
      </c>
      <c r="G735" s="33">
        <v>536</v>
      </c>
      <c r="H735" s="32">
        <v>0</v>
      </c>
    </row>
    <row r="736" spans="1:8" s="196" customFormat="1" x14ac:dyDescent="0.35">
      <c r="A736" s="216" t="s">
        <v>1089</v>
      </c>
      <c r="B736" s="66">
        <v>44056</v>
      </c>
      <c r="C736" s="33">
        <v>113</v>
      </c>
      <c r="D736" s="33">
        <v>1331</v>
      </c>
      <c r="E736" s="34">
        <v>0</v>
      </c>
      <c r="F736" s="33">
        <v>108</v>
      </c>
      <c r="G736" s="33">
        <v>356</v>
      </c>
      <c r="H736" s="32">
        <v>0</v>
      </c>
    </row>
    <row r="737" spans="1:8" s="196" customFormat="1" x14ac:dyDescent="0.35">
      <c r="A737" s="216" t="s">
        <v>1090</v>
      </c>
      <c r="B737" s="66">
        <v>44056</v>
      </c>
      <c r="C737" s="33">
        <v>61</v>
      </c>
      <c r="D737" s="33">
        <v>786</v>
      </c>
      <c r="E737" s="34">
        <v>0</v>
      </c>
      <c r="F737" s="33">
        <v>103</v>
      </c>
      <c r="G737" s="33">
        <v>323</v>
      </c>
      <c r="H737" s="32">
        <v>0</v>
      </c>
    </row>
    <row r="738" spans="1:8" s="196" customFormat="1" x14ac:dyDescent="0.35">
      <c r="A738" s="216" t="s">
        <v>1091</v>
      </c>
      <c r="B738" s="66">
        <v>44056</v>
      </c>
      <c r="C738" s="33">
        <v>76</v>
      </c>
      <c r="D738" s="33">
        <v>881</v>
      </c>
      <c r="E738" s="34">
        <v>0</v>
      </c>
      <c r="F738" s="33">
        <v>210</v>
      </c>
      <c r="G738" s="33">
        <v>652</v>
      </c>
      <c r="H738" s="32">
        <v>0</v>
      </c>
    </row>
    <row r="739" spans="1:8" s="196" customFormat="1" x14ac:dyDescent="0.35">
      <c r="A739" s="216" t="s">
        <v>1092</v>
      </c>
      <c r="B739" s="66">
        <v>44056</v>
      </c>
      <c r="C739" s="33">
        <v>128</v>
      </c>
      <c r="D739" s="33">
        <v>802</v>
      </c>
      <c r="E739" s="34">
        <v>0</v>
      </c>
      <c r="F739" s="33">
        <v>138</v>
      </c>
      <c r="G739" s="33">
        <v>340</v>
      </c>
      <c r="H739" s="32">
        <v>0</v>
      </c>
    </row>
    <row r="740" spans="1:8" s="196" customFormat="1" x14ac:dyDescent="0.35">
      <c r="A740" s="216" t="s">
        <v>1087</v>
      </c>
      <c r="B740" s="66">
        <v>44057</v>
      </c>
      <c r="C740" s="33">
        <v>395</v>
      </c>
      <c r="D740" s="33">
        <v>2448</v>
      </c>
      <c r="E740" s="34">
        <v>0</v>
      </c>
      <c r="F740" s="33">
        <v>246</v>
      </c>
      <c r="G740" s="33">
        <v>847</v>
      </c>
      <c r="H740" s="32">
        <v>0</v>
      </c>
    </row>
    <row r="741" spans="1:8" s="196" customFormat="1" x14ac:dyDescent="0.35">
      <c r="A741" s="216" t="s">
        <v>1088</v>
      </c>
      <c r="B741" s="66">
        <v>44057</v>
      </c>
      <c r="C741" s="33">
        <v>138</v>
      </c>
      <c r="D741" s="33">
        <v>1247</v>
      </c>
      <c r="E741" s="34">
        <v>0</v>
      </c>
      <c r="F741" s="33">
        <v>136</v>
      </c>
      <c r="G741" s="33">
        <v>576</v>
      </c>
      <c r="H741" s="32">
        <v>0</v>
      </c>
    </row>
    <row r="742" spans="1:8" s="196" customFormat="1" x14ac:dyDescent="0.35">
      <c r="A742" s="216" t="s">
        <v>1089</v>
      </c>
      <c r="B742" s="66">
        <v>44057</v>
      </c>
      <c r="C742" s="33">
        <v>106</v>
      </c>
      <c r="D742" s="33">
        <v>1262</v>
      </c>
      <c r="E742" s="34">
        <v>0</v>
      </c>
      <c r="F742" s="33">
        <v>115</v>
      </c>
      <c r="G742" s="33">
        <v>425</v>
      </c>
      <c r="H742" s="32">
        <v>0</v>
      </c>
    </row>
    <row r="743" spans="1:8" s="196" customFormat="1" x14ac:dyDescent="0.35">
      <c r="A743" s="216" t="s">
        <v>1090</v>
      </c>
      <c r="B743" s="66">
        <v>44057</v>
      </c>
      <c r="C743" s="33">
        <v>62</v>
      </c>
      <c r="D743" s="33">
        <v>793</v>
      </c>
      <c r="E743" s="34">
        <v>0</v>
      </c>
      <c r="F743" s="33">
        <v>102</v>
      </c>
      <c r="G743" s="33">
        <v>316</v>
      </c>
      <c r="H743" s="32">
        <v>0</v>
      </c>
    </row>
    <row r="744" spans="1:8" s="196" customFormat="1" x14ac:dyDescent="0.35">
      <c r="A744" s="216" t="s">
        <v>1091</v>
      </c>
      <c r="B744" s="66">
        <v>44057</v>
      </c>
      <c r="C744" s="33">
        <v>80</v>
      </c>
      <c r="D744" s="33">
        <v>859</v>
      </c>
      <c r="E744" s="34">
        <v>0</v>
      </c>
      <c r="F744" s="33">
        <v>206</v>
      </c>
      <c r="G744" s="33">
        <v>668</v>
      </c>
      <c r="H744" s="32">
        <v>0</v>
      </c>
    </row>
    <row r="745" spans="1:8" s="196" customFormat="1" x14ac:dyDescent="0.35">
      <c r="A745" s="216" t="s">
        <v>1092</v>
      </c>
      <c r="B745" s="66">
        <v>44057</v>
      </c>
      <c r="C745" s="33">
        <v>135</v>
      </c>
      <c r="D745" s="33">
        <v>789</v>
      </c>
      <c r="E745" s="34">
        <v>0</v>
      </c>
      <c r="F745" s="33">
        <v>131</v>
      </c>
      <c r="G745" s="33">
        <v>351</v>
      </c>
      <c r="H745" s="32">
        <v>0</v>
      </c>
    </row>
    <row r="746" spans="1:8" s="196" customFormat="1" x14ac:dyDescent="0.35">
      <c r="A746" s="216" t="s">
        <v>1087</v>
      </c>
      <c r="B746" s="66">
        <v>44058</v>
      </c>
      <c r="C746" s="33">
        <v>403</v>
      </c>
      <c r="D746" s="33">
        <v>2358</v>
      </c>
      <c r="E746" s="34">
        <v>0</v>
      </c>
      <c r="F746" s="33">
        <v>237</v>
      </c>
      <c r="G746" s="33">
        <v>930</v>
      </c>
      <c r="H746" s="32">
        <v>0</v>
      </c>
    </row>
    <row r="747" spans="1:8" s="196" customFormat="1" x14ac:dyDescent="0.35">
      <c r="A747" s="216" t="s">
        <v>1088</v>
      </c>
      <c r="B747" s="66">
        <v>44058</v>
      </c>
      <c r="C747" s="33">
        <v>140</v>
      </c>
      <c r="D747" s="33">
        <v>1207</v>
      </c>
      <c r="E747" s="34">
        <v>0</v>
      </c>
      <c r="F747" s="33">
        <v>134</v>
      </c>
      <c r="G747" s="33">
        <v>611</v>
      </c>
      <c r="H747" s="32">
        <v>0</v>
      </c>
    </row>
    <row r="748" spans="1:8" s="196" customFormat="1" x14ac:dyDescent="0.35">
      <c r="A748" s="216" t="s">
        <v>1089</v>
      </c>
      <c r="B748" s="66">
        <v>44058</v>
      </c>
      <c r="C748" s="33">
        <v>113</v>
      </c>
      <c r="D748" s="33">
        <v>1147</v>
      </c>
      <c r="E748" s="34">
        <v>0</v>
      </c>
      <c r="F748" s="33">
        <v>108</v>
      </c>
      <c r="G748" s="33">
        <v>540</v>
      </c>
      <c r="H748" s="32">
        <v>0</v>
      </c>
    </row>
    <row r="749" spans="1:8" s="196" customFormat="1" x14ac:dyDescent="0.35">
      <c r="A749" s="216" t="s">
        <v>1090</v>
      </c>
      <c r="B749" s="66">
        <v>44058</v>
      </c>
      <c r="C749" s="33">
        <v>66</v>
      </c>
      <c r="D749" s="33">
        <v>733</v>
      </c>
      <c r="E749" s="34">
        <v>0</v>
      </c>
      <c r="F749" s="33">
        <v>98</v>
      </c>
      <c r="G749" s="33">
        <v>376</v>
      </c>
      <c r="H749" s="32">
        <v>0</v>
      </c>
    </row>
    <row r="750" spans="1:8" s="196" customFormat="1" x14ac:dyDescent="0.35">
      <c r="A750" s="216" t="s">
        <v>1091</v>
      </c>
      <c r="B750" s="66">
        <v>44058</v>
      </c>
      <c r="C750" s="33">
        <v>88</v>
      </c>
      <c r="D750" s="33">
        <v>855</v>
      </c>
      <c r="E750" s="34">
        <v>0</v>
      </c>
      <c r="F750" s="33">
        <v>198</v>
      </c>
      <c r="G750" s="33">
        <v>678</v>
      </c>
      <c r="H750" s="32">
        <v>0</v>
      </c>
    </row>
    <row r="751" spans="1:8" s="196" customFormat="1" x14ac:dyDescent="0.35">
      <c r="A751" s="216" t="s">
        <v>1092</v>
      </c>
      <c r="B751" s="66">
        <v>44058</v>
      </c>
      <c r="C751" s="33">
        <v>133</v>
      </c>
      <c r="D751" s="33">
        <v>751</v>
      </c>
      <c r="E751" s="34">
        <v>0</v>
      </c>
      <c r="F751" s="33">
        <v>133</v>
      </c>
      <c r="G751" s="33">
        <v>389</v>
      </c>
      <c r="H751" s="32">
        <v>0</v>
      </c>
    </row>
    <row r="752" spans="1:8" s="196" customFormat="1" x14ac:dyDescent="0.35">
      <c r="A752" s="216" t="s">
        <v>1087</v>
      </c>
      <c r="B752" s="66">
        <v>44059</v>
      </c>
      <c r="C752" s="33">
        <v>373</v>
      </c>
      <c r="D752" s="33">
        <v>2220</v>
      </c>
      <c r="E752" s="34">
        <v>0</v>
      </c>
      <c r="F752" s="33">
        <v>266</v>
      </c>
      <c r="G752" s="33">
        <v>1079</v>
      </c>
      <c r="H752" s="32">
        <v>0</v>
      </c>
    </row>
    <row r="753" spans="1:8" s="196" customFormat="1" x14ac:dyDescent="0.35">
      <c r="A753" s="216" t="s">
        <v>1088</v>
      </c>
      <c r="B753" s="66">
        <v>44059</v>
      </c>
      <c r="C753" s="33">
        <v>130</v>
      </c>
      <c r="D753" s="33">
        <v>1165</v>
      </c>
      <c r="E753" s="34">
        <v>0</v>
      </c>
      <c r="F753" s="33">
        <v>144</v>
      </c>
      <c r="G753" s="33">
        <v>654</v>
      </c>
      <c r="H753" s="32">
        <v>0</v>
      </c>
    </row>
    <row r="754" spans="1:8" s="196" customFormat="1" x14ac:dyDescent="0.35">
      <c r="A754" s="216" t="s">
        <v>1089</v>
      </c>
      <c r="B754" s="66">
        <v>44059</v>
      </c>
      <c r="C754" s="33">
        <v>116</v>
      </c>
      <c r="D754" s="33">
        <v>1118</v>
      </c>
      <c r="E754" s="34">
        <v>0</v>
      </c>
      <c r="F754" s="33">
        <v>105</v>
      </c>
      <c r="G754" s="33">
        <v>569</v>
      </c>
      <c r="H754" s="32">
        <v>0</v>
      </c>
    </row>
    <row r="755" spans="1:8" s="196" customFormat="1" x14ac:dyDescent="0.35">
      <c r="A755" s="216" t="s">
        <v>1090</v>
      </c>
      <c r="B755" s="66">
        <v>44059</v>
      </c>
      <c r="C755" s="33">
        <v>55</v>
      </c>
      <c r="D755" s="33">
        <v>735</v>
      </c>
      <c r="E755" s="34">
        <v>0</v>
      </c>
      <c r="F755" s="33">
        <v>109</v>
      </c>
      <c r="G755" s="33">
        <v>374</v>
      </c>
      <c r="H755" s="32">
        <v>0</v>
      </c>
    </row>
    <row r="756" spans="1:8" s="196" customFormat="1" x14ac:dyDescent="0.35">
      <c r="A756" s="216" t="s">
        <v>1091</v>
      </c>
      <c r="B756" s="66">
        <v>44059</v>
      </c>
      <c r="C756" s="33">
        <v>74</v>
      </c>
      <c r="D756" s="33">
        <v>838</v>
      </c>
      <c r="E756" s="34">
        <v>0</v>
      </c>
      <c r="F756" s="33">
        <v>212</v>
      </c>
      <c r="G756" s="33">
        <v>695</v>
      </c>
      <c r="H756" s="32">
        <v>0</v>
      </c>
    </row>
    <row r="757" spans="1:8" s="196" customFormat="1" x14ac:dyDescent="0.35">
      <c r="A757" s="216" t="s">
        <v>1092</v>
      </c>
      <c r="B757" s="66">
        <v>44059</v>
      </c>
      <c r="C757" s="33">
        <v>122</v>
      </c>
      <c r="D757" s="33">
        <v>731</v>
      </c>
      <c r="E757" s="34">
        <v>0</v>
      </c>
      <c r="F757" s="33">
        <v>144</v>
      </c>
      <c r="G757" s="33">
        <v>405</v>
      </c>
      <c r="H757" s="32">
        <v>0</v>
      </c>
    </row>
    <row r="758" spans="1:8" s="196" customFormat="1" x14ac:dyDescent="0.35">
      <c r="A758" s="216" t="s">
        <v>1087</v>
      </c>
      <c r="B758" s="66">
        <v>44060</v>
      </c>
      <c r="C758" s="33">
        <v>351</v>
      </c>
      <c r="D758" s="33">
        <v>2224</v>
      </c>
      <c r="E758" s="34">
        <v>0</v>
      </c>
      <c r="F758" s="33">
        <v>283</v>
      </c>
      <c r="G758" s="33">
        <v>1067</v>
      </c>
      <c r="H758" s="32">
        <v>0</v>
      </c>
    </row>
    <row r="759" spans="1:8" s="196" customFormat="1" x14ac:dyDescent="0.35">
      <c r="A759" s="216" t="s">
        <v>1088</v>
      </c>
      <c r="B759" s="66">
        <v>44060</v>
      </c>
      <c r="C759" s="33">
        <v>135</v>
      </c>
      <c r="D759" s="33">
        <v>1202</v>
      </c>
      <c r="E759" s="34">
        <v>0</v>
      </c>
      <c r="F759" s="33">
        <v>139</v>
      </c>
      <c r="G759" s="33">
        <v>621</v>
      </c>
      <c r="H759" s="32">
        <v>0</v>
      </c>
    </row>
    <row r="760" spans="1:8" s="196" customFormat="1" x14ac:dyDescent="0.35">
      <c r="A760" s="216" t="s">
        <v>1089</v>
      </c>
      <c r="B760" s="66">
        <v>44060</v>
      </c>
      <c r="C760" s="33">
        <v>108</v>
      </c>
      <c r="D760" s="33">
        <v>1129</v>
      </c>
      <c r="E760" s="34">
        <v>0</v>
      </c>
      <c r="F760" s="33">
        <v>113</v>
      </c>
      <c r="G760" s="33">
        <v>555</v>
      </c>
      <c r="H760" s="32">
        <v>0</v>
      </c>
    </row>
    <row r="761" spans="1:8" s="196" customFormat="1" x14ac:dyDescent="0.35">
      <c r="A761" s="216" t="s">
        <v>1090</v>
      </c>
      <c r="B761" s="66">
        <v>44060</v>
      </c>
      <c r="C761" s="33">
        <v>64</v>
      </c>
      <c r="D761" s="33">
        <v>736</v>
      </c>
      <c r="E761" s="34">
        <v>0</v>
      </c>
      <c r="F761" s="33">
        <v>100</v>
      </c>
      <c r="G761" s="33">
        <v>373</v>
      </c>
      <c r="H761" s="32">
        <v>0</v>
      </c>
    </row>
    <row r="762" spans="1:8" s="196" customFormat="1" x14ac:dyDescent="0.35">
      <c r="A762" s="216" t="s">
        <v>1091</v>
      </c>
      <c r="B762" s="66">
        <v>44060</v>
      </c>
      <c r="C762" s="33">
        <v>72</v>
      </c>
      <c r="D762" s="33">
        <v>842</v>
      </c>
      <c r="E762" s="34">
        <v>0</v>
      </c>
      <c r="F762" s="33">
        <v>214</v>
      </c>
      <c r="G762" s="33">
        <v>686</v>
      </c>
      <c r="H762" s="32">
        <v>0</v>
      </c>
    </row>
    <row r="763" spans="1:8" s="196" customFormat="1" x14ac:dyDescent="0.35">
      <c r="A763" s="216" t="s">
        <v>1092</v>
      </c>
      <c r="B763" s="66">
        <v>44060</v>
      </c>
      <c r="C763" s="33">
        <v>131</v>
      </c>
      <c r="D763" s="33">
        <v>745</v>
      </c>
      <c r="E763" s="34">
        <v>0</v>
      </c>
      <c r="F763" s="33">
        <v>135</v>
      </c>
      <c r="G763" s="33">
        <v>388</v>
      </c>
      <c r="H763" s="32">
        <v>0</v>
      </c>
    </row>
    <row r="764" spans="1:8" s="196" customFormat="1" x14ac:dyDescent="0.35">
      <c r="A764" s="216" t="s">
        <v>1087</v>
      </c>
      <c r="B764" s="66">
        <v>44061</v>
      </c>
      <c r="C764" s="33">
        <v>378</v>
      </c>
      <c r="D764" s="33">
        <v>2374</v>
      </c>
      <c r="E764" s="34">
        <v>0</v>
      </c>
      <c r="F764" s="33">
        <v>255</v>
      </c>
      <c r="G764" s="33">
        <v>916</v>
      </c>
      <c r="H764" s="32">
        <v>0</v>
      </c>
    </row>
    <row r="765" spans="1:8" s="196" customFormat="1" x14ac:dyDescent="0.35">
      <c r="A765" s="216" t="s">
        <v>1088</v>
      </c>
      <c r="B765" s="66">
        <v>44061</v>
      </c>
      <c r="C765" s="33">
        <v>149</v>
      </c>
      <c r="D765" s="33">
        <v>1258</v>
      </c>
      <c r="E765" s="34">
        <v>0</v>
      </c>
      <c r="F765" s="33">
        <v>125</v>
      </c>
      <c r="G765" s="33">
        <v>565</v>
      </c>
      <c r="H765" s="32">
        <v>0</v>
      </c>
    </row>
    <row r="766" spans="1:8" s="196" customFormat="1" x14ac:dyDescent="0.35">
      <c r="A766" s="216" t="s">
        <v>1089</v>
      </c>
      <c r="B766" s="66">
        <v>44061</v>
      </c>
      <c r="C766" s="33">
        <v>107</v>
      </c>
      <c r="D766" s="33">
        <v>1220</v>
      </c>
      <c r="E766" s="34">
        <v>0</v>
      </c>
      <c r="F766" s="33">
        <v>114</v>
      </c>
      <c r="G766" s="33">
        <v>464</v>
      </c>
      <c r="H766" s="32">
        <v>0</v>
      </c>
    </row>
    <row r="767" spans="1:8" s="196" customFormat="1" x14ac:dyDescent="0.35">
      <c r="A767" s="216" t="s">
        <v>1090</v>
      </c>
      <c r="B767" s="66">
        <v>44061</v>
      </c>
      <c r="C767" s="33">
        <v>58</v>
      </c>
      <c r="D767" s="33">
        <v>792</v>
      </c>
      <c r="E767" s="34">
        <v>0</v>
      </c>
      <c r="F767" s="33">
        <v>98</v>
      </c>
      <c r="G767" s="33">
        <v>328</v>
      </c>
      <c r="H767" s="32">
        <v>0</v>
      </c>
    </row>
    <row r="768" spans="1:8" s="196" customFormat="1" x14ac:dyDescent="0.35">
      <c r="A768" s="216" t="s">
        <v>1091</v>
      </c>
      <c r="B768" s="66">
        <v>44061</v>
      </c>
      <c r="C768" s="33">
        <v>72</v>
      </c>
      <c r="D768" s="33">
        <v>875</v>
      </c>
      <c r="E768" s="34">
        <v>0</v>
      </c>
      <c r="F768" s="33">
        <v>214</v>
      </c>
      <c r="G768" s="33">
        <v>651</v>
      </c>
      <c r="H768" s="32">
        <v>0</v>
      </c>
    </row>
    <row r="769" spans="1:8" s="196" customFormat="1" x14ac:dyDescent="0.35">
      <c r="A769" s="216" t="s">
        <v>1092</v>
      </c>
      <c r="B769" s="66">
        <v>44061</v>
      </c>
      <c r="C769" s="33">
        <v>126</v>
      </c>
      <c r="D769" s="33">
        <v>785</v>
      </c>
      <c r="E769" s="34">
        <v>0</v>
      </c>
      <c r="F769" s="33">
        <v>140</v>
      </c>
      <c r="G769" s="33">
        <v>348</v>
      </c>
      <c r="H769" s="32">
        <v>0</v>
      </c>
    </row>
    <row r="770" spans="1:8" s="196" customFormat="1" x14ac:dyDescent="0.35">
      <c r="A770" s="216" t="s">
        <v>1087</v>
      </c>
      <c r="B770" s="66">
        <v>44062</v>
      </c>
      <c r="C770" s="33">
        <v>395</v>
      </c>
      <c r="D770" s="33">
        <v>2431</v>
      </c>
      <c r="E770" s="34">
        <v>0</v>
      </c>
      <c r="F770" s="33">
        <v>244</v>
      </c>
      <c r="G770" s="33">
        <v>884</v>
      </c>
      <c r="H770" s="32">
        <v>0</v>
      </c>
    </row>
    <row r="771" spans="1:8" s="196" customFormat="1" x14ac:dyDescent="0.35">
      <c r="A771" s="216" t="s">
        <v>1088</v>
      </c>
      <c r="B771" s="66">
        <v>44062</v>
      </c>
      <c r="C771" s="33">
        <v>147</v>
      </c>
      <c r="D771" s="33">
        <v>1303</v>
      </c>
      <c r="E771" s="34">
        <v>0</v>
      </c>
      <c r="F771" s="33">
        <v>127</v>
      </c>
      <c r="G771" s="33">
        <v>520</v>
      </c>
      <c r="H771" s="32">
        <v>0</v>
      </c>
    </row>
    <row r="772" spans="1:8" s="196" customFormat="1" x14ac:dyDescent="0.35">
      <c r="A772" s="216" t="s">
        <v>1089</v>
      </c>
      <c r="B772" s="66">
        <v>44062</v>
      </c>
      <c r="C772" s="33">
        <v>112</v>
      </c>
      <c r="D772" s="33">
        <v>1259</v>
      </c>
      <c r="E772" s="34">
        <v>0</v>
      </c>
      <c r="F772" s="33">
        <v>109</v>
      </c>
      <c r="G772" s="33">
        <v>425</v>
      </c>
      <c r="H772" s="32">
        <v>0</v>
      </c>
    </row>
    <row r="773" spans="1:8" s="196" customFormat="1" x14ac:dyDescent="0.35">
      <c r="A773" s="216" t="s">
        <v>1090</v>
      </c>
      <c r="B773" s="66">
        <v>44062</v>
      </c>
      <c r="C773" s="33">
        <v>71</v>
      </c>
      <c r="D773" s="33">
        <v>798</v>
      </c>
      <c r="E773" s="34">
        <v>0</v>
      </c>
      <c r="F773" s="33">
        <v>85</v>
      </c>
      <c r="G773" s="33">
        <v>322</v>
      </c>
      <c r="H773" s="32">
        <v>0</v>
      </c>
    </row>
    <row r="774" spans="1:8" s="196" customFormat="1" x14ac:dyDescent="0.35">
      <c r="A774" s="216" t="s">
        <v>1091</v>
      </c>
      <c r="B774" s="66">
        <v>44062</v>
      </c>
      <c r="C774" s="33">
        <v>69</v>
      </c>
      <c r="D774" s="33">
        <v>889</v>
      </c>
      <c r="E774" s="34">
        <v>0</v>
      </c>
      <c r="F774" s="33">
        <v>217</v>
      </c>
      <c r="G774" s="33">
        <v>641</v>
      </c>
      <c r="H774" s="32">
        <v>0</v>
      </c>
    </row>
    <row r="775" spans="1:8" s="196" customFormat="1" x14ac:dyDescent="0.35">
      <c r="A775" s="216" t="s">
        <v>1092</v>
      </c>
      <c r="B775" s="66">
        <v>44062</v>
      </c>
      <c r="C775" s="33">
        <v>136</v>
      </c>
      <c r="D775" s="33">
        <v>821</v>
      </c>
      <c r="E775" s="34">
        <v>0</v>
      </c>
      <c r="F775" s="33">
        <v>130</v>
      </c>
      <c r="G775" s="33">
        <v>315</v>
      </c>
      <c r="H775" s="32">
        <v>0</v>
      </c>
    </row>
    <row r="776" spans="1:8" s="196" customFormat="1" x14ac:dyDescent="0.35">
      <c r="A776" s="216" t="s">
        <v>1087</v>
      </c>
      <c r="B776" s="66">
        <v>44063</v>
      </c>
      <c r="C776" s="33">
        <v>397</v>
      </c>
      <c r="D776" s="33">
        <v>2418</v>
      </c>
      <c r="E776" s="34">
        <v>0</v>
      </c>
      <c r="F776" s="33">
        <v>243</v>
      </c>
      <c r="G776" s="33">
        <v>890</v>
      </c>
      <c r="H776" s="32">
        <v>0</v>
      </c>
    </row>
    <row r="777" spans="1:8" s="196" customFormat="1" x14ac:dyDescent="0.35">
      <c r="A777" s="216" t="s">
        <v>1088</v>
      </c>
      <c r="B777" s="66">
        <v>44063</v>
      </c>
      <c r="C777" s="33">
        <v>146</v>
      </c>
      <c r="D777" s="33">
        <v>1248</v>
      </c>
      <c r="E777" s="34">
        <v>0</v>
      </c>
      <c r="F777" s="33">
        <v>114</v>
      </c>
      <c r="G777" s="33">
        <v>576</v>
      </c>
      <c r="H777" s="32">
        <v>0</v>
      </c>
    </row>
    <row r="778" spans="1:8" s="196" customFormat="1" x14ac:dyDescent="0.35">
      <c r="A778" s="216" t="s">
        <v>1089</v>
      </c>
      <c r="B778" s="66">
        <v>44063</v>
      </c>
      <c r="C778" s="33">
        <v>114</v>
      </c>
      <c r="D778" s="33">
        <v>1243</v>
      </c>
      <c r="E778" s="34">
        <v>0</v>
      </c>
      <c r="F778" s="33">
        <v>107</v>
      </c>
      <c r="G778" s="33">
        <v>445</v>
      </c>
      <c r="H778" s="32">
        <v>0</v>
      </c>
    </row>
    <row r="779" spans="1:8" s="196" customFormat="1" x14ac:dyDescent="0.35">
      <c r="A779" s="216" t="s">
        <v>1090</v>
      </c>
      <c r="B779" s="66">
        <v>44063</v>
      </c>
      <c r="C779" s="33">
        <v>70</v>
      </c>
      <c r="D779" s="33">
        <v>794</v>
      </c>
      <c r="E779" s="34">
        <v>0</v>
      </c>
      <c r="F779" s="33">
        <v>86</v>
      </c>
      <c r="G779" s="33">
        <v>326</v>
      </c>
      <c r="H779" s="32">
        <v>0</v>
      </c>
    </row>
    <row r="780" spans="1:8" s="196" customFormat="1" x14ac:dyDescent="0.35">
      <c r="A780" s="216" t="s">
        <v>1091</v>
      </c>
      <c r="B780" s="66">
        <v>44063</v>
      </c>
      <c r="C780" s="33">
        <v>75</v>
      </c>
      <c r="D780" s="33">
        <v>869</v>
      </c>
      <c r="E780" s="34">
        <v>0</v>
      </c>
      <c r="F780" s="33">
        <v>211</v>
      </c>
      <c r="G780" s="33">
        <v>661</v>
      </c>
      <c r="H780" s="32">
        <v>0</v>
      </c>
    </row>
    <row r="781" spans="1:8" s="196" customFormat="1" x14ac:dyDescent="0.35">
      <c r="A781" s="216" t="s">
        <v>1092</v>
      </c>
      <c r="B781" s="66">
        <v>44063</v>
      </c>
      <c r="C781" s="33">
        <v>131</v>
      </c>
      <c r="D781" s="33">
        <v>836</v>
      </c>
      <c r="E781" s="34">
        <v>0</v>
      </c>
      <c r="F781" s="33">
        <v>135</v>
      </c>
      <c r="G781" s="33">
        <v>300</v>
      </c>
      <c r="H781" s="32">
        <v>0</v>
      </c>
    </row>
    <row r="782" spans="1:8" s="196" customFormat="1" x14ac:dyDescent="0.35">
      <c r="A782" s="216" t="s">
        <v>1087</v>
      </c>
      <c r="B782" s="66">
        <v>44064</v>
      </c>
      <c r="C782" s="33">
        <v>389</v>
      </c>
      <c r="D782" s="33">
        <v>2352</v>
      </c>
      <c r="E782" s="34">
        <v>0</v>
      </c>
      <c r="F782" s="33">
        <v>251</v>
      </c>
      <c r="G782" s="33">
        <v>952</v>
      </c>
      <c r="H782" s="32">
        <v>0</v>
      </c>
    </row>
    <row r="783" spans="1:8" s="196" customFormat="1" x14ac:dyDescent="0.35">
      <c r="A783" s="216" t="s">
        <v>1088</v>
      </c>
      <c r="B783" s="66">
        <v>44064</v>
      </c>
      <c r="C783" s="33">
        <v>149</v>
      </c>
      <c r="D783" s="33">
        <v>1189</v>
      </c>
      <c r="E783" s="34">
        <v>0</v>
      </c>
      <c r="F783" s="33">
        <v>112</v>
      </c>
      <c r="G783" s="33">
        <v>635</v>
      </c>
      <c r="H783" s="32">
        <v>0</v>
      </c>
    </row>
    <row r="784" spans="1:8" s="196" customFormat="1" x14ac:dyDescent="0.35">
      <c r="A784" s="216" t="s">
        <v>1089</v>
      </c>
      <c r="B784" s="66">
        <v>44064</v>
      </c>
      <c r="C784" s="33">
        <v>103</v>
      </c>
      <c r="D784" s="33">
        <v>1183</v>
      </c>
      <c r="E784" s="34">
        <v>0</v>
      </c>
      <c r="F784" s="33">
        <v>118</v>
      </c>
      <c r="G784" s="33">
        <v>505</v>
      </c>
      <c r="H784" s="32">
        <v>0</v>
      </c>
    </row>
    <row r="785" spans="1:8" s="196" customFormat="1" x14ac:dyDescent="0.35">
      <c r="A785" s="216" t="s">
        <v>1090</v>
      </c>
      <c r="B785" s="66">
        <v>44064</v>
      </c>
      <c r="C785" s="33">
        <v>65</v>
      </c>
      <c r="D785" s="33">
        <v>782</v>
      </c>
      <c r="E785" s="34">
        <v>0</v>
      </c>
      <c r="F785" s="33">
        <v>91</v>
      </c>
      <c r="G785" s="33">
        <v>338</v>
      </c>
      <c r="H785" s="32">
        <v>0</v>
      </c>
    </row>
    <row r="786" spans="1:8" s="196" customFormat="1" x14ac:dyDescent="0.35">
      <c r="A786" s="216" t="s">
        <v>1091</v>
      </c>
      <c r="B786" s="66">
        <v>44064</v>
      </c>
      <c r="C786" s="33">
        <v>79</v>
      </c>
      <c r="D786" s="33">
        <v>848</v>
      </c>
      <c r="E786" s="34">
        <v>0</v>
      </c>
      <c r="F786" s="33">
        <v>207</v>
      </c>
      <c r="G786" s="33">
        <v>685</v>
      </c>
      <c r="H786" s="32">
        <v>0</v>
      </c>
    </row>
    <row r="787" spans="1:8" s="196" customFormat="1" x14ac:dyDescent="0.35">
      <c r="A787" s="216" t="s">
        <v>1092</v>
      </c>
      <c r="B787" s="66">
        <v>44064</v>
      </c>
      <c r="C787" s="33">
        <v>130</v>
      </c>
      <c r="D787" s="33">
        <v>835</v>
      </c>
      <c r="E787" s="34">
        <v>0</v>
      </c>
      <c r="F787" s="33">
        <v>143</v>
      </c>
      <c r="G787" s="33">
        <v>296</v>
      </c>
      <c r="H787" s="32">
        <v>0</v>
      </c>
    </row>
    <row r="788" spans="1:8" s="196" customFormat="1" x14ac:dyDescent="0.35">
      <c r="A788" s="216" t="s">
        <v>1087</v>
      </c>
      <c r="B788" s="66">
        <v>44065</v>
      </c>
      <c r="C788" s="33">
        <v>370</v>
      </c>
      <c r="D788" s="33">
        <v>2270</v>
      </c>
      <c r="E788" s="34">
        <v>0</v>
      </c>
      <c r="F788" s="33">
        <v>272</v>
      </c>
      <c r="G788" s="33">
        <v>1027</v>
      </c>
      <c r="H788" s="32">
        <v>0</v>
      </c>
    </row>
    <row r="789" spans="1:8" s="196" customFormat="1" x14ac:dyDescent="0.35">
      <c r="A789" s="216" t="s">
        <v>1088</v>
      </c>
      <c r="B789" s="66">
        <v>44065</v>
      </c>
      <c r="C789" s="33">
        <v>146</v>
      </c>
      <c r="D789" s="33">
        <v>1139</v>
      </c>
      <c r="E789" s="34">
        <v>0</v>
      </c>
      <c r="F789" s="33">
        <v>114</v>
      </c>
      <c r="G789" s="33">
        <v>685</v>
      </c>
      <c r="H789" s="32">
        <v>0</v>
      </c>
    </row>
    <row r="790" spans="1:8" s="196" customFormat="1" x14ac:dyDescent="0.35">
      <c r="A790" s="216" t="s">
        <v>1089</v>
      </c>
      <c r="B790" s="66">
        <v>44065</v>
      </c>
      <c r="C790" s="33">
        <v>110</v>
      </c>
      <c r="D790" s="33">
        <v>1171</v>
      </c>
      <c r="E790" s="34">
        <v>0</v>
      </c>
      <c r="F790" s="33">
        <v>111</v>
      </c>
      <c r="G790" s="33">
        <v>516</v>
      </c>
      <c r="H790" s="32">
        <v>0</v>
      </c>
    </row>
    <row r="791" spans="1:8" s="196" customFormat="1" x14ac:dyDescent="0.35">
      <c r="A791" s="216" t="s">
        <v>1090</v>
      </c>
      <c r="B791" s="66">
        <v>44065</v>
      </c>
      <c r="C791" s="33">
        <v>65</v>
      </c>
      <c r="D791" s="33">
        <v>741</v>
      </c>
      <c r="E791" s="34">
        <v>0</v>
      </c>
      <c r="F791" s="33">
        <v>91</v>
      </c>
      <c r="G791" s="33">
        <v>379</v>
      </c>
      <c r="H791" s="32">
        <v>0</v>
      </c>
    </row>
    <row r="792" spans="1:8" s="196" customFormat="1" x14ac:dyDescent="0.35">
      <c r="A792" s="216" t="s">
        <v>1091</v>
      </c>
      <c r="B792" s="66">
        <v>44065</v>
      </c>
      <c r="C792" s="33">
        <v>73</v>
      </c>
      <c r="D792" s="33">
        <v>873</v>
      </c>
      <c r="E792" s="34">
        <v>0</v>
      </c>
      <c r="F792" s="33">
        <v>213</v>
      </c>
      <c r="G792" s="33">
        <v>657</v>
      </c>
      <c r="H792" s="32">
        <v>0</v>
      </c>
    </row>
    <row r="793" spans="1:8" s="196" customFormat="1" x14ac:dyDescent="0.35">
      <c r="A793" s="216" t="s">
        <v>1092</v>
      </c>
      <c r="B793" s="66">
        <v>44065</v>
      </c>
      <c r="C793" s="33">
        <v>129</v>
      </c>
      <c r="D793" s="33">
        <v>800</v>
      </c>
      <c r="E793" s="34">
        <v>0</v>
      </c>
      <c r="F793" s="33">
        <v>144</v>
      </c>
      <c r="G793" s="33">
        <v>331</v>
      </c>
      <c r="H793" s="32">
        <v>0</v>
      </c>
    </row>
    <row r="794" spans="1:8" s="196" customFormat="1" x14ac:dyDescent="0.35">
      <c r="A794" s="216" t="s">
        <v>1087</v>
      </c>
      <c r="B794" s="66">
        <v>44066</v>
      </c>
      <c r="C794" s="33">
        <v>367</v>
      </c>
      <c r="D794" s="33">
        <v>2191</v>
      </c>
      <c r="E794" s="34">
        <v>0</v>
      </c>
      <c r="F794" s="33">
        <v>278</v>
      </c>
      <c r="G794" s="33">
        <v>1137</v>
      </c>
      <c r="H794" s="32">
        <v>0</v>
      </c>
    </row>
    <row r="795" spans="1:8" s="196" customFormat="1" x14ac:dyDescent="0.35">
      <c r="A795" s="216" t="s">
        <v>1088</v>
      </c>
      <c r="B795" s="66">
        <v>44066</v>
      </c>
      <c r="C795" s="33">
        <v>128</v>
      </c>
      <c r="D795" s="33">
        <v>1133</v>
      </c>
      <c r="E795" s="34">
        <v>0</v>
      </c>
      <c r="F795" s="33">
        <v>132</v>
      </c>
      <c r="G795" s="33">
        <v>691</v>
      </c>
      <c r="H795" s="32">
        <v>0</v>
      </c>
    </row>
    <row r="796" spans="1:8" s="196" customFormat="1" x14ac:dyDescent="0.35">
      <c r="A796" s="216" t="s">
        <v>1089</v>
      </c>
      <c r="B796" s="66">
        <v>44066</v>
      </c>
      <c r="C796" s="33">
        <v>105</v>
      </c>
      <c r="D796" s="33">
        <v>1160</v>
      </c>
      <c r="E796" s="34">
        <v>0</v>
      </c>
      <c r="F796" s="33">
        <v>116</v>
      </c>
      <c r="G796" s="33">
        <v>527</v>
      </c>
      <c r="H796" s="32">
        <v>0</v>
      </c>
    </row>
    <row r="797" spans="1:8" s="196" customFormat="1" x14ac:dyDescent="0.35">
      <c r="A797" s="216" t="s">
        <v>1090</v>
      </c>
      <c r="B797" s="66">
        <v>44066</v>
      </c>
      <c r="C797" s="33">
        <v>68</v>
      </c>
      <c r="D797" s="33">
        <v>748</v>
      </c>
      <c r="E797" s="34">
        <v>0</v>
      </c>
      <c r="F797" s="33">
        <v>88</v>
      </c>
      <c r="G797" s="33">
        <v>372</v>
      </c>
      <c r="H797" s="32">
        <v>0</v>
      </c>
    </row>
    <row r="798" spans="1:8" s="196" customFormat="1" x14ac:dyDescent="0.35">
      <c r="A798" s="216" t="s">
        <v>1091</v>
      </c>
      <c r="B798" s="66">
        <v>44066</v>
      </c>
      <c r="C798" s="33">
        <v>72</v>
      </c>
      <c r="D798" s="33">
        <v>839</v>
      </c>
      <c r="E798" s="34">
        <v>0</v>
      </c>
      <c r="F798" s="33">
        <v>214</v>
      </c>
      <c r="G798" s="33">
        <v>691</v>
      </c>
      <c r="H798" s="32">
        <v>0</v>
      </c>
    </row>
    <row r="799" spans="1:8" s="196" customFormat="1" x14ac:dyDescent="0.35">
      <c r="A799" s="216" t="s">
        <v>1092</v>
      </c>
      <c r="B799" s="66">
        <v>44066</v>
      </c>
      <c r="C799" s="33">
        <v>118</v>
      </c>
      <c r="D799" s="33">
        <v>784</v>
      </c>
      <c r="E799" s="34">
        <v>0</v>
      </c>
      <c r="F799" s="33">
        <v>155</v>
      </c>
      <c r="G799" s="33">
        <v>347</v>
      </c>
      <c r="H799" s="32">
        <v>0</v>
      </c>
    </row>
    <row r="800" spans="1:8" s="196" customFormat="1" x14ac:dyDescent="0.35">
      <c r="A800" s="216" t="s">
        <v>1087</v>
      </c>
      <c r="B800" s="66">
        <v>44067</v>
      </c>
      <c r="C800" s="33">
        <v>354</v>
      </c>
      <c r="D800" s="33">
        <v>2167</v>
      </c>
      <c r="E800" s="34">
        <v>0</v>
      </c>
      <c r="F800" s="33">
        <v>291</v>
      </c>
      <c r="G800" s="33">
        <v>1161</v>
      </c>
      <c r="H800" s="32">
        <v>0</v>
      </c>
    </row>
    <row r="801" spans="1:8" s="196" customFormat="1" x14ac:dyDescent="0.35">
      <c r="A801" s="216" t="s">
        <v>1088</v>
      </c>
      <c r="B801" s="66">
        <v>44067</v>
      </c>
      <c r="C801" s="33">
        <v>125</v>
      </c>
      <c r="D801" s="33">
        <v>1103</v>
      </c>
      <c r="E801" s="34">
        <v>0</v>
      </c>
      <c r="F801" s="33">
        <v>135</v>
      </c>
      <c r="G801" s="33">
        <v>721</v>
      </c>
      <c r="H801" s="32">
        <v>0</v>
      </c>
    </row>
    <row r="802" spans="1:8" s="196" customFormat="1" x14ac:dyDescent="0.35">
      <c r="A802" s="216" t="s">
        <v>1089</v>
      </c>
      <c r="B802" s="66">
        <v>44067</v>
      </c>
      <c r="C802" s="33">
        <v>104</v>
      </c>
      <c r="D802" s="33">
        <v>1189</v>
      </c>
      <c r="E802" s="34">
        <v>0</v>
      </c>
      <c r="F802" s="33">
        <v>117</v>
      </c>
      <c r="G802" s="33">
        <v>501</v>
      </c>
      <c r="H802" s="32">
        <v>0</v>
      </c>
    </row>
    <row r="803" spans="1:8" s="196" customFormat="1" x14ac:dyDescent="0.35">
      <c r="A803" s="216" t="s">
        <v>1090</v>
      </c>
      <c r="B803" s="66">
        <v>44067</v>
      </c>
      <c r="C803" s="33">
        <v>69</v>
      </c>
      <c r="D803" s="33">
        <v>782</v>
      </c>
      <c r="E803" s="34">
        <v>0</v>
      </c>
      <c r="F803" s="33">
        <v>87</v>
      </c>
      <c r="G803" s="33">
        <v>338</v>
      </c>
      <c r="H803" s="32">
        <v>0</v>
      </c>
    </row>
    <row r="804" spans="1:8" s="196" customFormat="1" x14ac:dyDescent="0.35">
      <c r="A804" s="216" t="s">
        <v>1091</v>
      </c>
      <c r="B804" s="66">
        <v>44067</v>
      </c>
      <c r="C804" s="33">
        <v>73</v>
      </c>
      <c r="D804" s="33">
        <v>852</v>
      </c>
      <c r="E804" s="34">
        <v>0</v>
      </c>
      <c r="F804" s="33">
        <v>213</v>
      </c>
      <c r="G804" s="33">
        <v>678</v>
      </c>
      <c r="H804" s="32">
        <v>0</v>
      </c>
    </row>
    <row r="805" spans="1:8" s="196" customFormat="1" x14ac:dyDescent="0.35">
      <c r="A805" s="216" t="s">
        <v>1092</v>
      </c>
      <c r="B805" s="66">
        <v>44067</v>
      </c>
      <c r="C805" s="33">
        <v>122</v>
      </c>
      <c r="D805" s="33">
        <v>804</v>
      </c>
      <c r="E805" s="34">
        <v>0</v>
      </c>
      <c r="F805" s="33">
        <v>149</v>
      </c>
      <c r="G805" s="33">
        <v>350</v>
      </c>
      <c r="H805" s="32">
        <v>0</v>
      </c>
    </row>
    <row r="806" spans="1:8" s="196" customFormat="1" x14ac:dyDescent="0.35">
      <c r="A806" s="216" t="s">
        <v>1087</v>
      </c>
      <c r="B806" s="66">
        <v>44068</v>
      </c>
      <c r="C806" s="33">
        <v>362</v>
      </c>
      <c r="D806" s="33">
        <v>2320</v>
      </c>
      <c r="E806" s="34">
        <v>0</v>
      </c>
      <c r="F806" s="33">
        <v>283</v>
      </c>
      <c r="G806" s="33">
        <v>1008</v>
      </c>
      <c r="H806" s="32">
        <v>0</v>
      </c>
    </row>
    <row r="807" spans="1:8" s="196" customFormat="1" x14ac:dyDescent="0.35">
      <c r="A807" s="216" t="s">
        <v>1088</v>
      </c>
      <c r="B807" s="66">
        <v>44068</v>
      </c>
      <c r="C807" s="33">
        <v>129</v>
      </c>
      <c r="D807" s="33">
        <v>1182</v>
      </c>
      <c r="E807" s="34">
        <v>0</v>
      </c>
      <c r="F807" s="33">
        <v>131</v>
      </c>
      <c r="G807" s="33">
        <v>642</v>
      </c>
      <c r="H807" s="32">
        <v>0</v>
      </c>
    </row>
    <row r="808" spans="1:8" s="196" customFormat="1" x14ac:dyDescent="0.35">
      <c r="A808" s="216" t="s">
        <v>1089</v>
      </c>
      <c r="B808" s="66">
        <v>44068</v>
      </c>
      <c r="C808" s="33">
        <v>112</v>
      </c>
      <c r="D808" s="33">
        <v>1231</v>
      </c>
      <c r="E808" s="34">
        <v>0</v>
      </c>
      <c r="F808" s="33">
        <v>109</v>
      </c>
      <c r="G808" s="33">
        <v>459</v>
      </c>
      <c r="H808" s="32">
        <v>0</v>
      </c>
    </row>
    <row r="809" spans="1:8" s="196" customFormat="1" x14ac:dyDescent="0.35">
      <c r="A809" s="216" t="s">
        <v>1090</v>
      </c>
      <c r="B809" s="66">
        <v>44068</v>
      </c>
      <c r="C809" s="33">
        <v>78</v>
      </c>
      <c r="D809" s="33">
        <v>832</v>
      </c>
      <c r="E809" s="34">
        <v>0</v>
      </c>
      <c r="F809" s="33">
        <v>78</v>
      </c>
      <c r="G809" s="33">
        <v>288</v>
      </c>
      <c r="H809" s="32">
        <v>0</v>
      </c>
    </row>
    <row r="810" spans="1:8" s="196" customFormat="1" x14ac:dyDescent="0.35">
      <c r="A810" s="216" t="s">
        <v>1091</v>
      </c>
      <c r="B810" s="66">
        <v>44068</v>
      </c>
      <c r="C810" s="33">
        <v>78</v>
      </c>
      <c r="D810" s="33">
        <v>845</v>
      </c>
      <c r="E810" s="34">
        <v>0</v>
      </c>
      <c r="F810" s="33">
        <v>208</v>
      </c>
      <c r="G810" s="33">
        <v>682</v>
      </c>
      <c r="H810" s="32">
        <v>0</v>
      </c>
    </row>
    <row r="811" spans="1:8" s="196" customFormat="1" x14ac:dyDescent="0.35">
      <c r="A811" s="216" t="s">
        <v>1092</v>
      </c>
      <c r="B811" s="66">
        <v>44068</v>
      </c>
      <c r="C811" s="33">
        <v>129</v>
      </c>
      <c r="D811" s="33">
        <v>892</v>
      </c>
      <c r="E811" s="34">
        <v>0</v>
      </c>
      <c r="F811" s="33">
        <v>144</v>
      </c>
      <c r="G811" s="33">
        <v>262</v>
      </c>
      <c r="H811" s="32">
        <v>0</v>
      </c>
    </row>
    <row r="812" spans="1:8" s="196" customFormat="1" x14ac:dyDescent="0.35">
      <c r="A812" s="216" t="s">
        <v>1087</v>
      </c>
      <c r="B812" s="66">
        <v>44069</v>
      </c>
      <c r="C812" s="33">
        <v>376</v>
      </c>
      <c r="D812" s="33">
        <v>2383</v>
      </c>
      <c r="E812" s="34">
        <v>0</v>
      </c>
      <c r="F812" s="33">
        <v>269</v>
      </c>
      <c r="G812" s="33">
        <v>945</v>
      </c>
      <c r="H812" s="32">
        <v>0</v>
      </c>
    </row>
    <row r="813" spans="1:8" s="196" customFormat="1" x14ac:dyDescent="0.35">
      <c r="A813" s="216" t="s">
        <v>1088</v>
      </c>
      <c r="B813" s="66">
        <v>44069</v>
      </c>
      <c r="C813" s="33">
        <v>137</v>
      </c>
      <c r="D813" s="33">
        <v>1208</v>
      </c>
      <c r="E813" s="34">
        <v>0</v>
      </c>
      <c r="F813" s="33">
        <v>123</v>
      </c>
      <c r="G813" s="33">
        <v>616</v>
      </c>
      <c r="H813" s="32">
        <v>0</v>
      </c>
    </row>
    <row r="814" spans="1:8" s="196" customFormat="1" x14ac:dyDescent="0.35">
      <c r="A814" s="216" t="s">
        <v>1089</v>
      </c>
      <c r="B814" s="66">
        <v>44069</v>
      </c>
      <c r="C814" s="33">
        <v>107</v>
      </c>
      <c r="D814" s="33">
        <v>1246</v>
      </c>
      <c r="E814" s="34">
        <v>0</v>
      </c>
      <c r="F814" s="33">
        <v>114</v>
      </c>
      <c r="G814" s="33">
        <v>444</v>
      </c>
      <c r="H814" s="32">
        <v>0</v>
      </c>
    </row>
    <row r="815" spans="1:8" s="196" customFormat="1" x14ac:dyDescent="0.35">
      <c r="A815" s="216" t="s">
        <v>1090</v>
      </c>
      <c r="B815" s="66">
        <v>44069</v>
      </c>
      <c r="C815" s="33">
        <v>76</v>
      </c>
      <c r="D815" s="33">
        <v>813</v>
      </c>
      <c r="E815" s="34">
        <v>0</v>
      </c>
      <c r="F815" s="33">
        <v>80</v>
      </c>
      <c r="G815" s="33">
        <v>307</v>
      </c>
      <c r="H815" s="32">
        <v>0</v>
      </c>
    </row>
    <row r="816" spans="1:8" s="196" customFormat="1" x14ac:dyDescent="0.35">
      <c r="A816" s="216" t="s">
        <v>1091</v>
      </c>
      <c r="B816" s="66">
        <v>44069</v>
      </c>
      <c r="C816" s="33">
        <v>85</v>
      </c>
      <c r="D816" s="33">
        <v>848</v>
      </c>
      <c r="E816" s="34">
        <v>0</v>
      </c>
      <c r="F816" s="33">
        <v>201</v>
      </c>
      <c r="G816" s="33">
        <v>679</v>
      </c>
      <c r="H816" s="32">
        <v>0</v>
      </c>
    </row>
    <row r="817" spans="1:8" s="196" customFormat="1" x14ac:dyDescent="0.35">
      <c r="A817" s="216" t="s">
        <v>1092</v>
      </c>
      <c r="B817" s="66">
        <v>44069</v>
      </c>
      <c r="C817" s="33">
        <v>139</v>
      </c>
      <c r="D817" s="33">
        <v>907</v>
      </c>
      <c r="E817" s="34">
        <v>0</v>
      </c>
      <c r="F817" s="33">
        <v>134</v>
      </c>
      <c r="G817" s="33">
        <v>251</v>
      </c>
      <c r="H817" s="32">
        <v>0</v>
      </c>
    </row>
    <row r="818" spans="1:8" s="196" customFormat="1" x14ac:dyDescent="0.35">
      <c r="A818" s="216" t="s">
        <v>1087</v>
      </c>
      <c r="B818" s="66">
        <v>44070</v>
      </c>
      <c r="C818" s="33">
        <v>376</v>
      </c>
      <c r="D818" s="33">
        <v>2407</v>
      </c>
      <c r="E818" s="34">
        <v>0</v>
      </c>
      <c r="F818" s="33">
        <v>269</v>
      </c>
      <c r="G818" s="33">
        <v>921</v>
      </c>
      <c r="H818" s="32">
        <v>0</v>
      </c>
    </row>
    <row r="819" spans="1:8" s="196" customFormat="1" x14ac:dyDescent="0.35">
      <c r="A819" s="216" t="s">
        <v>1088</v>
      </c>
      <c r="B819" s="66">
        <v>44070</v>
      </c>
      <c r="C819" s="33">
        <v>141</v>
      </c>
      <c r="D819" s="33">
        <v>1179</v>
      </c>
      <c r="E819" s="34">
        <v>0</v>
      </c>
      <c r="F819" s="33">
        <v>119</v>
      </c>
      <c r="G819" s="33">
        <v>645</v>
      </c>
      <c r="H819" s="32">
        <v>0</v>
      </c>
    </row>
    <row r="820" spans="1:8" s="196" customFormat="1" x14ac:dyDescent="0.35">
      <c r="A820" s="216" t="s">
        <v>1089</v>
      </c>
      <c r="B820" s="66">
        <v>44070</v>
      </c>
      <c r="C820" s="33">
        <v>106</v>
      </c>
      <c r="D820" s="33">
        <v>1274</v>
      </c>
      <c r="E820" s="34">
        <v>0</v>
      </c>
      <c r="F820" s="33">
        <v>115</v>
      </c>
      <c r="G820" s="33">
        <v>416</v>
      </c>
      <c r="H820" s="32">
        <v>0</v>
      </c>
    </row>
    <row r="821" spans="1:8" s="196" customFormat="1" x14ac:dyDescent="0.35">
      <c r="A821" s="216" t="s">
        <v>1090</v>
      </c>
      <c r="B821" s="66">
        <v>44070</v>
      </c>
      <c r="C821" s="33">
        <v>70</v>
      </c>
      <c r="D821" s="33">
        <v>777</v>
      </c>
      <c r="E821" s="34">
        <v>0</v>
      </c>
      <c r="F821" s="33">
        <v>86</v>
      </c>
      <c r="G821" s="33">
        <v>343</v>
      </c>
      <c r="H821" s="32">
        <v>0</v>
      </c>
    </row>
    <row r="822" spans="1:8" s="196" customFormat="1" x14ac:dyDescent="0.35">
      <c r="A822" s="216" t="s">
        <v>1091</v>
      </c>
      <c r="B822" s="66">
        <v>44070</v>
      </c>
      <c r="C822" s="33">
        <v>73</v>
      </c>
      <c r="D822" s="33">
        <v>842</v>
      </c>
      <c r="E822" s="34">
        <v>0</v>
      </c>
      <c r="F822" s="33">
        <v>213</v>
      </c>
      <c r="G822" s="33">
        <v>688</v>
      </c>
      <c r="H822" s="32">
        <v>0</v>
      </c>
    </row>
    <row r="823" spans="1:8" s="196" customFormat="1" x14ac:dyDescent="0.35">
      <c r="A823" s="216" t="s">
        <v>1092</v>
      </c>
      <c r="B823" s="66">
        <v>44070</v>
      </c>
      <c r="C823" s="33">
        <v>141</v>
      </c>
      <c r="D823" s="33">
        <v>881</v>
      </c>
      <c r="E823" s="34">
        <v>0</v>
      </c>
      <c r="F823" s="33">
        <v>132</v>
      </c>
      <c r="G823" s="33">
        <v>273</v>
      </c>
      <c r="H823" s="32">
        <v>0</v>
      </c>
    </row>
    <row r="824" spans="1:8" s="196" customFormat="1" x14ac:dyDescent="0.35">
      <c r="A824" s="216" t="s">
        <v>1087</v>
      </c>
      <c r="B824" s="66">
        <v>44071</v>
      </c>
      <c r="C824" s="33">
        <v>374</v>
      </c>
      <c r="D824" s="33">
        <v>2381</v>
      </c>
      <c r="E824" s="34">
        <v>0</v>
      </c>
      <c r="F824" s="33">
        <v>271</v>
      </c>
      <c r="G824" s="33">
        <v>947</v>
      </c>
      <c r="H824" s="32">
        <v>0</v>
      </c>
    </row>
    <row r="825" spans="1:8" s="196" customFormat="1" x14ac:dyDescent="0.35">
      <c r="A825" s="216" t="s">
        <v>1088</v>
      </c>
      <c r="B825" s="66">
        <v>44071</v>
      </c>
      <c r="C825" s="33">
        <v>140</v>
      </c>
      <c r="D825" s="33">
        <v>1176</v>
      </c>
      <c r="E825" s="34">
        <v>0</v>
      </c>
      <c r="F825" s="33">
        <v>120</v>
      </c>
      <c r="G825" s="33">
        <v>648</v>
      </c>
      <c r="H825" s="32">
        <v>0</v>
      </c>
    </row>
    <row r="826" spans="1:8" s="196" customFormat="1" x14ac:dyDescent="0.35">
      <c r="A826" s="216" t="s">
        <v>1089</v>
      </c>
      <c r="B826" s="66">
        <v>44071</v>
      </c>
      <c r="C826" s="33">
        <v>108</v>
      </c>
      <c r="D826" s="33">
        <v>1267</v>
      </c>
      <c r="E826" s="34">
        <v>0</v>
      </c>
      <c r="F826" s="33">
        <v>113</v>
      </c>
      <c r="G826" s="33">
        <v>423</v>
      </c>
      <c r="H826" s="32">
        <v>0</v>
      </c>
    </row>
    <row r="827" spans="1:8" s="196" customFormat="1" x14ac:dyDescent="0.35">
      <c r="A827" s="216" t="s">
        <v>1090</v>
      </c>
      <c r="B827" s="66">
        <v>44071</v>
      </c>
      <c r="C827" s="33">
        <v>78</v>
      </c>
      <c r="D827" s="33">
        <v>818</v>
      </c>
      <c r="E827" s="34">
        <v>0</v>
      </c>
      <c r="F827" s="33">
        <v>78</v>
      </c>
      <c r="G827" s="33">
        <v>276</v>
      </c>
      <c r="H827" s="32">
        <v>0</v>
      </c>
    </row>
    <row r="828" spans="1:8" s="196" customFormat="1" x14ac:dyDescent="0.35">
      <c r="A828" s="216" t="s">
        <v>1091</v>
      </c>
      <c r="B828" s="66">
        <v>44071</v>
      </c>
      <c r="C828" s="33">
        <v>77</v>
      </c>
      <c r="D828" s="33">
        <v>850</v>
      </c>
      <c r="E828" s="34">
        <v>0</v>
      </c>
      <c r="F828" s="33">
        <v>209</v>
      </c>
      <c r="G828" s="33">
        <v>678</v>
      </c>
      <c r="H828" s="32">
        <v>0</v>
      </c>
    </row>
    <row r="829" spans="1:8" s="196" customFormat="1" x14ac:dyDescent="0.35">
      <c r="A829" s="216" t="s">
        <v>1092</v>
      </c>
      <c r="B829" s="66">
        <v>44071</v>
      </c>
      <c r="C829" s="33">
        <v>134</v>
      </c>
      <c r="D829" s="33">
        <v>871</v>
      </c>
      <c r="E829" s="34">
        <v>0</v>
      </c>
      <c r="F829" s="33">
        <v>139</v>
      </c>
      <c r="G829" s="33">
        <v>287</v>
      </c>
      <c r="H829" s="32">
        <v>0</v>
      </c>
    </row>
    <row r="830" spans="1:8" s="196" customFormat="1" x14ac:dyDescent="0.35">
      <c r="A830" s="216" t="s">
        <v>1087</v>
      </c>
      <c r="B830" s="66">
        <v>44072</v>
      </c>
      <c r="C830" s="33">
        <v>383</v>
      </c>
      <c r="D830" s="33">
        <v>2315</v>
      </c>
      <c r="E830" s="34">
        <v>0</v>
      </c>
      <c r="F830" s="33">
        <v>262</v>
      </c>
      <c r="G830" s="33">
        <v>1013</v>
      </c>
      <c r="H830" s="32">
        <v>0</v>
      </c>
    </row>
    <row r="831" spans="1:8" s="196" customFormat="1" x14ac:dyDescent="0.35">
      <c r="A831" s="216" t="s">
        <v>1088</v>
      </c>
      <c r="B831" s="66">
        <v>44072</v>
      </c>
      <c r="C831" s="33">
        <v>132</v>
      </c>
      <c r="D831" s="33">
        <v>1100</v>
      </c>
      <c r="E831" s="34">
        <v>0</v>
      </c>
      <c r="F831" s="33">
        <v>126</v>
      </c>
      <c r="G831" s="33">
        <v>724</v>
      </c>
      <c r="H831" s="32">
        <v>0</v>
      </c>
    </row>
    <row r="832" spans="1:8" s="196" customFormat="1" x14ac:dyDescent="0.35">
      <c r="A832" s="216" t="s">
        <v>1089</v>
      </c>
      <c r="B832" s="66">
        <v>44072</v>
      </c>
      <c r="C832" s="33">
        <v>107</v>
      </c>
      <c r="D832" s="33">
        <v>1159</v>
      </c>
      <c r="E832" s="34">
        <v>0</v>
      </c>
      <c r="F832" s="33">
        <v>114</v>
      </c>
      <c r="G832" s="33">
        <v>531</v>
      </c>
      <c r="H832" s="32">
        <v>0</v>
      </c>
    </row>
    <row r="833" spans="1:8" s="196" customFormat="1" x14ac:dyDescent="0.35">
      <c r="A833" s="216" t="s">
        <v>1090</v>
      </c>
      <c r="B833" s="66">
        <v>44072</v>
      </c>
      <c r="C833" s="33">
        <v>74</v>
      </c>
      <c r="D833" s="33">
        <v>755</v>
      </c>
      <c r="E833" s="34">
        <v>0</v>
      </c>
      <c r="F833" s="33">
        <v>82</v>
      </c>
      <c r="G833" s="33">
        <v>339</v>
      </c>
      <c r="H833" s="32">
        <v>0</v>
      </c>
    </row>
    <row r="834" spans="1:8" s="196" customFormat="1" x14ac:dyDescent="0.35">
      <c r="A834" s="216" t="s">
        <v>1091</v>
      </c>
      <c r="B834" s="66">
        <v>44072</v>
      </c>
      <c r="C834" s="33">
        <v>71</v>
      </c>
      <c r="D834" s="33">
        <v>793</v>
      </c>
      <c r="E834" s="34">
        <v>0</v>
      </c>
      <c r="F834" s="33">
        <v>215</v>
      </c>
      <c r="G834" s="33">
        <v>737</v>
      </c>
      <c r="H834" s="32">
        <v>0</v>
      </c>
    </row>
    <row r="835" spans="1:8" s="196" customFormat="1" x14ac:dyDescent="0.35">
      <c r="A835" s="216" t="s">
        <v>1092</v>
      </c>
      <c r="B835" s="66">
        <v>44072</v>
      </c>
      <c r="C835" s="33">
        <v>141</v>
      </c>
      <c r="D835" s="33">
        <v>808</v>
      </c>
      <c r="E835" s="34">
        <v>0</v>
      </c>
      <c r="F835" s="33">
        <v>132</v>
      </c>
      <c r="G835" s="33">
        <v>350</v>
      </c>
      <c r="H835" s="32">
        <v>0</v>
      </c>
    </row>
    <row r="836" spans="1:8" s="196" customFormat="1" x14ac:dyDescent="0.35">
      <c r="A836" s="216" t="s">
        <v>1087</v>
      </c>
      <c r="B836" s="66">
        <v>44073</v>
      </c>
      <c r="C836" s="33">
        <v>376</v>
      </c>
      <c r="D836" s="33">
        <v>2237</v>
      </c>
      <c r="E836" s="34">
        <v>0</v>
      </c>
      <c r="F836" s="33">
        <v>269</v>
      </c>
      <c r="G836" s="33">
        <v>1091</v>
      </c>
      <c r="H836" s="32">
        <v>0</v>
      </c>
    </row>
    <row r="837" spans="1:8" s="196" customFormat="1" x14ac:dyDescent="0.35">
      <c r="A837" s="216" t="s">
        <v>1088</v>
      </c>
      <c r="B837" s="66">
        <v>44073</v>
      </c>
      <c r="C837" s="33">
        <v>125</v>
      </c>
      <c r="D837" s="33">
        <v>1060</v>
      </c>
      <c r="E837" s="34">
        <v>0</v>
      </c>
      <c r="F837" s="33">
        <v>135</v>
      </c>
      <c r="G837" s="33">
        <v>764</v>
      </c>
      <c r="H837" s="32">
        <v>0</v>
      </c>
    </row>
    <row r="838" spans="1:8" s="196" customFormat="1" x14ac:dyDescent="0.35">
      <c r="A838" s="216" t="s">
        <v>1089</v>
      </c>
      <c r="B838" s="66">
        <v>44073</v>
      </c>
      <c r="C838" s="33">
        <v>107</v>
      </c>
      <c r="D838" s="33">
        <v>1132</v>
      </c>
      <c r="E838" s="34">
        <v>0</v>
      </c>
      <c r="F838" s="33">
        <v>114</v>
      </c>
      <c r="G838" s="33">
        <v>558</v>
      </c>
      <c r="H838" s="32">
        <v>0</v>
      </c>
    </row>
    <row r="839" spans="1:8" s="196" customFormat="1" x14ac:dyDescent="0.35">
      <c r="A839" s="216" t="s">
        <v>1090</v>
      </c>
      <c r="B839" s="66">
        <v>44073</v>
      </c>
      <c r="C839" s="33">
        <v>75</v>
      </c>
      <c r="D839" s="33">
        <v>733</v>
      </c>
      <c r="E839" s="34">
        <v>0</v>
      </c>
      <c r="F839" s="33">
        <v>81</v>
      </c>
      <c r="G839" s="33">
        <v>361</v>
      </c>
      <c r="H839" s="32">
        <v>0</v>
      </c>
    </row>
    <row r="840" spans="1:8" s="196" customFormat="1" x14ac:dyDescent="0.35">
      <c r="A840" s="216" t="s">
        <v>1091</v>
      </c>
      <c r="B840" s="66">
        <v>44073</v>
      </c>
      <c r="C840" s="33">
        <v>68</v>
      </c>
      <c r="D840" s="33">
        <v>784</v>
      </c>
      <c r="E840" s="34">
        <v>0</v>
      </c>
      <c r="F840" s="33">
        <v>218</v>
      </c>
      <c r="G840" s="33">
        <v>743</v>
      </c>
      <c r="H840" s="32">
        <v>0</v>
      </c>
    </row>
    <row r="841" spans="1:8" s="196" customFormat="1" x14ac:dyDescent="0.35">
      <c r="A841" s="216" t="s">
        <v>1092</v>
      </c>
      <c r="B841" s="66">
        <v>44073</v>
      </c>
      <c r="C841" s="33">
        <v>131</v>
      </c>
      <c r="D841" s="33">
        <v>773</v>
      </c>
      <c r="E841" s="34">
        <v>0</v>
      </c>
      <c r="F841" s="33">
        <v>142</v>
      </c>
      <c r="G841" s="33">
        <v>385</v>
      </c>
      <c r="H841" s="32">
        <v>0</v>
      </c>
    </row>
    <row r="842" spans="1:8" s="196" customFormat="1" x14ac:dyDescent="0.35">
      <c r="A842" s="216" t="s">
        <v>1087</v>
      </c>
      <c r="B842" s="66">
        <v>44074</v>
      </c>
      <c r="C842" s="33">
        <v>367</v>
      </c>
      <c r="D842" s="33">
        <v>2209</v>
      </c>
      <c r="E842" s="34">
        <v>0</v>
      </c>
      <c r="F842" s="33">
        <v>278</v>
      </c>
      <c r="G842" s="33">
        <v>1119</v>
      </c>
      <c r="H842" s="32">
        <v>0</v>
      </c>
    </row>
    <row r="843" spans="1:8" s="196" customFormat="1" x14ac:dyDescent="0.35">
      <c r="A843" s="216" t="s">
        <v>1088</v>
      </c>
      <c r="B843" s="66">
        <v>44074</v>
      </c>
      <c r="C843" s="33">
        <v>129</v>
      </c>
      <c r="D843" s="33">
        <v>1088</v>
      </c>
      <c r="E843" s="34">
        <v>0</v>
      </c>
      <c r="F843" s="33">
        <v>131</v>
      </c>
      <c r="G843" s="33">
        <v>736</v>
      </c>
      <c r="H843" s="32">
        <v>0</v>
      </c>
    </row>
    <row r="844" spans="1:8" s="196" customFormat="1" x14ac:dyDescent="0.35">
      <c r="A844" s="216" t="s">
        <v>1089</v>
      </c>
      <c r="B844" s="66">
        <v>44074</v>
      </c>
      <c r="C844" s="33">
        <v>105</v>
      </c>
      <c r="D844" s="33">
        <v>1165</v>
      </c>
      <c r="E844" s="34">
        <v>0</v>
      </c>
      <c r="F844" s="33">
        <v>116</v>
      </c>
      <c r="G844" s="33">
        <v>525</v>
      </c>
      <c r="H844" s="32">
        <v>0</v>
      </c>
    </row>
    <row r="845" spans="1:8" s="196" customFormat="1" x14ac:dyDescent="0.35">
      <c r="A845" s="216" t="s">
        <v>1090</v>
      </c>
      <c r="B845" s="66">
        <v>44074</v>
      </c>
      <c r="C845" s="33">
        <v>75</v>
      </c>
      <c r="D845" s="33">
        <v>743</v>
      </c>
      <c r="E845" s="34">
        <v>0</v>
      </c>
      <c r="F845" s="33">
        <v>81</v>
      </c>
      <c r="G845" s="33">
        <v>377</v>
      </c>
      <c r="H845" s="32">
        <v>0</v>
      </c>
    </row>
    <row r="846" spans="1:8" s="196" customFormat="1" x14ac:dyDescent="0.35">
      <c r="A846" s="216" t="s">
        <v>1091</v>
      </c>
      <c r="B846" s="66">
        <v>44074</v>
      </c>
      <c r="C846" s="33">
        <v>76</v>
      </c>
      <c r="D846" s="33">
        <v>803</v>
      </c>
      <c r="E846" s="34">
        <v>0</v>
      </c>
      <c r="F846" s="33">
        <v>210</v>
      </c>
      <c r="G846" s="33">
        <v>724</v>
      </c>
      <c r="H846" s="32">
        <v>0</v>
      </c>
    </row>
    <row r="847" spans="1:8" s="196" customFormat="1" x14ac:dyDescent="0.35">
      <c r="A847" s="216" t="s">
        <v>1092</v>
      </c>
      <c r="B847" s="66">
        <v>44074</v>
      </c>
      <c r="C847" s="33">
        <v>136</v>
      </c>
      <c r="D847" s="33">
        <v>807</v>
      </c>
      <c r="E847" s="34">
        <v>0</v>
      </c>
      <c r="F847" s="33">
        <v>137</v>
      </c>
      <c r="G847" s="33">
        <v>349</v>
      </c>
      <c r="H847" s="32">
        <v>0</v>
      </c>
    </row>
    <row r="848" spans="1:8" s="196" customFormat="1" x14ac:dyDescent="0.35">
      <c r="A848" s="216" t="s">
        <v>1087</v>
      </c>
      <c r="B848" s="66">
        <v>44075</v>
      </c>
      <c r="C848" s="33">
        <v>388</v>
      </c>
      <c r="D848" s="33">
        <v>2348</v>
      </c>
      <c r="E848" s="34">
        <v>0</v>
      </c>
      <c r="F848" s="33">
        <v>257</v>
      </c>
      <c r="G848" s="33">
        <v>980</v>
      </c>
      <c r="H848" s="32">
        <v>0</v>
      </c>
    </row>
    <row r="849" spans="1:8" s="196" customFormat="1" x14ac:dyDescent="0.35">
      <c r="A849" s="216" t="s">
        <v>1088</v>
      </c>
      <c r="B849" s="66">
        <v>44075</v>
      </c>
      <c r="C849" s="33">
        <v>133</v>
      </c>
      <c r="D849" s="33">
        <v>1174</v>
      </c>
      <c r="E849" s="34">
        <v>0</v>
      </c>
      <c r="F849" s="33">
        <v>127</v>
      </c>
      <c r="G849" s="33">
        <v>650</v>
      </c>
      <c r="H849" s="32">
        <v>0</v>
      </c>
    </row>
    <row r="850" spans="1:8" s="196" customFormat="1" x14ac:dyDescent="0.35">
      <c r="A850" s="216" t="s">
        <v>1089</v>
      </c>
      <c r="B850" s="66">
        <v>44075</v>
      </c>
      <c r="C850" s="33">
        <v>101</v>
      </c>
      <c r="D850" s="33">
        <v>1217</v>
      </c>
      <c r="E850" s="34">
        <v>0</v>
      </c>
      <c r="F850" s="33">
        <v>120</v>
      </c>
      <c r="G850" s="33">
        <v>473</v>
      </c>
      <c r="H850" s="32">
        <v>0</v>
      </c>
    </row>
    <row r="851" spans="1:8" s="196" customFormat="1" x14ac:dyDescent="0.35">
      <c r="A851" s="216" t="s">
        <v>1090</v>
      </c>
      <c r="B851" s="66">
        <v>44075</v>
      </c>
      <c r="C851" s="33">
        <v>80</v>
      </c>
      <c r="D851" s="33">
        <v>820</v>
      </c>
      <c r="E851" s="34">
        <v>0</v>
      </c>
      <c r="F851" s="33">
        <v>76</v>
      </c>
      <c r="G851" s="33">
        <v>300</v>
      </c>
      <c r="H851" s="32">
        <v>0</v>
      </c>
    </row>
    <row r="852" spans="1:8" s="196" customFormat="1" x14ac:dyDescent="0.35">
      <c r="A852" s="216" t="s">
        <v>1091</v>
      </c>
      <c r="B852" s="66">
        <v>44075</v>
      </c>
      <c r="C852" s="33">
        <v>73</v>
      </c>
      <c r="D852" s="33">
        <v>859</v>
      </c>
      <c r="E852" s="34">
        <v>0</v>
      </c>
      <c r="F852" s="33">
        <v>213</v>
      </c>
      <c r="G852" s="33">
        <v>671</v>
      </c>
      <c r="H852" s="32">
        <v>0</v>
      </c>
    </row>
    <row r="853" spans="1:8" s="196" customFormat="1" x14ac:dyDescent="0.35">
      <c r="A853" s="216" t="s">
        <v>1092</v>
      </c>
      <c r="B853" s="66">
        <v>44075</v>
      </c>
      <c r="C853" s="33">
        <v>140</v>
      </c>
      <c r="D853" s="33">
        <v>886</v>
      </c>
      <c r="E853" s="34">
        <v>0</v>
      </c>
      <c r="F853" s="33">
        <v>133</v>
      </c>
      <c r="G853" s="33">
        <v>270</v>
      </c>
      <c r="H853" s="32">
        <v>0</v>
      </c>
    </row>
    <row r="854" spans="1:8" s="196" customFormat="1" x14ac:dyDescent="0.35">
      <c r="A854" s="216" t="s">
        <v>1087</v>
      </c>
      <c r="B854" s="66">
        <v>44076</v>
      </c>
      <c r="C854" s="33">
        <v>400</v>
      </c>
      <c r="D854" s="33">
        <v>2383</v>
      </c>
      <c r="E854" s="34">
        <v>0</v>
      </c>
      <c r="F854" s="33">
        <v>245</v>
      </c>
      <c r="G854" s="33">
        <v>945</v>
      </c>
      <c r="H854" s="32">
        <v>0</v>
      </c>
    </row>
    <row r="855" spans="1:8" s="196" customFormat="1" x14ac:dyDescent="0.35">
      <c r="A855" s="216" t="s">
        <v>1088</v>
      </c>
      <c r="B855" s="66">
        <v>44076</v>
      </c>
      <c r="C855" s="33">
        <v>125</v>
      </c>
      <c r="D855" s="33">
        <v>1172</v>
      </c>
      <c r="E855" s="34">
        <v>0</v>
      </c>
      <c r="F855" s="33">
        <v>135</v>
      </c>
      <c r="G855" s="33">
        <v>652</v>
      </c>
      <c r="H855" s="32">
        <v>0</v>
      </c>
    </row>
    <row r="856" spans="1:8" s="196" customFormat="1" x14ac:dyDescent="0.35">
      <c r="A856" s="216" t="s">
        <v>1089</v>
      </c>
      <c r="B856" s="66">
        <v>44076</v>
      </c>
      <c r="C856" s="33">
        <v>105</v>
      </c>
      <c r="D856" s="33">
        <v>1234</v>
      </c>
      <c r="E856" s="34">
        <v>0</v>
      </c>
      <c r="F856" s="33">
        <v>116</v>
      </c>
      <c r="G856" s="33">
        <v>456</v>
      </c>
      <c r="H856" s="32">
        <v>0</v>
      </c>
    </row>
    <row r="857" spans="1:8" s="196" customFormat="1" x14ac:dyDescent="0.35">
      <c r="A857" s="216" t="s">
        <v>1090</v>
      </c>
      <c r="B857" s="66">
        <v>44076</v>
      </c>
      <c r="C857" s="33">
        <v>82</v>
      </c>
      <c r="D857" s="33">
        <v>822</v>
      </c>
      <c r="E857" s="34">
        <v>0</v>
      </c>
      <c r="F857" s="33">
        <v>74</v>
      </c>
      <c r="G857" s="33">
        <v>298</v>
      </c>
      <c r="H857" s="32">
        <v>0</v>
      </c>
    </row>
    <row r="858" spans="1:8" s="196" customFormat="1" x14ac:dyDescent="0.35">
      <c r="A858" s="216" t="s">
        <v>1091</v>
      </c>
      <c r="B858" s="66">
        <v>44076</v>
      </c>
      <c r="C858" s="33">
        <v>69</v>
      </c>
      <c r="D858" s="33">
        <v>860</v>
      </c>
      <c r="E858" s="34">
        <v>0</v>
      </c>
      <c r="F858" s="33">
        <v>217</v>
      </c>
      <c r="G858" s="33">
        <v>672</v>
      </c>
      <c r="H858" s="32">
        <v>0</v>
      </c>
    </row>
    <row r="859" spans="1:8" s="196" customFormat="1" x14ac:dyDescent="0.35">
      <c r="A859" s="216" t="s">
        <v>1092</v>
      </c>
      <c r="B859" s="66">
        <v>44076</v>
      </c>
      <c r="C859" s="33">
        <v>140</v>
      </c>
      <c r="D859" s="33">
        <v>860</v>
      </c>
      <c r="E859" s="34">
        <v>0</v>
      </c>
      <c r="F859" s="33">
        <v>133</v>
      </c>
      <c r="G859" s="33">
        <v>298</v>
      </c>
      <c r="H859" s="32">
        <v>0</v>
      </c>
    </row>
    <row r="860" spans="1:8" s="196" customFormat="1" x14ac:dyDescent="0.35">
      <c r="A860" s="216" t="s">
        <v>1087</v>
      </c>
      <c r="B860" s="66">
        <v>44077</v>
      </c>
      <c r="C860" s="33">
        <v>402</v>
      </c>
      <c r="D860" s="33">
        <v>2404</v>
      </c>
      <c r="E860" s="34">
        <v>0</v>
      </c>
      <c r="F860" s="33">
        <v>243</v>
      </c>
      <c r="G860" s="33">
        <v>924</v>
      </c>
      <c r="H860" s="32">
        <v>0</v>
      </c>
    </row>
    <row r="861" spans="1:8" s="196" customFormat="1" x14ac:dyDescent="0.35">
      <c r="A861" s="216" t="s">
        <v>1088</v>
      </c>
      <c r="B861" s="66">
        <v>44077</v>
      </c>
      <c r="C861" s="33">
        <v>124</v>
      </c>
      <c r="D861" s="33">
        <v>1181</v>
      </c>
      <c r="E861" s="34">
        <v>0</v>
      </c>
      <c r="F861" s="33">
        <v>136</v>
      </c>
      <c r="G861" s="33">
        <v>639</v>
      </c>
      <c r="H861" s="32">
        <v>0</v>
      </c>
    </row>
    <row r="862" spans="1:8" s="196" customFormat="1" x14ac:dyDescent="0.35">
      <c r="A862" s="216" t="s">
        <v>1089</v>
      </c>
      <c r="B862" s="66">
        <v>44077</v>
      </c>
      <c r="C862" s="33">
        <v>115</v>
      </c>
      <c r="D862" s="33">
        <v>1250</v>
      </c>
      <c r="E862" s="34">
        <v>0</v>
      </c>
      <c r="F862" s="33">
        <v>106</v>
      </c>
      <c r="G862" s="33">
        <v>448</v>
      </c>
      <c r="H862" s="32">
        <v>0</v>
      </c>
    </row>
    <row r="863" spans="1:8" s="196" customFormat="1" x14ac:dyDescent="0.35">
      <c r="A863" s="216" t="s">
        <v>1090</v>
      </c>
      <c r="B863" s="66">
        <v>44077</v>
      </c>
      <c r="C863" s="33">
        <v>84</v>
      </c>
      <c r="D863" s="33">
        <v>812</v>
      </c>
      <c r="E863" s="34">
        <v>0</v>
      </c>
      <c r="F863" s="33">
        <v>72</v>
      </c>
      <c r="G863" s="33">
        <v>322</v>
      </c>
      <c r="H863" s="32">
        <v>0</v>
      </c>
    </row>
    <row r="864" spans="1:8" s="196" customFormat="1" x14ac:dyDescent="0.35">
      <c r="A864" s="216" t="s">
        <v>1091</v>
      </c>
      <c r="B864" s="66">
        <v>44077</v>
      </c>
      <c r="C864" s="33">
        <v>71</v>
      </c>
      <c r="D864" s="33">
        <v>819</v>
      </c>
      <c r="E864" s="34">
        <v>0</v>
      </c>
      <c r="F864" s="33">
        <v>215</v>
      </c>
      <c r="G864" s="33">
        <v>714</v>
      </c>
      <c r="H864" s="32">
        <v>0</v>
      </c>
    </row>
    <row r="865" spans="1:8" s="196" customFormat="1" x14ac:dyDescent="0.35">
      <c r="A865" s="216" t="s">
        <v>1092</v>
      </c>
      <c r="B865" s="66">
        <v>44077</v>
      </c>
      <c r="C865" s="33">
        <v>128</v>
      </c>
      <c r="D865" s="33">
        <v>885</v>
      </c>
      <c r="E865" s="34">
        <v>0</v>
      </c>
      <c r="F865" s="33">
        <v>145</v>
      </c>
      <c r="G865" s="33">
        <v>271</v>
      </c>
      <c r="H865" s="32">
        <v>0</v>
      </c>
    </row>
    <row r="866" spans="1:8" s="196" customFormat="1" x14ac:dyDescent="0.35">
      <c r="A866" s="216" t="s">
        <v>1087</v>
      </c>
      <c r="B866" s="66">
        <v>44078</v>
      </c>
      <c r="C866" s="33">
        <v>396</v>
      </c>
      <c r="D866" s="33">
        <v>2345</v>
      </c>
      <c r="E866" s="34">
        <v>0</v>
      </c>
      <c r="F866" s="33">
        <v>249</v>
      </c>
      <c r="G866" s="33">
        <v>983</v>
      </c>
      <c r="H866" s="32">
        <v>0</v>
      </c>
    </row>
    <row r="867" spans="1:8" s="196" customFormat="1" x14ac:dyDescent="0.35">
      <c r="A867" s="216" t="s">
        <v>1088</v>
      </c>
      <c r="B867" s="66">
        <v>44078</v>
      </c>
      <c r="C867" s="33">
        <v>126</v>
      </c>
      <c r="D867" s="33">
        <v>1146</v>
      </c>
      <c r="E867" s="34">
        <v>0</v>
      </c>
      <c r="F867" s="33">
        <v>134</v>
      </c>
      <c r="G867" s="33">
        <v>674</v>
      </c>
      <c r="H867" s="32">
        <v>0</v>
      </c>
    </row>
    <row r="868" spans="1:8" s="196" customFormat="1" x14ac:dyDescent="0.35">
      <c r="A868" s="216" t="s">
        <v>1089</v>
      </c>
      <c r="B868" s="66">
        <v>44078</v>
      </c>
      <c r="C868" s="33">
        <v>112</v>
      </c>
      <c r="D868" s="33">
        <v>1219</v>
      </c>
      <c r="E868" s="34">
        <v>0</v>
      </c>
      <c r="F868" s="33">
        <v>109</v>
      </c>
      <c r="G868" s="33">
        <v>476</v>
      </c>
      <c r="H868" s="32">
        <v>0</v>
      </c>
    </row>
    <row r="869" spans="1:8" s="196" customFormat="1" x14ac:dyDescent="0.35">
      <c r="A869" s="216" t="s">
        <v>1090</v>
      </c>
      <c r="B869" s="66">
        <v>44078</v>
      </c>
      <c r="C869" s="33">
        <v>82</v>
      </c>
      <c r="D869" s="33">
        <v>830</v>
      </c>
      <c r="E869" s="34">
        <v>0</v>
      </c>
      <c r="F869" s="33">
        <v>74</v>
      </c>
      <c r="G869" s="33">
        <v>305</v>
      </c>
      <c r="H869" s="32">
        <v>0</v>
      </c>
    </row>
    <row r="870" spans="1:8" s="196" customFormat="1" x14ac:dyDescent="0.35">
      <c r="A870" s="216" t="s">
        <v>1091</v>
      </c>
      <c r="B870" s="66">
        <v>44078</v>
      </c>
      <c r="C870" s="33">
        <v>73</v>
      </c>
      <c r="D870" s="33">
        <v>808</v>
      </c>
      <c r="E870" s="34">
        <v>0</v>
      </c>
      <c r="F870" s="33">
        <v>213</v>
      </c>
      <c r="G870" s="33">
        <v>719</v>
      </c>
      <c r="H870" s="32">
        <v>0</v>
      </c>
    </row>
    <row r="871" spans="1:8" s="196" customFormat="1" x14ac:dyDescent="0.35">
      <c r="A871" s="216" t="s">
        <v>1092</v>
      </c>
      <c r="B871" s="66">
        <v>44078</v>
      </c>
      <c r="C871" s="33">
        <v>129</v>
      </c>
      <c r="D871" s="33">
        <v>893</v>
      </c>
      <c r="E871" s="34">
        <v>0</v>
      </c>
      <c r="F871" s="33">
        <v>142</v>
      </c>
      <c r="G871" s="33">
        <v>265</v>
      </c>
      <c r="H871" s="32">
        <v>0</v>
      </c>
    </row>
    <row r="872" spans="1:8" s="196" customFormat="1" x14ac:dyDescent="0.35">
      <c r="A872" s="216" t="s">
        <v>1087</v>
      </c>
      <c r="B872" s="66">
        <v>44079</v>
      </c>
      <c r="C872" s="33">
        <v>386</v>
      </c>
      <c r="D872" s="33">
        <v>2322</v>
      </c>
      <c r="E872" s="34">
        <v>0</v>
      </c>
      <c r="F872" s="33">
        <v>259</v>
      </c>
      <c r="G872" s="33">
        <v>1006</v>
      </c>
      <c r="H872" s="32">
        <v>0</v>
      </c>
    </row>
    <row r="873" spans="1:8" s="196" customFormat="1" x14ac:dyDescent="0.35">
      <c r="A873" s="216" t="s">
        <v>1088</v>
      </c>
      <c r="B873" s="66">
        <v>44079</v>
      </c>
      <c r="C873" s="33">
        <v>125</v>
      </c>
      <c r="D873" s="33">
        <v>1119</v>
      </c>
      <c r="E873" s="34">
        <v>0</v>
      </c>
      <c r="F873" s="33">
        <v>135</v>
      </c>
      <c r="G873" s="33">
        <v>701</v>
      </c>
      <c r="H873" s="32">
        <v>0</v>
      </c>
    </row>
    <row r="874" spans="1:8" s="196" customFormat="1" x14ac:dyDescent="0.35">
      <c r="A874" s="216" t="s">
        <v>1089</v>
      </c>
      <c r="B874" s="66">
        <v>44079</v>
      </c>
      <c r="C874" s="33">
        <v>117</v>
      </c>
      <c r="D874" s="33">
        <v>1193</v>
      </c>
      <c r="E874" s="34">
        <v>0</v>
      </c>
      <c r="F874" s="33">
        <v>104</v>
      </c>
      <c r="G874" s="33">
        <v>499</v>
      </c>
      <c r="H874" s="32">
        <v>0</v>
      </c>
    </row>
    <row r="875" spans="1:8" s="196" customFormat="1" x14ac:dyDescent="0.35">
      <c r="A875" s="216" t="s">
        <v>1090</v>
      </c>
      <c r="B875" s="66">
        <v>44079</v>
      </c>
      <c r="C875" s="33">
        <v>73</v>
      </c>
      <c r="D875" s="33">
        <v>798</v>
      </c>
      <c r="E875" s="34">
        <v>0</v>
      </c>
      <c r="F875" s="33">
        <v>83</v>
      </c>
      <c r="G875" s="33">
        <v>336</v>
      </c>
      <c r="H875" s="32">
        <v>0</v>
      </c>
    </row>
    <row r="876" spans="1:8" s="196" customFormat="1" x14ac:dyDescent="0.35">
      <c r="A876" s="216" t="s">
        <v>1091</v>
      </c>
      <c r="B876" s="66">
        <v>44079</v>
      </c>
      <c r="C876" s="33">
        <v>67</v>
      </c>
      <c r="D876" s="33">
        <v>796</v>
      </c>
      <c r="E876" s="34">
        <v>0</v>
      </c>
      <c r="F876" s="33">
        <v>219</v>
      </c>
      <c r="G876" s="33">
        <v>731</v>
      </c>
      <c r="H876" s="32">
        <v>0</v>
      </c>
    </row>
    <row r="877" spans="1:8" s="196" customFormat="1" x14ac:dyDescent="0.35">
      <c r="A877" s="216" t="s">
        <v>1092</v>
      </c>
      <c r="B877" s="66">
        <v>44079</v>
      </c>
      <c r="C877" s="33">
        <v>124</v>
      </c>
      <c r="D877" s="33">
        <v>870</v>
      </c>
      <c r="E877" s="34">
        <v>0</v>
      </c>
      <c r="F877" s="33">
        <v>147</v>
      </c>
      <c r="G877" s="33">
        <v>288</v>
      </c>
      <c r="H877" s="32">
        <v>0</v>
      </c>
    </row>
    <row r="878" spans="1:8" s="196" customFormat="1" x14ac:dyDescent="0.35">
      <c r="A878" s="216" t="s">
        <v>1087</v>
      </c>
      <c r="B878" s="66">
        <v>44080</v>
      </c>
      <c r="C878" s="33">
        <v>387</v>
      </c>
      <c r="D878" s="33">
        <v>2182</v>
      </c>
      <c r="E878" s="34">
        <v>0</v>
      </c>
      <c r="F878" s="33">
        <v>258</v>
      </c>
      <c r="G878" s="33">
        <v>1146</v>
      </c>
      <c r="H878" s="32">
        <v>0</v>
      </c>
    </row>
    <row r="879" spans="1:8" s="196" customFormat="1" x14ac:dyDescent="0.35">
      <c r="A879" s="216" t="s">
        <v>1088</v>
      </c>
      <c r="B879" s="66">
        <v>44080</v>
      </c>
      <c r="C879" s="33">
        <v>121</v>
      </c>
      <c r="D879" s="33">
        <v>1096</v>
      </c>
      <c r="E879" s="34">
        <v>0</v>
      </c>
      <c r="F879" s="33">
        <v>139</v>
      </c>
      <c r="G879" s="33">
        <v>724</v>
      </c>
      <c r="H879" s="32">
        <v>0</v>
      </c>
    </row>
    <row r="880" spans="1:8" s="196" customFormat="1" x14ac:dyDescent="0.35">
      <c r="A880" s="216" t="s">
        <v>1089</v>
      </c>
      <c r="B880" s="66">
        <v>44080</v>
      </c>
      <c r="C880" s="33">
        <v>115</v>
      </c>
      <c r="D880" s="33">
        <v>1147</v>
      </c>
      <c r="E880" s="34">
        <v>0</v>
      </c>
      <c r="F880" s="33">
        <v>105</v>
      </c>
      <c r="G880" s="33">
        <v>545</v>
      </c>
      <c r="H880" s="32">
        <v>0</v>
      </c>
    </row>
    <row r="881" spans="1:8" s="196" customFormat="1" x14ac:dyDescent="0.35">
      <c r="A881" s="216" t="s">
        <v>1090</v>
      </c>
      <c r="B881" s="66">
        <v>44080</v>
      </c>
      <c r="C881" s="33">
        <v>70</v>
      </c>
      <c r="D881" s="33">
        <v>744</v>
      </c>
      <c r="E881" s="34">
        <v>0</v>
      </c>
      <c r="F881" s="33">
        <v>86</v>
      </c>
      <c r="G881" s="33">
        <v>390</v>
      </c>
      <c r="H881" s="32">
        <v>0</v>
      </c>
    </row>
    <row r="882" spans="1:8" s="196" customFormat="1" x14ac:dyDescent="0.35">
      <c r="A882" s="216" t="s">
        <v>1091</v>
      </c>
      <c r="B882" s="66">
        <v>44080</v>
      </c>
      <c r="C882" s="33">
        <v>62</v>
      </c>
      <c r="D882" s="33">
        <v>773</v>
      </c>
      <c r="E882" s="34">
        <v>0</v>
      </c>
      <c r="F882" s="33">
        <v>224</v>
      </c>
      <c r="G882" s="33">
        <v>757</v>
      </c>
      <c r="H882" s="32">
        <v>0</v>
      </c>
    </row>
    <row r="883" spans="1:8" s="196" customFormat="1" x14ac:dyDescent="0.35">
      <c r="A883" s="216" t="s">
        <v>1092</v>
      </c>
      <c r="B883" s="66">
        <v>44080</v>
      </c>
      <c r="C883" s="33">
        <v>115</v>
      </c>
      <c r="D883" s="33">
        <v>795</v>
      </c>
      <c r="E883" s="34">
        <v>0</v>
      </c>
      <c r="F883" s="33">
        <v>156</v>
      </c>
      <c r="G883" s="33">
        <v>363</v>
      </c>
      <c r="H883" s="32">
        <v>0</v>
      </c>
    </row>
    <row r="884" spans="1:8" s="196" customFormat="1" x14ac:dyDescent="0.35">
      <c r="A884" s="216" t="s">
        <v>1087</v>
      </c>
      <c r="B884" s="66">
        <v>44081</v>
      </c>
      <c r="C884" s="33">
        <v>371</v>
      </c>
      <c r="D884" s="33">
        <v>2181</v>
      </c>
      <c r="E884" s="34">
        <v>0</v>
      </c>
      <c r="F884" s="33">
        <v>274</v>
      </c>
      <c r="G884" s="33">
        <v>1147</v>
      </c>
      <c r="H884" s="32">
        <v>0</v>
      </c>
    </row>
    <row r="885" spans="1:8" s="196" customFormat="1" x14ac:dyDescent="0.35">
      <c r="A885" s="216" t="s">
        <v>1088</v>
      </c>
      <c r="B885" s="66">
        <v>44081</v>
      </c>
      <c r="C885" s="33">
        <v>123</v>
      </c>
      <c r="D885" s="33">
        <v>1097</v>
      </c>
      <c r="E885" s="34">
        <v>0</v>
      </c>
      <c r="F885" s="33">
        <v>137</v>
      </c>
      <c r="G885" s="33">
        <v>723</v>
      </c>
      <c r="H885" s="32">
        <v>0</v>
      </c>
    </row>
    <row r="886" spans="1:8" s="196" customFormat="1" x14ac:dyDescent="0.35">
      <c r="A886" s="216" t="s">
        <v>1089</v>
      </c>
      <c r="B886" s="66">
        <v>44081</v>
      </c>
      <c r="C886" s="33">
        <v>113</v>
      </c>
      <c r="D886" s="33">
        <v>1177</v>
      </c>
      <c r="E886" s="34">
        <v>0</v>
      </c>
      <c r="F886" s="33">
        <v>108</v>
      </c>
      <c r="G886" s="33">
        <v>512</v>
      </c>
      <c r="H886" s="32">
        <v>0</v>
      </c>
    </row>
    <row r="887" spans="1:8" s="196" customFormat="1" x14ac:dyDescent="0.35">
      <c r="A887" s="216" t="s">
        <v>1090</v>
      </c>
      <c r="B887" s="66">
        <v>44081</v>
      </c>
      <c r="C887" s="33">
        <v>77</v>
      </c>
      <c r="D887" s="33">
        <v>763</v>
      </c>
      <c r="E887" s="34">
        <v>0</v>
      </c>
      <c r="F887" s="33">
        <v>79</v>
      </c>
      <c r="G887" s="33">
        <v>371</v>
      </c>
      <c r="H887" s="32">
        <v>0</v>
      </c>
    </row>
    <row r="888" spans="1:8" s="196" customFormat="1" x14ac:dyDescent="0.35">
      <c r="A888" s="216" t="s">
        <v>1091</v>
      </c>
      <c r="B888" s="66">
        <v>44081</v>
      </c>
      <c r="C888" s="33">
        <v>62</v>
      </c>
      <c r="D888" s="33">
        <v>781</v>
      </c>
      <c r="E888" s="34">
        <v>0</v>
      </c>
      <c r="F888" s="33">
        <v>224</v>
      </c>
      <c r="G888" s="33">
        <v>744</v>
      </c>
      <c r="H888" s="32">
        <v>0</v>
      </c>
    </row>
    <row r="889" spans="1:8" s="196" customFormat="1" x14ac:dyDescent="0.35">
      <c r="A889" s="216" t="s">
        <v>1092</v>
      </c>
      <c r="B889" s="66">
        <v>44081</v>
      </c>
      <c r="C889" s="33">
        <v>124</v>
      </c>
      <c r="D889" s="33">
        <v>786</v>
      </c>
      <c r="E889" s="34">
        <v>0</v>
      </c>
      <c r="F889" s="33">
        <v>147</v>
      </c>
      <c r="G889" s="33">
        <v>372</v>
      </c>
      <c r="H889" s="32">
        <v>0</v>
      </c>
    </row>
    <row r="890" spans="1:8" s="196" customFormat="1" x14ac:dyDescent="0.35">
      <c r="A890" s="216" t="s">
        <v>1087</v>
      </c>
      <c r="B890" s="66">
        <v>44082</v>
      </c>
      <c r="C890" s="33">
        <v>377</v>
      </c>
      <c r="D890" s="33">
        <v>2273</v>
      </c>
      <c r="E890" s="34">
        <v>0</v>
      </c>
      <c r="F890" s="33">
        <v>268</v>
      </c>
      <c r="G890" s="33">
        <v>1099</v>
      </c>
      <c r="H890" s="32">
        <v>0</v>
      </c>
    </row>
    <row r="891" spans="1:8" s="196" customFormat="1" x14ac:dyDescent="0.35">
      <c r="A891" s="216" t="s">
        <v>1088</v>
      </c>
      <c r="B891" s="66">
        <v>44082</v>
      </c>
      <c r="C891" s="33">
        <v>123</v>
      </c>
      <c r="D891" s="33">
        <v>1139</v>
      </c>
      <c r="E891" s="34">
        <v>0</v>
      </c>
      <c r="F891" s="33">
        <v>137</v>
      </c>
      <c r="G891" s="33">
        <v>689</v>
      </c>
      <c r="H891" s="32">
        <v>0</v>
      </c>
    </row>
    <row r="892" spans="1:8" s="196" customFormat="1" x14ac:dyDescent="0.35">
      <c r="A892" s="216" t="s">
        <v>1089</v>
      </c>
      <c r="B892" s="66">
        <v>44082</v>
      </c>
      <c r="C892" s="33">
        <v>107</v>
      </c>
      <c r="D892" s="33">
        <v>1221</v>
      </c>
      <c r="E892" s="34">
        <v>0</v>
      </c>
      <c r="F892" s="33">
        <v>114</v>
      </c>
      <c r="G892" s="33">
        <v>486</v>
      </c>
      <c r="H892" s="32">
        <v>0</v>
      </c>
    </row>
    <row r="893" spans="1:8" s="196" customFormat="1" x14ac:dyDescent="0.35">
      <c r="A893" s="216" t="s">
        <v>1090</v>
      </c>
      <c r="B893" s="66">
        <v>44082</v>
      </c>
      <c r="C893" s="33">
        <v>79</v>
      </c>
      <c r="D893" s="33">
        <v>777</v>
      </c>
      <c r="E893" s="34">
        <v>0</v>
      </c>
      <c r="F893" s="33">
        <v>77</v>
      </c>
      <c r="G893" s="33">
        <v>357</v>
      </c>
      <c r="H893" s="32">
        <v>0</v>
      </c>
    </row>
    <row r="894" spans="1:8" s="196" customFormat="1" x14ac:dyDescent="0.35">
      <c r="A894" s="216" t="s">
        <v>1091</v>
      </c>
      <c r="B894" s="66">
        <v>44082</v>
      </c>
      <c r="C894" s="33">
        <v>65</v>
      </c>
      <c r="D894" s="33">
        <v>862</v>
      </c>
      <c r="E894" s="34">
        <v>0</v>
      </c>
      <c r="F894" s="33">
        <v>221</v>
      </c>
      <c r="G894" s="33">
        <v>725</v>
      </c>
      <c r="H894" s="32">
        <v>0</v>
      </c>
    </row>
    <row r="895" spans="1:8" s="196" customFormat="1" x14ac:dyDescent="0.35">
      <c r="A895" s="216" t="s">
        <v>1092</v>
      </c>
      <c r="B895" s="66">
        <v>44082</v>
      </c>
      <c r="C895" s="33">
        <v>126</v>
      </c>
      <c r="D895" s="33">
        <v>827</v>
      </c>
      <c r="E895" s="34">
        <v>0</v>
      </c>
      <c r="F895" s="33">
        <v>147</v>
      </c>
      <c r="G895" s="33">
        <v>325</v>
      </c>
      <c r="H895" s="32">
        <v>0</v>
      </c>
    </row>
    <row r="896" spans="1:8" s="196" customFormat="1" x14ac:dyDescent="0.35">
      <c r="A896" s="216" t="s">
        <v>1087</v>
      </c>
      <c r="B896" s="66">
        <v>44083</v>
      </c>
      <c r="C896" s="33">
        <v>391</v>
      </c>
      <c r="D896" s="33">
        <v>2394</v>
      </c>
      <c r="E896" s="34">
        <v>0</v>
      </c>
      <c r="F896" s="33">
        <v>254</v>
      </c>
      <c r="G896" s="33">
        <v>978</v>
      </c>
      <c r="H896" s="32">
        <v>0</v>
      </c>
    </row>
    <row r="897" spans="1:8" s="196" customFormat="1" x14ac:dyDescent="0.35">
      <c r="A897" s="216" t="s">
        <v>1088</v>
      </c>
      <c r="B897" s="66">
        <v>44083</v>
      </c>
      <c r="C897" s="33">
        <v>140</v>
      </c>
      <c r="D897" s="33">
        <v>1203</v>
      </c>
      <c r="E897" s="34">
        <v>0</v>
      </c>
      <c r="F897" s="33">
        <v>120</v>
      </c>
      <c r="G897" s="33">
        <v>625</v>
      </c>
      <c r="H897" s="32">
        <v>0</v>
      </c>
    </row>
    <row r="898" spans="1:8" s="196" customFormat="1" x14ac:dyDescent="0.35">
      <c r="A898" s="216" t="s">
        <v>1089</v>
      </c>
      <c r="B898" s="66">
        <v>44083</v>
      </c>
      <c r="C898" s="33">
        <v>115</v>
      </c>
      <c r="D898" s="33">
        <v>1279</v>
      </c>
      <c r="E898" s="34">
        <v>0</v>
      </c>
      <c r="F898" s="33">
        <v>106</v>
      </c>
      <c r="G898" s="33">
        <v>428</v>
      </c>
      <c r="H898" s="32">
        <v>0</v>
      </c>
    </row>
    <row r="899" spans="1:8" s="196" customFormat="1" x14ac:dyDescent="0.35">
      <c r="A899" s="216" t="s">
        <v>1090</v>
      </c>
      <c r="B899" s="66">
        <v>44083</v>
      </c>
      <c r="C899" s="33">
        <v>77</v>
      </c>
      <c r="D899" s="33">
        <v>815</v>
      </c>
      <c r="E899" s="34">
        <v>0</v>
      </c>
      <c r="F899" s="33">
        <v>79</v>
      </c>
      <c r="G899" s="33">
        <v>331</v>
      </c>
      <c r="H899" s="32">
        <v>0</v>
      </c>
    </row>
    <row r="900" spans="1:8" s="196" customFormat="1" x14ac:dyDescent="0.35">
      <c r="A900" s="216" t="s">
        <v>1091</v>
      </c>
      <c r="B900" s="66">
        <v>44083</v>
      </c>
      <c r="C900" s="33">
        <v>72</v>
      </c>
      <c r="D900" s="33">
        <v>932</v>
      </c>
      <c r="E900" s="34">
        <v>0</v>
      </c>
      <c r="F900" s="33">
        <v>214</v>
      </c>
      <c r="G900" s="33">
        <v>653</v>
      </c>
      <c r="H900" s="32">
        <v>0</v>
      </c>
    </row>
    <row r="901" spans="1:8" s="196" customFormat="1" x14ac:dyDescent="0.35">
      <c r="A901" s="216" t="s">
        <v>1092</v>
      </c>
      <c r="B901" s="66">
        <v>44083</v>
      </c>
      <c r="C901" s="33">
        <v>136</v>
      </c>
      <c r="D901" s="33">
        <v>885</v>
      </c>
      <c r="E901" s="34">
        <v>0</v>
      </c>
      <c r="F901" s="33">
        <v>137</v>
      </c>
      <c r="G901" s="33">
        <v>267</v>
      </c>
      <c r="H901" s="32">
        <v>0</v>
      </c>
    </row>
    <row r="902" spans="1:8" s="196" customFormat="1" x14ac:dyDescent="0.35">
      <c r="A902" s="216" t="s">
        <v>1087</v>
      </c>
      <c r="B902" s="66">
        <v>44084</v>
      </c>
      <c r="C902" s="33">
        <v>402</v>
      </c>
      <c r="D902" s="33">
        <v>2473</v>
      </c>
      <c r="E902" s="34">
        <v>0</v>
      </c>
      <c r="F902" s="33">
        <v>243</v>
      </c>
      <c r="G902" s="33">
        <v>899</v>
      </c>
      <c r="H902" s="32">
        <v>0</v>
      </c>
    </row>
    <row r="903" spans="1:8" s="196" customFormat="1" x14ac:dyDescent="0.35">
      <c r="A903" s="216" t="s">
        <v>1088</v>
      </c>
      <c r="B903" s="66">
        <v>44084</v>
      </c>
      <c r="C903" s="33">
        <v>128</v>
      </c>
      <c r="D903" s="33">
        <v>1217</v>
      </c>
      <c r="E903" s="34">
        <v>0</v>
      </c>
      <c r="F903" s="33">
        <v>132</v>
      </c>
      <c r="G903" s="33">
        <v>611</v>
      </c>
      <c r="H903" s="32">
        <v>0</v>
      </c>
    </row>
    <row r="904" spans="1:8" s="196" customFormat="1" x14ac:dyDescent="0.35">
      <c r="A904" s="216" t="s">
        <v>1089</v>
      </c>
      <c r="B904" s="66">
        <v>44084</v>
      </c>
      <c r="C904" s="33">
        <v>119</v>
      </c>
      <c r="D904" s="33">
        <v>1327</v>
      </c>
      <c r="E904" s="34">
        <v>0</v>
      </c>
      <c r="F904" s="33">
        <v>102</v>
      </c>
      <c r="G904" s="33">
        <v>380</v>
      </c>
      <c r="H904" s="32">
        <v>0</v>
      </c>
    </row>
    <row r="905" spans="1:8" s="196" customFormat="1" x14ac:dyDescent="0.35">
      <c r="A905" s="216" t="s">
        <v>1090</v>
      </c>
      <c r="B905" s="66">
        <v>44084</v>
      </c>
      <c r="C905" s="33">
        <v>77</v>
      </c>
      <c r="D905" s="33">
        <v>836</v>
      </c>
      <c r="E905" s="34">
        <v>0</v>
      </c>
      <c r="F905" s="33">
        <v>79</v>
      </c>
      <c r="G905" s="33">
        <v>310</v>
      </c>
      <c r="H905" s="32">
        <v>0</v>
      </c>
    </row>
    <row r="906" spans="1:8" s="196" customFormat="1" x14ac:dyDescent="0.35">
      <c r="A906" s="216" t="s">
        <v>1091</v>
      </c>
      <c r="B906" s="66">
        <v>44084</v>
      </c>
      <c r="C906" s="33">
        <v>83</v>
      </c>
      <c r="D906" s="33">
        <v>941</v>
      </c>
      <c r="E906" s="34">
        <v>0</v>
      </c>
      <c r="F906" s="33">
        <v>203</v>
      </c>
      <c r="G906" s="33">
        <v>645</v>
      </c>
      <c r="H906" s="32">
        <v>0</v>
      </c>
    </row>
    <row r="907" spans="1:8" s="196" customFormat="1" x14ac:dyDescent="0.35">
      <c r="A907" s="216" t="s">
        <v>1092</v>
      </c>
      <c r="B907" s="66">
        <v>44084</v>
      </c>
      <c r="C907" s="33">
        <v>135</v>
      </c>
      <c r="D907" s="33">
        <v>895</v>
      </c>
      <c r="E907" s="34">
        <v>0</v>
      </c>
      <c r="F907" s="33">
        <v>138</v>
      </c>
      <c r="G907" s="33">
        <v>261</v>
      </c>
      <c r="H907" s="32">
        <v>0</v>
      </c>
    </row>
    <row r="908" spans="1:8" s="196" customFormat="1" x14ac:dyDescent="0.35">
      <c r="A908" s="216" t="s">
        <v>1087</v>
      </c>
      <c r="B908" s="66">
        <v>44085</v>
      </c>
      <c r="C908" s="33">
        <v>399</v>
      </c>
      <c r="D908" s="33">
        <v>2456</v>
      </c>
      <c r="E908" s="34">
        <v>0</v>
      </c>
      <c r="F908" s="33">
        <v>246</v>
      </c>
      <c r="G908" s="33">
        <v>916</v>
      </c>
      <c r="H908" s="32">
        <v>0</v>
      </c>
    </row>
    <row r="909" spans="1:8" s="196" customFormat="1" x14ac:dyDescent="0.35">
      <c r="A909" s="216" t="s">
        <v>1088</v>
      </c>
      <c r="B909" s="66">
        <v>44085</v>
      </c>
      <c r="C909" s="33">
        <v>140</v>
      </c>
      <c r="D909" s="33">
        <v>1247</v>
      </c>
      <c r="E909" s="34">
        <v>0</v>
      </c>
      <c r="F909" s="33">
        <v>120</v>
      </c>
      <c r="G909" s="33">
        <v>581</v>
      </c>
      <c r="H909" s="32">
        <v>0</v>
      </c>
    </row>
    <row r="910" spans="1:8" s="196" customFormat="1" x14ac:dyDescent="0.35">
      <c r="A910" s="216" t="s">
        <v>1089</v>
      </c>
      <c r="B910" s="66">
        <v>44085</v>
      </c>
      <c r="C910" s="33">
        <v>126</v>
      </c>
      <c r="D910" s="33">
        <v>1281</v>
      </c>
      <c r="E910" s="34">
        <v>0</v>
      </c>
      <c r="F910" s="33">
        <v>95</v>
      </c>
      <c r="G910" s="33">
        <v>428</v>
      </c>
      <c r="H910" s="32">
        <v>0</v>
      </c>
    </row>
    <row r="911" spans="1:8" s="196" customFormat="1" x14ac:dyDescent="0.35">
      <c r="A911" s="216" t="s">
        <v>1090</v>
      </c>
      <c r="B911" s="66">
        <v>44085</v>
      </c>
      <c r="C911" s="33">
        <v>78</v>
      </c>
      <c r="D911" s="33">
        <v>814</v>
      </c>
      <c r="E911" s="34">
        <v>0</v>
      </c>
      <c r="F911" s="33">
        <v>78</v>
      </c>
      <c r="G911" s="33">
        <v>332</v>
      </c>
      <c r="H911" s="32">
        <v>0</v>
      </c>
    </row>
    <row r="912" spans="1:8" s="196" customFormat="1" x14ac:dyDescent="0.35">
      <c r="A912" s="216" t="s">
        <v>1091</v>
      </c>
      <c r="B912" s="66">
        <v>44085</v>
      </c>
      <c r="C912" s="33">
        <v>84</v>
      </c>
      <c r="D912" s="33">
        <v>943</v>
      </c>
      <c r="E912" s="34">
        <v>0</v>
      </c>
      <c r="F912" s="33">
        <v>202</v>
      </c>
      <c r="G912" s="33">
        <v>642</v>
      </c>
      <c r="H912" s="32">
        <v>0</v>
      </c>
    </row>
    <row r="913" spans="1:8" s="196" customFormat="1" x14ac:dyDescent="0.35">
      <c r="A913" s="216" t="s">
        <v>1092</v>
      </c>
      <c r="B913" s="66">
        <v>44085</v>
      </c>
      <c r="C913" s="33">
        <v>138</v>
      </c>
      <c r="D913" s="33">
        <v>863</v>
      </c>
      <c r="E913" s="34">
        <v>0</v>
      </c>
      <c r="F913" s="33">
        <v>135</v>
      </c>
      <c r="G913" s="33">
        <v>293</v>
      </c>
      <c r="H913" s="32">
        <v>0</v>
      </c>
    </row>
    <row r="914" spans="1:8" s="196" customFormat="1" x14ac:dyDescent="0.35">
      <c r="A914" s="216" t="s">
        <v>1087</v>
      </c>
      <c r="B914" s="66">
        <v>44086</v>
      </c>
      <c r="C914" s="33">
        <v>391</v>
      </c>
      <c r="D914" s="33">
        <v>2395</v>
      </c>
      <c r="E914" s="34">
        <v>0</v>
      </c>
      <c r="F914" s="33">
        <v>254</v>
      </c>
      <c r="G914" s="33">
        <v>977</v>
      </c>
      <c r="H914" s="32">
        <v>0</v>
      </c>
    </row>
    <row r="915" spans="1:8" s="196" customFormat="1" x14ac:dyDescent="0.35">
      <c r="A915" s="216" t="s">
        <v>1088</v>
      </c>
      <c r="B915" s="66">
        <v>44086</v>
      </c>
      <c r="C915" s="33">
        <v>131</v>
      </c>
      <c r="D915" s="33">
        <v>1177</v>
      </c>
      <c r="E915" s="34">
        <v>0</v>
      </c>
      <c r="F915" s="33">
        <v>129</v>
      </c>
      <c r="G915" s="33">
        <v>651</v>
      </c>
      <c r="H915" s="32">
        <v>0</v>
      </c>
    </row>
    <row r="916" spans="1:8" s="196" customFormat="1" x14ac:dyDescent="0.35">
      <c r="A916" s="216" t="s">
        <v>1089</v>
      </c>
      <c r="B916" s="66">
        <v>44086</v>
      </c>
      <c r="C916" s="33">
        <v>110</v>
      </c>
      <c r="D916" s="33">
        <v>1196</v>
      </c>
      <c r="E916" s="34">
        <v>0</v>
      </c>
      <c r="F916" s="33">
        <v>111</v>
      </c>
      <c r="G916" s="33">
        <v>513</v>
      </c>
      <c r="H916" s="32">
        <v>0</v>
      </c>
    </row>
    <row r="917" spans="1:8" s="196" customFormat="1" x14ac:dyDescent="0.35">
      <c r="A917" s="216" t="s">
        <v>1090</v>
      </c>
      <c r="B917" s="66">
        <v>44086</v>
      </c>
      <c r="C917" s="33">
        <v>75</v>
      </c>
      <c r="D917" s="33">
        <v>794</v>
      </c>
      <c r="E917" s="34">
        <v>0</v>
      </c>
      <c r="F917" s="33">
        <v>81</v>
      </c>
      <c r="G917" s="33">
        <v>352</v>
      </c>
      <c r="H917" s="32">
        <v>0</v>
      </c>
    </row>
    <row r="918" spans="1:8" s="196" customFormat="1" x14ac:dyDescent="0.35">
      <c r="A918" s="216" t="s">
        <v>1091</v>
      </c>
      <c r="B918" s="66">
        <v>44086</v>
      </c>
      <c r="C918" s="33">
        <v>72</v>
      </c>
      <c r="D918" s="33">
        <v>892</v>
      </c>
      <c r="E918" s="34">
        <v>0</v>
      </c>
      <c r="F918" s="33">
        <v>214</v>
      </c>
      <c r="G918" s="33">
        <v>699</v>
      </c>
      <c r="H918" s="32">
        <v>0</v>
      </c>
    </row>
    <row r="919" spans="1:8" s="196" customFormat="1" x14ac:dyDescent="0.35">
      <c r="A919" s="216" t="s">
        <v>1092</v>
      </c>
      <c r="B919" s="66">
        <v>44086</v>
      </c>
      <c r="C919" s="33">
        <v>143</v>
      </c>
      <c r="D919" s="33">
        <v>819</v>
      </c>
      <c r="E919" s="34">
        <v>0</v>
      </c>
      <c r="F919" s="33">
        <v>130</v>
      </c>
      <c r="G919" s="33">
        <v>337</v>
      </c>
      <c r="H919" s="32">
        <v>0</v>
      </c>
    </row>
    <row r="920" spans="1:8" s="196" customFormat="1" x14ac:dyDescent="0.35">
      <c r="A920" s="216" t="s">
        <v>1087</v>
      </c>
      <c r="B920" s="66">
        <v>44087</v>
      </c>
      <c r="C920" s="33">
        <v>360</v>
      </c>
      <c r="D920" s="33">
        <v>2249</v>
      </c>
      <c r="E920" s="34">
        <v>0</v>
      </c>
      <c r="F920" s="33">
        <v>285</v>
      </c>
      <c r="G920" s="33">
        <v>1123</v>
      </c>
      <c r="H920" s="32">
        <v>0</v>
      </c>
    </row>
    <row r="921" spans="1:8" s="196" customFormat="1" x14ac:dyDescent="0.35">
      <c r="A921" s="216" t="s">
        <v>1088</v>
      </c>
      <c r="B921" s="66">
        <v>44087</v>
      </c>
      <c r="C921" s="33">
        <v>124</v>
      </c>
      <c r="D921" s="33">
        <v>1133</v>
      </c>
      <c r="E921" s="34">
        <v>0</v>
      </c>
      <c r="F921" s="33">
        <v>136</v>
      </c>
      <c r="G921" s="33">
        <v>695</v>
      </c>
      <c r="H921" s="32">
        <v>0</v>
      </c>
    </row>
    <row r="922" spans="1:8" s="196" customFormat="1" x14ac:dyDescent="0.35">
      <c r="A922" s="216" t="s">
        <v>1089</v>
      </c>
      <c r="B922" s="66">
        <v>44087</v>
      </c>
      <c r="C922" s="33">
        <v>109</v>
      </c>
      <c r="D922" s="33">
        <v>1137</v>
      </c>
      <c r="E922" s="34">
        <v>0</v>
      </c>
      <c r="F922" s="33">
        <v>112</v>
      </c>
      <c r="G922" s="33">
        <v>572</v>
      </c>
      <c r="H922" s="32">
        <v>0</v>
      </c>
    </row>
    <row r="923" spans="1:8" s="196" customFormat="1" x14ac:dyDescent="0.35">
      <c r="A923" s="216" t="s">
        <v>1090</v>
      </c>
      <c r="B923" s="66">
        <v>44087</v>
      </c>
      <c r="C923" s="33">
        <v>74</v>
      </c>
      <c r="D923" s="33">
        <v>780</v>
      </c>
      <c r="E923" s="34">
        <v>0</v>
      </c>
      <c r="F923" s="33">
        <v>82</v>
      </c>
      <c r="G923" s="33">
        <v>366</v>
      </c>
      <c r="H923" s="32">
        <v>0</v>
      </c>
    </row>
    <row r="924" spans="1:8" s="196" customFormat="1" x14ac:dyDescent="0.35">
      <c r="A924" s="216" t="s">
        <v>1091</v>
      </c>
      <c r="B924" s="66">
        <v>44087</v>
      </c>
      <c r="C924" s="33">
        <v>65</v>
      </c>
      <c r="D924" s="33">
        <v>831</v>
      </c>
      <c r="E924" s="34">
        <v>0</v>
      </c>
      <c r="F924" s="33">
        <v>221</v>
      </c>
      <c r="G924" s="33">
        <v>754</v>
      </c>
      <c r="H924" s="32">
        <v>0</v>
      </c>
    </row>
    <row r="925" spans="1:8" s="196" customFormat="1" x14ac:dyDescent="0.35">
      <c r="A925" s="216" t="s">
        <v>1092</v>
      </c>
      <c r="B925" s="66">
        <v>44087</v>
      </c>
      <c r="C925" s="33">
        <v>134</v>
      </c>
      <c r="D925" s="33">
        <v>797</v>
      </c>
      <c r="E925" s="34">
        <v>0</v>
      </c>
      <c r="F925" s="33">
        <v>139</v>
      </c>
      <c r="G925" s="33">
        <v>361</v>
      </c>
      <c r="H925" s="32">
        <v>0</v>
      </c>
    </row>
    <row r="926" spans="1:8" s="196" customFormat="1" x14ac:dyDescent="0.35">
      <c r="A926" s="216" t="s">
        <v>1087</v>
      </c>
      <c r="B926" s="66">
        <v>44088</v>
      </c>
      <c r="C926" s="33">
        <v>367</v>
      </c>
      <c r="D926" s="33">
        <v>2314</v>
      </c>
      <c r="E926" s="34">
        <v>0</v>
      </c>
      <c r="F926" s="33">
        <v>278</v>
      </c>
      <c r="G926" s="33">
        <v>1017</v>
      </c>
      <c r="H926" s="32">
        <v>0</v>
      </c>
    </row>
    <row r="927" spans="1:8" s="196" customFormat="1" x14ac:dyDescent="0.35">
      <c r="A927" s="216" t="s">
        <v>1088</v>
      </c>
      <c r="B927" s="66">
        <v>44088</v>
      </c>
      <c r="C927" s="33">
        <v>119</v>
      </c>
      <c r="D927" s="33">
        <v>1116</v>
      </c>
      <c r="E927" s="34">
        <v>0</v>
      </c>
      <c r="F927" s="33">
        <v>141</v>
      </c>
      <c r="G927" s="33">
        <v>712</v>
      </c>
      <c r="H927" s="32">
        <v>0</v>
      </c>
    </row>
    <row r="928" spans="1:8" s="196" customFormat="1" x14ac:dyDescent="0.35">
      <c r="A928" s="216" t="s">
        <v>1089</v>
      </c>
      <c r="B928" s="66">
        <v>44088</v>
      </c>
      <c r="C928" s="33">
        <v>95</v>
      </c>
      <c r="D928" s="33">
        <v>1127</v>
      </c>
      <c r="E928" s="34">
        <v>0</v>
      </c>
      <c r="F928" s="33">
        <v>126</v>
      </c>
      <c r="G928" s="33">
        <v>580</v>
      </c>
      <c r="H928" s="32">
        <v>0</v>
      </c>
    </row>
    <row r="929" spans="1:8" s="196" customFormat="1" x14ac:dyDescent="0.35">
      <c r="A929" s="216" t="s">
        <v>1090</v>
      </c>
      <c r="B929" s="66">
        <v>44088</v>
      </c>
      <c r="C929" s="33">
        <v>71</v>
      </c>
      <c r="D929" s="33">
        <v>797</v>
      </c>
      <c r="E929" s="34">
        <v>0</v>
      </c>
      <c r="F929" s="33">
        <v>85</v>
      </c>
      <c r="G929" s="33">
        <v>349</v>
      </c>
      <c r="H929" s="32">
        <v>0</v>
      </c>
    </row>
    <row r="930" spans="1:8" s="196" customFormat="1" x14ac:dyDescent="0.35">
      <c r="A930" s="216" t="s">
        <v>1091</v>
      </c>
      <c r="B930" s="66">
        <v>44088</v>
      </c>
      <c r="C930" s="33">
        <v>80</v>
      </c>
      <c r="D930" s="33">
        <v>844</v>
      </c>
      <c r="E930" s="34">
        <v>0</v>
      </c>
      <c r="F930" s="33">
        <v>206</v>
      </c>
      <c r="G930" s="33">
        <v>739</v>
      </c>
      <c r="H930" s="32">
        <v>0</v>
      </c>
    </row>
    <row r="931" spans="1:8" s="196" customFormat="1" x14ac:dyDescent="0.35">
      <c r="A931" s="216" t="s">
        <v>1092</v>
      </c>
      <c r="B931" s="66">
        <v>44088</v>
      </c>
      <c r="C931" s="33">
        <v>131</v>
      </c>
      <c r="D931" s="33">
        <v>826</v>
      </c>
      <c r="E931" s="34">
        <v>0</v>
      </c>
      <c r="F931" s="33">
        <v>142</v>
      </c>
      <c r="G931" s="33">
        <v>330</v>
      </c>
      <c r="H931" s="32">
        <v>0</v>
      </c>
    </row>
    <row r="932" spans="1:8" s="196" customFormat="1" x14ac:dyDescent="0.35">
      <c r="A932" s="216" t="s">
        <v>1087</v>
      </c>
      <c r="B932" s="66">
        <v>44089</v>
      </c>
      <c r="C932" s="33">
        <v>389</v>
      </c>
      <c r="D932" s="33">
        <v>2510</v>
      </c>
      <c r="E932" s="34">
        <v>0</v>
      </c>
      <c r="F932" s="33">
        <v>256</v>
      </c>
      <c r="G932" s="33">
        <v>827</v>
      </c>
      <c r="H932" s="32">
        <v>0</v>
      </c>
    </row>
    <row r="933" spans="1:8" s="196" customFormat="1" x14ac:dyDescent="0.35">
      <c r="A933" s="216" t="s">
        <v>1088</v>
      </c>
      <c r="B933" s="66">
        <v>44089</v>
      </c>
      <c r="C933" s="33">
        <v>123</v>
      </c>
      <c r="D933" s="33">
        <v>1182</v>
      </c>
      <c r="E933" s="34">
        <v>0</v>
      </c>
      <c r="F933" s="33">
        <v>137</v>
      </c>
      <c r="G933" s="33">
        <v>646</v>
      </c>
      <c r="H933" s="32">
        <v>0</v>
      </c>
    </row>
    <row r="934" spans="1:8" s="196" customFormat="1" x14ac:dyDescent="0.35">
      <c r="A934" s="216" t="s">
        <v>1089</v>
      </c>
      <c r="B934" s="66">
        <v>44089</v>
      </c>
      <c r="C934" s="33">
        <v>111</v>
      </c>
      <c r="D934" s="33">
        <v>1243</v>
      </c>
      <c r="E934" s="34">
        <v>0</v>
      </c>
      <c r="F934" s="33">
        <v>110</v>
      </c>
      <c r="G934" s="33">
        <v>465</v>
      </c>
      <c r="H934" s="32">
        <v>0</v>
      </c>
    </row>
    <row r="935" spans="1:8" s="196" customFormat="1" x14ac:dyDescent="0.35">
      <c r="A935" s="216" t="s">
        <v>1090</v>
      </c>
      <c r="B935" s="66">
        <v>44089</v>
      </c>
      <c r="C935" s="33">
        <v>83</v>
      </c>
      <c r="D935" s="33">
        <v>816</v>
      </c>
      <c r="E935" s="34">
        <v>0</v>
      </c>
      <c r="F935" s="33">
        <v>73</v>
      </c>
      <c r="G935" s="33">
        <v>330</v>
      </c>
      <c r="H935" s="32">
        <v>0</v>
      </c>
    </row>
    <row r="936" spans="1:8" s="196" customFormat="1" x14ac:dyDescent="0.35">
      <c r="A936" s="216" t="s">
        <v>1091</v>
      </c>
      <c r="B936" s="66">
        <v>44089</v>
      </c>
      <c r="C936" s="33">
        <v>80</v>
      </c>
      <c r="D936" s="33">
        <v>886</v>
      </c>
      <c r="E936" s="34">
        <v>0</v>
      </c>
      <c r="F936" s="33">
        <v>206</v>
      </c>
      <c r="G936" s="33">
        <v>705</v>
      </c>
      <c r="H936" s="32">
        <v>0</v>
      </c>
    </row>
    <row r="937" spans="1:8" s="196" customFormat="1" x14ac:dyDescent="0.35">
      <c r="A937" s="216" t="s">
        <v>1092</v>
      </c>
      <c r="B937" s="66">
        <v>44089</v>
      </c>
      <c r="C937" s="33">
        <v>144</v>
      </c>
      <c r="D937" s="33">
        <v>879</v>
      </c>
      <c r="E937" s="34">
        <v>0</v>
      </c>
      <c r="F937" s="33">
        <v>129</v>
      </c>
      <c r="G937" s="33">
        <v>269</v>
      </c>
      <c r="H937" s="32">
        <v>0</v>
      </c>
    </row>
    <row r="938" spans="1:8" s="196" customFormat="1" x14ac:dyDescent="0.35">
      <c r="A938" s="216" t="s">
        <v>1087</v>
      </c>
      <c r="B938" s="66">
        <v>44090</v>
      </c>
      <c r="C938" s="33">
        <v>385</v>
      </c>
      <c r="D938" s="33">
        <v>2540</v>
      </c>
      <c r="E938" s="34">
        <v>0</v>
      </c>
      <c r="F938" s="33">
        <v>260</v>
      </c>
      <c r="G938" s="33">
        <v>797</v>
      </c>
      <c r="H938" s="32">
        <v>0</v>
      </c>
    </row>
    <row r="939" spans="1:8" s="196" customFormat="1" x14ac:dyDescent="0.35">
      <c r="A939" s="216" t="s">
        <v>1088</v>
      </c>
      <c r="B939" s="66">
        <v>44090</v>
      </c>
      <c r="C939" s="33">
        <v>126</v>
      </c>
      <c r="D939" s="33">
        <v>1225</v>
      </c>
      <c r="E939" s="34">
        <v>0</v>
      </c>
      <c r="F939" s="33">
        <v>134</v>
      </c>
      <c r="G939" s="33">
        <v>603</v>
      </c>
      <c r="H939" s="32">
        <v>0</v>
      </c>
    </row>
    <row r="940" spans="1:8" s="196" customFormat="1" x14ac:dyDescent="0.35">
      <c r="A940" s="216" t="s">
        <v>1089</v>
      </c>
      <c r="B940" s="66">
        <v>44090</v>
      </c>
      <c r="C940" s="33">
        <v>117</v>
      </c>
      <c r="D940" s="33">
        <v>1265</v>
      </c>
      <c r="E940" s="34">
        <v>0</v>
      </c>
      <c r="F940" s="33">
        <v>104</v>
      </c>
      <c r="G940" s="33">
        <v>447</v>
      </c>
      <c r="H940" s="32">
        <v>0</v>
      </c>
    </row>
    <row r="941" spans="1:8" s="196" customFormat="1" x14ac:dyDescent="0.35">
      <c r="A941" s="216" t="s">
        <v>1090</v>
      </c>
      <c r="B941" s="66">
        <v>44090</v>
      </c>
      <c r="C941" s="33">
        <v>82</v>
      </c>
      <c r="D941" s="33">
        <v>816</v>
      </c>
      <c r="E941" s="34">
        <v>0</v>
      </c>
      <c r="F941" s="33">
        <v>74</v>
      </c>
      <c r="G941" s="33">
        <v>330</v>
      </c>
      <c r="H941" s="32">
        <v>0</v>
      </c>
    </row>
    <row r="942" spans="1:8" s="196" customFormat="1" x14ac:dyDescent="0.35">
      <c r="A942" s="216" t="s">
        <v>1091</v>
      </c>
      <c r="B942" s="66">
        <v>44090</v>
      </c>
      <c r="C942" s="33">
        <v>87</v>
      </c>
      <c r="D942" s="33">
        <v>917</v>
      </c>
      <c r="E942" s="34">
        <v>0</v>
      </c>
      <c r="F942" s="33">
        <v>199</v>
      </c>
      <c r="G942" s="33">
        <v>672</v>
      </c>
      <c r="H942" s="32">
        <v>0</v>
      </c>
    </row>
    <row r="943" spans="1:8" s="196" customFormat="1" x14ac:dyDescent="0.35">
      <c r="A943" s="216" t="s">
        <v>1092</v>
      </c>
      <c r="B943" s="66">
        <v>44090</v>
      </c>
      <c r="C943" s="33">
        <v>147</v>
      </c>
      <c r="D943" s="33">
        <v>905</v>
      </c>
      <c r="E943" s="34">
        <v>0</v>
      </c>
      <c r="F943" s="33">
        <v>126</v>
      </c>
      <c r="G943" s="33">
        <v>247</v>
      </c>
      <c r="H943" s="32">
        <v>0</v>
      </c>
    </row>
    <row r="944" spans="1:8" s="196" customFormat="1" x14ac:dyDescent="0.35">
      <c r="A944" s="216" t="s">
        <v>1087</v>
      </c>
      <c r="B944" s="66">
        <v>44091</v>
      </c>
      <c r="C944" s="33">
        <v>409</v>
      </c>
      <c r="D944" s="33">
        <v>2585</v>
      </c>
      <c r="E944" s="34">
        <v>0</v>
      </c>
      <c r="F944" s="33">
        <v>236</v>
      </c>
      <c r="G944" s="33">
        <v>752</v>
      </c>
      <c r="H944" s="32">
        <v>0</v>
      </c>
    </row>
    <row r="945" spans="1:8" s="196" customFormat="1" x14ac:dyDescent="0.35">
      <c r="A945" s="216" t="s">
        <v>1088</v>
      </c>
      <c r="B945" s="66">
        <v>44091</v>
      </c>
      <c r="C945" s="33">
        <v>130</v>
      </c>
      <c r="D945" s="33">
        <v>1195</v>
      </c>
      <c r="E945" s="34">
        <v>0</v>
      </c>
      <c r="F945" s="33">
        <v>130</v>
      </c>
      <c r="G945" s="33">
        <v>633</v>
      </c>
      <c r="H945" s="32">
        <v>0</v>
      </c>
    </row>
    <row r="946" spans="1:8" s="196" customFormat="1" x14ac:dyDescent="0.35">
      <c r="A946" s="216" t="s">
        <v>1089</v>
      </c>
      <c r="B946" s="66">
        <v>44091</v>
      </c>
      <c r="C946" s="33">
        <v>120</v>
      </c>
      <c r="D946" s="33">
        <v>1293</v>
      </c>
      <c r="E946" s="34">
        <v>0</v>
      </c>
      <c r="F946" s="33">
        <v>101</v>
      </c>
      <c r="G946" s="33">
        <v>416</v>
      </c>
      <c r="H946" s="32">
        <v>0</v>
      </c>
    </row>
    <row r="947" spans="1:8" s="196" customFormat="1" x14ac:dyDescent="0.35">
      <c r="A947" s="216" t="s">
        <v>1090</v>
      </c>
      <c r="B947" s="66">
        <v>44091</v>
      </c>
      <c r="C947" s="33">
        <v>82</v>
      </c>
      <c r="D947" s="33">
        <v>796</v>
      </c>
      <c r="E947" s="34">
        <v>0</v>
      </c>
      <c r="F947" s="33">
        <v>74</v>
      </c>
      <c r="G947" s="33">
        <v>350</v>
      </c>
      <c r="H947" s="32">
        <v>0</v>
      </c>
    </row>
    <row r="948" spans="1:8" s="196" customFormat="1" x14ac:dyDescent="0.35">
      <c r="A948" s="216" t="s">
        <v>1091</v>
      </c>
      <c r="B948" s="66">
        <v>44091</v>
      </c>
      <c r="C948" s="33">
        <v>81</v>
      </c>
      <c r="D948" s="33">
        <v>901</v>
      </c>
      <c r="E948" s="34">
        <v>0</v>
      </c>
      <c r="F948" s="33">
        <v>205</v>
      </c>
      <c r="G948" s="33">
        <v>686</v>
      </c>
      <c r="H948" s="32">
        <v>0</v>
      </c>
    </row>
    <row r="949" spans="1:8" s="196" customFormat="1" x14ac:dyDescent="0.35">
      <c r="A949" s="216" t="s">
        <v>1092</v>
      </c>
      <c r="B949" s="66">
        <v>44091</v>
      </c>
      <c r="C949" s="33">
        <v>146</v>
      </c>
      <c r="D949" s="33">
        <v>913</v>
      </c>
      <c r="E949" s="34">
        <v>0</v>
      </c>
      <c r="F949" s="33">
        <v>127</v>
      </c>
      <c r="G949" s="33">
        <v>245</v>
      </c>
      <c r="H949" s="32">
        <v>0</v>
      </c>
    </row>
    <row r="950" spans="1:8" s="196" customFormat="1" x14ac:dyDescent="0.35">
      <c r="A950" s="216" t="s">
        <v>1087</v>
      </c>
      <c r="B950" s="66">
        <v>44092</v>
      </c>
      <c r="C950" s="33">
        <v>408</v>
      </c>
      <c r="D950" s="33">
        <v>2604</v>
      </c>
      <c r="E950" s="34">
        <v>0</v>
      </c>
      <c r="F950" s="33">
        <v>237</v>
      </c>
      <c r="G950" s="33">
        <v>733</v>
      </c>
      <c r="H950" s="32">
        <v>0</v>
      </c>
    </row>
    <row r="951" spans="1:8" s="196" customFormat="1" x14ac:dyDescent="0.35">
      <c r="A951" s="216" t="s">
        <v>1088</v>
      </c>
      <c r="B951" s="66">
        <v>44092</v>
      </c>
      <c r="C951" s="33">
        <v>139</v>
      </c>
      <c r="D951" s="33">
        <v>1175</v>
      </c>
      <c r="E951" s="34">
        <v>0</v>
      </c>
      <c r="F951" s="33">
        <v>121</v>
      </c>
      <c r="G951" s="33">
        <v>653</v>
      </c>
      <c r="H951" s="32">
        <v>0</v>
      </c>
    </row>
    <row r="952" spans="1:8" s="196" customFormat="1" x14ac:dyDescent="0.35">
      <c r="A952" s="216" t="s">
        <v>1089</v>
      </c>
      <c r="B952" s="66">
        <v>44092</v>
      </c>
      <c r="C952" s="33">
        <v>122</v>
      </c>
      <c r="D952" s="33">
        <v>1271</v>
      </c>
      <c r="E952" s="34">
        <v>0</v>
      </c>
      <c r="F952" s="33">
        <v>99</v>
      </c>
      <c r="G952" s="33">
        <v>436</v>
      </c>
      <c r="H952" s="32">
        <v>0</v>
      </c>
    </row>
    <row r="953" spans="1:8" s="196" customFormat="1" x14ac:dyDescent="0.35">
      <c r="A953" s="216" t="s">
        <v>1090</v>
      </c>
      <c r="B953" s="66">
        <v>44092</v>
      </c>
      <c r="C953" s="33">
        <v>78</v>
      </c>
      <c r="D953" s="33">
        <v>784</v>
      </c>
      <c r="E953" s="34">
        <v>0</v>
      </c>
      <c r="F953" s="33">
        <v>78</v>
      </c>
      <c r="G953" s="33">
        <v>362</v>
      </c>
      <c r="H953" s="32">
        <v>0</v>
      </c>
    </row>
    <row r="954" spans="1:8" s="196" customFormat="1" x14ac:dyDescent="0.35">
      <c r="A954" s="216" t="s">
        <v>1091</v>
      </c>
      <c r="B954" s="66">
        <v>44092</v>
      </c>
      <c r="C954" s="33">
        <v>81</v>
      </c>
      <c r="D954" s="33">
        <v>895</v>
      </c>
      <c r="E954" s="34">
        <v>0</v>
      </c>
      <c r="F954" s="33">
        <v>205</v>
      </c>
      <c r="G954" s="33">
        <v>693</v>
      </c>
      <c r="H954" s="32">
        <v>0</v>
      </c>
    </row>
    <row r="955" spans="1:8" s="196" customFormat="1" x14ac:dyDescent="0.35">
      <c r="A955" s="216" t="s">
        <v>1092</v>
      </c>
      <c r="B955" s="66">
        <v>44092</v>
      </c>
      <c r="C955" s="33">
        <v>149</v>
      </c>
      <c r="D955" s="33">
        <v>903</v>
      </c>
      <c r="E955" s="34">
        <v>0</v>
      </c>
      <c r="F955" s="33">
        <v>124</v>
      </c>
      <c r="G955" s="33">
        <v>255</v>
      </c>
      <c r="H955" s="32">
        <v>0</v>
      </c>
    </row>
    <row r="956" spans="1:8" s="196" customFormat="1" x14ac:dyDescent="0.35">
      <c r="A956" s="216" t="s">
        <v>1087</v>
      </c>
      <c r="B956" s="66">
        <v>44093</v>
      </c>
      <c r="C956" s="33">
        <v>416</v>
      </c>
      <c r="D956" s="33">
        <v>2542</v>
      </c>
      <c r="E956" s="34">
        <v>0</v>
      </c>
      <c r="F956" s="33">
        <v>229</v>
      </c>
      <c r="G956" s="33">
        <v>795</v>
      </c>
      <c r="H956" s="32">
        <v>0</v>
      </c>
    </row>
    <row r="957" spans="1:8" s="196" customFormat="1" x14ac:dyDescent="0.35">
      <c r="A957" s="216" t="s">
        <v>1088</v>
      </c>
      <c r="B957" s="66">
        <v>44093</v>
      </c>
      <c r="C957" s="33">
        <v>143</v>
      </c>
      <c r="D957" s="33">
        <v>1117</v>
      </c>
      <c r="E957" s="34">
        <v>0</v>
      </c>
      <c r="F957" s="33">
        <v>117</v>
      </c>
      <c r="G957" s="33">
        <v>711</v>
      </c>
      <c r="H957" s="32">
        <v>0</v>
      </c>
    </row>
    <row r="958" spans="1:8" s="196" customFormat="1" x14ac:dyDescent="0.35">
      <c r="A958" s="216" t="s">
        <v>1089</v>
      </c>
      <c r="B958" s="66">
        <v>44093</v>
      </c>
      <c r="C958" s="33">
        <v>131</v>
      </c>
      <c r="D958" s="33">
        <v>1224</v>
      </c>
      <c r="E958" s="34">
        <v>0</v>
      </c>
      <c r="F958" s="33">
        <v>89</v>
      </c>
      <c r="G958" s="33">
        <v>483</v>
      </c>
      <c r="H958" s="32">
        <v>0</v>
      </c>
    </row>
    <row r="959" spans="1:8" s="196" customFormat="1" x14ac:dyDescent="0.35">
      <c r="A959" s="216" t="s">
        <v>1090</v>
      </c>
      <c r="B959" s="66">
        <v>44093</v>
      </c>
      <c r="C959" s="33">
        <v>75</v>
      </c>
      <c r="D959" s="33">
        <v>750</v>
      </c>
      <c r="E959" s="34">
        <v>0</v>
      </c>
      <c r="F959" s="33">
        <v>81</v>
      </c>
      <c r="G959" s="33">
        <v>396</v>
      </c>
      <c r="H959" s="32">
        <v>0</v>
      </c>
    </row>
    <row r="960" spans="1:8" s="196" customFormat="1" x14ac:dyDescent="0.35">
      <c r="A960" s="216" t="s">
        <v>1091</v>
      </c>
      <c r="B960" s="66">
        <v>44093</v>
      </c>
      <c r="C960" s="33">
        <v>85</v>
      </c>
      <c r="D960" s="33">
        <v>873</v>
      </c>
      <c r="E960" s="34">
        <v>0</v>
      </c>
      <c r="F960" s="33">
        <v>201</v>
      </c>
      <c r="G960" s="33">
        <v>704</v>
      </c>
      <c r="H960" s="32">
        <v>0</v>
      </c>
    </row>
    <row r="961" spans="1:8" s="196" customFormat="1" x14ac:dyDescent="0.35">
      <c r="A961" s="216" t="s">
        <v>1092</v>
      </c>
      <c r="B961" s="66">
        <v>44093</v>
      </c>
      <c r="C961" s="33">
        <v>145</v>
      </c>
      <c r="D961" s="33">
        <v>881</v>
      </c>
      <c r="E961" s="34">
        <v>0</v>
      </c>
      <c r="F961" s="33">
        <v>128</v>
      </c>
      <c r="G961" s="33">
        <v>271</v>
      </c>
      <c r="H961" s="32">
        <v>0</v>
      </c>
    </row>
    <row r="962" spans="1:8" s="196" customFormat="1" x14ac:dyDescent="0.35">
      <c r="A962" s="216" t="s">
        <v>1087</v>
      </c>
      <c r="B962" s="66">
        <v>44094</v>
      </c>
      <c r="C962" s="33">
        <v>368</v>
      </c>
      <c r="D962" s="33">
        <v>2404</v>
      </c>
      <c r="E962" s="34">
        <v>0</v>
      </c>
      <c r="F962" s="33">
        <v>277</v>
      </c>
      <c r="G962" s="33">
        <v>933</v>
      </c>
      <c r="H962" s="32">
        <v>0</v>
      </c>
    </row>
    <row r="963" spans="1:8" s="196" customFormat="1" x14ac:dyDescent="0.35">
      <c r="A963" s="216" t="s">
        <v>1088</v>
      </c>
      <c r="B963" s="66">
        <v>44094</v>
      </c>
      <c r="C963" s="33">
        <v>130</v>
      </c>
      <c r="D963" s="33">
        <v>1058</v>
      </c>
      <c r="E963" s="34">
        <v>0</v>
      </c>
      <c r="F963" s="33">
        <v>130</v>
      </c>
      <c r="G963" s="33">
        <v>770</v>
      </c>
      <c r="H963" s="32">
        <v>0</v>
      </c>
    </row>
    <row r="964" spans="1:8" s="196" customFormat="1" x14ac:dyDescent="0.35">
      <c r="A964" s="216" t="s">
        <v>1089</v>
      </c>
      <c r="B964" s="66">
        <v>44094</v>
      </c>
      <c r="C964" s="33">
        <v>129</v>
      </c>
      <c r="D964" s="33">
        <v>1130</v>
      </c>
      <c r="E964" s="34">
        <v>0</v>
      </c>
      <c r="F964" s="33">
        <v>92</v>
      </c>
      <c r="G964" s="33">
        <v>577</v>
      </c>
      <c r="H964" s="32">
        <v>0</v>
      </c>
    </row>
    <row r="965" spans="1:8" s="196" customFormat="1" x14ac:dyDescent="0.35">
      <c r="A965" s="216" t="s">
        <v>1090</v>
      </c>
      <c r="B965" s="66">
        <v>44094</v>
      </c>
      <c r="C965" s="33">
        <v>73</v>
      </c>
      <c r="D965" s="33">
        <v>708</v>
      </c>
      <c r="E965" s="34">
        <v>0</v>
      </c>
      <c r="F965" s="33">
        <v>83</v>
      </c>
      <c r="G965" s="33">
        <v>438</v>
      </c>
      <c r="H965" s="32">
        <v>0</v>
      </c>
    </row>
    <row r="966" spans="1:8" s="196" customFormat="1" x14ac:dyDescent="0.35">
      <c r="A966" s="216" t="s">
        <v>1091</v>
      </c>
      <c r="B966" s="66">
        <v>44094</v>
      </c>
      <c r="C966" s="33">
        <v>77</v>
      </c>
      <c r="D966" s="33">
        <v>845</v>
      </c>
      <c r="E966" s="34">
        <v>0</v>
      </c>
      <c r="F966" s="33">
        <v>209</v>
      </c>
      <c r="G966" s="33">
        <v>737</v>
      </c>
      <c r="H966" s="32">
        <v>0</v>
      </c>
    </row>
    <row r="967" spans="1:8" s="196" customFormat="1" x14ac:dyDescent="0.35">
      <c r="A967" s="216" t="s">
        <v>1092</v>
      </c>
      <c r="B967" s="66">
        <v>44094</v>
      </c>
      <c r="C967" s="33">
        <v>130</v>
      </c>
      <c r="D967" s="33">
        <v>839</v>
      </c>
      <c r="E967" s="34">
        <v>0</v>
      </c>
      <c r="F967" s="33">
        <v>143</v>
      </c>
      <c r="G967" s="33">
        <v>313</v>
      </c>
      <c r="H967" s="32">
        <v>0</v>
      </c>
    </row>
    <row r="968" spans="1:8" s="196" customFormat="1" x14ac:dyDescent="0.35">
      <c r="A968" s="216" t="s">
        <v>1087</v>
      </c>
      <c r="B968" s="66">
        <v>44095</v>
      </c>
      <c r="C968" s="33">
        <v>373</v>
      </c>
      <c r="D968" s="33">
        <v>2427</v>
      </c>
      <c r="E968" s="34">
        <v>0</v>
      </c>
      <c r="F968" s="33">
        <v>272</v>
      </c>
      <c r="G968" s="33">
        <v>910</v>
      </c>
      <c r="H968" s="32">
        <v>0</v>
      </c>
    </row>
    <row r="969" spans="1:8" s="196" customFormat="1" x14ac:dyDescent="0.35">
      <c r="A969" s="216" t="s">
        <v>1088</v>
      </c>
      <c r="B969" s="66">
        <v>44095</v>
      </c>
      <c r="C969" s="33">
        <v>127</v>
      </c>
      <c r="D969" s="33">
        <v>1060</v>
      </c>
      <c r="E969" s="34">
        <v>0</v>
      </c>
      <c r="F969" s="33">
        <v>133</v>
      </c>
      <c r="G969" s="33">
        <v>768</v>
      </c>
      <c r="H969" s="32">
        <v>0</v>
      </c>
    </row>
    <row r="970" spans="1:8" s="196" customFormat="1" x14ac:dyDescent="0.35">
      <c r="A970" s="216" t="s">
        <v>1089</v>
      </c>
      <c r="B970" s="66">
        <v>44095</v>
      </c>
      <c r="C970" s="33">
        <v>126</v>
      </c>
      <c r="D970" s="33">
        <v>1149</v>
      </c>
      <c r="E970" s="34">
        <v>0</v>
      </c>
      <c r="F970" s="33">
        <v>95</v>
      </c>
      <c r="G970" s="33">
        <v>558</v>
      </c>
      <c r="H970" s="32">
        <v>0</v>
      </c>
    </row>
    <row r="971" spans="1:8" s="196" customFormat="1" x14ac:dyDescent="0.35">
      <c r="A971" s="216" t="s">
        <v>1090</v>
      </c>
      <c r="B971" s="66">
        <v>44095</v>
      </c>
      <c r="C971" s="33">
        <v>75</v>
      </c>
      <c r="D971" s="33">
        <v>716</v>
      </c>
      <c r="E971" s="34">
        <v>0</v>
      </c>
      <c r="F971" s="33">
        <v>81</v>
      </c>
      <c r="G971" s="33">
        <v>430</v>
      </c>
      <c r="H971" s="32">
        <v>0</v>
      </c>
    </row>
    <row r="972" spans="1:8" s="196" customFormat="1" x14ac:dyDescent="0.35">
      <c r="A972" s="216" t="s">
        <v>1091</v>
      </c>
      <c r="B972" s="66">
        <v>44095</v>
      </c>
      <c r="C972" s="33">
        <v>72</v>
      </c>
      <c r="D972" s="33">
        <v>849</v>
      </c>
      <c r="E972" s="34">
        <v>0</v>
      </c>
      <c r="F972" s="33">
        <v>214</v>
      </c>
      <c r="G972" s="33">
        <v>733</v>
      </c>
      <c r="H972" s="32">
        <v>0</v>
      </c>
    </row>
    <row r="973" spans="1:8" s="196" customFormat="1" x14ac:dyDescent="0.35">
      <c r="A973" s="216" t="s">
        <v>1092</v>
      </c>
      <c r="B973" s="66">
        <v>44095</v>
      </c>
      <c r="C973" s="33">
        <v>136</v>
      </c>
      <c r="D973" s="33">
        <v>845</v>
      </c>
      <c r="E973" s="34">
        <v>0</v>
      </c>
      <c r="F973" s="33">
        <v>137</v>
      </c>
      <c r="G973" s="33">
        <v>307</v>
      </c>
      <c r="H973" s="32">
        <v>0</v>
      </c>
    </row>
    <row r="974" spans="1:8" s="196" customFormat="1" x14ac:dyDescent="0.35">
      <c r="A974" s="216" t="s">
        <v>1087</v>
      </c>
      <c r="B974" s="66">
        <v>44096</v>
      </c>
      <c r="C974" s="33">
        <v>398</v>
      </c>
      <c r="D974" s="33">
        <v>2570</v>
      </c>
      <c r="E974" s="34">
        <v>0</v>
      </c>
      <c r="F974" s="33">
        <v>247</v>
      </c>
      <c r="G974" s="33">
        <v>767</v>
      </c>
      <c r="H974" s="32">
        <v>0</v>
      </c>
    </row>
    <row r="975" spans="1:8" s="196" customFormat="1" x14ac:dyDescent="0.35">
      <c r="A975" s="216" t="s">
        <v>1088</v>
      </c>
      <c r="B975" s="66">
        <v>44096</v>
      </c>
      <c r="C975" s="33">
        <v>135</v>
      </c>
      <c r="D975" s="33">
        <v>1201</v>
      </c>
      <c r="E975" s="34">
        <v>0</v>
      </c>
      <c r="F975" s="33">
        <v>125</v>
      </c>
      <c r="G975" s="33">
        <v>627</v>
      </c>
      <c r="H975" s="32">
        <v>0</v>
      </c>
    </row>
    <row r="976" spans="1:8" s="196" customFormat="1" x14ac:dyDescent="0.35">
      <c r="A976" s="216" t="s">
        <v>1089</v>
      </c>
      <c r="B976" s="66">
        <v>44096</v>
      </c>
      <c r="C976" s="33">
        <v>128</v>
      </c>
      <c r="D976" s="33">
        <v>1269</v>
      </c>
      <c r="E976" s="34">
        <v>0</v>
      </c>
      <c r="F976" s="33">
        <v>93</v>
      </c>
      <c r="G976" s="33">
        <v>438</v>
      </c>
      <c r="H976" s="32">
        <v>0</v>
      </c>
    </row>
    <row r="977" spans="1:8" s="196" customFormat="1" x14ac:dyDescent="0.35">
      <c r="A977" s="216" t="s">
        <v>1090</v>
      </c>
      <c r="B977" s="66">
        <v>44096</v>
      </c>
      <c r="C977" s="33">
        <v>77</v>
      </c>
      <c r="D977" s="33">
        <v>788</v>
      </c>
      <c r="E977" s="34">
        <v>0</v>
      </c>
      <c r="F977" s="33">
        <v>79</v>
      </c>
      <c r="G977" s="33">
        <v>358</v>
      </c>
      <c r="H977" s="32">
        <v>0</v>
      </c>
    </row>
    <row r="978" spans="1:8" s="196" customFormat="1" x14ac:dyDescent="0.35">
      <c r="A978" s="216" t="s">
        <v>1091</v>
      </c>
      <c r="B978" s="66">
        <v>44096</v>
      </c>
      <c r="C978" s="33">
        <v>80</v>
      </c>
      <c r="D978" s="33">
        <v>885</v>
      </c>
      <c r="E978" s="34">
        <v>0</v>
      </c>
      <c r="F978" s="33">
        <v>206</v>
      </c>
      <c r="G978" s="33">
        <v>697</v>
      </c>
      <c r="H978" s="32">
        <v>0</v>
      </c>
    </row>
    <row r="979" spans="1:8" s="196" customFormat="1" x14ac:dyDescent="0.35">
      <c r="A979" s="216" t="s">
        <v>1092</v>
      </c>
      <c r="B979" s="66">
        <v>44096</v>
      </c>
      <c r="C979" s="33">
        <v>148</v>
      </c>
      <c r="D979" s="33">
        <v>899</v>
      </c>
      <c r="E979" s="34">
        <v>0</v>
      </c>
      <c r="F979" s="33">
        <v>125</v>
      </c>
      <c r="G979" s="33">
        <v>253</v>
      </c>
      <c r="H979" s="32">
        <v>0</v>
      </c>
    </row>
    <row r="980" spans="1:8" s="196" customFormat="1" x14ac:dyDescent="0.35">
      <c r="A980" s="216" t="s">
        <v>1087</v>
      </c>
      <c r="B980" s="66">
        <v>44097</v>
      </c>
      <c r="C980" s="33">
        <v>393</v>
      </c>
      <c r="D980" s="33">
        <v>2629</v>
      </c>
      <c r="E980" s="34">
        <v>0</v>
      </c>
      <c r="F980" s="33">
        <v>252</v>
      </c>
      <c r="G980" s="33">
        <v>708</v>
      </c>
      <c r="H980" s="32">
        <v>0</v>
      </c>
    </row>
    <row r="981" spans="1:8" s="196" customFormat="1" x14ac:dyDescent="0.35">
      <c r="A981" s="216" t="s">
        <v>1088</v>
      </c>
      <c r="B981" s="66">
        <v>44097</v>
      </c>
      <c r="C981" s="33">
        <v>145</v>
      </c>
      <c r="D981" s="33">
        <v>1237</v>
      </c>
      <c r="E981" s="34">
        <v>0</v>
      </c>
      <c r="F981" s="33">
        <v>115</v>
      </c>
      <c r="G981" s="33">
        <v>591</v>
      </c>
      <c r="H981" s="32">
        <v>0</v>
      </c>
    </row>
    <row r="982" spans="1:8" s="196" customFormat="1" x14ac:dyDescent="0.35">
      <c r="A982" s="216" t="s">
        <v>1089</v>
      </c>
      <c r="B982" s="66">
        <v>44097</v>
      </c>
      <c r="C982" s="33">
        <v>130</v>
      </c>
      <c r="D982" s="33">
        <v>1303</v>
      </c>
      <c r="E982" s="34">
        <v>0</v>
      </c>
      <c r="F982" s="33">
        <v>91</v>
      </c>
      <c r="G982" s="33">
        <v>404</v>
      </c>
      <c r="H982" s="32">
        <v>0</v>
      </c>
    </row>
    <row r="983" spans="1:8" s="196" customFormat="1" x14ac:dyDescent="0.35">
      <c r="A983" s="216" t="s">
        <v>1090</v>
      </c>
      <c r="B983" s="66">
        <v>44097</v>
      </c>
      <c r="C983" s="33">
        <v>83</v>
      </c>
      <c r="D983" s="33">
        <v>788</v>
      </c>
      <c r="E983" s="34">
        <v>0</v>
      </c>
      <c r="F983" s="33">
        <v>76</v>
      </c>
      <c r="G983" s="33">
        <v>358</v>
      </c>
      <c r="H983" s="32">
        <v>0</v>
      </c>
    </row>
    <row r="984" spans="1:8" s="196" customFormat="1" x14ac:dyDescent="0.35">
      <c r="A984" s="216" t="s">
        <v>1091</v>
      </c>
      <c r="B984" s="66">
        <v>44097</v>
      </c>
      <c r="C984" s="33">
        <v>73</v>
      </c>
      <c r="D984" s="33">
        <v>927</v>
      </c>
      <c r="E984" s="34">
        <v>0</v>
      </c>
      <c r="F984" s="33">
        <v>213</v>
      </c>
      <c r="G984" s="33">
        <v>655</v>
      </c>
      <c r="H984" s="32">
        <v>0</v>
      </c>
    </row>
    <row r="985" spans="1:8" s="196" customFormat="1" x14ac:dyDescent="0.35">
      <c r="A985" s="216" t="s">
        <v>1092</v>
      </c>
      <c r="B985" s="66">
        <v>44097</v>
      </c>
      <c r="C985" s="33">
        <v>145</v>
      </c>
      <c r="D985" s="33">
        <v>895</v>
      </c>
      <c r="E985" s="34">
        <v>0</v>
      </c>
      <c r="F985" s="33">
        <v>128</v>
      </c>
      <c r="G985" s="33">
        <v>257</v>
      </c>
      <c r="H985" s="32">
        <v>0</v>
      </c>
    </row>
    <row r="986" spans="1:8" s="196" customFormat="1" x14ac:dyDescent="0.35">
      <c r="A986" s="216" t="s">
        <v>1087</v>
      </c>
      <c r="B986" s="66">
        <v>44098</v>
      </c>
      <c r="C986" s="33">
        <v>413</v>
      </c>
      <c r="D986" s="33">
        <v>2594</v>
      </c>
      <c r="E986" s="34">
        <v>0</v>
      </c>
      <c r="F986" s="33">
        <v>232</v>
      </c>
      <c r="G986" s="33">
        <v>743</v>
      </c>
      <c r="H986" s="32">
        <v>0</v>
      </c>
    </row>
    <row r="987" spans="1:8" s="196" customFormat="1" x14ac:dyDescent="0.35">
      <c r="A987" s="216" t="s">
        <v>1088</v>
      </c>
      <c r="B987" s="66">
        <v>44098</v>
      </c>
      <c r="C987" s="33">
        <v>147</v>
      </c>
      <c r="D987" s="33">
        <v>1225</v>
      </c>
      <c r="E987" s="34">
        <v>0</v>
      </c>
      <c r="F987" s="33">
        <v>113</v>
      </c>
      <c r="G987" s="33">
        <v>603</v>
      </c>
      <c r="H987" s="32">
        <v>0</v>
      </c>
    </row>
    <row r="988" spans="1:8" s="196" customFormat="1" x14ac:dyDescent="0.35">
      <c r="A988" s="216" t="s">
        <v>1089</v>
      </c>
      <c r="B988" s="66">
        <v>44098</v>
      </c>
      <c r="C988" s="33">
        <v>127</v>
      </c>
      <c r="D988" s="33">
        <v>1347</v>
      </c>
      <c r="E988" s="34">
        <v>0</v>
      </c>
      <c r="F988" s="33">
        <v>94</v>
      </c>
      <c r="G988" s="33">
        <v>361</v>
      </c>
      <c r="H988" s="32">
        <v>0</v>
      </c>
    </row>
    <row r="989" spans="1:8" s="196" customFormat="1" x14ac:dyDescent="0.35">
      <c r="A989" s="216" t="s">
        <v>1090</v>
      </c>
      <c r="B989" s="66">
        <v>44098</v>
      </c>
      <c r="C989" s="33">
        <v>78</v>
      </c>
      <c r="D989" s="33">
        <v>856</v>
      </c>
      <c r="E989" s="34">
        <v>0</v>
      </c>
      <c r="F989" s="33">
        <v>78</v>
      </c>
      <c r="G989" s="33">
        <v>290</v>
      </c>
      <c r="H989" s="32">
        <v>0</v>
      </c>
    </row>
    <row r="990" spans="1:8" s="196" customFormat="1" x14ac:dyDescent="0.35">
      <c r="A990" s="216" t="s">
        <v>1091</v>
      </c>
      <c r="B990" s="66">
        <v>44098</v>
      </c>
      <c r="C990" s="33">
        <v>78</v>
      </c>
      <c r="D990" s="33">
        <v>922</v>
      </c>
      <c r="E990" s="34">
        <v>0</v>
      </c>
      <c r="F990" s="33">
        <v>208</v>
      </c>
      <c r="G990" s="33">
        <v>660</v>
      </c>
      <c r="H990" s="32">
        <v>0</v>
      </c>
    </row>
    <row r="991" spans="1:8" s="196" customFormat="1" x14ac:dyDescent="0.35">
      <c r="A991" s="216" t="s">
        <v>1092</v>
      </c>
      <c r="B991" s="66">
        <v>44098</v>
      </c>
      <c r="C991" s="33">
        <v>148</v>
      </c>
      <c r="D991" s="33">
        <v>913</v>
      </c>
      <c r="E991" s="34">
        <v>0</v>
      </c>
      <c r="F991" s="33">
        <v>125</v>
      </c>
      <c r="G991" s="33">
        <v>245</v>
      </c>
      <c r="H991" s="32">
        <v>0</v>
      </c>
    </row>
    <row r="992" spans="1:8" s="196" customFormat="1" x14ac:dyDescent="0.35">
      <c r="A992" s="216" t="s">
        <v>1087</v>
      </c>
      <c r="B992" s="66">
        <v>44099</v>
      </c>
      <c r="C992" s="33">
        <v>418</v>
      </c>
      <c r="D992" s="33">
        <v>2572</v>
      </c>
      <c r="E992" s="34">
        <v>0</v>
      </c>
      <c r="F992" s="33">
        <v>227</v>
      </c>
      <c r="G992" s="33">
        <v>765</v>
      </c>
      <c r="H992" s="32">
        <v>0</v>
      </c>
    </row>
    <row r="993" spans="1:8" s="196" customFormat="1" x14ac:dyDescent="0.35">
      <c r="A993" s="216" t="s">
        <v>1088</v>
      </c>
      <c r="B993" s="66">
        <v>44099</v>
      </c>
      <c r="C993" s="33">
        <v>144</v>
      </c>
      <c r="D993" s="33">
        <v>1258</v>
      </c>
      <c r="E993" s="34">
        <v>0</v>
      </c>
      <c r="F993" s="33">
        <v>116</v>
      </c>
      <c r="G993" s="33">
        <v>570</v>
      </c>
      <c r="H993" s="32">
        <v>0</v>
      </c>
    </row>
    <row r="994" spans="1:8" s="196" customFormat="1" x14ac:dyDescent="0.35">
      <c r="A994" s="216" t="s">
        <v>1089</v>
      </c>
      <c r="B994" s="66">
        <v>44099</v>
      </c>
      <c r="C994" s="33">
        <v>131</v>
      </c>
      <c r="D994" s="33">
        <v>1324</v>
      </c>
      <c r="E994" s="34">
        <v>0</v>
      </c>
      <c r="F994" s="33">
        <v>90</v>
      </c>
      <c r="G994" s="33">
        <v>383</v>
      </c>
      <c r="H994" s="32">
        <v>0</v>
      </c>
    </row>
    <row r="995" spans="1:8" s="196" customFormat="1" x14ac:dyDescent="0.35">
      <c r="A995" s="216" t="s">
        <v>1090</v>
      </c>
      <c r="B995" s="66">
        <v>44099</v>
      </c>
      <c r="C995" s="33">
        <v>76</v>
      </c>
      <c r="D995" s="33">
        <v>821</v>
      </c>
      <c r="E995" s="34">
        <v>0</v>
      </c>
      <c r="F995" s="33">
        <v>80</v>
      </c>
      <c r="G995" s="33">
        <v>325</v>
      </c>
      <c r="H995" s="32">
        <v>0</v>
      </c>
    </row>
    <row r="996" spans="1:8" s="196" customFormat="1" x14ac:dyDescent="0.35">
      <c r="A996" s="216" t="s">
        <v>1091</v>
      </c>
      <c r="B996" s="66">
        <v>44099</v>
      </c>
      <c r="C996" s="33">
        <v>81</v>
      </c>
      <c r="D996" s="33">
        <v>927</v>
      </c>
      <c r="E996" s="34">
        <v>0</v>
      </c>
      <c r="F996" s="33">
        <v>205</v>
      </c>
      <c r="G996" s="33">
        <v>656</v>
      </c>
      <c r="H996" s="32">
        <v>0</v>
      </c>
    </row>
    <row r="997" spans="1:8" s="196" customFormat="1" x14ac:dyDescent="0.35">
      <c r="A997" s="216" t="s">
        <v>1092</v>
      </c>
      <c r="B997" s="66">
        <v>44099</v>
      </c>
      <c r="C997" s="33">
        <v>143</v>
      </c>
      <c r="D997" s="33">
        <v>912</v>
      </c>
      <c r="E997" s="34">
        <v>0</v>
      </c>
      <c r="F997" s="33">
        <v>130</v>
      </c>
      <c r="G997" s="33">
        <v>246</v>
      </c>
      <c r="H997" s="32">
        <v>0</v>
      </c>
    </row>
    <row r="998" spans="1:8" s="196" customFormat="1" x14ac:dyDescent="0.35">
      <c r="A998" s="216" t="s">
        <v>1087</v>
      </c>
      <c r="B998" s="66">
        <v>44100</v>
      </c>
      <c r="C998" s="33">
        <v>397</v>
      </c>
      <c r="D998" s="33">
        <v>2515</v>
      </c>
      <c r="E998" s="34">
        <v>0</v>
      </c>
      <c r="F998" s="33">
        <v>248</v>
      </c>
      <c r="G998" s="33">
        <v>822</v>
      </c>
      <c r="H998" s="32">
        <v>0</v>
      </c>
    </row>
    <row r="999" spans="1:8" s="196" customFormat="1" x14ac:dyDescent="0.35">
      <c r="A999" s="216" t="s">
        <v>1088</v>
      </c>
      <c r="B999" s="66">
        <v>44100</v>
      </c>
      <c r="C999" s="33">
        <v>140</v>
      </c>
      <c r="D999" s="33">
        <v>1218</v>
      </c>
      <c r="E999" s="34">
        <v>0</v>
      </c>
      <c r="F999" s="33">
        <v>120</v>
      </c>
      <c r="G999" s="33">
        <v>610</v>
      </c>
      <c r="H999" s="32">
        <v>0</v>
      </c>
    </row>
    <row r="1000" spans="1:8" s="196" customFormat="1" x14ac:dyDescent="0.35">
      <c r="A1000" s="216" t="s">
        <v>1089</v>
      </c>
      <c r="B1000" s="66">
        <v>44100</v>
      </c>
      <c r="C1000" s="33">
        <v>127</v>
      </c>
      <c r="D1000" s="33">
        <v>1302</v>
      </c>
      <c r="E1000" s="34">
        <v>0</v>
      </c>
      <c r="F1000" s="33">
        <v>94</v>
      </c>
      <c r="G1000" s="33">
        <v>405</v>
      </c>
      <c r="H1000" s="32">
        <v>0</v>
      </c>
    </row>
    <row r="1001" spans="1:8" s="196" customFormat="1" x14ac:dyDescent="0.35">
      <c r="A1001" s="216" t="s">
        <v>1090</v>
      </c>
      <c r="B1001" s="66">
        <v>44100</v>
      </c>
      <c r="C1001" s="33">
        <v>76</v>
      </c>
      <c r="D1001" s="33">
        <v>820</v>
      </c>
      <c r="E1001" s="34">
        <v>0</v>
      </c>
      <c r="F1001" s="33">
        <v>80</v>
      </c>
      <c r="G1001" s="33">
        <v>326</v>
      </c>
      <c r="H1001" s="32">
        <v>0</v>
      </c>
    </row>
    <row r="1002" spans="1:8" s="196" customFormat="1" x14ac:dyDescent="0.35">
      <c r="A1002" s="216" t="s">
        <v>1091</v>
      </c>
      <c r="B1002" s="66">
        <v>44100</v>
      </c>
      <c r="C1002" s="33">
        <v>84</v>
      </c>
      <c r="D1002" s="33">
        <v>798</v>
      </c>
      <c r="E1002" s="34">
        <v>0</v>
      </c>
      <c r="F1002" s="33">
        <v>202</v>
      </c>
      <c r="G1002" s="33">
        <v>781</v>
      </c>
      <c r="H1002" s="32">
        <v>0</v>
      </c>
    </row>
    <row r="1003" spans="1:8" s="196" customFormat="1" x14ac:dyDescent="0.35">
      <c r="A1003" s="216" t="s">
        <v>1092</v>
      </c>
      <c r="B1003" s="66">
        <v>44100</v>
      </c>
      <c r="C1003" s="33">
        <v>142</v>
      </c>
      <c r="D1003" s="33">
        <v>898</v>
      </c>
      <c r="E1003" s="34">
        <v>0</v>
      </c>
      <c r="F1003" s="33">
        <v>131</v>
      </c>
      <c r="G1003" s="33">
        <v>260</v>
      </c>
      <c r="H1003" s="32">
        <v>0</v>
      </c>
    </row>
    <row r="1004" spans="1:8" s="196" customFormat="1" x14ac:dyDescent="0.35">
      <c r="A1004" s="216" t="s">
        <v>1087</v>
      </c>
      <c r="B1004" s="66">
        <v>44101</v>
      </c>
      <c r="C1004" s="33">
        <v>391</v>
      </c>
      <c r="D1004" s="33">
        <v>2391</v>
      </c>
      <c r="E1004" s="34">
        <v>0</v>
      </c>
      <c r="F1004" s="33">
        <v>254</v>
      </c>
      <c r="G1004" s="33">
        <v>946</v>
      </c>
      <c r="H1004" s="32">
        <v>0</v>
      </c>
    </row>
    <row r="1005" spans="1:8" s="196" customFormat="1" x14ac:dyDescent="0.35">
      <c r="A1005" s="216" t="s">
        <v>1088</v>
      </c>
      <c r="B1005" s="66">
        <v>44101</v>
      </c>
      <c r="C1005" s="33">
        <v>132</v>
      </c>
      <c r="D1005" s="33">
        <v>1207</v>
      </c>
      <c r="E1005" s="34">
        <v>0</v>
      </c>
      <c r="F1005" s="33">
        <v>128</v>
      </c>
      <c r="G1005" s="33">
        <v>621</v>
      </c>
      <c r="H1005" s="32">
        <v>0</v>
      </c>
    </row>
    <row r="1006" spans="1:8" s="196" customFormat="1" x14ac:dyDescent="0.35">
      <c r="A1006" s="216" t="s">
        <v>1089</v>
      </c>
      <c r="B1006" s="66">
        <v>44101</v>
      </c>
      <c r="C1006" s="33">
        <v>125</v>
      </c>
      <c r="D1006" s="33">
        <v>1231</v>
      </c>
      <c r="E1006" s="34">
        <v>0</v>
      </c>
      <c r="F1006" s="33">
        <v>96</v>
      </c>
      <c r="G1006" s="33">
        <v>477</v>
      </c>
      <c r="H1006" s="32">
        <v>0</v>
      </c>
    </row>
    <row r="1007" spans="1:8" s="196" customFormat="1" x14ac:dyDescent="0.35">
      <c r="A1007" s="216" t="s">
        <v>1090</v>
      </c>
      <c r="B1007" s="66">
        <v>44101</v>
      </c>
      <c r="C1007" s="33">
        <v>78</v>
      </c>
      <c r="D1007" s="33">
        <v>766</v>
      </c>
      <c r="E1007" s="34">
        <v>0</v>
      </c>
      <c r="F1007" s="33">
        <v>78</v>
      </c>
      <c r="G1007" s="33">
        <v>380</v>
      </c>
      <c r="H1007" s="32">
        <v>0</v>
      </c>
    </row>
    <row r="1008" spans="1:8" s="196" customFormat="1" x14ac:dyDescent="0.35">
      <c r="A1008" s="216" t="s">
        <v>1091</v>
      </c>
      <c r="B1008" s="66">
        <v>44101</v>
      </c>
      <c r="C1008" s="33">
        <v>90</v>
      </c>
      <c r="D1008" s="33">
        <v>837</v>
      </c>
      <c r="E1008" s="34">
        <v>0</v>
      </c>
      <c r="F1008" s="33">
        <v>196</v>
      </c>
      <c r="G1008" s="33">
        <v>747</v>
      </c>
      <c r="H1008" s="32">
        <v>0</v>
      </c>
    </row>
    <row r="1009" spans="1:8" s="196" customFormat="1" x14ac:dyDescent="0.35">
      <c r="A1009" s="216" t="s">
        <v>1092</v>
      </c>
      <c r="B1009" s="66">
        <v>44101</v>
      </c>
      <c r="C1009" s="33">
        <v>141</v>
      </c>
      <c r="D1009" s="33">
        <v>854</v>
      </c>
      <c r="E1009" s="34">
        <v>0</v>
      </c>
      <c r="F1009" s="33">
        <v>132</v>
      </c>
      <c r="G1009" s="33">
        <v>304</v>
      </c>
      <c r="H1009" s="32">
        <v>0</v>
      </c>
    </row>
    <row r="1010" spans="1:8" s="196" customFormat="1" x14ac:dyDescent="0.35">
      <c r="A1010" s="216" t="s">
        <v>1087</v>
      </c>
      <c r="B1010" s="66">
        <v>44102</v>
      </c>
      <c r="C1010" s="33">
        <v>380</v>
      </c>
      <c r="D1010" s="33">
        <v>2422</v>
      </c>
      <c r="E1010" s="34">
        <v>0</v>
      </c>
      <c r="F1010" s="33">
        <v>265</v>
      </c>
      <c r="G1010" s="33">
        <v>915</v>
      </c>
      <c r="H1010" s="32">
        <v>0</v>
      </c>
    </row>
    <row r="1011" spans="1:8" s="196" customFormat="1" x14ac:dyDescent="0.35">
      <c r="A1011" s="216" t="s">
        <v>1088</v>
      </c>
      <c r="B1011" s="66">
        <v>44102</v>
      </c>
      <c r="C1011" s="33">
        <v>142</v>
      </c>
      <c r="D1011" s="33">
        <v>1207</v>
      </c>
      <c r="E1011" s="34">
        <v>0</v>
      </c>
      <c r="F1011" s="33">
        <v>118</v>
      </c>
      <c r="G1011" s="33">
        <v>621</v>
      </c>
      <c r="H1011" s="32">
        <v>0</v>
      </c>
    </row>
    <row r="1012" spans="1:8" s="196" customFormat="1" x14ac:dyDescent="0.35">
      <c r="A1012" s="216" t="s">
        <v>1089</v>
      </c>
      <c r="B1012" s="66">
        <v>44102</v>
      </c>
      <c r="C1012" s="33">
        <v>125</v>
      </c>
      <c r="D1012" s="33">
        <v>1238</v>
      </c>
      <c r="E1012" s="34">
        <v>0</v>
      </c>
      <c r="F1012" s="33">
        <v>96</v>
      </c>
      <c r="G1012" s="33">
        <v>473</v>
      </c>
      <c r="H1012" s="32">
        <v>0</v>
      </c>
    </row>
    <row r="1013" spans="1:8" s="196" customFormat="1" x14ac:dyDescent="0.35">
      <c r="A1013" s="216" t="s">
        <v>1090</v>
      </c>
      <c r="B1013" s="66">
        <v>44102</v>
      </c>
      <c r="C1013" s="33">
        <v>78</v>
      </c>
      <c r="D1013" s="33">
        <v>795</v>
      </c>
      <c r="E1013" s="34">
        <v>0</v>
      </c>
      <c r="F1013" s="33">
        <v>78</v>
      </c>
      <c r="G1013" s="33">
        <v>351</v>
      </c>
      <c r="H1013" s="32">
        <v>0</v>
      </c>
    </row>
    <row r="1014" spans="1:8" s="196" customFormat="1" x14ac:dyDescent="0.35">
      <c r="A1014" s="216" t="s">
        <v>1091</v>
      </c>
      <c r="B1014" s="66">
        <v>44102</v>
      </c>
      <c r="C1014" s="33">
        <v>91</v>
      </c>
      <c r="D1014" s="33">
        <v>905</v>
      </c>
      <c r="E1014" s="34">
        <v>0</v>
      </c>
      <c r="F1014" s="33">
        <v>195</v>
      </c>
      <c r="G1014" s="33">
        <v>678</v>
      </c>
      <c r="H1014" s="32">
        <v>0</v>
      </c>
    </row>
    <row r="1015" spans="1:8" s="196" customFormat="1" x14ac:dyDescent="0.35">
      <c r="A1015" s="216" t="s">
        <v>1092</v>
      </c>
      <c r="B1015" s="66">
        <v>44102</v>
      </c>
      <c r="C1015" s="33">
        <v>145</v>
      </c>
      <c r="D1015" s="33">
        <v>838</v>
      </c>
      <c r="E1015" s="34">
        <v>0</v>
      </c>
      <c r="F1015" s="33">
        <v>128</v>
      </c>
      <c r="G1015" s="33">
        <v>320</v>
      </c>
      <c r="H1015" s="32">
        <v>0</v>
      </c>
    </row>
    <row r="1016" spans="1:8" s="196" customFormat="1" x14ac:dyDescent="0.35">
      <c r="A1016" s="216" t="s">
        <v>1087</v>
      </c>
      <c r="B1016" s="66">
        <v>44103</v>
      </c>
      <c r="C1016" s="33">
        <v>406</v>
      </c>
      <c r="D1016" s="33">
        <v>2569</v>
      </c>
      <c r="E1016" s="34">
        <v>0</v>
      </c>
      <c r="F1016" s="33">
        <v>239</v>
      </c>
      <c r="G1016" s="33">
        <v>768</v>
      </c>
      <c r="H1016" s="32">
        <v>0</v>
      </c>
    </row>
    <row r="1017" spans="1:8" s="196" customFormat="1" x14ac:dyDescent="0.35">
      <c r="A1017" s="216" t="s">
        <v>1088</v>
      </c>
      <c r="B1017" s="66">
        <v>44103</v>
      </c>
      <c r="C1017" s="33">
        <v>152</v>
      </c>
      <c r="D1017" s="33">
        <v>1258</v>
      </c>
      <c r="E1017" s="34">
        <v>0</v>
      </c>
      <c r="F1017" s="33">
        <v>108</v>
      </c>
      <c r="G1017" s="33">
        <v>570</v>
      </c>
      <c r="H1017" s="32">
        <v>0</v>
      </c>
    </row>
    <row r="1018" spans="1:8" s="196" customFormat="1" x14ac:dyDescent="0.35">
      <c r="A1018" s="216" t="s">
        <v>1089</v>
      </c>
      <c r="B1018" s="66">
        <v>44103</v>
      </c>
      <c r="C1018" s="33">
        <v>127</v>
      </c>
      <c r="D1018" s="33">
        <v>1299</v>
      </c>
      <c r="E1018" s="34">
        <v>0</v>
      </c>
      <c r="F1018" s="33">
        <v>94</v>
      </c>
      <c r="G1018" s="33">
        <v>408</v>
      </c>
      <c r="H1018" s="32">
        <v>0</v>
      </c>
    </row>
    <row r="1019" spans="1:8" s="196" customFormat="1" x14ac:dyDescent="0.35">
      <c r="A1019" s="216" t="s">
        <v>1090</v>
      </c>
      <c r="B1019" s="66">
        <v>44103</v>
      </c>
      <c r="C1019" s="33">
        <v>85</v>
      </c>
      <c r="D1019" s="33">
        <v>839</v>
      </c>
      <c r="E1019" s="34">
        <v>0</v>
      </c>
      <c r="F1019" s="33">
        <v>71</v>
      </c>
      <c r="G1019" s="33">
        <v>307</v>
      </c>
      <c r="H1019" s="32">
        <v>0</v>
      </c>
    </row>
    <row r="1020" spans="1:8" s="196" customFormat="1" x14ac:dyDescent="0.35">
      <c r="A1020" s="216" t="s">
        <v>1091</v>
      </c>
      <c r="B1020" s="66">
        <v>44103</v>
      </c>
      <c r="C1020" s="33">
        <v>97</v>
      </c>
      <c r="D1020" s="33">
        <v>942</v>
      </c>
      <c r="E1020" s="34">
        <v>0</v>
      </c>
      <c r="F1020" s="33">
        <v>189</v>
      </c>
      <c r="G1020" s="33">
        <v>641</v>
      </c>
      <c r="H1020" s="32">
        <v>0</v>
      </c>
    </row>
    <row r="1021" spans="1:8" s="196" customFormat="1" x14ac:dyDescent="0.35">
      <c r="A1021" s="216" t="s">
        <v>1092</v>
      </c>
      <c r="B1021" s="66">
        <v>44103</v>
      </c>
      <c r="C1021" s="33">
        <v>150</v>
      </c>
      <c r="D1021" s="33">
        <v>894</v>
      </c>
      <c r="E1021" s="34">
        <v>0</v>
      </c>
      <c r="F1021" s="33">
        <v>123</v>
      </c>
      <c r="G1021" s="33">
        <v>258</v>
      </c>
      <c r="H1021" s="32">
        <v>0</v>
      </c>
    </row>
    <row r="1022" spans="1:8" s="196" customFormat="1" x14ac:dyDescent="0.35">
      <c r="A1022" s="216" t="s">
        <v>1087</v>
      </c>
      <c r="B1022" s="66">
        <v>44104</v>
      </c>
      <c r="C1022" s="33">
        <v>418</v>
      </c>
      <c r="D1022" s="33">
        <v>2652</v>
      </c>
      <c r="E1022" s="34">
        <v>0</v>
      </c>
      <c r="F1022" s="33">
        <v>227</v>
      </c>
      <c r="G1022" s="33">
        <v>685</v>
      </c>
      <c r="H1022" s="32">
        <v>0</v>
      </c>
    </row>
    <row r="1023" spans="1:8" s="196" customFormat="1" x14ac:dyDescent="0.35">
      <c r="A1023" s="216" t="s">
        <v>1088</v>
      </c>
      <c r="B1023" s="66">
        <v>44104</v>
      </c>
      <c r="C1023" s="33">
        <v>151</v>
      </c>
      <c r="D1023" s="33">
        <v>1300</v>
      </c>
      <c r="E1023" s="34">
        <v>0</v>
      </c>
      <c r="F1023" s="33">
        <v>109</v>
      </c>
      <c r="G1023" s="33">
        <v>535</v>
      </c>
      <c r="H1023" s="32">
        <v>0</v>
      </c>
    </row>
    <row r="1024" spans="1:8" s="196" customFormat="1" x14ac:dyDescent="0.35">
      <c r="A1024" s="216" t="s">
        <v>1089</v>
      </c>
      <c r="B1024" s="66">
        <v>44104</v>
      </c>
      <c r="C1024" s="33">
        <v>126</v>
      </c>
      <c r="D1024" s="33">
        <v>1325</v>
      </c>
      <c r="E1024" s="34">
        <v>0</v>
      </c>
      <c r="F1024" s="33">
        <v>95</v>
      </c>
      <c r="G1024" s="33">
        <v>389</v>
      </c>
      <c r="H1024" s="32">
        <v>0</v>
      </c>
    </row>
    <row r="1025" spans="1:8" s="196" customFormat="1" x14ac:dyDescent="0.35">
      <c r="A1025" s="216" t="s">
        <v>1090</v>
      </c>
      <c r="B1025" s="66">
        <v>44104</v>
      </c>
      <c r="C1025" s="33">
        <v>83</v>
      </c>
      <c r="D1025" s="33">
        <v>874</v>
      </c>
      <c r="E1025" s="34">
        <v>0</v>
      </c>
      <c r="F1025" s="33">
        <v>73</v>
      </c>
      <c r="G1025" s="33">
        <v>272</v>
      </c>
      <c r="H1025" s="32">
        <v>0</v>
      </c>
    </row>
    <row r="1026" spans="1:8" s="196" customFormat="1" x14ac:dyDescent="0.35">
      <c r="A1026" s="216" t="s">
        <v>1091</v>
      </c>
      <c r="B1026" s="66">
        <v>44104</v>
      </c>
      <c r="C1026" s="33">
        <v>93</v>
      </c>
      <c r="D1026" s="33">
        <v>966</v>
      </c>
      <c r="E1026" s="34">
        <v>0</v>
      </c>
      <c r="F1026" s="33">
        <v>193</v>
      </c>
      <c r="G1026" s="33">
        <v>610</v>
      </c>
      <c r="H1026" s="32">
        <v>0</v>
      </c>
    </row>
    <row r="1027" spans="1:8" s="196" customFormat="1" x14ac:dyDescent="0.35">
      <c r="A1027" s="216" t="s">
        <v>1092</v>
      </c>
      <c r="B1027" s="66">
        <v>44104</v>
      </c>
      <c r="C1027" s="33">
        <v>145</v>
      </c>
      <c r="D1027" s="33">
        <v>880</v>
      </c>
      <c r="E1027" s="34">
        <v>0</v>
      </c>
      <c r="F1027" s="33">
        <v>128</v>
      </c>
      <c r="G1027" s="33">
        <v>272</v>
      </c>
      <c r="H1027" s="32">
        <v>0</v>
      </c>
    </row>
    <row r="1028" spans="1:8" s="196" customFormat="1" x14ac:dyDescent="0.35">
      <c r="A1028" s="216" t="s">
        <v>1087</v>
      </c>
      <c r="B1028" s="66">
        <v>44105</v>
      </c>
      <c r="C1028" s="33">
        <v>427</v>
      </c>
      <c r="D1028" s="33">
        <v>2657</v>
      </c>
      <c r="E1028" s="34">
        <v>0</v>
      </c>
      <c r="F1028" s="33">
        <v>218</v>
      </c>
      <c r="G1028" s="33">
        <v>685</v>
      </c>
      <c r="H1028" s="32">
        <v>0</v>
      </c>
    </row>
    <row r="1029" spans="1:8" s="196" customFormat="1" x14ac:dyDescent="0.35">
      <c r="A1029" s="216" t="s">
        <v>1088</v>
      </c>
      <c r="B1029" s="66">
        <v>44105</v>
      </c>
      <c r="C1029" s="33">
        <v>137</v>
      </c>
      <c r="D1029" s="33">
        <v>1312</v>
      </c>
      <c r="E1029" s="34">
        <v>0</v>
      </c>
      <c r="F1029" s="33">
        <v>123</v>
      </c>
      <c r="G1029" s="33">
        <v>516</v>
      </c>
      <c r="H1029" s="32">
        <v>0</v>
      </c>
    </row>
    <row r="1030" spans="1:8" s="196" customFormat="1" x14ac:dyDescent="0.35">
      <c r="A1030" s="216" t="s">
        <v>1089</v>
      </c>
      <c r="B1030" s="66">
        <v>44105</v>
      </c>
      <c r="C1030" s="33">
        <v>126</v>
      </c>
      <c r="D1030" s="33">
        <v>1348</v>
      </c>
      <c r="E1030" s="34">
        <v>0</v>
      </c>
      <c r="F1030" s="33">
        <v>95</v>
      </c>
      <c r="G1030" s="33">
        <v>364</v>
      </c>
      <c r="H1030" s="32">
        <v>0</v>
      </c>
    </row>
    <row r="1031" spans="1:8" s="196" customFormat="1" x14ac:dyDescent="0.35">
      <c r="A1031" s="216" t="s">
        <v>1090</v>
      </c>
      <c r="B1031" s="66">
        <v>44105</v>
      </c>
      <c r="C1031" s="33">
        <v>79</v>
      </c>
      <c r="D1031" s="33">
        <v>885</v>
      </c>
      <c r="E1031" s="34">
        <v>0</v>
      </c>
      <c r="F1031" s="33">
        <v>77</v>
      </c>
      <c r="G1031" s="33">
        <v>272</v>
      </c>
      <c r="H1031" s="32">
        <v>0</v>
      </c>
    </row>
    <row r="1032" spans="1:8" s="196" customFormat="1" x14ac:dyDescent="0.35">
      <c r="A1032" s="216" t="s">
        <v>1091</v>
      </c>
      <c r="B1032" s="66">
        <v>44105</v>
      </c>
      <c r="C1032" s="33">
        <v>90</v>
      </c>
      <c r="D1032" s="33">
        <v>942</v>
      </c>
      <c r="E1032" s="34">
        <v>0</v>
      </c>
      <c r="F1032" s="33">
        <v>196</v>
      </c>
      <c r="G1032" s="33">
        <v>640</v>
      </c>
      <c r="H1032" s="32">
        <v>0</v>
      </c>
    </row>
    <row r="1033" spans="1:8" s="196" customFormat="1" x14ac:dyDescent="0.35">
      <c r="A1033" s="216" t="s">
        <v>1092</v>
      </c>
      <c r="B1033" s="66">
        <v>44105</v>
      </c>
      <c r="C1033" s="33">
        <v>140</v>
      </c>
      <c r="D1033" s="33">
        <v>868</v>
      </c>
      <c r="E1033" s="34">
        <v>0</v>
      </c>
      <c r="F1033" s="33">
        <v>133</v>
      </c>
      <c r="G1033" s="33">
        <v>284</v>
      </c>
      <c r="H1033" s="32">
        <v>0</v>
      </c>
    </row>
    <row r="1034" spans="1:8" s="196" customFormat="1" x14ac:dyDescent="0.35">
      <c r="A1034" s="216" t="s">
        <v>1087</v>
      </c>
      <c r="B1034" s="66">
        <v>44106</v>
      </c>
      <c r="C1034" s="33">
        <v>428</v>
      </c>
      <c r="D1034" s="33">
        <v>2580</v>
      </c>
      <c r="E1034" s="34">
        <v>0</v>
      </c>
      <c r="F1034" s="33">
        <v>219</v>
      </c>
      <c r="G1034" s="33">
        <v>762</v>
      </c>
      <c r="H1034" s="32">
        <v>0</v>
      </c>
    </row>
    <row r="1035" spans="1:8" s="196" customFormat="1" x14ac:dyDescent="0.35">
      <c r="A1035" s="216" t="s">
        <v>1088</v>
      </c>
      <c r="B1035" s="66">
        <v>44106</v>
      </c>
      <c r="C1035" s="33">
        <v>141</v>
      </c>
      <c r="D1035" s="33">
        <v>1303</v>
      </c>
      <c r="E1035" s="34">
        <v>0</v>
      </c>
      <c r="F1035" s="33">
        <v>119</v>
      </c>
      <c r="G1035" s="33">
        <v>525</v>
      </c>
      <c r="H1035" s="32">
        <v>0</v>
      </c>
    </row>
    <row r="1036" spans="1:8" s="196" customFormat="1" x14ac:dyDescent="0.35">
      <c r="A1036" s="216" t="s">
        <v>1089</v>
      </c>
      <c r="B1036" s="66">
        <v>44106</v>
      </c>
      <c r="C1036" s="33">
        <v>121</v>
      </c>
      <c r="D1036" s="33">
        <v>1331</v>
      </c>
      <c r="E1036" s="34">
        <v>0</v>
      </c>
      <c r="F1036" s="33">
        <v>100</v>
      </c>
      <c r="G1036" s="33">
        <v>382</v>
      </c>
      <c r="H1036" s="32">
        <v>0</v>
      </c>
    </row>
    <row r="1037" spans="1:8" s="196" customFormat="1" x14ac:dyDescent="0.35">
      <c r="A1037" s="216" t="s">
        <v>1090</v>
      </c>
      <c r="B1037" s="66">
        <v>44106</v>
      </c>
      <c r="C1037" s="33">
        <v>80</v>
      </c>
      <c r="D1037" s="33">
        <v>874</v>
      </c>
      <c r="E1037" s="34">
        <v>0</v>
      </c>
      <c r="F1037" s="33">
        <v>76</v>
      </c>
      <c r="G1037" s="33">
        <v>283</v>
      </c>
      <c r="H1037" s="32">
        <v>0</v>
      </c>
    </row>
    <row r="1038" spans="1:8" s="196" customFormat="1" x14ac:dyDescent="0.35">
      <c r="A1038" s="216" t="s">
        <v>1091</v>
      </c>
      <c r="B1038" s="66">
        <v>44106</v>
      </c>
      <c r="C1038" s="33">
        <v>87</v>
      </c>
      <c r="D1038" s="33">
        <v>906</v>
      </c>
      <c r="E1038" s="34">
        <v>0</v>
      </c>
      <c r="F1038" s="33">
        <v>199</v>
      </c>
      <c r="G1038" s="33">
        <v>668</v>
      </c>
      <c r="H1038" s="32">
        <v>0</v>
      </c>
    </row>
    <row r="1039" spans="1:8" s="196" customFormat="1" x14ac:dyDescent="0.35">
      <c r="A1039" s="216" t="s">
        <v>1092</v>
      </c>
      <c r="B1039" s="66">
        <v>44106</v>
      </c>
      <c r="C1039" s="33">
        <v>140</v>
      </c>
      <c r="D1039" s="33">
        <v>873</v>
      </c>
      <c r="E1039" s="34">
        <v>0</v>
      </c>
      <c r="F1039" s="33">
        <v>133</v>
      </c>
      <c r="G1039" s="33">
        <v>279</v>
      </c>
      <c r="H1039" s="32">
        <v>0</v>
      </c>
    </row>
    <row r="1040" spans="1:8" s="196" customFormat="1" x14ac:dyDescent="0.35">
      <c r="A1040" s="216" t="s">
        <v>1087</v>
      </c>
      <c r="B1040" s="66">
        <v>44107</v>
      </c>
      <c r="C1040" s="33">
        <v>406</v>
      </c>
      <c r="D1040" s="33">
        <v>2562</v>
      </c>
      <c r="E1040" s="34">
        <v>0</v>
      </c>
      <c r="F1040" s="33">
        <v>239</v>
      </c>
      <c r="G1040" s="33">
        <v>775</v>
      </c>
      <c r="H1040" s="32">
        <v>0</v>
      </c>
    </row>
    <row r="1041" spans="1:8" s="196" customFormat="1" x14ac:dyDescent="0.35">
      <c r="A1041" s="216" t="s">
        <v>1088</v>
      </c>
      <c r="B1041" s="66">
        <v>44107</v>
      </c>
      <c r="C1041" s="33">
        <v>148</v>
      </c>
      <c r="D1041" s="33">
        <v>1218</v>
      </c>
      <c r="E1041" s="34">
        <v>0</v>
      </c>
      <c r="F1041" s="33">
        <v>112</v>
      </c>
      <c r="G1041" s="33">
        <v>610</v>
      </c>
      <c r="H1041" s="32">
        <v>0</v>
      </c>
    </row>
    <row r="1042" spans="1:8" s="196" customFormat="1" x14ac:dyDescent="0.35">
      <c r="A1042" s="216" t="s">
        <v>1089</v>
      </c>
      <c r="B1042" s="66">
        <v>44107</v>
      </c>
      <c r="C1042" s="33">
        <v>112</v>
      </c>
      <c r="D1042" s="33">
        <v>1243</v>
      </c>
      <c r="E1042" s="34">
        <v>0</v>
      </c>
      <c r="F1042" s="33">
        <v>109</v>
      </c>
      <c r="G1042" s="33">
        <v>418</v>
      </c>
      <c r="H1042" s="32">
        <v>0</v>
      </c>
    </row>
    <row r="1043" spans="1:8" s="196" customFormat="1" x14ac:dyDescent="0.35">
      <c r="A1043" s="216" t="s">
        <v>1090</v>
      </c>
      <c r="B1043" s="66">
        <v>44107</v>
      </c>
      <c r="C1043" s="33">
        <v>77</v>
      </c>
      <c r="D1043" s="33">
        <v>842</v>
      </c>
      <c r="E1043" s="34">
        <v>0</v>
      </c>
      <c r="F1043" s="33">
        <v>79</v>
      </c>
      <c r="G1043" s="33">
        <v>315</v>
      </c>
      <c r="H1043" s="32">
        <v>0</v>
      </c>
    </row>
    <row r="1044" spans="1:8" s="196" customFormat="1" x14ac:dyDescent="0.35">
      <c r="A1044" s="216" t="s">
        <v>1091</v>
      </c>
      <c r="B1044" s="66">
        <v>44107</v>
      </c>
      <c r="C1044" s="33">
        <v>72</v>
      </c>
      <c r="D1044" s="33">
        <v>858</v>
      </c>
      <c r="E1044" s="34">
        <v>0</v>
      </c>
      <c r="F1044" s="33">
        <v>214</v>
      </c>
      <c r="G1044" s="33">
        <v>721</v>
      </c>
      <c r="H1044" s="32">
        <v>0</v>
      </c>
    </row>
    <row r="1045" spans="1:8" s="196" customFormat="1" x14ac:dyDescent="0.35">
      <c r="A1045" s="216" t="s">
        <v>1092</v>
      </c>
      <c r="B1045" s="66">
        <v>44107</v>
      </c>
      <c r="C1045" s="33">
        <v>146</v>
      </c>
      <c r="D1045" s="33">
        <v>854</v>
      </c>
      <c r="E1045" s="34">
        <v>0</v>
      </c>
      <c r="F1045" s="33">
        <v>127</v>
      </c>
      <c r="G1045" s="33">
        <v>304</v>
      </c>
      <c r="H1045" s="32">
        <v>0</v>
      </c>
    </row>
    <row r="1046" spans="1:8" s="196" customFormat="1" x14ac:dyDescent="0.35">
      <c r="A1046" s="216" t="s">
        <v>1087</v>
      </c>
      <c r="B1046" s="66">
        <v>44108</v>
      </c>
      <c r="C1046" s="33">
        <v>374</v>
      </c>
      <c r="D1046" s="33">
        <v>2426</v>
      </c>
      <c r="E1046" s="34">
        <v>0</v>
      </c>
      <c r="F1046" s="33">
        <v>271</v>
      </c>
      <c r="G1046" s="33">
        <v>911</v>
      </c>
      <c r="H1046" s="32">
        <v>0</v>
      </c>
    </row>
    <row r="1047" spans="1:8" s="196" customFormat="1" x14ac:dyDescent="0.35">
      <c r="A1047" s="216" t="s">
        <v>1088</v>
      </c>
      <c r="B1047" s="66">
        <v>44108</v>
      </c>
      <c r="C1047" s="33">
        <v>144</v>
      </c>
      <c r="D1047" s="33">
        <v>1159</v>
      </c>
      <c r="E1047" s="34">
        <v>0</v>
      </c>
      <c r="F1047" s="33">
        <v>116</v>
      </c>
      <c r="G1047" s="33">
        <v>669</v>
      </c>
      <c r="H1047" s="32">
        <v>0</v>
      </c>
    </row>
    <row r="1048" spans="1:8" s="196" customFormat="1" x14ac:dyDescent="0.35">
      <c r="A1048" s="216" t="s">
        <v>1089</v>
      </c>
      <c r="B1048" s="66">
        <v>44108</v>
      </c>
      <c r="C1048" s="33">
        <v>113</v>
      </c>
      <c r="D1048" s="33">
        <v>1182</v>
      </c>
      <c r="E1048" s="34">
        <v>0</v>
      </c>
      <c r="F1048" s="33">
        <v>108</v>
      </c>
      <c r="G1048" s="33">
        <v>474</v>
      </c>
      <c r="H1048" s="32">
        <v>0</v>
      </c>
    </row>
    <row r="1049" spans="1:8" s="196" customFormat="1" x14ac:dyDescent="0.35">
      <c r="A1049" s="216" t="s">
        <v>1090</v>
      </c>
      <c r="B1049" s="66">
        <v>44108</v>
      </c>
      <c r="C1049" s="33">
        <v>72</v>
      </c>
      <c r="D1049" s="33">
        <v>794</v>
      </c>
      <c r="E1049" s="34">
        <v>0</v>
      </c>
      <c r="F1049" s="33">
        <v>84</v>
      </c>
      <c r="G1049" s="33">
        <v>363</v>
      </c>
      <c r="H1049" s="32">
        <v>0</v>
      </c>
    </row>
    <row r="1050" spans="1:8" s="196" customFormat="1" x14ac:dyDescent="0.35">
      <c r="A1050" s="216" t="s">
        <v>1091</v>
      </c>
      <c r="B1050" s="66">
        <v>44108</v>
      </c>
      <c r="C1050" s="33">
        <v>66</v>
      </c>
      <c r="D1050" s="33">
        <v>821</v>
      </c>
      <c r="E1050" s="34">
        <v>0</v>
      </c>
      <c r="F1050" s="33">
        <v>220</v>
      </c>
      <c r="G1050" s="33">
        <v>761</v>
      </c>
      <c r="H1050" s="32">
        <v>0</v>
      </c>
    </row>
    <row r="1051" spans="1:8" s="196" customFormat="1" x14ac:dyDescent="0.35">
      <c r="A1051" s="216" t="s">
        <v>1092</v>
      </c>
      <c r="B1051" s="66">
        <v>44108</v>
      </c>
      <c r="C1051" s="33">
        <v>143</v>
      </c>
      <c r="D1051" s="33">
        <v>788</v>
      </c>
      <c r="E1051" s="34">
        <v>0</v>
      </c>
      <c r="F1051" s="33">
        <v>130</v>
      </c>
      <c r="G1051" s="33">
        <v>368</v>
      </c>
      <c r="H1051" s="32">
        <v>0</v>
      </c>
    </row>
    <row r="1052" spans="1:8" s="196" customFormat="1" x14ac:dyDescent="0.35">
      <c r="A1052" s="216" t="s">
        <v>1087</v>
      </c>
      <c r="B1052" s="66">
        <v>44109</v>
      </c>
      <c r="C1052" s="33">
        <v>374</v>
      </c>
      <c r="D1052" s="33">
        <v>2450</v>
      </c>
      <c r="E1052" s="34">
        <v>0</v>
      </c>
      <c r="F1052" s="33">
        <v>271</v>
      </c>
      <c r="G1052" s="33">
        <v>887</v>
      </c>
      <c r="H1052" s="32">
        <v>0</v>
      </c>
    </row>
    <row r="1053" spans="1:8" s="196" customFormat="1" x14ac:dyDescent="0.35">
      <c r="A1053" s="216" t="s">
        <v>1088</v>
      </c>
      <c r="B1053" s="66">
        <v>44109</v>
      </c>
      <c r="C1053" s="33">
        <v>149</v>
      </c>
      <c r="D1053" s="33">
        <v>1196</v>
      </c>
      <c r="E1053" s="34">
        <v>0</v>
      </c>
      <c r="F1053" s="33">
        <v>111</v>
      </c>
      <c r="G1053" s="33">
        <v>632</v>
      </c>
      <c r="H1053" s="32">
        <v>0</v>
      </c>
    </row>
    <row r="1054" spans="1:8" s="196" customFormat="1" x14ac:dyDescent="0.35">
      <c r="A1054" s="216" t="s">
        <v>1089</v>
      </c>
      <c r="B1054" s="66">
        <v>44109</v>
      </c>
      <c r="C1054" s="33">
        <v>117</v>
      </c>
      <c r="D1054" s="33">
        <v>1190</v>
      </c>
      <c r="E1054" s="34">
        <v>0</v>
      </c>
      <c r="F1054" s="33">
        <v>122</v>
      </c>
      <c r="G1054" s="33">
        <v>492</v>
      </c>
      <c r="H1054" s="32">
        <v>0</v>
      </c>
    </row>
    <row r="1055" spans="1:8" s="196" customFormat="1" x14ac:dyDescent="0.35">
      <c r="A1055" s="216" t="s">
        <v>1090</v>
      </c>
      <c r="B1055" s="66">
        <v>44109</v>
      </c>
      <c r="C1055" s="33">
        <v>71</v>
      </c>
      <c r="D1055" s="33">
        <v>823</v>
      </c>
      <c r="E1055" s="34">
        <v>0</v>
      </c>
      <c r="F1055" s="33">
        <v>85</v>
      </c>
      <c r="G1055" s="33">
        <v>334</v>
      </c>
      <c r="H1055" s="32">
        <v>0</v>
      </c>
    </row>
    <row r="1056" spans="1:8" s="196" customFormat="1" x14ac:dyDescent="0.35">
      <c r="A1056" s="216" t="s">
        <v>1091</v>
      </c>
      <c r="B1056" s="66">
        <v>44109</v>
      </c>
      <c r="C1056" s="33">
        <v>85</v>
      </c>
      <c r="D1056" s="33">
        <v>843</v>
      </c>
      <c r="E1056" s="34">
        <v>0</v>
      </c>
      <c r="F1056" s="33">
        <v>201</v>
      </c>
      <c r="G1056" s="33">
        <v>739</v>
      </c>
      <c r="H1056" s="32">
        <v>0</v>
      </c>
    </row>
    <row r="1057" spans="1:8" s="196" customFormat="1" x14ac:dyDescent="0.35">
      <c r="A1057" s="216" t="s">
        <v>1092</v>
      </c>
      <c r="B1057" s="66">
        <v>44109</v>
      </c>
      <c r="C1057" s="33">
        <v>143</v>
      </c>
      <c r="D1057" s="33">
        <v>798</v>
      </c>
      <c r="E1057" s="34">
        <v>0</v>
      </c>
      <c r="F1057" s="33">
        <v>130</v>
      </c>
      <c r="G1057" s="33">
        <v>350</v>
      </c>
      <c r="H1057" s="32">
        <v>0</v>
      </c>
    </row>
    <row r="1058" spans="1:8" s="196" customFormat="1" x14ac:dyDescent="0.35">
      <c r="A1058" s="216" t="s">
        <v>1087</v>
      </c>
      <c r="B1058" s="66">
        <v>44110</v>
      </c>
      <c r="C1058" s="33">
        <v>397</v>
      </c>
      <c r="D1058" s="33">
        <v>2580</v>
      </c>
      <c r="E1058" s="34">
        <v>0</v>
      </c>
      <c r="F1058" s="33">
        <v>248</v>
      </c>
      <c r="G1058" s="33">
        <v>757</v>
      </c>
      <c r="H1058" s="32">
        <v>0</v>
      </c>
    </row>
    <row r="1059" spans="1:8" s="196" customFormat="1" x14ac:dyDescent="0.35">
      <c r="A1059" s="216" t="s">
        <v>1088</v>
      </c>
      <c r="B1059" s="66">
        <v>44110</v>
      </c>
      <c r="C1059" s="33">
        <v>152</v>
      </c>
      <c r="D1059" s="33">
        <v>1297</v>
      </c>
      <c r="E1059" s="34">
        <v>0</v>
      </c>
      <c r="F1059" s="33">
        <v>108</v>
      </c>
      <c r="G1059" s="33">
        <v>531</v>
      </c>
      <c r="H1059" s="32">
        <v>0</v>
      </c>
    </row>
    <row r="1060" spans="1:8" s="196" customFormat="1" x14ac:dyDescent="0.35">
      <c r="A1060" s="216" t="s">
        <v>1089</v>
      </c>
      <c r="B1060" s="66">
        <v>44110</v>
      </c>
      <c r="C1060" s="33">
        <v>137</v>
      </c>
      <c r="D1060" s="33">
        <v>1260</v>
      </c>
      <c r="E1060" s="34">
        <v>0</v>
      </c>
      <c r="F1060" s="33">
        <v>102</v>
      </c>
      <c r="G1060" s="33">
        <v>442</v>
      </c>
      <c r="H1060" s="32">
        <v>0</v>
      </c>
    </row>
    <row r="1061" spans="1:8" s="196" customFormat="1" x14ac:dyDescent="0.35">
      <c r="A1061" s="216" t="s">
        <v>1090</v>
      </c>
      <c r="B1061" s="66">
        <v>44110</v>
      </c>
      <c r="C1061" s="33">
        <v>73</v>
      </c>
      <c r="D1061" s="33">
        <v>871</v>
      </c>
      <c r="E1061" s="34">
        <v>0</v>
      </c>
      <c r="F1061" s="33">
        <v>83</v>
      </c>
      <c r="G1061" s="33">
        <v>286</v>
      </c>
      <c r="H1061" s="32">
        <v>0</v>
      </c>
    </row>
    <row r="1062" spans="1:8" s="196" customFormat="1" x14ac:dyDescent="0.35">
      <c r="A1062" s="216" t="s">
        <v>1091</v>
      </c>
      <c r="B1062" s="66">
        <v>44110</v>
      </c>
      <c r="C1062" s="33">
        <v>85</v>
      </c>
      <c r="D1062" s="33">
        <v>899</v>
      </c>
      <c r="E1062" s="34">
        <v>0</v>
      </c>
      <c r="F1062" s="33">
        <v>201</v>
      </c>
      <c r="G1062" s="33">
        <v>685</v>
      </c>
      <c r="H1062" s="32">
        <v>0</v>
      </c>
    </row>
    <row r="1063" spans="1:8" s="196" customFormat="1" x14ac:dyDescent="0.35">
      <c r="A1063" s="216" t="s">
        <v>1092</v>
      </c>
      <c r="B1063" s="66">
        <v>44110</v>
      </c>
      <c r="C1063" s="33">
        <v>150</v>
      </c>
      <c r="D1063" s="33">
        <v>889</v>
      </c>
      <c r="E1063" s="34">
        <v>0</v>
      </c>
      <c r="F1063" s="33">
        <v>123</v>
      </c>
      <c r="G1063" s="33">
        <v>259</v>
      </c>
      <c r="H1063" s="32">
        <v>0</v>
      </c>
    </row>
    <row r="1064" spans="1:8" s="196" customFormat="1" x14ac:dyDescent="0.35">
      <c r="A1064" s="216" t="s">
        <v>1087</v>
      </c>
      <c r="B1064" s="66">
        <v>44111</v>
      </c>
      <c r="C1064" s="33">
        <v>413</v>
      </c>
      <c r="D1064" s="33">
        <v>2602</v>
      </c>
      <c r="E1064" s="34">
        <v>0</v>
      </c>
      <c r="F1064" s="33">
        <v>232</v>
      </c>
      <c r="G1064" s="33">
        <v>740</v>
      </c>
      <c r="H1064" s="32">
        <v>0</v>
      </c>
    </row>
    <row r="1065" spans="1:8" s="196" customFormat="1" x14ac:dyDescent="0.35">
      <c r="A1065" s="216" t="s">
        <v>1088</v>
      </c>
      <c r="B1065" s="66">
        <v>44111</v>
      </c>
      <c r="C1065" s="33">
        <v>163</v>
      </c>
      <c r="D1065" s="33">
        <v>1291</v>
      </c>
      <c r="E1065" s="34">
        <v>0</v>
      </c>
      <c r="F1065" s="33">
        <v>97</v>
      </c>
      <c r="G1065" s="33">
        <v>537</v>
      </c>
      <c r="H1065" s="32">
        <v>0</v>
      </c>
    </row>
    <row r="1066" spans="1:8" s="196" customFormat="1" x14ac:dyDescent="0.35">
      <c r="A1066" s="216" t="s">
        <v>1089</v>
      </c>
      <c r="B1066" s="66">
        <v>44111</v>
      </c>
      <c r="C1066" s="33">
        <v>132</v>
      </c>
      <c r="D1066" s="33">
        <v>1313</v>
      </c>
      <c r="E1066" s="34">
        <v>0</v>
      </c>
      <c r="F1066" s="33">
        <v>107</v>
      </c>
      <c r="G1066" s="33">
        <v>389</v>
      </c>
      <c r="H1066" s="32">
        <v>0</v>
      </c>
    </row>
    <row r="1067" spans="1:8" s="196" customFormat="1" x14ac:dyDescent="0.35">
      <c r="A1067" s="216" t="s">
        <v>1090</v>
      </c>
      <c r="B1067" s="66">
        <v>44111</v>
      </c>
      <c r="C1067" s="33">
        <v>76</v>
      </c>
      <c r="D1067" s="33">
        <v>856</v>
      </c>
      <c r="E1067" s="34">
        <v>0</v>
      </c>
      <c r="F1067" s="33">
        <v>80</v>
      </c>
      <c r="G1067" s="33">
        <v>290</v>
      </c>
      <c r="H1067" s="32">
        <v>0</v>
      </c>
    </row>
    <row r="1068" spans="1:8" s="196" customFormat="1" x14ac:dyDescent="0.35">
      <c r="A1068" s="216" t="s">
        <v>1091</v>
      </c>
      <c r="B1068" s="66">
        <v>44111</v>
      </c>
      <c r="C1068" s="33">
        <v>90</v>
      </c>
      <c r="D1068" s="33">
        <v>924</v>
      </c>
      <c r="E1068" s="34">
        <v>0</v>
      </c>
      <c r="F1068" s="33">
        <v>196</v>
      </c>
      <c r="G1068" s="33">
        <v>660</v>
      </c>
      <c r="H1068" s="32">
        <v>0</v>
      </c>
    </row>
    <row r="1069" spans="1:8" s="196" customFormat="1" x14ac:dyDescent="0.35">
      <c r="A1069" s="216" t="s">
        <v>1092</v>
      </c>
      <c r="B1069" s="66">
        <v>44111</v>
      </c>
      <c r="C1069" s="33">
        <v>150</v>
      </c>
      <c r="D1069" s="33">
        <v>918</v>
      </c>
      <c r="E1069" s="34">
        <v>0</v>
      </c>
      <c r="F1069" s="33">
        <v>122</v>
      </c>
      <c r="G1069" s="33">
        <v>238</v>
      </c>
      <c r="H1069" s="32">
        <v>0</v>
      </c>
    </row>
    <row r="1070" spans="1:8" s="196" customFormat="1" x14ac:dyDescent="0.35">
      <c r="A1070" s="216" t="s">
        <v>1087</v>
      </c>
      <c r="B1070" s="66">
        <v>44112</v>
      </c>
      <c r="C1070" s="33">
        <v>405</v>
      </c>
      <c r="D1070" s="33">
        <v>2584</v>
      </c>
      <c r="E1070" s="34">
        <v>0</v>
      </c>
      <c r="F1070" s="33">
        <v>240</v>
      </c>
      <c r="G1070" s="33">
        <v>758</v>
      </c>
      <c r="H1070" s="32">
        <v>0</v>
      </c>
    </row>
    <row r="1071" spans="1:8" s="196" customFormat="1" x14ac:dyDescent="0.35">
      <c r="A1071" s="216" t="s">
        <v>1088</v>
      </c>
      <c r="B1071" s="66">
        <v>44112</v>
      </c>
      <c r="C1071" s="33">
        <v>163</v>
      </c>
      <c r="D1071" s="33">
        <v>1273</v>
      </c>
      <c r="E1071" s="34">
        <v>0</v>
      </c>
      <c r="F1071" s="33">
        <v>97</v>
      </c>
      <c r="G1071" s="33">
        <v>555</v>
      </c>
      <c r="H1071" s="32">
        <v>0</v>
      </c>
    </row>
    <row r="1072" spans="1:8" s="196" customFormat="1" x14ac:dyDescent="0.35">
      <c r="A1072" s="216" t="s">
        <v>1089</v>
      </c>
      <c r="B1072" s="66">
        <v>44112</v>
      </c>
      <c r="C1072" s="33">
        <v>135</v>
      </c>
      <c r="D1072" s="33">
        <v>1299</v>
      </c>
      <c r="E1072" s="34">
        <v>0</v>
      </c>
      <c r="F1072" s="33">
        <v>104</v>
      </c>
      <c r="G1072" s="33">
        <v>403</v>
      </c>
      <c r="H1072" s="32">
        <v>0</v>
      </c>
    </row>
    <row r="1073" spans="1:8" s="196" customFormat="1" x14ac:dyDescent="0.35">
      <c r="A1073" s="216" t="s">
        <v>1090</v>
      </c>
      <c r="B1073" s="66">
        <v>44112</v>
      </c>
      <c r="C1073" s="33">
        <v>78</v>
      </c>
      <c r="D1073" s="33">
        <v>813</v>
      </c>
      <c r="E1073" s="34">
        <v>0</v>
      </c>
      <c r="F1073" s="33">
        <v>78</v>
      </c>
      <c r="G1073" s="33">
        <v>333</v>
      </c>
      <c r="H1073" s="32">
        <v>0</v>
      </c>
    </row>
    <row r="1074" spans="1:8" s="196" customFormat="1" x14ac:dyDescent="0.35">
      <c r="A1074" s="216" t="s">
        <v>1091</v>
      </c>
      <c r="B1074" s="66">
        <v>44112</v>
      </c>
      <c r="C1074" s="33">
        <v>92</v>
      </c>
      <c r="D1074" s="33">
        <v>908</v>
      </c>
      <c r="E1074" s="34">
        <v>0</v>
      </c>
      <c r="F1074" s="33">
        <v>194</v>
      </c>
      <c r="G1074" s="33">
        <v>679</v>
      </c>
      <c r="H1074" s="32">
        <v>0</v>
      </c>
    </row>
    <row r="1075" spans="1:8" s="196" customFormat="1" x14ac:dyDescent="0.35">
      <c r="A1075" s="216" t="s">
        <v>1092</v>
      </c>
      <c r="B1075" s="66">
        <v>44112</v>
      </c>
      <c r="C1075" s="33">
        <v>147</v>
      </c>
      <c r="D1075" s="33">
        <v>921</v>
      </c>
      <c r="E1075" s="34">
        <v>0</v>
      </c>
      <c r="F1075" s="33">
        <v>126</v>
      </c>
      <c r="G1075" s="33">
        <v>233</v>
      </c>
      <c r="H1075" s="32">
        <v>0</v>
      </c>
    </row>
    <row r="1076" spans="1:8" s="196" customFormat="1" x14ac:dyDescent="0.35">
      <c r="A1076" s="216" t="s">
        <v>1087</v>
      </c>
      <c r="B1076" s="66">
        <v>44113</v>
      </c>
      <c r="C1076" s="33">
        <v>399</v>
      </c>
      <c r="D1076" s="33">
        <v>2574</v>
      </c>
      <c r="E1076" s="34">
        <v>0</v>
      </c>
      <c r="F1076" s="33">
        <v>274</v>
      </c>
      <c r="G1076" s="33">
        <v>773</v>
      </c>
      <c r="H1076" s="32">
        <v>0</v>
      </c>
    </row>
    <row r="1077" spans="1:8" s="196" customFormat="1" x14ac:dyDescent="0.35">
      <c r="A1077" s="216" t="s">
        <v>1088</v>
      </c>
      <c r="B1077" s="66">
        <v>44113</v>
      </c>
      <c r="C1077" s="33">
        <v>147</v>
      </c>
      <c r="D1077" s="33">
        <v>1266</v>
      </c>
      <c r="E1077" s="34">
        <v>0</v>
      </c>
      <c r="F1077" s="33">
        <v>113</v>
      </c>
      <c r="G1077" s="33">
        <v>574</v>
      </c>
      <c r="H1077" s="32">
        <v>0</v>
      </c>
    </row>
    <row r="1078" spans="1:8" s="196" customFormat="1" x14ac:dyDescent="0.35">
      <c r="A1078" s="216" t="s">
        <v>1089</v>
      </c>
      <c r="B1078" s="66">
        <v>44113</v>
      </c>
      <c r="C1078" s="33">
        <v>132</v>
      </c>
      <c r="D1078" s="33">
        <v>1259</v>
      </c>
      <c r="E1078" s="34">
        <v>0</v>
      </c>
      <c r="F1078" s="33">
        <v>128</v>
      </c>
      <c r="G1078" s="33">
        <v>499</v>
      </c>
      <c r="H1078" s="32">
        <v>0</v>
      </c>
    </row>
    <row r="1079" spans="1:8" s="196" customFormat="1" x14ac:dyDescent="0.35">
      <c r="A1079" s="216" t="s">
        <v>1090</v>
      </c>
      <c r="B1079" s="66">
        <v>44113</v>
      </c>
      <c r="C1079" s="33">
        <v>81</v>
      </c>
      <c r="D1079" s="33">
        <v>831</v>
      </c>
      <c r="E1079" s="34">
        <v>0</v>
      </c>
      <c r="F1079" s="33">
        <v>89</v>
      </c>
      <c r="G1079" s="33">
        <v>329</v>
      </c>
      <c r="H1079" s="32">
        <v>0</v>
      </c>
    </row>
    <row r="1080" spans="1:8" s="196" customFormat="1" x14ac:dyDescent="0.35">
      <c r="A1080" s="216" t="s">
        <v>1091</v>
      </c>
      <c r="B1080" s="66">
        <v>44113</v>
      </c>
      <c r="C1080" s="33">
        <v>85</v>
      </c>
      <c r="D1080" s="33">
        <v>924</v>
      </c>
      <c r="E1080" s="34">
        <v>0</v>
      </c>
      <c r="F1080" s="33">
        <v>201</v>
      </c>
      <c r="G1080" s="33">
        <v>659</v>
      </c>
      <c r="H1080" s="32">
        <v>0</v>
      </c>
    </row>
    <row r="1081" spans="1:8" s="196" customFormat="1" x14ac:dyDescent="0.35">
      <c r="A1081" s="216" t="s">
        <v>1092</v>
      </c>
      <c r="B1081" s="66">
        <v>44113</v>
      </c>
      <c r="C1081" s="33">
        <v>136</v>
      </c>
      <c r="D1081" s="33">
        <v>916</v>
      </c>
      <c r="E1081" s="34">
        <v>0</v>
      </c>
      <c r="F1081" s="33">
        <v>139</v>
      </c>
      <c r="G1081" s="33">
        <v>245</v>
      </c>
      <c r="H1081" s="32">
        <v>0</v>
      </c>
    </row>
    <row r="1082" spans="1:8" s="196" customFormat="1" x14ac:dyDescent="0.35">
      <c r="A1082" s="216" t="s">
        <v>1087</v>
      </c>
      <c r="B1082" s="66">
        <v>44114</v>
      </c>
      <c r="C1082" s="33">
        <v>407</v>
      </c>
      <c r="D1082" s="33">
        <v>2530</v>
      </c>
      <c r="E1082" s="34">
        <v>0</v>
      </c>
      <c r="F1082" s="33">
        <v>266</v>
      </c>
      <c r="G1082" s="33">
        <v>817</v>
      </c>
      <c r="H1082" s="32">
        <v>0</v>
      </c>
    </row>
    <row r="1083" spans="1:8" s="196" customFormat="1" x14ac:dyDescent="0.35">
      <c r="A1083" s="216" t="s">
        <v>1088</v>
      </c>
      <c r="B1083" s="66">
        <v>44114</v>
      </c>
      <c r="C1083" s="33">
        <v>131</v>
      </c>
      <c r="D1083" s="33">
        <v>1229</v>
      </c>
      <c r="E1083" s="34">
        <v>0</v>
      </c>
      <c r="F1083" s="33">
        <v>129</v>
      </c>
      <c r="G1083" s="33">
        <v>611</v>
      </c>
      <c r="H1083" s="32">
        <v>0</v>
      </c>
    </row>
    <row r="1084" spans="1:8" s="196" customFormat="1" x14ac:dyDescent="0.35">
      <c r="A1084" s="216" t="s">
        <v>1089</v>
      </c>
      <c r="B1084" s="66">
        <v>44114</v>
      </c>
      <c r="C1084" s="33">
        <v>123</v>
      </c>
      <c r="D1084" s="33">
        <v>1219</v>
      </c>
      <c r="E1084" s="34">
        <v>0</v>
      </c>
      <c r="F1084" s="33">
        <v>137</v>
      </c>
      <c r="G1084" s="33">
        <v>539</v>
      </c>
      <c r="H1084" s="32">
        <v>0</v>
      </c>
    </row>
    <row r="1085" spans="1:8" s="196" customFormat="1" x14ac:dyDescent="0.35">
      <c r="A1085" s="216" t="s">
        <v>1090</v>
      </c>
      <c r="B1085" s="66">
        <v>44114</v>
      </c>
      <c r="C1085" s="33">
        <v>73</v>
      </c>
      <c r="D1085" s="33">
        <v>763</v>
      </c>
      <c r="E1085" s="34">
        <v>0</v>
      </c>
      <c r="F1085" s="33">
        <v>95</v>
      </c>
      <c r="G1085" s="33">
        <v>397</v>
      </c>
      <c r="H1085" s="32">
        <v>0</v>
      </c>
    </row>
    <row r="1086" spans="1:8" s="196" customFormat="1" x14ac:dyDescent="0.35">
      <c r="A1086" s="216" t="s">
        <v>1091</v>
      </c>
      <c r="B1086" s="66">
        <v>44114</v>
      </c>
      <c r="C1086" s="33">
        <v>80</v>
      </c>
      <c r="D1086" s="33">
        <v>890</v>
      </c>
      <c r="E1086" s="34">
        <v>0</v>
      </c>
      <c r="F1086" s="33">
        <v>206</v>
      </c>
      <c r="G1086" s="33">
        <v>689</v>
      </c>
      <c r="H1086" s="32">
        <v>0</v>
      </c>
    </row>
    <row r="1087" spans="1:8" s="196" customFormat="1" x14ac:dyDescent="0.35">
      <c r="A1087" s="216" t="s">
        <v>1092</v>
      </c>
      <c r="B1087" s="66">
        <v>44114</v>
      </c>
      <c r="C1087" s="33">
        <v>133</v>
      </c>
      <c r="D1087" s="33">
        <v>862</v>
      </c>
      <c r="E1087" s="34">
        <v>0</v>
      </c>
      <c r="F1087" s="33">
        <v>143</v>
      </c>
      <c r="G1087" s="33">
        <v>321</v>
      </c>
      <c r="H1087" s="32">
        <v>0</v>
      </c>
    </row>
    <row r="1088" spans="1:8" s="196" customFormat="1" x14ac:dyDescent="0.35">
      <c r="A1088" s="216" t="s">
        <v>1087</v>
      </c>
      <c r="B1088" s="66">
        <v>44115</v>
      </c>
      <c r="C1088" s="33">
        <v>375</v>
      </c>
      <c r="D1088" s="33">
        <v>2398</v>
      </c>
      <c r="E1088" s="34">
        <v>0</v>
      </c>
      <c r="F1088" s="33">
        <v>298</v>
      </c>
      <c r="G1088" s="33">
        <v>949</v>
      </c>
      <c r="H1088" s="32">
        <v>0</v>
      </c>
    </row>
    <row r="1089" spans="1:8" s="196" customFormat="1" x14ac:dyDescent="0.35">
      <c r="A1089" s="216" t="s">
        <v>1088</v>
      </c>
      <c r="B1089" s="66">
        <v>44115</v>
      </c>
      <c r="C1089" s="33">
        <v>137</v>
      </c>
      <c r="D1089" s="33">
        <v>1178</v>
      </c>
      <c r="E1089" s="34">
        <v>0</v>
      </c>
      <c r="F1089" s="33">
        <v>123</v>
      </c>
      <c r="G1089" s="33">
        <v>662</v>
      </c>
      <c r="H1089" s="32">
        <v>0</v>
      </c>
    </row>
    <row r="1090" spans="1:8" s="196" customFormat="1" x14ac:dyDescent="0.35">
      <c r="A1090" s="216" t="s">
        <v>1089</v>
      </c>
      <c r="B1090" s="66">
        <v>44115</v>
      </c>
      <c r="C1090" s="33">
        <v>125</v>
      </c>
      <c r="D1090" s="33">
        <v>1208</v>
      </c>
      <c r="E1090" s="34">
        <v>0</v>
      </c>
      <c r="F1090" s="33">
        <v>135</v>
      </c>
      <c r="G1090" s="33">
        <v>550</v>
      </c>
      <c r="H1090" s="32">
        <v>0</v>
      </c>
    </row>
    <row r="1091" spans="1:8" s="196" customFormat="1" x14ac:dyDescent="0.35">
      <c r="A1091" s="216" t="s">
        <v>1090</v>
      </c>
      <c r="B1091" s="66">
        <v>44115</v>
      </c>
      <c r="C1091" s="33">
        <v>81</v>
      </c>
      <c r="D1091" s="33">
        <v>775</v>
      </c>
      <c r="E1091" s="34">
        <v>0</v>
      </c>
      <c r="F1091" s="33">
        <v>87</v>
      </c>
      <c r="G1091" s="33">
        <v>385</v>
      </c>
      <c r="H1091" s="32">
        <v>0</v>
      </c>
    </row>
    <row r="1092" spans="1:8" s="196" customFormat="1" x14ac:dyDescent="0.35">
      <c r="A1092" s="216" t="s">
        <v>1091</v>
      </c>
      <c r="B1092" s="66">
        <v>44115</v>
      </c>
      <c r="C1092" s="33">
        <v>72</v>
      </c>
      <c r="D1092" s="33">
        <v>855</v>
      </c>
      <c r="E1092" s="34">
        <v>0</v>
      </c>
      <c r="F1092" s="33">
        <v>214</v>
      </c>
      <c r="G1092" s="33">
        <v>724</v>
      </c>
      <c r="H1092" s="32">
        <v>0</v>
      </c>
    </row>
    <row r="1093" spans="1:8" s="196" customFormat="1" x14ac:dyDescent="0.35">
      <c r="A1093" s="216" t="s">
        <v>1092</v>
      </c>
      <c r="B1093" s="66">
        <v>44115</v>
      </c>
      <c r="C1093" s="33">
        <v>131</v>
      </c>
      <c r="D1093" s="33">
        <v>796</v>
      </c>
      <c r="E1093" s="34">
        <v>0</v>
      </c>
      <c r="F1093" s="33">
        <v>145</v>
      </c>
      <c r="G1093" s="33">
        <v>387</v>
      </c>
      <c r="H1093" s="32">
        <v>0</v>
      </c>
    </row>
    <row r="1094" spans="1:8" s="196" customFormat="1" x14ac:dyDescent="0.35">
      <c r="A1094" s="216" t="s">
        <v>1087</v>
      </c>
      <c r="B1094" s="66">
        <v>44116</v>
      </c>
      <c r="C1094" s="33">
        <v>364</v>
      </c>
      <c r="D1094" s="33">
        <v>2396</v>
      </c>
      <c r="E1094" s="34">
        <v>0</v>
      </c>
      <c r="F1094" s="33">
        <v>315</v>
      </c>
      <c r="G1094" s="33">
        <v>967</v>
      </c>
      <c r="H1094" s="32">
        <v>0</v>
      </c>
    </row>
    <row r="1095" spans="1:8" s="196" customFormat="1" x14ac:dyDescent="0.35">
      <c r="A1095" s="216" t="s">
        <v>1088</v>
      </c>
      <c r="B1095" s="66">
        <v>44116</v>
      </c>
      <c r="C1095" s="33">
        <v>138</v>
      </c>
      <c r="D1095" s="33">
        <v>1152</v>
      </c>
      <c r="E1095" s="34">
        <v>0</v>
      </c>
      <c r="F1095" s="33">
        <v>122</v>
      </c>
      <c r="G1095" s="33">
        <v>688</v>
      </c>
      <c r="H1095" s="32">
        <v>0</v>
      </c>
    </row>
    <row r="1096" spans="1:8" s="196" customFormat="1" x14ac:dyDescent="0.35">
      <c r="A1096" s="216" t="s">
        <v>1089</v>
      </c>
      <c r="B1096" s="66">
        <v>44116</v>
      </c>
      <c r="C1096" s="33">
        <v>118</v>
      </c>
      <c r="D1096" s="33">
        <v>1201</v>
      </c>
      <c r="E1096" s="34">
        <v>0</v>
      </c>
      <c r="F1096" s="33">
        <v>142</v>
      </c>
      <c r="G1096" s="33">
        <v>557</v>
      </c>
      <c r="H1096" s="32">
        <v>0</v>
      </c>
    </row>
    <row r="1097" spans="1:8" s="196" customFormat="1" x14ac:dyDescent="0.35">
      <c r="A1097" s="216" t="s">
        <v>1090</v>
      </c>
      <c r="B1097" s="66">
        <v>44116</v>
      </c>
      <c r="C1097" s="33">
        <v>75</v>
      </c>
      <c r="D1097" s="33">
        <v>761</v>
      </c>
      <c r="E1097" s="34">
        <v>0</v>
      </c>
      <c r="F1097" s="33">
        <v>93</v>
      </c>
      <c r="G1097" s="33">
        <v>399</v>
      </c>
      <c r="H1097" s="32">
        <v>0</v>
      </c>
    </row>
    <row r="1098" spans="1:8" s="196" customFormat="1" x14ac:dyDescent="0.35">
      <c r="A1098" s="216" t="s">
        <v>1091</v>
      </c>
      <c r="B1098" s="66">
        <v>44116</v>
      </c>
      <c r="C1098" s="33">
        <v>80</v>
      </c>
      <c r="D1098" s="33">
        <v>862</v>
      </c>
      <c r="E1098" s="34">
        <v>0</v>
      </c>
      <c r="F1098" s="33">
        <v>206</v>
      </c>
      <c r="G1098" s="33">
        <v>720</v>
      </c>
      <c r="H1098" s="32">
        <v>0</v>
      </c>
    </row>
    <row r="1099" spans="1:8" s="196" customFormat="1" x14ac:dyDescent="0.35">
      <c r="A1099" s="216" t="s">
        <v>1092</v>
      </c>
      <c r="B1099" s="66">
        <v>44116</v>
      </c>
      <c r="C1099" s="33">
        <v>133</v>
      </c>
      <c r="D1099" s="33">
        <v>803</v>
      </c>
      <c r="E1099" s="34">
        <v>0</v>
      </c>
      <c r="F1099" s="33">
        <v>143</v>
      </c>
      <c r="G1099" s="33">
        <v>380</v>
      </c>
      <c r="H1099" s="32">
        <v>0</v>
      </c>
    </row>
    <row r="1100" spans="1:8" s="196" customFormat="1" x14ac:dyDescent="0.35">
      <c r="A1100" s="216" t="s">
        <v>1087</v>
      </c>
      <c r="B1100" s="66">
        <v>44117</v>
      </c>
      <c r="C1100" s="33">
        <v>370</v>
      </c>
      <c r="D1100" s="33">
        <v>2417</v>
      </c>
      <c r="E1100" s="34">
        <v>0</v>
      </c>
      <c r="F1100" s="33">
        <v>309</v>
      </c>
      <c r="G1100" s="33">
        <v>946</v>
      </c>
      <c r="H1100" s="32">
        <v>0</v>
      </c>
    </row>
    <row r="1101" spans="1:8" s="196" customFormat="1" x14ac:dyDescent="0.35">
      <c r="A1101" s="216" t="s">
        <v>1088</v>
      </c>
      <c r="B1101" s="66">
        <v>44117</v>
      </c>
      <c r="C1101" s="33">
        <v>128</v>
      </c>
      <c r="D1101" s="33">
        <v>1169</v>
      </c>
      <c r="E1101" s="34">
        <v>0</v>
      </c>
      <c r="F1101" s="33">
        <v>132</v>
      </c>
      <c r="G1101" s="33">
        <v>671</v>
      </c>
      <c r="H1101" s="32">
        <v>0</v>
      </c>
    </row>
    <row r="1102" spans="1:8" s="196" customFormat="1" x14ac:dyDescent="0.35">
      <c r="A1102" s="216" t="s">
        <v>1089</v>
      </c>
      <c r="B1102" s="66">
        <v>44117</v>
      </c>
      <c r="C1102" s="33">
        <v>112</v>
      </c>
      <c r="D1102" s="33">
        <v>1253</v>
      </c>
      <c r="E1102" s="34">
        <v>0</v>
      </c>
      <c r="F1102" s="33">
        <v>148</v>
      </c>
      <c r="G1102" s="33">
        <v>520</v>
      </c>
      <c r="H1102" s="32">
        <v>0</v>
      </c>
    </row>
    <row r="1103" spans="1:8" s="196" customFormat="1" x14ac:dyDescent="0.35">
      <c r="A1103" s="216" t="s">
        <v>1090</v>
      </c>
      <c r="B1103" s="66">
        <v>44117</v>
      </c>
      <c r="C1103" s="33">
        <v>79</v>
      </c>
      <c r="D1103" s="33">
        <v>789</v>
      </c>
      <c r="E1103" s="34">
        <v>0</v>
      </c>
      <c r="F1103" s="33">
        <v>89</v>
      </c>
      <c r="G1103" s="33">
        <v>371</v>
      </c>
      <c r="H1103" s="32">
        <v>0</v>
      </c>
    </row>
    <row r="1104" spans="1:8" s="196" customFormat="1" x14ac:dyDescent="0.35">
      <c r="A1104" s="216" t="s">
        <v>1091</v>
      </c>
      <c r="B1104" s="66">
        <v>44117</v>
      </c>
      <c r="C1104" s="33">
        <v>82</v>
      </c>
      <c r="D1104" s="33">
        <v>890</v>
      </c>
      <c r="E1104" s="34">
        <v>0</v>
      </c>
      <c r="F1104" s="33">
        <v>204</v>
      </c>
      <c r="G1104" s="33">
        <v>691</v>
      </c>
      <c r="H1104" s="32">
        <v>0</v>
      </c>
    </row>
    <row r="1105" spans="1:8" s="196" customFormat="1" x14ac:dyDescent="0.35">
      <c r="A1105" s="216" t="s">
        <v>1092</v>
      </c>
      <c r="B1105" s="66">
        <v>44117</v>
      </c>
      <c r="C1105" s="33">
        <v>132</v>
      </c>
      <c r="D1105" s="33">
        <v>845</v>
      </c>
      <c r="E1105" s="34">
        <v>0</v>
      </c>
      <c r="F1105" s="33">
        <v>144</v>
      </c>
      <c r="G1105" s="33">
        <v>338</v>
      </c>
      <c r="H1105" s="32">
        <v>0</v>
      </c>
    </row>
    <row r="1106" spans="1:8" s="196" customFormat="1" x14ac:dyDescent="0.35">
      <c r="A1106" s="216" t="s">
        <v>1087</v>
      </c>
      <c r="B1106" s="66">
        <v>44118</v>
      </c>
      <c r="C1106" s="33">
        <v>394</v>
      </c>
      <c r="D1106" s="33">
        <v>2564</v>
      </c>
      <c r="E1106" s="34">
        <v>0</v>
      </c>
      <c r="F1106" s="33">
        <v>285</v>
      </c>
      <c r="G1106" s="33">
        <v>799</v>
      </c>
      <c r="H1106" s="32">
        <v>0</v>
      </c>
    </row>
    <row r="1107" spans="1:8" s="196" customFormat="1" x14ac:dyDescent="0.35">
      <c r="A1107" s="216" t="s">
        <v>1088</v>
      </c>
      <c r="B1107" s="66">
        <v>44118</v>
      </c>
      <c r="C1107" s="33">
        <v>145</v>
      </c>
      <c r="D1107" s="33">
        <v>1205</v>
      </c>
      <c r="E1107" s="34">
        <v>0</v>
      </c>
      <c r="F1107" s="33">
        <v>115</v>
      </c>
      <c r="G1107" s="33">
        <v>635</v>
      </c>
      <c r="H1107" s="32">
        <v>0</v>
      </c>
    </row>
    <row r="1108" spans="1:8" s="196" customFormat="1" x14ac:dyDescent="0.35">
      <c r="A1108" s="216" t="s">
        <v>1089</v>
      </c>
      <c r="B1108" s="66">
        <v>44118</v>
      </c>
      <c r="C1108" s="33">
        <v>114</v>
      </c>
      <c r="D1108" s="33">
        <v>1308</v>
      </c>
      <c r="E1108" s="34">
        <v>0</v>
      </c>
      <c r="F1108" s="33">
        <v>146</v>
      </c>
      <c r="G1108" s="33">
        <v>468</v>
      </c>
      <c r="H1108" s="32">
        <v>0</v>
      </c>
    </row>
    <row r="1109" spans="1:8" s="196" customFormat="1" x14ac:dyDescent="0.35">
      <c r="A1109" s="216" t="s">
        <v>1090</v>
      </c>
      <c r="B1109" s="66">
        <v>44118</v>
      </c>
      <c r="C1109" s="33">
        <v>76</v>
      </c>
      <c r="D1109" s="33">
        <v>809</v>
      </c>
      <c r="E1109" s="34">
        <v>0</v>
      </c>
      <c r="F1109" s="33">
        <v>100</v>
      </c>
      <c r="G1109" s="33">
        <v>351</v>
      </c>
      <c r="H1109" s="32">
        <v>0</v>
      </c>
    </row>
    <row r="1110" spans="1:8" s="196" customFormat="1" x14ac:dyDescent="0.35">
      <c r="A1110" s="216" t="s">
        <v>1091</v>
      </c>
      <c r="B1110" s="66">
        <v>44118</v>
      </c>
      <c r="C1110" s="33">
        <v>81</v>
      </c>
      <c r="D1110" s="33">
        <v>897</v>
      </c>
      <c r="E1110" s="34">
        <v>0</v>
      </c>
      <c r="F1110" s="33">
        <v>205</v>
      </c>
      <c r="G1110" s="33">
        <v>684</v>
      </c>
      <c r="H1110" s="32">
        <v>0</v>
      </c>
    </row>
    <row r="1111" spans="1:8" s="196" customFormat="1" x14ac:dyDescent="0.35">
      <c r="A1111" s="216" t="s">
        <v>1092</v>
      </c>
      <c r="B1111" s="66">
        <v>44118</v>
      </c>
      <c r="C1111" s="33">
        <v>133</v>
      </c>
      <c r="D1111" s="33">
        <v>882</v>
      </c>
      <c r="E1111" s="34">
        <v>0</v>
      </c>
      <c r="F1111" s="33">
        <v>143</v>
      </c>
      <c r="G1111" s="33">
        <v>301</v>
      </c>
      <c r="H1111" s="32">
        <v>0</v>
      </c>
    </row>
    <row r="1112" spans="1:8" s="196" customFormat="1" x14ac:dyDescent="0.35">
      <c r="A1112" s="216" t="s">
        <v>1087</v>
      </c>
      <c r="B1112" s="66">
        <v>44119</v>
      </c>
      <c r="C1112" s="33">
        <v>396</v>
      </c>
      <c r="D1112" s="33">
        <v>2581</v>
      </c>
      <c r="E1112" s="34">
        <v>0</v>
      </c>
      <c r="F1112" s="33">
        <v>283</v>
      </c>
      <c r="G1112" s="33">
        <v>776</v>
      </c>
      <c r="H1112" s="32">
        <v>0</v>
      </c>
    </row>
    <row r="1113" spans="1:8" s="196" customFormat="1" x14ac:dyDescent="0.35">
      <c r="A1113" s="216" t="s">
        <v>1088</v>
      </c>
      <c r="B1113" s="66">
        <v>44119</v>
      </c>
      <c r="C1113" s="33">
        <v>143</v>
      </c>
      <c r="D1113" s="33">
        <v>1265</v>
      </c>
      <c r="E1113" s="34">
        <v>0</v>
      </c>
      <c r="F1113" s="33">
        <v>117</v>
      </c>
      <c r="G1113" s="33">
        <v>575</v>
      </c>
      <c r="H1113" s="32">
        <v>0</v>
      </c>
    </row>
    <row r="1114" spans="1:8" s="196" customFormat="1" x14ac:dyDescent="0.35">
      <c r="A1114" s="216" t="s">
        <v>1089</v>
      </c>
      <c r="B1114" s="66">
        <v>44119</v>
      </c>
      <c r="C1114" s="33">
        <v>123</v>
      </c>
      <c r="D1114" s="33">
        <v>1303</v>
      </c>
      <c r="E1114" s="34">
        <v>0</v>
      </c>
      <c r="F1114" s="33">
        <v>137</v>
      </c>
      <c r="G1114" s="33">
        <v>473</v>
      </c>
      <c r="H1114" s="32">
        <v>0</v>
      </c>
    </row>
    <row r="1115" spans="1:8" s="196" customFormat="1" x14ac:dyDescent="0.35">
      <c r="A1115" s="216" t="s">
        <v>1090</v>
      </c>
      <c r="B1115" s="66">
        <v>44119</v>
      </c>
      <c r="C1115" s="33">
        <v>79</v>
      </c>
      <c r="D1115" s="33">
        <v>791</v>
      </c>
      <c r="E1115" s="34">
        <v>0</v>
      </c>
      <c r="F1115" s="33">
        <v>91</v>
      </c>
      <c r="G1115" s="33">
        <v>369</v>
      </c>
      <c r="H1115" s="32">
        <v>0</v>
      </c>
    </row>
    <row r="1116" spans="1:8" s="196" customFormat="1" x14ac:dyDescent="0.35">
      <c r="A1116" s="216" t="s">
        <v>1091</v>
      </c>
      <c r="B1116" s="66">
        <v>44119</v>
      </c>
      <c r="C1116" s="33">
        <v>80</v>
      </c>
      <c r="D1116" s="33">
        <v>907</v>
      </c>
      <c r="E1116" s="34">
        <v>0</v>
      </c>
      <c r="F1116" s="33">
        <v>206</v>
      </c>
      <c r="G1116" s="33">
        <v>674</v>
      </c>
      <c r="H1116" s="32">
        <v>0</v>
      </c>
    </row>
    <row r="1117" spans="1:8" s="196" customFormat="1" x14ac:dyDescent="0.35">
      <c r="A1117" s="216" t="s">
        <v>1092</v>
      </c>
      <c r="B1117" s="66">
        <v>44119</v>
      </c>
      <c r="C1117" s="33">
        <v>144</v>
      </c>
      <c r="D1117" s="33">
        <v>888</v>
      </c>
      <c r="E1117" s="34">
        <v>0</v>
      </c>
      <c r="F1117" s="33">
        <v>132</v>
      </c>
      <c r="G1117" s="33">
        <v>295</v>
      </c>
      <c r="H1117" s="32">
        <v>0</v>
      </c>
    </row>
    <row r="1118" spans="1:8" s="196" customFormat="1" x14ac:dyDescent="0.35">
      <c r="A1118" s="216" t="s">
        <v>1087</v>
      </c>
      <c r="B1118" s="66">
        <v>44120</v>
      </c>
      <c r="C1118" s="33">
        <v>409</v>
      </c>
      <c r="D1118" s="33">
        <v>2535</v>
      </c>
      <c r="E1118" s="34">
        <v>0</v>
      </c>
      <c r="F1118" s="33">
        <v>270</v>
      </c>
      <c r="G1118" s="33">
        <v>822</v>
      </c>
      <c r="H1118" s="32">
        <v>0</v>
      </c>
    </row>
    <row r="1119" spans="1:8" s="196" customFormat="1" x14ac:dyDescent="0.35">
      <c r="A1119" s="216" t="s">
        <v>1088</v>
      </c>
      <c r="B1119" s="66">
        <v>44120</v>
      </c>
      <c r="C1119" s="33">
        <v>145</v>
      </c>
      <c r="D1119" s="33">
        <v>1242</v>
      </c>
      <c r="E1119" s="34">
        <v>0</v>
      </c>
      <c r="F1119" s="33">
        <v>115</v>
      </c>
      <c r="G1119" s="33">
        <v>598</v>
      </c>
      <c r="H1119" s="32">
        <v>0</v>
      </c>
    </row>
    <row r="1120" spans="1:8" s="196" customFormat="1" x14ac:dyDescent="0.35">
      <c r="A1120" s="216" t="s">
        <v>1089</v>
      </c>
      <c r="B1120" s="66">
        <v>44120</v>
      </c>
      <c r="C1120" s="33">
        <v>125</v>
      </c>
      <c r="D1120" s="33">
        <v>1260</v>
      </c>
      <c r="E1120" s="34">
        <v>0</v>
      </c>
      <c r="F1120" s="33">
        <v>135</v>
      </c>
      <c r="G1120" s="33">
        <v>516</v>
      </c>
      <c r="H1120" s="32">
        <v>0</v>
      </c>
    </row>
    <row r="1121" spans="1:8" s="196" customFormat="1" x14ac:dyDescent="0.35">
      <c r="A1121" s="216" t="s">
        <v>1090</v>
      </c>
      <c r="B1121" s="66">
        <v>44120</v>
      </c>
      <c r="C1121" s="33">
        <v>83</v>
      </c>
      <c r="D1121" s="33">
        <v>809</v>
      </c>
      <c r="E1121" s="34">
        <v>0</v>
      </c>
      <c r="F1121" s="33">
        <v>87</v>
      </c>
      <c r="G1121" s="33">
        <v>351</v>
      </c>
      <c r="H1121" s="32">
        <v>0</v>
      </c>
    </row>
    <row r="1122" spans="1:8" s="196" customFormat="1" x14ac:dyDescent="0.35">
      <c r="A1122" s="216" t="s">
        <v>1091</v>
      </c>
      <c r="B1122" s="66">
        <v>44120</v>
      </c>
      <c r="C1122" s="33">
        <v>80</v>
      </c>
      <c r="D1122" s="33">
        <v>896</v>
      </c>
      <c r="E1122" s="34">
        <v>0</v>
      </c>
      <c r="F1122" s="33">
        <v>206</v>
      </c>
      <c r="G1122" s="33">
        <v>689</v>
      </c>
      <c r="H1122" s="32">
        <v>0</v>
      </c>
    </row>
    <row r="1123" spans="1:8" s="196" customFormat="1" x14ac:dyDescent="0.35">
      <c r="A1123" s="216" t="s">
        <v>1092</v>
      </c>
      <c r="B1123" s="66">
        <v>44120</v>
      </c>
      <c r="C1123" s="33">
        <v>143</v>
      </c>
      <c r="D1123" s="33">
        <v>882</v>
      </c>
      <c r="E1123" s="34">
        <v>0</v>
      </c>
      <c r="F1123" s="33">
        <v>133</v>
      </c>
      <c r="G1123" s="33">
        <v>301</v>
      </c>
      <c r="H1123" s="32">
        <v>0</v>
      </c>
    </row>
    <row r="1124" spans="1:8" s="196" customFormat="1" x14ac:dyDescent="0.35">
      <c r="A1124" s="216" t="s">
        <v>1087</v>
      </c>
      <c r="B1124" s="66">
        <v>44121</v>
      </c>
      <c r="C1124" s="33">
        <v>401</v>
      </c>
      <c r="D1124" s="33">
        <v>2522</v>
      </c>
      <c r="E1124" s="34">
        <v>0</v>
      </c>
      <c r="F1124" s="33">
        <v>278</v>
      </c>
      <c r="G1124" s="33">
        <v>835</v>
      </c>
      <c r="H1124" s="32">
        <v>0</v>
      </c>
    </row>
    <row r="1125" spans="1:8" s="196" customFormat="1" x14ac:dyDescent="0.35">
      <c r="A1125" s="216" t="s">
        <v>1088</v>
      </c>
      <c r="B1125" s="66">
        <v>44121</v>
      </c>
      <c r="C1125" s="33">
        <v>138</v>
      </c>
      <c r="D1125" s="33">
        <v>1205</v>
      </c>
      <c r="E1125" s="34">
        <v>0</v>
      </c>
      <c r="F1125" s="33">
        <v>122</v>
      </c>
      <c r="G1125" s="33">
        <v>635</v>
      </c>
      <c r="H1125" s="32">
        <v>0</v>
      </c>
    </row>
    <row r="1126" spans="1:8" s="196" customFormat="1" x14ac:dyDescent="0.35">
      <c r="A1126" s="216" t="s">
        <v>1089</v>
      </c>
      <c r="B1126" s="66">
        <v>44121</v>
      </c>
      <c r="C1126" s="33">
        <v>118</v>
      </c>
      <c r="D1126" s="33">
        <v>1260</v>
      </c>
      <c r="E1126" s="34">
        <v>0</v>
      </c>
      <c r="F1126" s="33">
        <v>142</v>
      </c>
      <c r="G1126" s="33">
        <v>516</v>
      </c>
      <c r="H1126" s="32">
        <v>0</v>
      </c>
    </row>
    <row r="1127" spans="1:8" s="196" customFormat="1" x14ac:dyDescent="0.35">
      <c r="A1127" s="216" t="s">
        <v>1090</v>
      </c>
      <c r="B1127" s="66">
        <v>44121</v>
      </c>
      <c r="C1127" s="33">
        <v>80</v>
      </c>
      <c r="D1127" s="33">
        <v>794</v>
      </c>
      <c r="E1127" s="34">
        <v>0</v>
      </c>
      <c r="F1127" s="33">
        <v>90</v>
      </c>
      <c r="G1127" s="33">
        <v>366</v>
      </c>
      <c r="H1127" s="32">
        <v>0</v>
      </c>
    </row>
    <row r="1128" spans="1:8" s="196" customFormat="1" x14ac:dyDescent="0.35">
      <c r="A1128" s="216" t="s">
        <v>1091</v>
      </c>
      <c r="B1128" s="66">
        <v>44121</v>
      </c>
      <c r="C1128" s="33">
        <v>77</v>
      </c>
      <c r="D1128" s="33">
        <v>873</v>
      </c>
      <c r="E1128" s="34">
        <v>0</v>
      </c>
      <c r="F1128" s="33">
        <v>209</v>
      </c>
      <c r="G1128" s="33">
        <v>709</v>
      </c>
      <c r="H1128" s="32">
        <v>0</v>
      </c>
    </row>
    <row r="1129" spans="1:8" s="196" customFormat="1" x14ac:dyDescent="0.35">
      <c r="A1129" s="216" t="s">
        <v>1092</v>
      </c>
      <c r="B1129" s="66">
        <v>44121</v>
      </c>
      <c r="C1129" s="33">
        <v>148</v>
      </c>
      <c r="D1129" s="33">
        <v>880</v>
      </c>
      <c r="E1129" s="34">
        <v>0</v>
      </c>
      <c r="F1129" s="33">
        <v>128</v>
      </c>
      <c r="G1129" s="33">
        <v>303</v>
      </c>
      <c r="H1129" s="32">
        <v>0</v>
      </c>
    </row>
    <row r="1130" spans="1:8" s="196" customFormat="1" x14ac:dyDescent="0.35">
      <c r="A1130" s="216" t="s">
        <v>1087</v>
      </c>
      <c r="B1130" s="66">
        <v>44122</v>
      </c>
      <c r="C1130" s="33">
        <v>379</v>
      </c>
      <c r="D1130" s="33">
        <v>2427</v>
      </c>
      <c r="E1130" s="34">
        <v>0</v>
      </c>
      <c r="F1130" s="33">
        <v>300</v>
      </c>
      <c r="G1130" s="33">
        <v>930</v>
      </c>
      <c r="H1130" s="32">
        <v>0</v>
      </c>
    </row>
    <row r="1131" spans="1:8" s="196" customFormat="1" x14ac:dyDescent="0.35">
      <c r="A1131" s="216" t="s">
        <v>1088</v>
      </c>
      <c r="B1131" s="66">
        <v>44122</v>
      </c>
      <c r="C1131" s="33">
        <v>126</v>
      </c>
      <c r="D1131" s="33">
        <v>1151</v>
      </c>
      <c r="E1131" s="34">
        <v>0</v>
      </c>
      <c r="F1131" s="33">
        <v>134</v>
      </c>
      <c r="G1131" s="33">
        <v>689</v>
      </c>
      <c r="H1131" s="32">
        <v>0</v>
      </c>
    </row>
    <row r="1132" spans="1:8" s="196" customFormat="1" x14ac:dyDescent="0.35">
      <c r="A1132" s="216" t="s">
        <v>1089</v>
      </c>
      <c r="B1132" s="66">
        <v>44122</v>
      </c>
      <c r="C1132" s="33">
        <v>116</v>
      </c>
      <c r="D1132" s="33">
        <v>1189</v>
      </c>
      <c r="E1132" s="34">
        <v>0</v>
      </c>
      <c r="F1132" s="33">
        <v>144</v>
      </c>
      <c r="G1132" s="33">
        <v>587</v>
      </c>
      <c r="H1132" s="32">
        <v>0</v>
      </c>
    </row>
    <row r="1133" spans="1:8" s="196" customFormat="1" x14ac:dyDescent="0.35">
      <c r="A1133" s="216" t="s">
        <v>1090</v>
      </c>
      <c r="B1133" s="66">
        <v>44122</v>
      </c>
      <c r="C1133" s="33">
        <v>82</v>
      </c>
      <c r="D1133" s="33">
        <v>759</v>
      </c>
      <c r="E1133" s="34">
        <v>0</v>
      </c>
      <c r="F1133" s="33">
        <v>88</v>
      </c>
      <c r="G1133" s="33">
        <v>401</v>
      </c>
      <c r="H1133" s="32">
        <v>0</v>
      </c>
    </row>
    <row r="1134" spans="1:8" s="196" customFormat="1" x14ac:dyDescent="0.35">
      <c r="A1134" s="216" t="s">
        <v>1091</v>
      </c>
      <c r="B1134" s="66">
        <v>44122</v>
      </c>
      <c r="C1134" s="33">
        <v>71</v>
      </c>
      <c r="D1134" s="33">
        <v>861</v>
      </c>
      <c r="E1134" s="34">
        <v>0</v>
      </c>
      <c r="F1134" s="33">
        <v>215</v>
      </c>
      <c r="G1134" s="33">
        <v>718</v>
      </c>
      <c r="H1134" s="32">
        <v>0</v>
      </c>
    </row>
    <row r="1135" spans="1:8" s="196" customFormat="1" x14ac:dyDescent="0.35">
      <c r="A1135" s="216" t="s">
        <v>1092</v>
      </c>
      <c r="B1135" s="66">
        <v>44122</v>
      </c>
      <c r="C1135" s="33">
        <v>142</v>
      </c>
      <c r="D1135" s="33">
        <v>834</v>
      </c>
      <c r="E1135" s="34">
        <v>0</v>
      </c>
      <c r="F1135" s="33">
        <v>134</v>
      </c>
      <c r="G1135" s="33">
        <v>349</v>
      </c>
      <c r="H1135" s="32">
        <v>0</v>
      </c>
    </row>
    <row r="1136" spans="1:8" s="196" customFormat="1" x14ac:dyDescent="0.35">
      <c r="A1136" s="216" t="s">
        <v>1087</v>
      </c>
      <c r="B1136" s="66">
        <v>44123</v>
      </c>
      <c r="C1136" s="33">
        <v>369</v>
      </c>
      <c r="D1136" s="33">
        <v>2435</v>
      </c>
      <c r="E1136" s="34">
        <v>0</v>
      </c>
      <c r="F1136" s="33">
        <v>310</v>
      </c>
      <c r="G1136" s="33">
        <v>922</v>
      </c>
      <c r="H1136" s="32">
        <v>0</v>
      </c>
    </row>
    <row r="1137" spans="1:8" s="196" customFormat="1" x14ac:dyDescent="0.35">
      <c r="A1137" s="216" t="s">
        <v>1088</v>
      </c>
      <c r="B1137" s="66">
        <v>44123</v>
      </c>
      <c r="C1137" s="33">
        <v>144</v>
      </c>
      <c r="D1137" s="33">
        <v>1199</v>
      </c>
      <c r="E1137" s="34">
        <v>0</v>
      </c>
      <c r="F1137" s="33">
        <v>116</v>
      </c>
      <c r="G1137" s="33">
        <v>641</v>
      </c>
      <c r="H1137" s="32">
        <v>0</v>
      </c>
    </row>
    <row r="1138" spans="1:8" s="196" customFormat="1" x14ac:dyDescent="0.35">
      <c r="A1138" s="216" t="s">
        <v>1089</v>
      </c>
      <c r="B1138" s="66">
        <v>44123</v>
      </c>
      <c r="C1138" s="33">
        <v>116</v>
      </c>
      <c r="D1138" s="33">
        <v>1192</v>
      </c>
      <c r="E1138" s="34">
        <v>0</v>
      </c>
      <c r="F1138" s="33">
        <v>144</v>
      </c>
      <c r="G1138" s="33">
        <v>584</v>
      </c>
      <c r="H1138" s="32">
        <v>0</v>
      </c>
    </row>
    <row r="1139" spans="1:8" s="196" customFormat="1" x14ac:dyDescent="0.35">
      <c r="A1139" s="216" t="s">
        <v>1090</v>
      </c>
      <c r="B1139" s="66">
        <v>44123</v>
      </c>
      <c r="C1139" s="33">
        <v>75</v>
      </c>
      <c r="D1139" s="33">
        <v>759</v>
      </c>
      <c r="E1139" s="34">
        <v>0</v>
      </c>
      <c r="F1139" s="33">
        <v>95</v>
      </c>
      <c r="G1139" s="33">
        <v>401</v>
      </c>
      <c r="H1139" s="32">
        <v>0</v>
      </c>
    </row>
    <row r="1140" spans="1:8" s="196" customFormat="1" x14ac:dyDescent="0.35">
      <c r="A1140" s="216" t="s">
        <v>1091</v>
      </c>
      <c r="B1140" s="66">
        <v>44123</v>
      </c>
      <c r="C1140" s="33">
        <v>77</v>
      </c>
      <c r="D1140" s="33">
        <v>892</v>
      </c>
      <c r="E1140" s="34">
        <v>0</v>
      </c>
      <c r="F1140" s="33">
        <v>209</v>
      </c>
      <c r="G1140" s="33">
        <v>690</v>
      </c>
      <c r="H1140" s="32">
        <v>0</v>
      </c>
    </row>
    <row r="1141" spans="1:8" s="196" customFormat="1" x14ac:dyDescent="0.35">
      <c r="A1141" s="216" t="s">
        <v>1092</v>
      </c>
      <c r="B1141" s="66">
        <v>44123</v>
      </c>
      <c r="C1141" s="33">
        <v>138</v>
      </c>
      <c r="D1141" s="33">
        <v>849</v>
      </c>
      <c r="E1141" s="34">
        <v>0</v>
      </c>
      <c r="F1141" s="33">
        <v>138</v>
      </c>
      <c r="G1141" s="33">
        <v>334</v>
      </c>
      <c r="H1141" s="32">
        <v>0</v>
      </c>
    </row>
    <row r="1142" spans="1:8" s="196" customFormat="1" x14ac:dyDescent="0.35">
      <c r="A1142" s="216" t="s">
        <v>1087</v>
      </c>
      <c r="B1142" s="66">
        <v>44124</v>
      </c>
      <c r="C1142" s="33">
        <v>408</v>
      </c>
      <c r="D1142" s="33">
        <v>2535</v>
      </c>
      <c r="E1142" s="34">
        <v>0</v>
      </c>
      <c r="F1142" s="33">
        <v>271</v>
      </c>
      <c r="G1142" s="33">
        <v>806</v>
      </c>
      <c r="H1142" s="32">
        <v>0</v>
      </c>
    </row>
    <row r="1143" spans="1:8" s="196" customFormat="1" x14ac:dyDescent="0.35">
      <c r="A1143" s="216" t="s">
        <v>1088</v>
      </c>
      <c r="B1143" s="66">
        <v>44124</v>
      </c>
      <c r="C1143" s="33">
        <v>154</v>
      </c>
      <c r="D1143" s="33">
        <v>1346</v>
      </c>
      <c r="E1143" s="34">
        <v>0</v>
      </c>
      <c r="F1143" s="33">
        <v>106</v>
      </c>
      <c r="G1143" s="33">
        <v>494</v>
      </c>
      <c r="H1143" s="32">
        <v>0</v>
      </c>
    </row>
    <row r="1144" spans="1:8" s="196" customFormat="1" x14ac:dyDescent="0.35">
      <c r="A1144" s="216" t="s">
        <v>1089</v>
      </c>
      <c r="B1144" s="66">
        <v>44124</v>
      </c>
      <c r="C1144" s="33">
        <v>120</v>
      </c>
      <c r="D1144" s="33">
        <v>1294</v>
      </c>
      <c r="E1144" s="34">
        <v>0</v>
      </c>
      <c r="F1144" s="33">
        <v>140</v>
      </c>
      <c r="G1144" s="33">
        <v>482</v>
      </c>
      <c r="H1144" s="32">
        <v>0</v>
      </c>
    </row>
    <row r="1145" spans="1:8" s="196" customFormat="1" x14ac:dyDescent="0.35">
      <c r="A1145" s="216" t="s">
        <v>1090</v>
      </c>
      <c r="B1145" s="66">
        <v>44124</v>
      </c>
      <c r="C1145" s="33">
        <v>77</v>
      </c>
      <c r="D1145" s="33">
        <v>798</v>
      </c>
      <c r="E1145" s="34">
        <v>0</v>
      </c>
      <c r="F1145" s="33">
        <v>93</v>
      </c>
      <c r="G1145" s="33">
        <v>362</v>
      </c>
      <c r="H1145" s="32">
        <v>0</v>
      </c>
    </row>
    <row r="1146" spans="1:8" s="196" customFormat="1" x14ac:dyDescent="0.35">
      <c r="A1146" s="216" t="s">
        <v>1091</v>
      </c>
      <c r="B1146" s="66">
        <v>44124</v>
      </c>
      <c r="C1146" s="33">
        <v>83</v>
      </c>
      <c r="D1146" s="33">
        <v>891</v>
      </c>
      <c r="E1146" s="34">
        <v>0</v>
      </c>
      <c r="F1146" s="33">
        <v>203</v>
      </c>
      <c r="G1146" s="33">
        <v>692</v>
      </c>
      <c r="H1146" s="32">
        <v>0</v>
      </c>
    </row>
    <row r="1147" spans="1:8" s="196" customFormat="1" x14ac:dyDescent="0.35">
      <c r="A1147" s="216" t="s">
        <v>1092</v>
      </c>
      <c r="B1147" s="66">
        <v>44124</v>
      </c>
      <c r="C1147" s="33">
        <v>148</v>
      </c>
      <c r="D1147" s="33">
        <v>912</v>
      </c>
      <c r="E1147" s="34">
        <v>0</v>
      </c>
      <c r="F1147" s="33">
        <v>128</v>
      </c>
      <c r="G1147" s="33">
        <v>271</v>
      </c>
      <c r="H1147" s="32">
        <v>0</v>
      </c>
    </row>
    <row r="1148" spans="1:8" s="196" customFormat="1" x14ac:dyDescent="0.35">
      <c r="A1148" s="216" t="s">
        <v>1087</v>
      </c>
      <c r="B1148" s="66">
        <v>44125</v>
      </c>
      <c r="C1148" s="33">
        <v>417</v>
      </c>
      <c r="D1148" s="33">
        <v>2562</v>
      </c>
      <c r="E1148" s="34">
        <v>0</v>
      </c>
      <c r="F1148" s="33">
        <v>262</v>
      </c>
      <c r="G1148" s="33">
        <v>779</v>
      </c>
      <c r="H1148" s="32">
        <v>0</v>
      </c>
    </row>
    <row r="1149" spans="1:8" s="196" customFormat="1" x14ac:dyDescent="0.35">
      <c r="A1149" s="216" t="s">
        <v>1088</v>
      </c>
      <c r="B1149" s="66">
        <v>44125</v>
      </c>
      <c r="C1149" s="33">
        <v>153</v>
      </c>
      <c r="D1149" s="33">
        <v>1319</v>
      </c>
      <c r="E1149" s="34">
        <v>0</v>
      </c>
      <c r="F1149" s="33">
        <v>107</v>
      </c>
      <c r="G1149" s="33">
        <v>521</v>
      </c>
      <c r="H1149" s="32">
        <v>0</v>
      </c>
    </row>
    <row r="1150" spans="1:8" s="196" customFormat="1" x14ac:dyDescent="0.35">
      <c r="A1150" s="216" t="s">
        <v>1089</v>
      </c>
      <c r="B1150" s="66">
        <v>44125</v>
      </c>
      <c r="C1150" s="33">
        <v>124</v>
      </c>
      <c r="D1150" s="33">
        <v>1311</v>
      </c>
      <c r="E1150" s="34">
        <v>0</v>
      </c>
      <c r="F1150" s="33">
        <v>136</v>
      </c>
      <c r="G1150" s="33">
        <v>465</v>
      </c>
      <c r="H1150" s="32">
        <v>0</v>
      </c>
    </row>
    <row r="1151" spans="1:8" s="196" customFormat="1" x14ac:dyDescent="0.35">
      <c r="A1151" s="216" t="s">
        <v>1090</v>
      </c>
      <c r="B1151" s="66">
        <v>44125</v>
      </c>
      <c r="C1151" s="33">
        <v>75</v>
      </c>
      <c r="D1151" s="33">
        <v>841</v>
      </c>
      <c r="E1151" s="34">
        <v>0</v>
      </c>
      <c r="F1151" s="33">
        <v>95</v>
      </c>
      <c r="G1151" s="33">
        <v>319</v>
      </c>
      <c r="H1151" s="32">
        <v>0</v>
      </c>
    </row>
    <row r="1152" spans="1:8" s="196" customFormat="1" x14ac:dyDescent="0.35">
      <c r="A1152" s="216" t="s">
        <v>1091</v>
      </c>
      <c r="B1152" s="66">
        <v>44125</v>
      </c>
      <c r="C1152" s="33">
        <v>80</v>
      </c>
      <c r="D1152" s="33">
        <v>932</v>
      </c>
      <c r="E1152" s="34">
        <v>0</v>
      </c>
      <c r="F1152" s="33">
        <v>206</v>
      </c>
      <c r="G1152" s="33">
        <v>654</v>
      </c>
      <c r="H1152" s="32">
        <v>0</v>
      </c>
    </row>
    <row r="1153" spans="1:8" s="196" customFormat="1" x14ac:dyDescent="0.35">
      <c r="A1153" s="216" t="s">
        <v>1092</v>
      </c>
      <c r="B1153" s="66">
        <v>44125</v>
      </c>
      <c r="C1153" s="33">
        <v>148</v>
      </c>
      <c r="D1153" s="33">
        <v>881</v>
      </c>
      <c r="E1153" s="34">
        <v>0</v>
      </c>
      <c r="F1153" s="33">
        <v>128</v>
      </c>
      <c r="G1153" s="33">
        <v>279</v>
      </c>
      <c r="H1153" s="32">
        <v>0</v>
      </c>
    </row>
    <row r="1154" spans="1:8" s="196" customFormat="1" x14ac:dyDescent="0.35">
      <c r="A1154" s="216" t="s">
        <v>1087</v>
      </c>
      <c r="B1154" s="66">
        <v>44126</v>
      </c>
      <c r="C1154" s="33">
        <v>414</v>
      </c>
      <c r="D1154" s="33">
        <v>2630</v>
      </c>
      <c r="E1154" s="34">
        <v>0</v>
      </c>
      <c r="F1154" s="33">
        <v>265</v>
      </c>
      <c r="G1154" s="33">
        <v>711</v>
      </c>
      <c r="H1154" s="32">
        <v>0</v>
      </c>
    </row>
    <row r="1155" spans="1:8" s="196" customFormat="1" x14ac:dyDescent="0.35">
      <c r="A1155" s="216" t="s">
        <v>1088</v>
      </c>
      <c r="B1155" s="66">
        <v>44126</v>
      </c>
      <c r="C1155" s="33">
        <v>148</v>
      </c>
      <c r="D1155" s="33">
        <v>1267</v>
      </c>
      <c r="E1155" s="34">
        <v>0</v>
      </c>
      <c r="F1155" s="33">
        <v>112</v>
      </c>
      <c r="G1155" s="33">
        <v>573</v>
      </c>
      <c r="H1155" s="32">
        <v>0</v>
      </c>
    </row>
    <row r="1156" spans="1:8" s="196" customFormat="1" x14ac:dyDescent="0.35">
      <c r="A1156" s="216" t="s">
        <v>1089</v>
      </c>
      <c r="B1156" s="66">
        <v>44126</v>
      </c>
      <c r="C1156" s="33">
        <v>120</v>
      </c>
      <c r="D1156" s="33">
        <v>1349</v>
      </c>
      <c r="E1156" s="34">
        <v>0</v>
      </c>
      <c r="F1156" s="33">
        <v>139</v>
      </c>
      <c r="G1156" s="33">
        <v>431</v>
      </c>
      <c r="H1156" s="32">
        <v>0</v>
      </c>
    </row>
    <row r="1157" spans="1:8" s="196" customFormat="1" x14ac:dyDescent="0.35">
      <c r="A1157" s="216" t="s">
        <v>1090</v>
      </c>
      <c r="B1157" s="66">
        <v>44126</v>
      </c>
      <c r="C1157" s="33">
        <v>80</v>
      </c>
      <c r="D1157" s="33">
        <v>825</v>
      </c>
      <c r="E1157" s="34">
        <v>0</v>
      </c>
      <c r="F1157" s="33">
        <v>90</v>
      </c>
      <c r="G1157" s="33">
        <v>335</v>
      </c>
      <c r="H1157" s="32">
        <v>0</v>
      </c>
    </row>
    <row r="1158" spans="1:8" s="196" customFormat="1" x14ac:dyDescent="0.35">
      <c r="A1158" s="216" t="s">
        <v>1091</v>
      </c>
      <c r="B1158" s="66">
        <v>44126</v>
      </c>
      <c r="C1158" s="33">
        <v>73</v>
      </c>
      <c r="D1158" s="33">
        <v>917</v>
      </c>
      <c r="E1158" s="34">
        <v>0</v>
      </c>
      <c r="F1158" s="33">
        <v>213</v>
      </c>
      <c r="G1158" s="33">
        <v>668</v>
      </c>
      <c r="H1158" s="32">
        <v>0</v>
      </c>
    </row>
    <row r="1159" spans="1:8" s="196" customFormat="1" x14ac:dyDescent="0.35">
      <c r="A1159" s="216" t="s">
        <v>1092</v>
      </c>
      <c r="B1159" s="66">
        <v>44126</v>
      </c>
      <c r="C1159" s="33">
        <v>151</v>
      </c>
      <c r="D1159" s="33">
        <v>886</v>
      </c>
      <c r="E1159" s="34">
        <v>0</v>
      </c>
      <c r="F1159" s="33">
        <v>125</v>
      </c>
      <c r="G1159" s="33">
        <v>274</v>
      </c>
      <c r="H1159" s="32">
        <v>0</v>
      </c>
    </row>
    <row r="1160" spans="1:8" s="196" customFormat="1" x14ac:dyDescent="0.35">
      <c r="A1160" s="216" t="s">
        <v>1087</v>
      </c>
      <c r="B1160" s="66">
        <v>44127</v>
      </c>
      <c r="C1160" s="33">
        <v>400</v>
      </c>
      <c r="D1160" s="33">
        <v>2599</v>
      </c>
      <c r="E1160" s="34">
        <v>0</v>
      </c>
      <c r="F1160" s="33">
        <v>279</v>
      </c>
      <c r="G1160" s="33">
        <v>742</v>
      </c>
      <c r="H1160" s="32">
        <v>0</v>
      </c>
    </row>
    <row r="1161" spans="1:8" s="196" customFormat="1" x14ac:dyDescent="0.35">
      <c r="A1161" s="216" t="s">
        <v>1088</v>
      </c>
      <c r="B1161" s="66">
        <v>44127</v>
      </c>
      <c r="C1161" s="33">
        <v>155</v>
      </c>
      <c r="D1161" s="33">
        <v>1262</v>
      </c>
      <c r="E1161" s="34">
        <v>0</v>
      </c>
      <c r="F1161" s="33">
        <v>105</v>
      </c>
      <c r="G1161" s="33">
        <v>578</v>
      </c>
      <c r="H1161" s="32">
        <v>0</v>
      </c>
    </row>
    <row r="1162" spans="1:8" s="196" customFormat="1" x14ac:dyDescent="0.35">
      <c r="A1162" s="216" t="s">
        <v>1089</v>
      </c>
      <c r="B1162" s="66">
        <v>44127</v>
      </c>
      <c r="C1162" s="33">
        <v>131</v>
      </c>
      <c r="D1162" s="33">
        <v>1312</v>
      </c>
      <c r="E1162" s="34">
        <v>0</v>
      </c>
      <c r="F1162" s="33">
        <v>128</v>
      </c>
      <c r="G1162" s="33">
        <v>464</v>
      </c>
      <c r="H1162" s="32">
        <v>0</v>
      </c>
    </row>
    <row r="1163" spans="1:8" s="196" customFormat="1" x14ac:dyDescent="0.35">
      <c r="A1163" s="216" t="s">
        <v>1090</v>
      </c>
      <c r="B1163" s="66">
        <v>44127</v>
      </c>
      <c r="C1163" s="33">
        <v>78</v>
      </c>
      <c r="D1163" s="33">
        <v>848</v>
      </c>
      <c r="E1163" s="34">
        <v>0</v>
      </c>
      <c r="F1163" s="33">
        <v>92</v>
      </c>
      <c r="G1163" s="33">
        <v>312</v>
      </c>
      <c r="H1163" s="32">
        <v>0</v>
      </c>
    </row>
    <row r="1164" spans="1:8" s="196" customFormat="1" x14ac:dyDescent="0.35">
      <c r="A1164" s="216" t="s">
        <v>1091</v>
      </c>
      <c r="B1164" s="66">
        <v>44127</v>
      </c>
      <c r="C1164" s="33">
        <v>77</v>
      </c>
      <c r="D1164" s="33">
        <v>909</v>
      </c>
      <c r="E1164" s="34">
        <v>0</v>
      </c>
      <c r="F1164" s="33">
        <v>209</v>
      </c>
      <c r="G1164" s="33">
        <v>670</v>
      </c>
      <c r="H1164" s="32">
        <v>0</v>
      </c>
    </row>
    <row r="1165" spans="1:8" s="196" customFormat="1" x14ac:dyDescent="0.35">
      <c r="A1165" s="216" t="s">
        <v>1092</v>
      </c>
      <c r="B1165" s="66">
        <v>44127</v>
      </c>
      <c r="C1165" s="33">
        <v>151</v>
      </c>
      <c r="D1165" s="33">
        <v>895</v>
      </c>
      <c r="E1165" s="34">
        <v>0</v>
      </c>
      <c r="F1165" s="33">
        <v>125</v>
      </c>
      <c r="G1165" s="33">
        <v>265</v>
      </c>
      <c r="H1165" s="32">
        <v>0</v>
      </c>
    </row>
    <row r="1166" spans="1:8" s="196" customFormat="1" x14ac:dyDescent="0.35">
      <c r="A1166" s="216" t="s">
        <v>1087</v>
      </c>
      <c r="B1166" s="66">
        <v>44128</v>
      </c>
      <c r="C1166" s="33">
        <v>403</v>
      </c>
      <c r="D1166" s="33">
        <v>2523</v>
      </c>
      <c r="E1166" s="34">
        <v>0</v>
      </c>
      <c r="F1166" s="33">
        <v>276</v>
      </c>
      <c r="G1166" s="33">
        <v>818</v>
      </c>
      <c r="H1166" s="32">
        <v>0</v>
      </c>
    </row>
    <row r="1167" spans="1:8" s="196" customFormat="1" x14ac:dyDescent="0.35">
      <c r="A1167" s="216" t="s">
        <v>1088</v>
      </c>
      <c r="B1167" s="66">
        <v>44128</v>
      </c>
      <c r="C1167" s="33">
        <v>146</v>
      </c>
      <c r="D1167" s="33">
        <v>1241</v>
      </c>
      <c r="E1167" s="34">
        <v>0</v>
      </c>
      <c r="F1167" s="33">
        <v>114</v>
      </c>
      <c r="G1167" s="33">
        <v>599</v>
      </c>
      <c r="H1167" s="32">
        <v>0</v>
      </c>
    </row>
    <row r="1168" spans="1:8" s="196" customFormat="1" x14ac:dyDescent="0.35">
      <c r="A1168" s="216" t="s">
        <v>1089</v>
      </c>
      <c r="B1168" s="66">
        <v>44128</v>
      </c>
      <c r="C1168" s="33">
        <v>126</v>
      </c>
      <c r="D1168" s="33">
        <v>1278</v>
      </c>
      <c r="E1168" s="34">
        <v>0</v>
      </c>
      <c r="F1168" s="33">
        <v>133</v>
      </c>
      <c r="G1168" s="33">
        <v>498</v>
      </c>
      <c r="H1168" s="32">
        <v>0</v>
      </c>
    </row>
    <row r="1169" spans="1:8" s="196" customFormat="1" x14ac:dyDescent="0.35">
      <c r="A1169" s="216" t="s">
        <v>1090</v>
      </c>
      <c r="B1169" s="66">
        <v>44128</v>
      </c>
      <c r="C1169" s="33">
        <v>76</v>
      </c>
      <c r="D1169" s="33">
        <v>770</v>
      </c>
      <c r="E1169" s="34">
        <v>0</v>
      </c>
      <c r="F1169" s="33">
        <v>94</v>
      </c>
      <c r="G1169" s="33">
        <v>390</v>
      </c>
      <c r="H1169" s="32">
        <v>0</v>
      </c>
    </row>
    <row r="1170" spans="1:8" s="196" customFormat="1" x14ac:dyDescent="0.35">
      <c r="A1170" s="216" t="s">
        <v>1091</v>
      </c>
      <c r="B1170" s="66">
        <v>44128</v>
      </c>
      <c r="C1170" s="33">
        <v>77</v>
      </c>
      <c r="D1170" s="33">
        <v>916</v>
      </c>
      <c r="E1170" s="34">
        <v>0</v>
      </c>
      <c r="F1170" s="33">
        <v>209</v>
      </c>
      <c r="G1170" s="33">
        <v>664</v>
      </c>
      <c r="H1170" s="32">
        <v>0</v>
      </c>
    </row>
    <row r="1171" spans="1:8" s="196" customFormat="1" x14ac:dyDescent="0.35">
      <c r="A1171" s="216" t="s">
        <v>1092</v>
      </c>
      <c r="B1171" s="66">
        <v>44128</v>
      </c>
      <c r="C1171" s="33">
        <v>150</v>
      </c>
      <c r="D1171" s="33">
        <v>870</v>
      </c>
      <c r="E1171" s="34">
        <v>0</v>
      </c>
      <c r="F1171" s="33">
        <v>126</v>
      </c>
      <c r="G1171" s="33">
        <v>290</v>
      </c>
      <c r="H1171" s="32">
        <v>0</v>
      </c>
    </row>
    <row r="1172" spans="1:8" s="196" customFormat="1" x14ac:dyDescent="0.35">
      <c r="A1172" s="216" t="s">
        <v>1087</v>
      </c>
      <c r="B1172" s="66">
        <v>44129</v>
      </c>
      <c r="C1172" s="33">
        <v>383</v>
      </c>
      <c r="D1172" s="33">
        <v>2432</v>
      </c>
      <c r="E1172" s="34">
        <v>0</v>
      </c>
      <c r="F1172" s="33">
        <v>296</v>
      </c>
      <c r="G1172" s="33">
        <v>909</v>
      </c>
      <c r="H1172" s="32">
        <v>0</v>
      </c>
    </row>
    <row r="1173" spans="1:8" s="196" customFormat="1" x14ac:dyDescent="0.35">
      <c r="A1173" s="216" t="s">
        <v>1088</v>
      </c>
      <c r="B1173" s="66">
        <v>44129</v>
      </c>
      <c r="C1173" s="33">
        <v>136</v>
      </c>
      <c r="D1173" s="33">
        <v>1179</v>
      </c>
      <c r="E1173" s="34">
        <v>0</v>
      </c>
      <c r="F1173" s="33">
        <v>120</v>
      </c>
      <c r="G1173" s="33">
        <v>646</v>
      </c>
      <c r="H1173" s="32">
        <v>0</v>
      </c>
    </row>
    <row r="1174" spans="1:8" s="196" customFormat="1" x14ac:dyDescent="0.35">
      <c r="A1174" s="216" t="s">
        <v>1089</v>
      </c>
      <c r="B1174" s="66">
        <v>44129</v>
      </c>
      <c r="C1174" s="33">
        <v>123</v>
      </c>
      <c r="D1174" s="33">
        <v>1213</v>
      </c>
      <c r="E1174" s="34">
        <v>0</v>
      </c>
      <c r="F1174" s="33">
        <v>136</v>
      </c>
      <c r="G1174" s="33">
        <v>563</v>
      </c>
      <c r="H1174" s="32">
        <v>0</v>
      </c>
    </row>
    <row r="1175" spans="1:8" s="196" customFormat="1" x14ac:dyDescent="0.35">
      <c r="A1175" s="216" t="s">
        <v>1090</v>
      </c>
      <c r="B1175" s="66">
        <v>44129</v>
      </c>
      <c r="C1175" s="33">
        <v>65</v>
      </c>
      <c r="D1175" s="33">
        <v>766</v>
      </c>
      <c r="E1175" s="34">
        <v>0</v>
      </c>
      <c r="F1175" s="33">
        <v>105</v>
      </c>
      <c r="G1175" s="33">
        <v>394</v>
      </c>
      <c r="H1175" s="32">
        <v>0</v>
      </c>
    </row>
    <row r="1176" spans="1:8" s="196" customFormat="1" x14ac:dyDescent="0.35">
      <c r="A1176" s="216" t="s">
        <v>1091</v>
      </c>
      <c r="B1176" s="66">
        <v>44129</v>
      </c>
      <c r="C1176" s="33">
        <v>69</v>
      </c>
      <c r="D1176" s="33">
        <v>888</v>
      </c>
      <c r="E1176" s="34">
        <v>0</v>
      </c>
      <c r="F1176" s="33">
        <v>217</v>
      </c>
      <c r="G1176" s="33">
        <v>693</v>
      </c>
      <c r="H1176" s="32">
        <v>0</v>
      </c>
    </row>
    <row r="1177" spans="1:8" s="196" customFormat="1" x14ac:dyDescent="0.35">
      <c r="A1177" s="216" t="s">
        <v>1092</v>
      </c>
      <c r="B1177" s="66">
        <v>44129</v>
      </c>
      <c r="C1177" s="33">
        <v>142</v>
      </c>
      <c r="D1177" s="33">
        <v>845</v>
      </c>
      <c r="E1177" s="34">
        <v>0</v>
      </c>
      <c r="F1177" s="33">
        <v>134</v>
      </c>
      <c r="G1177" s="33">
        <v>315</v>
      </c>
      <c r="H1177" s="32">
        <v>0</v>
      </c>
    </row>
    <row r="1178" spans="1:8" s="196" customFormat="1" x14ac:dyDescent="0.35">
      <c r="A1178" s="216" t="s">
        <v>1087</v>
      </c>
      <c r="B1178" s="66">
        <v>44130</v>
      </c>
      <c r="C1178" s="33">
        <v>376</v>
      </c>
      <c r="D1178" s="33">
        <v>2448</v>
      </c>
      <c r="E1178" s="34">
        <v>0</v>
      </c>
      <c r="F1178" s="33">
        <v>303</v>
      </c>
      <c r="G1178" s="33">
        <v>893</v>
      </c>
      <c r="H1178" s="32">
        <v>0</v>
      </c>
    </row>
    <row r="1179" spans="1:8" s="196" customFormat="1" x14ac:dyDescent="0.35">
      <c r="A1179" s="216" t="s">
        <v>1088</v>
      </c>
      <c r="B1179" s="66">
        <v>44130</v>
      </c>
      <c r="C1179" s="33">
        <v>144</v>
      </c>
      <c r="D1179" s="33">
        <v>1197</v>
      </c>
      <c r="E1179" s="34">
        <v>0</v>
      </c>
      <c r="F1179" s="33">
        <v>112</v>
      </c>
      <c r="G1179" s="33">
        <v>628</v>
      </c>
      <c r="H1179" s="32">
        <v>0</v>
      </c>
    </row>
    <row r="1180" spans="1:8" s="196" customFormat="1" x14ac:dyDescent="0.35">
      <c r="A1180" s="216" t="s">
        <v>1089</v>
      </c>
      <c r="B1180" s="66">
        <v>44130</v>
      </c>
      <c r="C1180" s="33">
        <v>124</v>
      </c>
      <c r="D1180" s="33">
        <v>1198</v>
      </c>
      <c r="E1180" s="34">
        <v>0</v>
      </c>
      <c r="F1180" s="33">
        <v>135</v>
      </c>
      <c r="G1180" s="33">
        <v>578</v>
      </c>
      <c r="H1180" s="32">
        <v>0</v>
      </c>
    </row>
    <row r="1181" spans="1:8" s="196" customFormat="1" x14ac:dyDescent="0.35">
      <c r="A1181" s="216" t="s">
        <v>1090</v>
      </c>
      <c r="B1181" s="66">
        <v>44130</v>
      </c>
      <c r="C1181" s="33">
        <v>67</v>
      </c>
      <c r="D1181" s="33">
        <v>756</v>
      </c>
      <c r="E1181" s="34">
        <v>0</v>
      </c>
      <c r="F1181" s="33">
        <v>103</v>
      </c>
      <c r="G1181" s="33">
        <v>404</v>
      </c>
      <c r="H1181" s="32">
        <v>0</v>
      </c>
    </row>
    <row r="1182" spans="1:8" s="196" customFormat="1" x14ac:dyDescent="0.35">
      <c r="A1182" s="216" t="s">
        <v>1091</v>
      </c>
      <c r="B1182" s="66">
        <v>44130</v>
      </c>
      <c r="C1182" s="33">
        <v>79</v>
      </c>
      <c r="D1182" s="33">
        <v>904</v>
      </c>
      <c r="E1182" s="34">
        <v>0</v>
      </c>
      <c r="F1182" s="33">
        <v>207</v>
      </c>
      <c r="G1182" s="33">
        <v>678</v>
      </c>
      <c r="H1182" s="32">
        <v>0</v>
      </c>
    </row>
    <row r="1183" spans="1:8" s="196" customFormat="1" x14ac:dyDescent="0.35">
      <c r="A1183" s="216" t="s">
        <v>1092</v>
      </c>
      <c r="B1183" s="66">
        <v>44130</v>
      </c>
      <c r="C1183" s="33">
        <v>140</v>
      </c>
      <c r="D1183" s="33">
        <v>855</v>
      </c>
      <c r="E1183" s="34">
        <v>0</v>
      </c>
      <c r="F1183" s="33">
        <v>136</v>
      </c>
      <c r="G1183" s="33">
        <v>305</v>
      </c>
      <c r="H1183" s="32">
        <v>0</v>
      </c>
    </row>
    <row r="1184" spans="1:8" s="196" customFormat="1" x14ac:dyDescent="0.35">
      <c r="A1184" s="216" t="s">
        <v>1087</v>
      </c>
      <c r="B1184" s="66">
        <v>44131</v>
      </c>
      <c r="C1184" s="33">
        <v>412</v>
      </c>
      <c r="D1184" s="33">
        <v>2555</v>
      </c>
      <c r="E1184" s="34">
        <v>0</v>
      </c>
      <c r="F1184" s="33">
        <v>267</v>
      </c>
      <c r="G1184" s="33">
        <v>786</v>
      </c>
      <c r="H1184" s="32">
        <v>0</v>
      </c>
    </row>
    <row r="1185" spans="1:8" s="196" customFormat="1" x14ac:dyDescent="0.35">
      <c r="A1185" s="216" t="s">
        <v>1088</v>
      </c>
      <c r="B1185" s="66">
        <v>44131</v>
      </c>
      <c r="C1185" s="33">
        <v>149</v>
      </c>
      <c r="D1185" s="33">
        <v>1274</v>
      </c>
      <c r="E1185" s="34">
        <v>0</v>
      </c>
      <c r="F1185" s="33">
        <v>107</v>
      </c>
      <c r="G1185" s="33">
        <v>551</v>
      </c>
      <c r="H1185" s="32">
        <v>0</v>
      </c>
    </row>
    <row r="1186" spans="1:8" s="196" customFormat="1" x14ac:dyDescent="0.35">
      <c r="A1186" s="216" t="s">
        <v>1089</v>
      </c>
      <c r="B1186" s="66">
        <v>44131</v>
      </c>
      <c r="C1186" s="33">
        <v>128</v>
      </c>
      <c r="D1186" s="33">
        <v>1266</v>
      </c>
      <c r="E1186" s="34">
        <v>0</v>
      </c>
      <c r="F1186" s="33">
        <v>131</v>
      </c>
      <c r="G1186" s="33">
        <v>510</v>
      </c>
      <c r="H1186" s="32">
        <v>0</v>
      </c>
    </row>
    <row r="1187" spans="1:8" s="196" customFormat="1" x14ac:dyDescent="0.35">
      <c r="A1187" s="216" t="s">
        <v>1090</v>
      </c>
      <c r="B1187" s="66">
        <v>44131</v>
      </c>
      <c r="C1187" s="33">
        <v>76</v>
      </c>
      <c r="D1187" s="33">
        <v>823</v>
      </c>
      <c r="E1187" s="34">
        <v>0</v>
      </c>
      <c r="F1187" s="33">
        <v>94</v>
      </c>
      <c r="G1187" s="33">
        <v>346</v>
      </c>
      <c r="H1187" s="32">
        <v>0</v>
      </c>
    </row>
    <row r="1188" spans="1:8" s="196" customFormat="1" x14ac:dyDescent="0.35">
      <c r="A1188" s="216" t="s">
        <v>1091</v>
      </c>
      <c r="B1188" s="66">
        <v>44131</v>
      </c>
      <c r="C1188" s="33">
        <v>81</v>
      </c>
      <c r="D1188" s="33">
        <v>901</v>
      </c>
      <c r="E1188" s="34">
        <v>0</v>
      </c>
      <c r="F1188" s="33">
        <v>205</v>
      </c>
      <c r="G1188" s="33">
        <v>682</v>
      </c>
      <c r="H1188" s="32">
        <v>0</v>
      </c>
    </row>
    <row r="1189" spans="1:8" s="196" customFormat="1" x14ac:dyDescent="0.35">
      <c r="A1189" s="216" t="s">
        <v>1092</v>
      </c>
      <c r="B1189" s="66">
        <v>44131</v>
      </c>
      <c r="C1189" s="33">
        <v>141</v>
      </c>
      <c r="D1189" s="33">
        <v>890</v>
      </c>
      <c r="E1189" s="34">
        <v>0</v>
      </c>
      <c r="F1189" s="33">
        <v>135</v>
      </c>
      <c r="G1189" s="33">
        <v>270</v>
      </c>
      <c r="H1189" s="32">
        <v>0</v>
      </c>
    </row>
    <row r="1190" spans="1:8" s="196" customFormat="1" x14ac:dyDescent="0.35">
      <c r="A1190" s="216" t="s">
        <v>1087</v>
      </c>
      <c r="B1190" s="66">
        <v>44132</v>
      </c>
      <c r="C1190" s="33">
        <v>415</v>
      </c>
      <c r="D1190" s="33">
        <v>2571</v>
      </c>
      <c r="E1190" s="34">
        <v>0</v>
      </c>
      <c r="F1190" s="33">
        <v>264</v>
      </c>
      <c r="G1190" s="33">
        <v>770</v>
      </c>
      <c r="H1190" s="32">
        <v>0</v>
      </c>
    </row>
    <row r="1191" spans="1:8" s="196" customFormat="1" x14ac:dyDescent="0.35">
      <c r="A1191" s="216" t="s">
        <v>1088</v>
      </c>
      <c r="B1191" s="66">
        <v>44132</v>
      </c>
      <c r="C1191" s="33">
        <v>154</v>
      </c>
      <c r="D1191" s="33">
        <v>1264</v>
      </c>
      <c r="E1191" s="34">
        <v>0</v>
      </c>
      <c r="F1191" s="33">
        <v>102</v>
      </c>
      <c r="G1191" s="33">
        <v>561</v>
      </c>
      <c r="H1191" s="32">
        <v>0</v>
      </c>
    </row>
    <row r="1192" spans="1:8" s="196" customFormat="1" x14ac:dyDescent="0.35">
      <c r="A1192" s="216" t="s">
        <v>1089</v>
      </c>
      <c r="B1192" s="66">
        <v>44132</v>
      </c>
      <c r="C1192" s="33">
        <v>125</v>
      </c>
      <c r="D1192" s="33">
        <v>1287</v>
      </c>
      <c r="E1192" s="34">
        <v>0</v>
      </c>
      <c r="F1192" s="33">
        <v>134</v>
      </c>
      <c r="G1192" s="33">
        <v>504</v>
      </c>
      <c r="H1192" s="32">
        <v>0</v>
      </c>
    </row>
    <row r="1193" spans="1:8" s="196" customFormat="1" x14ac:dyDescent="0.35">
      <c r="A1193" s="216" t="s">
        <v>1090</v>
      </c>
      <c r="B1193" s="66">
        <v>44132</v>
      </c>
      <c r="C1193" s="33">
        <v>84</v>
      </c>
      <c r="D1193" s="33">
        <v>859</v>
      </c>
      <c r="E1193" s="34">
        <v>0</v>
      </c>
      <c r="F1193" s="33">
        <v>86</v>
      </c>
      <c r="G1193" s="33">
        <v>301</v>
      </c>
      <c r="H1193" s="32">
        <v>0</v>
      </c>
    </row>
    <row r="1194" spans="1:8" s="196" customFormat="1" x14ac:dyDescent="0.35">
      <c r="A1194" s="216" t="s">
        <v>1091</v>
      </c>
      <c r="B1194" s="66">
        <v>44132</v>
      </c>
      <c r="C1194" s="33">
        <v>78</v>
      </c>
      <c r="D1194" s="33">
        <v>893</v>
      </c>
      <c r="E1194" s="34">
        <v>0</v>
      </c>
      <c r="F1194" s="33">
        <v>208</v>
      </c>
      <c r="G1194" s="33">
        <v>689</v>
      </c>
      <c r="H1194" s="32">
        <v>0</v>
      </c>
    </row>
    <row r="1195" spans="1:8" s="196" customFormat="1" x14ac:dyDescent="0.35">
      <c r="A1195" s="216" t="s">
        <v>1092</v>
      </c>
      <c r="B1195" s="66">
        <v>44132</v>
      </c>
      <c r="C1195" s="33">
        <v>142</v>
      </c>
      <c r="D1195" s="33">
        <v>896</v>
      </c>
      <c r="E1195" s="34">
        <v>0</v>
      </c>
      <c r="F1195" s="33">
        <v>134</v>
      </c>
      <c r="G1195" s="33">
        <v>264</v>
      </c>
      <c r="H1195" s="32">
        <v>0</v>
      </c>
    </row>
    <row r="1196" spans="1:8" s="196" customFormat="1" x14ac:dyDescent="0.35">
      <c r="A1196" s="216" t="s">
        <v>1087</v>
      </c>
      <c r="B1196" s="66">
        <v>44133</v>
      </c>
      <c r="C1196" s="33">
        <v>400</v>
      </c>
      <c r="D1196" s="33">
        <v>2570</v>
      </c>
      <c r="E1196" s="34">
        <v>0</v>
      </c>
      <c r="F1196" s="33">
        <v>279</v>
      </c>
      <c r="G1196" s="33">
        <v>771</v>
      </c>
      <c r="H1196" s="32">
        <v>0</v>
      </c>
    </row>
    <row r="1197" spans="1:8" s="196" customFormat="1" x14ac:dyDescent="0.35">
      <c r="A1197" s="216" t="s">
        <v>1088</v>
      </c>
      <c r="B1197" s="66">
        <v>44133</v>
      </c>
      <c r="C1197" s="33">
        <v>151</v>
      </c>
      <c r="D1197" s="33">
        <v>1311</v>
      </c>
      <c r="E1197" s="34">
        <v>0</v>
      </c>
      <c r="F1197" s="33">
        <v>105</v>
      </c>
      <c r="G1197" s="33">
        <v>514</v>
      </c>
      <c r="H1197" s="32">
        <v>0</v>
      </c>
    </row>
    <row r="1198" spans="1:8" s="196" customFormat="1" x14ac:dyDescent="0.35">
      <c r="A1198" s="216" t="s">
        <v>1089</v>
      </c>
      <c r="B1198" s="66">
        <v>44133</v>
      </c>
      <c r="C1198" s="33">
        <v>134</v>
      </c>
      <c r="D1198" s="33">
        <v>1285</v>
      </c>
      <c r="E1198" s="34">
        <v>0</v>
      </c>
      <c r="F1198" s="33">
        <v>125</v>
      </c>
      <c r="G1198" s="33">
        <v>506</v>
      </c>
      <c r="H1198" s="32">
        <v>0</v>
      </c>
    </row>
    <row r="1199" spans="1:8" s="196" customFormat="1" x14ac:dyDescent="0.35">
      <c r="A1199" s="216" t="s">
        <v>1090</v>
      </c>
      <c r="B1199" s="66">
        <v>44133</v>
      </c>
      <c r="C1199" s="33">
        <v>83</v>
      </c>
      <c r="D1199" s="33">
        <v>831</v>
      </c>
      <c r="E1199" s="34">
        <v>0</v>
      </c>
      <c r="F1199" s="33">
        <v>87</v>
      </c>
      <c r="G1199" s="33">
        <v>329</v>
      </c>
      <c r="H1199" s="32">
        <v>0</v>
      </c>
    </row>
    <row r="1200" spans="1:8" s="196" customFormat="1" x14ac:dyDescent="0.35">
      <c r="A1200" s="216" t="s">
        <v>1091</v>
      </c>
      <c r="B1200" s="66">
        <v>44133</v>
      </c>
      <c r="C1200" s="33">
        <v>82</v>
      </c>
      <c r="D1200" s="33">
        <v>939</v>
      </c>
      <c r="E1200" s="34">
        <v>0</v>
      </c>
      <c r="F1200" s="33">
        <v>204</v>
      </c>
      <c r="G1200" s="33">
        <v>642</v>
      </c>
      <c r="H1200" s="32">
        <v>0</v>
      </c>
    </row>
    <row r="1201" spans="1:8" s="196" customFormat="1" x14ac:dyDescent="0.35">
      <c r="A1201" s="216" t="s">
        <v>1092</v>
      </c>
      <c r="B1201" s="66">
        <v>44133</v>
      </c>
      <c r="C1201" s="33">
        <v>141</v>
      </c>
      <c r="D1201" s="33">
        <v>875</v>
      </c>
      <c r="E1201" s="34">
        <v>0</v>
      </c>
      <c r="F1201" s="33">
        <v>135</v>
      </c>
      <c r="G1201" s="33">
        <v>285</v>
      </c>
      <c r="H1201" s="32">
        <v>0</v>
      </c>
    </row>
    <row r="1202" spans="1:8" s="196" customFormat="1" x14ac:dyDescent="0.35">
      <c r="A1202" s="216" t="s">
        <v>1087</v>
      </c>
      <c r="B1202" s="66">
        <v>44134</v>
      </c>
      <c r="C1202" s="33">
        <v>407</v>
      </c>
      <c r="D1202" s="33">
        <v>2596</v>
      </c>
      <c r="E1202" s="34">
        <v>0</v>
      </c>
      <c r="F1202" s="33">
        <v>272</v>
      </c>
      <c r="G1202" s="33">
        <v>745</v>
      </c>
      <c r="H1202" s="32">
        <v>0</v>
      </c>
    </row>
    <row r="1203" spans="1:8" s="196" customFormat="1" x14ac:dyDescent="0.35">
      <c r="A1203" s="216" t="s">
        <v>1088</v>
      </c>
      <c r="B1203" s="66">
        <v>44134</v>
      </c>
      <c r="C1203" s="33">
        <v>149</v>
      </c>
      <c r="D1203" s="33">
        <v>1285</v>
      </c>
      <c r="E1203" s="34">
        <v>0</v>
      </c>
      <c r="F1203" s="33">
        <v>107</v>
      </c>
      <c r="G1203" s="33">
        <v>540</v>
      </c>
      <c r="H1203" s="32">
        <v>0</v>
      </c>
    </row>
    <row r="1204" spans="1:8" s="196" customFormat="1" x14ac:dyDescent="0.35">
      <c r="A1204" s="216" t="s">
        <v>1089</v>
      </c>
      <c r="B1204" s="66">
        <v>44134</v>
      </c>
      <c r="C1204" s="33">
        <v>128</v>
      </c>
      <c r="D1204" s="33">
        <v>1267</v>
      </c>
      <c r="E1204" s="34">
        <v>0</v>
      </c>
      <c r="F1204" s="33">
        <v>131</v>
      </c>
      <c r="G1204" s="33">
        <v>524</v>
      </c>
      <c r="H1204" s="32">
        <v>0</v>
      </c>
    </row>
    <row r="1205" spans="1:8" s="196" customFormat="1" x14ac:dyDescent="0.35">
      <c r="A1205" s="216" t="s">
        <v>1090</v>
      </c>
      <c r="B1205" s="66">
        <v>44134</v>
      </c>
      <c r="C1205" s="33">
        <v>86</v>
      </c>
      <c r="D1205" s="33">
        <v>796</v>
      </c>
      <c r="E1205" s="34">
        <v>0</v>
      </c>
      <c r="F1205" s="33">
        <v>84</v>
      </c>
      <c r="G1205" s="33">
        <v>364</v>
      </c>
      <c r="H1205" s="32">
        <v>0</v>
      </c>
    </row>
    <row r="1206" spans="1:8" s="196" customFormat="1" x14ac:dyDescent="0.35">
      <c r="A1206" s="216" t="s">
        <v>1091</v>
      </c>
      <c r="B1206" s="66">
        <v>44134</v>
      </c>
      <c r="C1206" s="33">
        <v>84</v>
      </c>
      <c r="D1206" s="33">
        <v>893</v>
      </c>
      <c r="E1206" s="34">
        <v>0</v>
      </c>
      <c r="F1206" s="33">
        <v>202</v>
      </c>
      <c r="G1206" s="33">
        <v>684</v>
      </c>
      <c r="H1206" s="32">
        <v>0</v>
      </c>
    </row>
    <row r="1207" spans="1:8" s="196" customFormat="1" x14ac:dyDescent="0.35">
      <c r="A1207" s="216" t="s">
        <v>1092</v>
      </c>
      <c r="B1207" s="66">
        <v>44134</v>
      </c>
      <c r="C1207" s="33">
        <v>138</v>
      </c>
      <c r="D1207" s="33">
        <v>866</v>
      </c>
      <c r="E1207" s="34">
        <v>0</v>
      </c>
      <c r="F1207" s="33">
        <v>138</v>
      </c>
      <c r="G1207" s="33">
        <v>294</v>
      </c>
      <c r="H1207" s="32">
        <v>0</v>
      </c>
    </row>
    <row r="1208" spans="1:8" s="196" customFormat="1" x14ac:dyDescent="0.35">
      <c r="A1208" s="216" t="s">
        <v>1087</v>
      </c>
      <c r="B1208" s="66">
        <v>44135</v>
      </c>
      <c r="C1208" s="33">
        <v>403</v>
      </c>
      <c r="D1208" s="33">
        <v>2539</v>
      </c>
      <c r="E1208" s="34">
        <v>0</v>
      </c>
      <c r="F1208" s="33">
        <v>276</v>
      </c>
      <c r="G1208" s="33">
        <v>802</v>
      </c>
      <c r="H1208" s="32">
        <v>0</v>
      </c>
    </row>
    <row r="1209" spans="1:8" s="196" customFormat="1" x14ac:dyDescent="0.35">
      <c r="A1209" s="216" t="s">
        <v>1088</v>
      </c>
      <c r="B1209" s="66">
        <v>44135</v>
      </c>
      <c r="C1209" s="33">
        <v>138</v>
      </c>
      <c r="D1209" s="33">
        <v>1232</v>
      </c>
      <c r="E1209" s="34">
        <v>0</v>
      </c>
      <c r="F1209" s="33">
        <v>118</v>
      </c>
      <c r="G1209" s="33">
        <v>593</v>
      </c>
      <c r="H1209" s="32">
        <v>0</v>
      </c>
    </row>
    <row r="1210" spans="1:8" s="196" customFormat="1" x14ac:dyDescent="0.35">
      <c r="A1210" s="216" t="s">
        <v>1089</v>
      </c>
      <c r="B1210" s="66">
        <v>44135</v>
      </c>
      <c r="C1210" s="33">
        <v>134</v>
      </c>
      <c r="D1210" s="33">
        <v>1232</v>
      </c>
      <c r="E1210" s="34">
        <v>0</v>
      </c>
      <c r="F1210" s="33">
        <v>125</v>
      </c>
      <c r="G1210" s="33">
        <v>559</v>
      </c>
      <c r="H1210" s="32">
        <v>0</v>
      </c>
    </row>
    <row r="1211" spans="1:8" s="196" customFormat="1" x14ac:dyDescent="0.35">
      <c r="A1211" s="216" t="s">
        <v>1090</v>
      </c>
      <c r="B1211" s="66">
        <v>44135</v>
      </c>
      <c r="C1211" s="33">
        <v>72</v>
      </c>
      <c r="D1211" s="33">
        <v>774</v>
      </c>
      <c r="E1211" s="34">
        <v>0</v>
      </c>
      <c r="F1211" s="33">
        <v>98</v>
      </c>
      <c r="G1211" s="33">
        <v>386</v>
      </c>
      <c r="H1211" s="32">
        <v>0</v>
      </c>
    </row>
    <row r="1212" spans="1:8" s="196" customFormat="1" x14ac:dyDescent="0.35">
      <c r="A1212" s="216" t="s">
        <v>1091</v>
      </c>
      <c r="B1212" s="66">
        <v>44135</v>
      </c>
      <c r="C1212" s="33">
        <v>83</v>
      </c>
      <c r="D1212" s="33">
        <v>865</v>
      </c>
      <c r="E1212" s="34">
        <v>0</v>
      </c>
      <c r="F1212" s="33">
        <v>203</v>
      </c>
      <c r="G1212" s="33">
        <v>716</v>
      </c>
      <c r="H1212" s="32">
        <v>0</v>
      </c>
    </row>
    <row r="1213" spans="1:8" s="196" customFormat="1" x14ac:dyDescent="0.35">
      <c r="A1213" s="216" t="s">
        <v>1092</v>
      </c>
      <c r="B1213" s="66">
        <v>44135</v>
      </c>
      <c r="C1213" s="33">
        <v>140</v>
      </c>
      <c r="D1213" s="33">
        <v>861</v>
      </c>
      <c r="E1213" s="34">
        <v>0</v>
      </c>
      <c r="F1213" s="33">
        <v>134</v>
      </c>
      <c r="G1213" s="33">
        <v>299</v>
      </c>
      <c r="H1213" s="32">
        <v>0</v>
      </c>
    </row>
    <row r="1214" spans="1:8" s="196" customFormat="1" x14ac:dyDescent="0.35">
      <c r="A1214" s="216" t="s">
        <v>1087</v>
      </c>
      <c r="B1214" s="66">
        <v>44136</v>
      </c>
      <c r="C1214" s="33">
        <v>394</v>
      </c>
      <c r="D1214" s="33">
        <v>2385</v>
      </c>
      <c r="E1214" s="34">
        <v>0</v>
      </c>
      <c r="F1214" s="33">
        <v>285</v>
      </c>
      <c r="G1214" s="33">
        <v>956</v>
      </c>
      <c r="H1214" s="32">
        <v>0</v>
      </c>
    </row>
    <row r="1215" spans="1:8" s="196" customFormat="1" x14ac:dyDescent="0.35">
      <c r="A1215" s="216" t="s">
        <v>1088</v>
      </c>
      <c r="B1215" s="66">
        <v>44136</v>
      </c>
      <c r="C1215" s="33">
        <v>124</v>
      </c>
      <c r="D1215" s="33">
        <v>1184</v>
      </c>
      <c r="E1215" s="34">
        <v>0</v>
      </c>
      <c r="F1215" s="33">
        <v>132</v>
      </c>
      <c r="G1215" s="33">
        <v>641</v>
      </c>
      <c r="H1215" s="32">
        <v>0</v>
      </c>
    </row>
    <row r="1216" spans="1:8" s="196" customFormat="1" x14ac:dyDescent="0.35">
      <c r="A1216" s="216" t="s">
        <v>1089</v>
      </c>
      <c r="B1216" s="66">
        <v>44136</v>
      </c>
      <c r="C1216" s="33">
        <v>121</v>
      </c>
      <c r="D1216" s="33">
        <v>1162</v>
      </c>
      <c r="E1216" s="34">
        <v>0</v>
      </c>
      <c r="F1216" s="33">
        <v>138</v>
      </c>
      <c r="G1216" s="33">
        <v>629</v>
      </c>
      <c r="H1216" s="32">
        <v>0</v>
      </c>
    </row>
    <row r="1217" spans="1:8" s="196" customFormat="1" x14ac:dyDescent="0.35">
      <c r="A1217" s="216" t="s">
        <v>1090</v>
      </c>
      <c r="B1217" s="66">
        <v>44136</v>
      </c>
      <c r="C1217" s="33">
        <v>69</v>
      </c>
      <c r="D1217" s="33">
        <v>751</v>
      </c>
      <c r="E1217" s="34">
        <v>0</v>
      </c>
      <c r="F1217" s="33">
        <v>101</v>
      </c>
      <c r="G1217" s="33">
        <v>409</v>
      </c>
      <c r="H1217" s="32">
        <v>0</v>
      </c>
    </row>
    <row r="1218" spans="1:8" s="196" customFormat="1" x14ac:dyDescent="0.35">
      <c r="A1218" s="216" t="s">
        <v>1091</v>
      </c>
      <c r="B1218" s="66">
        <v>44136</v>
      </c>
      <c r="C1218" s="33">
        <v>79</v>
      </c>
      <c r="D1218" s="33">
        <v>819</v>
      </c>
      <c r="E1218" s="34">
        <v>0</v>
      </c>
      <c r="F1218" s="33">
        <v>207</v>
      </c>
      <c r="G1218" s="33">
        <v>760</v>
      </c>
      <c r="H1218" s="32">
        <v>0</v>
      </c>
    </row>
    <row r="1219" spans="1:8" s="196" customFormat="1" x14ac:dyDescent="0.35">
      <c r="A1219" s="216" t="s">
        <v>1092</v>
      </c>
      <c r="B1219" s="66">
        <v>44136</v>
      </c>
      <c r="C1219" s="33">
        <v>139</v>
      </c>
      <c r="D1219" s="33">
        <v>805</v>
      </c>
      <c r="E1219" s="34">
        <v>0</v>
      </c>
      <c r="F1219" s="33">
        <v>135</v>
      </c>
      <c r="G1219" s="33">
        <v>355</v>
      </c>
      <c r="H1219" s="32">
        <v>0</v>
      </c>
    </row>
    <row r="1220" spans="1:8" s="196" customFormat="1" x14ac:dyDescent="0.35">
      <c r="A1220" s="216" t="s">
        <v>1087</v>
      </c>
      <c r="B1220" s="66">
        <v>44137</v>
      </c>
      <c r="C1220" s="33">
        <v>397</v>
      </c>
      <c r="D1220" s="33">
        <v>2401</v>
      </c>
      <c r="E1220" s="34">
        <v>0</v>
      </c>
      <c r="F1220" s="33">
        <v>282</v>
      </c>
      <c r="G1220" s="33">
        <v>940</v>
      </c>
      <c r="H1220" s="32">
        <v>0</v>
      </c>
    </row>
    <row r="1221" spans="1:8" s="196" customFormat="1" x14ac:dyDescent="0.35">
      <c r="A1221" s="216" t="s">
        <v>1088</v>
      </c>
      <c r="B1221" s="66">
        <v>44137</v>
      </c>
      <c r="C1221" s="33">
        <v>123</v>
      </c>
      <c r="D1221" s="33">
        <v>1186</v>
      </c>
      <c r="E1221" s="34">
        <v>0</v>
      </c>
      <c r="F1221" s="33">
        <v>133</v>
      </c>
      <c r="G1221" s="33">
        <v>639</v>
      </c>
      <c r="H1221" s="32">
        <v>0</v>
      </c>
    </row>
    <row r="1222" spans="1:8" s="196" customFormat="1" x14ac:dyDescent="0.35">
      <c r="A1222" s="216" t="s">
        <v>1089</v>
      </c>
      <c r="B1222" s="66">
        <v>44137</v>
      </c>
      <c r="C1222" s="33">
        <v>112</v>
      </c>
      <c r="D1222" s="33">
        <v>1177</v>
      </c>
      <c r="E1222" s="34">
        <v>0</v>
      </c>
      <c r="F1222" s="33">
        <v>147</v>
      </c>
      <c r="G1222" s="33">
        <v>614</v>
      </c>
      <c r="H1222" s="32">
        <v>0</v>
      </c>
    </row>
    <row r="1223" spans="1:8" s="196" customFormat="1" x14ac:dyDescent="0.35">
      <c r="A1223" s="216" t="s">
        <v>1090</v>
      </c>
      <c r="B1223" s="66">
        <v>44137</v>
      </c>
      <c r="C1223" s="33">
        <v>68</v>
      </c>
      <c r="D1223" s="33">
        <v>754</v>
      </c>
      <c r="E1223" s="34">
        <v>0</v>
      </c>
      <c r="F1223" s="33">
        <v>102</v>
      </c>
      <c r="G1223" s="33">
        <v>406</v>
      </c>
      <c r="H1223" s="32">
        <v>0</v>
      </c>
    </row>
    <row r="1224" spans="1:8" s="196" customFormat="1" x14ac:dyDescent="0.35">
      <c r="A1224" s="216" t="s">
        <v>1091</v>
      </c>
      <c r="B1224" s="66">
        <v>44137</v>
      </c>
      <c r="C1224" s="33">
        <v>82</v>
      </c>
      <c r="D1224" s="33">
        <v>888</v>
      </c>
      <c r="E1224" s="34">
        <v>0</v>
      </c>
      <c r="F1224" s="33">
        <v>204</v>
      </c>
      <c r="G1224" s="33">
        <v>695</v>
      </c>
      <c r="H1224" s="32">
        <v>0</v>
      </c>
    </row>
    <row r="1225" spans="1:8" s="196" customFormat="1" x14ac:dyDescent="0.35">
      <c r="A1225" s="216" t="s">
        <v>1092</v>
      </c>
      <c r="B1225" s="66">
        <v>44137</v>
      </c>
      <c r="C1225" s="33">
        <v>138</v>
      </c>
      <c r="D1225" s="33">
        <v>815</v>
      </c>
      <c r="E1225" s="34">
        <v>0</v>
      </c>
      <c r="F1225" s="33">
        <v>136</v>
      </c>
      <c r="G1225" s="33">
        <v>345</v>
      </c>
      <c r="H1225" s="32">
        <v>0</v>
      </c>
    </row>
    <row r="1226" spans="1:8" s="196" customFormat="1" x14ac:dyDescent="0.35">
      <c r="A1226" s="216" t="s">
        <v>1087</v>
      </c>
      <c r="B1226" s="66">
        <v>44138</v>
      </c>
      <c r="C1226" s="33">
        <v>414</v>
      </c>
      <c r="D1226" s="33">
        <v>2538</v>
      </c>
      <c r="E1226" s="34">
        <v>0</v>
      </c>
      <c r="F1226" s="33">
        <v>265</v>
      </c>
      <c r="G1226" s="33">
        <v>803</v>
      </c>
      <c r="H1226" s="32">
        <v>0</v>
      </c>
    </row>
    <row r="1227" spans="1:8" s="196" customFormat="1" x14ac:dyDescent="0.35">
      <c r="A1227" s="216" t="s">
        <v>1088</v>
      </c>
      <c r="B1227" s="66">
        <v>44138</v>
      </c>
      <c r="C1227" s="33">
        <v>145</v>
      </c>
      <c r="D1227" s="33">
        <v>1236</v>
      </c>
      <c r="E1227" s="34">
        <v>0</v>
      </c>
      <c r="F1227" s="33">
        <v>111</v>
      </c>
      <c r="G1227" s="33">
        <v>589</v>
      </c>
      <c r="H1227" s="32">
        <v>0</v>
      </c>
    </row>
    <row r="1228" spans="1:8" s="196" customFormat="1" x14ac:dyDescent="0.35">
      <c r="A1228" s="216" t="s">
        <v>1089</v>
      </c>
      <c r="B1228" s="66">
        <v>44138</v>
      </c>
      <c r="C1228" s="33">
        <v>118</v>
      </c>
      <c r="D1228" s="33">
        <v>1285</v>
      </c>
      <c r="E1228" s="34">
        <v>0</v>
      </c>
      <c r="F1228" s="33">
        <v>141</v>
      </c>
      <c r="G1228" s="33">
        <v>506</v>
      </c>
      <c r="H1228" s="32">
        <v>0</v>
      </c>
    </row>
    <row r="1229" spans="1:8" s="196" customFormat="1" x14ac:dyDescent="0.35">
      <c r="A1229" s="216" t="s">
        <v>1090</v>
      </c>
      <c r="B1229" s="66">
        <v>44138</v>
      </c>
      <c r="C1229" s="33">
        <v>81</v>
      </c>
      <c r="D1229" s="33">
        <v>833</v>
      </c>
      <c r="E1229" s="34">
        <v>0</v>
      </c>
      <c r="F1229" s="33">
        <v>89</v>
      </c>
      <c r="G1229" s="33">
        <v>327</v>
      </c>
      <c r="H1229" s="32">
        <v>0</v>
      </c>
    </row>
    <row r="1230" spans="1:8" s="196" customFormat="1" x14ac:dyDescent="0.35">
      <c r="A1230" s="216" t="s">
        <v>1091</v>
      </c>
      <c r="B1230" s="66">
        <v>44138</v>
      </c>
      <c r="C1230" s="33">
        <v>87</v>
      </c>
      <c r="D1230" s="33">
        <v>909</v>
      </c>
      <c r="E1230" s="34">
        <v>0</v>
      </c>
      <c r="F1230" s="33">
        <v>199</v>
      </c>
      <c r="G1230" s="33">
        <v>676</v>
      </c>
      <c r="H1230" s="32">
        <v>0</v>
      </c>
    </row>
    <row r="1231" spans="1:8" s="196" customFormat="1" x14ac:dyDescent="0.35">
      <c r="A1231" s="216" t="s">
        <v>1092</v>
      </c>
      <c r="B1231" s="66">
        <v>44138</v>
      </c>
      <c r="C1231" s="33">
        <v>148</v>
      </c>
      <c r="D1231" s="33">
        <v>894</v>
      </c>
      <c r="E1231" s="34">
        <v>0</v>
      </c>
      <c r="F1231" s="33">
        <v>126</v>
      </c>
      <c r="G1231" s="33">
        <v>266</v>
      </c>
      <c r="H1231" s="32">
        <v>0</v>
      </c>
    </row>
    <row r="1232" spans="1:8" s="196" customFormat="1" x14ac:dyDescent="0.35">
      <c r="A1232" s="216" t="s">
        <v>1087</v>
      </c>
      <c r="B1232" s="66">
        <v>44139</v>
      </c>
      <c r="C1232" s="33">
        <v>420</v>
      </c>
      <c r="D1232" s="33">
        <v>2583</v>
      </c>
      <c r="E1232" s="34">
        <v>0</v>
      </c>
      <c r="F1232" s="33">
        <v>259</v>
      </c>
      <c r="G1232" s="33">
        <v>758</v>
      </c>
      <c r="H1232" s="32">
        <v>0</v>
      </c>
    </row>
    <row r="1233" spans="1:8" s="196" customFormat="1" x14ac:dyDescent="0.35">
      <c r="A1233" s="216" t="s">
        <v>1088</v>
      </c>
      <c r="B1233" s="66">
        <v>44139</v>
      </c>
      <c r="C1233" s="33">
        <v>156</v>
      </c>
      <c r="D1233" s="33">
        <v>1270</v>
      </c>
      <c r="E1233" s="34">
        <v>0</v>
      </c>
      <c r="F1233" s="33">
        <v>100</v>
      </c>
      <c r="G1233" s="33">
        <v>555</v>
      </c>
      <c r="H1233" s="32">
        <v>0</v>
      </c>
    </row>
    <row r="1234" spans="1:8" s="196" customFormat="1" x14ac:dyDescent="0.35">
      <c r="A1234" s="216" t="s">
        <v>1089</v>
      </c>
      <c r="B1234" s="66">
        <v>44139</v>
      </c>
      <c r="C1234" s="33">
        <v>119</v>
      </c>
      <c r="D1234" s="33">
        <v>1275</v>
      </c>
      <c r="E1234" s="34">
        <v>0</v>
      </c>
      <c r="F1234" s="33">
        <v>140</v>
      </c>
      <c r="G1234" s="33">
        <v>516</v>
      </c>
      <c r="H1234" s="32">
        <v>0</v>
      </c>
    </row>
    <row r="1235" spans="1:8" s="196" customFormat="1" x14ac:dyDescent="0.35">
      <c r="A1235" s="216" t="s">
        <v>1090</v>
      </c>
      <c r="B1235" s="66">
        <v>44139</v>
      </c>
      <c r="C1235" s="33">
        <v>83</v>
      </c>
      <c r="D1235" s="33">
        <v>782</v>
      </c>
      <c r="E1235" s="34">
        <v>0</v>
      </c>
      <c r="F1235" s="33">
        <v>87</v>
      </c>
      <c r="G1235" s="33">
        <v>378</v>
      </c>
      <c r="H1235" s="32">
        <v>0</v>
      </c>
    </row>
    <row r="1236" spans="1:8" s="196" customFormat="1" x14ac:dyDescent="0.35">
      <c r="A1236" s="216" t="s">
        <v>1091</v>
      </c>
      <c r="B1236" s="66">
        <v>44139</v>
      </c>
      <c r="C1236" s="33">
        <v>95</v>
      </c>
      <c r="D1236" s="33">
        <v>884</v>
      </c>
      <c r="E1236" s="34">
        <v>0</v>
      </c>
      <c r="F1236" s="33">
        <v>191</v>
      </c>
      <c r="G1236" s="33">
        <v>704</v>
      </c>
      <c r="H1236" s="32">
        <v>0</v>
      </c>
    </row>
    <row r="1237" spans="1:8" s="196" customFormat="1" x14ac:dyDescent="0.35">
      <c r="A1237" s="216" t="s">
        <v>1092</v>
      </c>
      <c r="B1237" s="66">
        <v>44139</v>
      </c>
      <c r="C1237" s="33">
        <v>149</v>
      </c>
      <c r="D1237" s="33">
        <v>873</v>
      </c>
      <c r="E1237" s="34">
        <v>0</v>
      </c>
      <c r="F1237" s="33">
        <v>127</v>
      </c>
      <c r="G1237" s="33">
        <v>287</v>
      </c>
      <c r="H1237" s="32">
        <v>0</v>
      </c>
    </row>
    <row r="1238" spans="1:8" s="196" customFormat="1" x14ac:dyDescent="0.35">
      <c r="A1238" s="216" t="s">
        <v>1087</v>
      </c>
      <c r="B1238" s="66">
        <v>44140</v>
      </c>
      <c r="C1238" s="33">
        <v>428</v>
      </c>
      <c r="D1238" s="33">
        <v>2570</v>
      </c>
      <c r="E1238" s="34">
        <v>0</v>
      </c>
      <c r="F1238" s="33">
        <v>251</v>
      </c>
      <c r="G1238" s="33">
        <v>771</v>
      </c>
      <c r="H1238" s="32">
        <v>0</v>
      </c>
    </row>
    <row r="1239" spans="1:8" s="196" customFormat="1" x14ac:dyDescent="0.35">
      <c r="A1239" s="216" t="s">
        <v>1088</v>
      </c>
      <c r="B1239" s="66">
        <v>44140</v>
      </c>
      <c r="C1239" s="33">
        <v>149</v>
      </c>
      <c r="D1239" s="33">
        <v>1244</v>
      </c>
      <c r="E1239" s="34">
        <v>0</v>
      </c>
      <c r="F1239" s="33">
        <v>107</v>
      </c>
      <c r="G1239" s="33">
        <v>581</v>
      </c>
      <c r="H1239" s="32">
        <v>0</v>
      </c>
    </row>
    <row r="1240" spans="1:8" s="196" customFormat="1" x14ac:dyDescent="0.35">
      <c r="A1240" s="216" t="s">
        <v>1089</v>
      </c>
      <c r="B1240" s="66">
        <v>44140</v>
      </c>
      <c r="C1240" s="33">
        <v>122</v>
      </c>
      <c r="D1240" s="33">
        <v>1279</v>
      </c>
      <c r="E1240" s="34">
        <v>0</v>
      </c>
      <c r="F1240" s="33">
        <v>137</v>
      </c>
      <c r="G1240" s="33">
        <v>512</v>
      </c>
      <c r="H1240" s="32">
        <v>0</v>
      </c>
    </row>
    <row r="1241" spans="1:8" s="196" customFormat="1" x14ac:dyDescent="0.35">
      <c r="A1241" s="216" t="s">
        <v>1090</v>
      </c>
      <c r="B1241" s="66">
        <v>44140</v>
      </c>
      <c r="C1241" s="33">
        <v>84</v>
      </c>
      <c r="D1241" s="33">
        <v>786</v>
      </c>
      <c r="E1241" s="34">
        <v>0</v>
      </c>
      <c r="F1241" s="33">
        <v>86</v>
      </c>
      <c r="G1241" s="33">
        <v>374</v>
      </c>
      <c r="H1241" s="32">
        <v>0</v>
      </c>
    </row>
    <row r="1242" spans="1:8" s="196" customFormat="1" x14ac:dyDescent="0.35">
      <c r="A1242" s="216" t="s">
        <v>1091</v>
      </c>
      <c r="B1242" s="66">
        <v>44140</v>
      </c>
      <c r="C1242" s="33">
        <v>91</v>
      </c>
      <c r="D1242" s="33">
        <v>907</v>
      </c>
      <c r="E1242" s="34">
        <v>0</v>
      </c>
      <c r="F1242" s="33">
        <v>195</v>
      </c>
      <c r="G1242" s="33">
        <v>680</v>
      </c>
      <c r="H1242" s="32">
        <v>0</v>
      </c>
    </row>
    <row r="1243" spans="1:8" s="196" customFormat="1" x14ac:dyDescent="0.35">
      <c r="A1243" s="216" t="s">
        <v>1092</v>
      </c>
      <c r="B1243" s="66">
        <v>44140</v>
      </c>
      <c r="C1243" s="33">
        <v>146</v>
      </c>
      <c r="D1243" s="33">
        <v>879</v>
      </c>
      <c r="E1243" s="34">
        <v>0</v>
      </c>
      <c r="F1243" s="33">
        <v>130</v>
      </c>
      <c r="G1243" s="33">
        <v>281</v>
      </c>
      <c r="H1243" s="32">
        <v>0</v>
      </c>
    </row>
    <row r="1244" spans="1:8" s="196" customFormat="1" x14ac:dyDescent="0.35">
      <c r="A1244" s="216" t="s">
        <v>1087</v>
      </c>
      <c r="B1244" s="66">
        <v>44141</v>
      </c>
      <c r="C1244" s="33">
        <v>431</v>
      </c>
      <c r="D1244" s="33">
        <v>2573</v>
      </c>
      <c r="E1244" s="34">
        <v>0</v>
      </c>
      <c r="F1244" s="33">
        <v>248</v>
      </c>
      <c r="G1244" s="33">
        <v>768</v>
      </c>
      <c r="H1244" s="32">
        <v>0</v>
      </c>
    </row>
    <row r="1245" spans="1:8" s="196" customFormat="1" x14ac:dyDescent="0.35">
      <c r="A1245" s="216" t="s">
        <v>1088</v>
      </c>
      <c r="B1245" s="66">
        <v>44141</v>
      </c>
      <c r="C1245" s="33">
        <v>157</v>
      </c>
      <c r="D1245" s="33">
        <v>1256</v>
      </c>
      <c r="E1245" s="34">
        <v>0</v>
      </c>
      <c r="F1245" s="33">
        <v>99</v>
      </c>
      <c r="G1245" s="33">
        <v>569</v>
      </c>
      <c r="H1245" s="32">
        <v>0</v>
      </c>
    </row>
    <row r="1246" spans="1:8" s="196" customFormat="1" x14ac:dyDescent="0.35">
      <c r="A1246" s="216" t="s">
        <v>1089</v>
      </c>
      <c r="B1246" s="66">
        <v>44141</v>
      </c>
      <c r="C1246" s="33">
        <v>125</v>
      </c>
      <c r="D1246" s="33">
        <v>1253</v>
      </c>
      <c r="E1246" s="34">
        <v>0</v>
      </c>
      <c r="F1246" s="33">
        <v>134</v>
      </c>
      <c r="G1246" s="33">
        <v>538</v>
      </c>
      <c r="H1246" s="32">
        <v>0</v>
      </c>
    </row>
    <row r="1247" spans="1:8" s="196" customFormat="1" x14ac:dyDescent="0.35">
      <c r="A1247" s="216" t="s">
        <v>1090</v>
      </c>
      <c r="B1247" s="66">
        <v>44141</v>
      </c>
      <c r="C1247" s="33">
        <v>86</v>
      </c>
      <c r="D1247" s="33">
        <v>837</v>
      </c>
      <c r="E1247" s="34">
        <v>0</v>
      </c>
      <c r="F1247" s="33">
        <v>84</v>
      </c>
      <c r="G1247" s="33">
        <v>323</v>
      </c>
      <c r="H1247" s="32">
        <v>0</v>
      </c>
    </row>
    <row r="1248" spans="1:8" s="196" customFormat="1" x14ac:dyDescent="0.35">
      <c r="A1248" s="216" t="s">
        <v>1091</v>
      </c>
      <c r="B1248" s="66">
        <v>44141</v>
      </c>
      <c r="C1248" s="33">
        <v>89</v>
      </c>
      <c r="D1248" s="33">
        <v>929</v>
      </c>
      <c r="E1248" s="34">
        <v>0</v>
      </c>
      <c r="F1248" s="33">
        <v>197</v>
      </c>
      <c r="G1248" s="33">
        <v>653</v>
      </c>
      <c r="H1248" s="32">
        <v>0</v>
      </c>
    </row>
    <row r="1249" spans="1:8" s="196" customFormat="1" x14ac:dyDescent="0.35">
      <c r="A1249" s="216" t="s">
        <v>1092</v>
      </c>
      <c r="B1249" s="66">
        <v>44141</v>
      </c>
      <c r="C1249" s="33">
        <v>136</v>
      </c>
      <c r="D1249" s="33">
        <v>891</v>
      </c>
      <c r="E1249" s="34">
        <v>0</v>
      </c>
      <c r="F1249" s="33">
        <v>140</v>
      </c>
      <c r="G1249" s="33">
        <v>269</v>
      </c>
      <c r="H1249" s="32">
        <v>0</v>
      </c>
    </row>
    <row r="1250" spans="1:8" s="196" customFormat="1" x14ac:dyDescent="0.35">
      <c r="A1250" s="216" t="s">
        <v>1087</v>
      </c>
      <c r="B1250" s="66">
        <v>44142</v>
      </c>
      <c r="C1250" s="33">
        <v>434</v>
      </c>
      <c r="D1250" s="33">
        <v>2510</v>
      </c>
      <c r="E1250" s="34">
        <v>0</v>
      </c>
      <c r="F1250" s="33">
        <v>245</v>
      </c>
      <c r="G1250" s="33">
        <v>831</v>
      </c>
      <c r="H1250" s="32">
        <v>0</v>
      </c>
    </row>
    <row r="1251" spans="1:8" s="196" customFormat="1" x14ac:dyDescent="0.35">
      <c r="A1251" s="216" t="s">
        <v>1088</v>
      </c>
      <c r="B1251" s="66">
        <v>44142</v>
      </c>
      <c r="C1251" s="33">
        <v>153</v>
      </c>
      <c r="D1251" s="33">
        <v>1216</v>
      </c>
      <c r="E1251" s="34">
        <v>0</v>
      </c>
      <c r="F1251" s="33">
        <v>103</v>
      </c>
      <c r="G1251" s="33">
        <v>609</v>
      </c>
      <c r="H1251" s="32">
        <v>0</v>
      </c>
    </row>
    <row r="1252" spans="1:8" s="196" customFormat="1" x14ac:dyDescent="0.35">
      <c r="A1252" s="216" t="s">
        <v>1089</v>
      </c>
      <c r="B1252" s="66">
        <v>44142</v>
      </c>
      <c r="C1252" s="33">
        <v>137</v>
      </c>
      <c r="D1252" s="33">
        <v>1176</v>
      </c>
      <c r="E1252" s="34">
        <v>0</v>
      </c>
      <c r="F1252" s="33">
        <v>122</v>
      </c>
      <c r="G1252" s="33">
        <v>615</v>
      </c>
      <c r="H1252" s="32">
        <v>0</v>
      </c>
    </row>
    <row r="1253" spans="1:8" s="196" customFormat="1" x14ac:dyDescent="0.35">
      <c r="A1253" s="216" t="s">
        <v>1090</v>
      </c>
      <c r="B1253" s="66">
        <v>44142</v>
      </c>
      <c r="C1253" s="33">
        <v>86</v>
      </c>
      <c r="D1253" s="33">
        <v>812</v>
      </c>
      <c r="E1253" s="34">
        <v>0</v>
      </c>
      <c r="F1253" s="33">
        <v>85</v>
      </c>
      <c r="G1253" s="33">
        <v>348</v>
      </c>
      <c r="H1253" s="32">
        <v>0</v>
      </c>
    </row>
    <row r="1254" spans="1:8" s="196" customFormat="1" x14ac:dyDescent="0.35">
      <c r="A1254" s="216" t="s">
        <v>1091</v>
      </c>
      <c r="B1254" s="66">
        <v>44142</v>
      </c>
      <c r="C1254" s="33">
        <v>76</v>
      </c>
      <c r="D1254" s="33">
        <v>889</v>
      </c>
      <c r="E1254" s="34">
        <v>0</v>
      </c>
      <c r="F1254" s="33">
        <v>210</v>
      </c>
      <c r="G1254" s="33">
        <v>690</v>
      </c>
      <c r="H1254" s="32">
        <v>0</v>
      </c>
    </row>
    <row r="1255" spans="1:8" s="196" customFormat="1" x14ac:dyDescent="0.35">
      <c r="A1255" s="216" t="s">
        <v>1092</v>
      </c>
      <c r="B1255" s="66">
        <v>44142</v>
      </c>
      <c r="C1255" s="33">
        <v>136</v>
      </c>
      <c r="D1255" s="33">
        <v>855</v>
      </c>
      <c r="E1255" s="34">
        <v>0</v>
      </c>
      <c r="F1255" s="33">
        <v>140</v>
      </c>
      <c r="G1255" s="33">
        <v>305</v>
      </c>
      <c r="H1255" s="32">
        <v>0</v>
      </c>
    </row>
    <row r="1256" spans="1:8" s="196" customFormat="1" x14ac:dyDescent="0.35">
      <c r="A1256" s="216" t="s">
        <v>1087</v>
      </c>
      <c r="B1256" s="66">
        <v>44143</v>
      </c>
      <c r="C1256" s="33">
        <v>406</v>
      </c>
      <c r="D1256" s="33">
        <v>2415</v>
      </c>
      <c r="E1256" s="34">
        <v>0</v>
      </c>
      <c r="F1256" s="33">
        <v>273</v>
      </c>
      <c r="G1256" s="33">
        <v>926</v>
      </c>
      <c r="H1256" s="32">
        <v>0</v>
      </c>
    </row>
    <row r="1257" spans="1:8" s="196" customFormat="1" x14ac:dyDescent="0.35">
      <c r="A1257" s="216" t="s">
        <v>1088</v>
      </c>
      <c r="B1257" s="66">
        <v>44143</v>
      </c>
      <c r="C1257" s="33">
        <v>147</v>
      </c>
      <c r="D1257" s="33">
        <v>1195</v>
      </c>
      <c r="E1257" s="34">
        <v>0</v>
      </c>
      <c r="F1257" s="33">
        <v>109</v>
      </c>
      <c r="G1257" s="33">
        <v>630</v>
      </c>
      <c r="H1257" s="32">
        <v>0</v>
      </c>
    </row>
    <row r="1258" spans="1:8" s="196" customFormat="1" x14ac:dyDescent="0.35">
      <c r="A1258" s="216" t="s">
        <v>1089</v>
      </c>
      <c r="B1258" s="66">
        <v>44143</v>
      </c>
      <c r="C1258" s="33">
        <v>136</v>
      </c>
      <c r="D1258" s="33">
        <v>1182</v>
      </c>
      <c r="E1258" s="34">
        <v>0</v>
      </c>
      <c r="F1258" s="33">
        <v>123</v>
      </c>
      <c r="G1258" s="33">
        <v>609</v>
      </c>
      <c r="H1258" s="32">
        <v>0</v>
      </c>
    </row>
    <row r="1259" spans="1:8" s="196" customFormat="1" x14ac:dyDescent="0.35">
      <c r="A1259" s="216" t="s">
        <v>1090</v>
      </c>
      <c r="B1259" s="66">
        <v>44143</v>
      </c>
      <c r="C1259" s="33">
        <v>84</v>
      </c>
      <c r="D1259" s="33">
        <v>778</v>
      </c>
      <c r="E1259" s="34">
        <v>0</v>
      </c>
      <c r="F1259" s="33">
        <v>87</v>
      </c>
      <c r="G1259" s="33">
        <v>382</v>
      </c>
      <c r="H1259" s="32">
        <v>0</v>
      </c>
    </row>
    <row r="1260" spans="1:8" s="196" customFormat="1" x14ac:dyDescent="0.35">
      <c r="A1260" s="216" t="s">
        <v>1091</v>
      </c>
      <c r="B1260" s="66">
        <v>44143</v>
      </c>
      <c r="C1260" s="33">
        <v>84</v>
      </c>
      <c r="D1260" s="33">
        <v>887</v>
      </c>
      <c r="E1260" s="34">
        <v>0</v>
      </c>
      <c r="F1260" s="33">
        <v>202</v>
      </c>
      <c r="G1260" s="33">
        <v>688</v>
      </c>
      <c r="H1260" s="32">
        <v>0</v>
      </c>
    </row>
    <row r="1261" spans="1:8" s="196" customFormat="1" x14ac:dyDescent="0.35">
      <c r="A1261" s="216" t="s">
        <v>1092</v>
      </c>
      <c r="B1261" s="66">
        <v>44143</v>
      </c>
      <c r="C1261" s="33">
        <v>141</v>
      </c>
      <c r="D1261" s="33">
        <v>804</v>
      </c>
      <c r="E1261" s="34">
        <v>0</v>
      </c>
      <c r="F1261" s="33">
        <v>135</v>
      </c>
      <c r="G1261" s="33">
        <v>356</v>
      </c>
      <c r="H1261" s="32">
        <v>0</v>
      </c>
    </row>
    <row r="1262" spans="1:8" s="196" customFormat="1" x14ac:dyDescent="0.35">
      <c r="A1262" s="216" t="s">
        <v>1087</v>
      </c>
      <c r="B1262" s="66">
        <v>44144</v>
      </c>
      <c r="C1262" s="33">
        <v>399</v>
      </c>
      <c r="D1262" s="33">
        <v>2443</v>
      </c>
      <c r="E1262" s="34">
        <v>0</v>
      </c>
      <c r="F1262" s="33">
        <v>280</v>
      </c>
      <c r="G1262" s="33">
        <v>898</v>
      </c>
      <c r="H1262" s="32">
        <v>0</v>
      </c>
    </row>
    <row r="1263" spans="1:8" s="196" customFormat="1" x14ac:dyDescent="0.35">
      <c r="A1263" s="216" t="s">
        <v>1088</v>
      </c>
      <c r="B1263" s="66">
        <v>44144</v>
      </c>
      <c r="C1263" s="33">
        <v>143</v>
      </c>
      <c r="D1263" s="33">
        <v>1189</v>
      </c>
      <c r="E1263" s="34">
        <v>0</v>
      </c>
      <c r="F1263" s="33">
        <v>113</v>
      </c>
      <c r="G1263" s="33">
        <v>636</v>
      </c>
      <c r="H1263" s="32">
        <v>0</v>
      </c>
    </row>
    <row r="1264" spans="1:8" s="196" customFormat="1" x14ac:dyDescent="0.35">
      <c r="A1264" s="216" t="s">
        <v>1089</v>
      </c>
      <c r="B1264" s="66">
        <v>44144</v>
      </c>
      <c r="C1264" s="33">
        <v>124</v>
      </c>
      <c r="D1264" s="33">
        <v>1212</v>
      </c>
      <c r="E1264" s="34">
        <v>0</v>
      </c>
      <c r="F1264" s="33">
        <v>135</v>
      </c>
      <c r="G1264" s="33">
        <v>579</v>
      </c>
      <c r="H1264" s="32">
        <v>0</v>
      </c>
    </row>
    <row r="1265" spans="1:8" s="196" customFormat="1" x14ac:dyDescent="0.35">
      <c r="A1265" s="216" t="s">
        <v>1090</v>
      </c>
      <c r="B1265" s="66">
        <v>44144</v>
      </c>
      <c r="C1265" s="33">
        <v>76</v>
      </c>
      <c r="D1265" s="33">
        <v>800</v>
      </c>
      <c r="E1265" s="34">
        <v>0</v>
      </c>
      <c r="F1265" s="33">
        <v>95</v>
      </c>
      <c r="G1265" s="33">
        <v>368</v>
      </c>
      <c r="H1265" s="32">
        <v>0</v>
      </c>
    </row>
    <row r="1266" spans="1:8" s="196" customFormat="1" x14ac:dyDescent="0.35">
      <c r="A1266" s="216" t="s">
        <v>1091</v>
      </c>
      <c r="B1266" s="66">
        <v>44144</v>
      </c>
      <c r="C1266" s="33">
        <v>82</v>
      </c>
      <c r="D1266" s="33">
        <v>897</v>
      </c>
      <c r="E1266" s="34">
        <v>0</v>
      </c>
      <c r="F1266" s="33">
        <v>204</v>
      </c>
      <c r="G1266" s="33">
        <v>687</v>
      </c>
      <c r="H1266" s="32">
        <v>0</v>
      </c>
    </row>
    <row r="1267" spans="1:8" s="196" customFormat="1" x14ac:dyDescent="0.35">
      <c r="A1267" s="216" t="s">
        <v>1092</v>
      </c>
      <c r="B1267" s="66">
        <v>44144</v>
      </c>
      <c r="C1267" s="33">
        <v>140</v>
      </c>
      <c r="D1267" s="33">
        <v>834</v>
      </c>
      <c r="E1267" s="34">
        <v>0</v>
      </c>
      <c r="F1267" s="33">
        <v>136</v>
      </c>
      <c r="G1267" s="33">
        <v>326</v>
      </c>
      <c r="H1267" s="32">
        <v>0</v>
      </c>
    </row>
    <row r="1268" spans="1:8" s="196" customFormat="1" x14ac:dyDescent="0.35">
      <c r="A1268" s="216" t="s">
        <v>1087</v>
      </c>
      <c r="B1268" s="66">
        <v>44145</v>
      </c>
      <c r="C1268" s="33">
        <v>419</v>
      </c>
      <c r="D1268" s="33">
        <v>2541</v>
      </c>
      <c r="E1268" s="34">
        <v>0</v>
      </c>
      <c r="F1268" s="33">
        <v>260</v>
      </c>
      <c r="G1268" s="33">
        <v>800</v>
      </c>
      <c r="H1268" s="32">
        <v>0</v>
      </c>
    </row>
    <row r="1269" spans="1:8" s="196" customFormat="1" x14ac:dyDescent="0.35">
      <c r="A1269" s="216" t="s">
        <v>1088</v>
      </c>
      <c r="B1269" s="66">
        <v>44145</v>
      </c>
      <c r="C1269" s="33">
        <v>146</v>
      </c>
      <c r="D1269" s="33">
        <v>1259</v>
      </c>
      <c r="E1269" s="34">
        <v>0</v>
      </c>
      <c r="F1269" s="33">
        <v>110</v>
      </c>
      <c r="G1269" s="33">
        <v>566</v>
      </c>
      <c r="H1269" s="32">
        <v>0</v>
      </c>
    </row>
    <row r="1270" spans="1:8" s="196" customFormat="1" x14ac:dyDescent="0.35">
      <c r="A1270" s="216" t="s">
        <v>1089</v>
      </c>
      <c r="B1270" s="66">
        <v>44145</v>
      </c>
      <c r="C1270" s="33">
        <v>131</v>
      </c>
      <c r="D1270" s="33">
        <v>1313</v>
      </c>
      <c r="E1270" s="34">
        <v>0</v>
      </c>
      <c r="F1270" s="33">
        <v>128</v>
      </c>
      <c r="G1270" s="33">
        <v>478</v>
      </c>
      <c r="H1270" s="32">
        <v>0</v>
      </c>
    </row>
    <row r="1271" spans="1:8" s="196" customFormat="1" x14ac:dyDescent="0.35">
      <c r="A1271" s="216" t="s">
        <v>1090</v>
      </c>
      <c r="B1271" s="66">
        <v>44145</v>
      </c>
      <c r="C1271" s="33">
        <v>88</v>
      </c>
      <c r="D1271" s="33">
        <v>856</v>
      </c>
      <c r="E1271" s="34">
        <v>0</v>
      </c>
      <c r="F1271" s="33">
        <v>83</v>
      </c>
      <c r="G1271" s="33">
        <v>321</v>
      </c>
      <c r="H1271" s="32">
        <v>0</v>
      </c>
    </row>
    <row r="1272" spans="1:8" s="196" customFormat="1" x14ac:dyDescent="0.35">
      <c r="A1272" s="216" t="s">
        <v>1091</v>
      </c>
      <c r="B1272" s="66">
        <v>44145</v>
      </c>
      <c r="C1272" s="33">
        <v>83</v>
      </c>
      <c r="D1272" s="33">
        <v>951</v>
      </c>
      <c r="E1272" s="34">
        <v>0</v>
      </c>
      <c r="F1272" s="33">
        <v>203</v>
      </c>
      <c r="G1272" s="33">
        <v>631</v>
      </c>
      <c r="H1272" s="32">
        <v>0</v>
      </c>
    </row>
    <row r="1273" spans="1:8" s="196" customFormat="1" x14ac:dyDescent="0.35">
      <c r="A1273" s="216" t="s">
        <v>1092</v>
      </c>
      <c r="B1273" s="66">
        <v>44145</v>
      </c>
      <c r="C1273" s="33">
        <v>146</v>
      </c>
      <c r="D1273" s="33">
        <v>886</v>
      </c>
      <c r="E1273" s="34">
        <v>0</v>
      </c>
      <c r="F1273" s="33">
        <v>130</v>
      </c>
      <c r="G1273" s="33">
        <v>274</v>
      </c>
      <c r="H1273" s="32">
        <v>0</v>
      </c>
    </row>
    <row r="1274" spans="1:8" s="196" customFormat="1" x14ac:dyDescent="0.35">
      <c r="A1274" s="216" t="s">
        <v>1087</v>
      </c>
      <c r="B1274" s="66">
        <v>44146</v>
      </c>
      <c r="C1274" s="33">
        <v>411</v>
      </c>
      <c r="D1274" s="33">
        <v>2603</v>
      </c>
      <c r="E1274" s="34">
        <v>0</v>
      </c>
      <c r="F1274" s="33">
        <v>268</v>
      </c>
      <c r="G1274" s="33">
        <v>738</v>
      </c>
      <c r="H1274" s="32">
        <v>0</v>
      </c>
    </row>
    <row r="1275" spans="1:8" s="196" customFormat="1" x14ac:dyDescent="0.35">
      <c r="A1275" s="216" t="s">
        <v>1088</v>
      </c>
      <c r="B1275" s="66">
        <v>44146</v>
      </c>
      <c r="C1275" s="33">
        <v>148</v>
      </c>
      <c r="D1275" s="33">
        <v>1292</v>
      </c>
      <c r="E1275" s="34">
        <v>0</v>
      </c>
      <c r="F1275" s="33">
        <v>108</v>
      </c>
      <c r="G1275" s="33">
        <v>533</v>
      </c>
      <c r="H1275" s="32">
        <v>0</v>
      </c>
    </row>
    <row r="1276" spans="1:8" s="196" customFormat="1" x14ac:dyDescent="0.35">
      <c r="A1276" s="216" t="s">
        <v>1089</v>
      </c>
      <c r="B1276" s="66">
        <v>44146</v>
      </c>
      <c r="C1276" s="33">
        <v>129</v>
      </c>
      <c r="D1276" s="33">
        <v>1330</v>
      </c>
      <c r="E1276" s="34">
        <v>0</v>
      </c>
      <c r="F1276" s="33">
        <v>130</v>
      </c>
      <c r="G1276" s="33">
        <v>461</v>
      </c>
      <c r="H1276" s="32">
        <v>0</v>
      </c>
    </row>
    <row r="1277" spans="1:8" s="196" customFormat="1" x14ac:dyDescent="0.35">
      <c r="A1277" s="216" t="s">
        <v>1090</v>
      </c>
      <c r="B1277" s="66">
        <v>44146</v>
      </c>
      <c r="C1277" s="33">
        <v>92</v>
      </c>
      <c r="D1277" s="33">
        <v>856</v>
      </c>
      <c r="E1277" s="34">
        <v>0</v>
      </c>
      <c r="F1277" s="33">
        <v>79</v>
      </c>
      <c r="G1277" s="33">
        <v>314</v>
      </c>
      <c r="H1277" s="32">
        <v>0</v>
      </c>
    </row>
    <row r="1278" spans="1:8" s="196" customFormat="1" x14ac:dyDescent="0.35">
      <c r="A1278" s="216" t="s">
        <v>1091</v>
      </c>
      <c r="B1278" s="66">
        <v>44146</v>
      </c>
      <c r="C1278" s="33">
        <v>82</v>
      </c>
      <c r="D1278" s="33">
        <v>948</v>
      </c>
      <c r="E1278" s="34">
        <v>0</v>
      </c>
      <c r="F1278" s="33">
        <v>204</v>
      </c>
      <c r="G1278" s="33">
        <v>638</v>
      </c>
      <c r="H1278" s="32">
        <v>0</v>
      </c>
    </row>
    <row r="1279" spans="1:8" s="196" customFormat="1" x14ac:dyDescent="0.35">
      <c r="A1279" s="216" t="s">
        <v>1092</v>
      </c>
      <c r="B1279" s="66">
        <v>44146</v>
      </c>
      <c r="C1279" s="33">
        <v>149</v>
      </c>
      <c r="D1279" s="33">
        <v>900</v>
      </c>
      <c r="E1279" s="34">
        <v>0</v>
      </c>
      <c r="F1279" s="33">
        <v>127</v>
      </c>
      <c r="G1279" s="33">
        <v>260</v>
      </c>
      <c r="H1279" s="32">
        <v>0</v>
      </c>
    </row>
    <row r="1280" spans="1:8" s="196" customFormat="1" x14ac:dyDescent="0.35">
      <c r="A1280" s="216" t="s">
        <v>1087</v>
      </c>
      <c r="B1280" s="66">
        <v>44147</v>
      </c>
      <c r="C1280" s="33">
        <v>417</v>
      </c>
      <c r="D1280" s="33">
        <v>2643</v>
      </c>
      <c r="E1280" s="34">
        <v>0</v>
      </c>
      <c r="F1280" s="33">
        <v>262</v>
      </c>
      <c r="G1280" s="33">
        <v>698</v>
      </c>
      <c r="H1280" s="32">
        <v>0</v>
      </c>
    </row>
    <row r="1281" spans="1:8" s="196" customFormat="1" x14ac:dyDescent="0.35">
      <c r="A1281" s="216" t="s">
        <v>1088</v>
      </c>
      <c r="B1281" s="66">
        <v>44147</v>
      </c>
      <c r="C1281" s="33">
        <v>156</v>
      </c>
      <c r="D1281" s="33">
        <v>1288</v>
      </c>
      <c r="E1281" s="34">
        <v>0</v>
      </c>
      <c r="F1281" s="33">
        <v>100</v>
      </c>
      <c r="G1281" s="33">
        <v>537</v>
      </c>
      <c r="H1281" s="32">
        <v>0</v>
      </c>
    </row>
    <row r="1282" spans="1:8" s="196" customFormat="1" x14ac:dyDescent="0.35">
      <c r="A1282" s="216" t="s">
        <v>1089</v>
      </c>
      <c r="B1282" s="66">
        <v>44147</v>
      </c>
      <c r="C1282" s="33">
        <v>136</v>
      </c>
      <c r="D1282" s="33">
        <v>1308</v>
      </c>
      <c r="E1282" s="34">
        <v>0</v>
      </c>
      <c r="F1282" s="33">
        <v>123</v>
      </c>
      <c r="G1282" s="33">
        <v>500</v>
      </c>
      <c r="H1282" s="32">
        <v>0</v>
      </c>
    </row>
    <row r="1283" spans="1:8" s="196" customFormat="1" x14ac:dyDescent="0.35">
      <c r="A1283" s="216" t="s">
        <v>1090</v>
      </c>
      <c r="B1283" s="66">
        <v>44147</v>
      </c>
      <c r="C1283" s="33">
        <v>88</v>
      </c>
      <c r="D1283" s="33">
        <v>865</v>
      </c>
      <c r="E1283" s="34">
        <v>0</v>
      </c>
      <c r="F1283" s="33">
        <v>83</v>
      </c>
      <c r="G1283" s="33">
        <v>306</v>
      </c>
      <c r="H1283" s="32">
        <v>0</v>
      </c>
    </row>
    <row r="1284" spans="1:8" s="196" customFormat="1" x14ac:dyDescent="0.35">
      <c r="A1284" s="216" t="s">
        <v>1091</v>
      </c>
      <c r="B1284" s="66">
        <v>44147</v>
      </c>
      <c r="C1284" s="33">
        <v>88</v>
      </c>
      <c r="D1284" s="33">
        <v>959</v>
      </c>
      <c r="E1284" s="34">
        <v>0</v>
      </c>
      <c r="F1284" s="33">
        <v>198</v>
      </c>
      <c r="G1284" s="33">
        <v>627</v>
      </c>
      <c r="H1284" s="32">
        <v>0</v>
      </c>
    </row>
    <row r="1285" spans="1:8" s="196" customFormat="1" x14ac:dyDescent="0.35">
      <c r="A1285" s="216" t="s">
        <v>1092</v>
      </c>
      <c r="B1285" s="66">
        <v>44147</v>
      </c>
      <c r="C1285" s="33">
        <v>149</v>
      </c>
      <c r="D1285" s="33">
        <v>888</v>
      </c>
      <c r="E1285" s="34">
        <v>0</v>
      </c>
      <c r="F1285" s="33">
        <v>127</v>
      </c>
      <c r="G1285" s="33">
        <v>272</v>
      </c>
      <c r="H1285" s="32">
        <v>0</v>
      </c>
    </row>
    <row r="1286" spans="1:8" s="196" customFormat="1" x14ac:dyDescent="0.35">
      <c r="A1286" s="216" t="s">
        <v>1087</v>
      </c>
      <c r="B1286" s="66">
        <v>44148</v>
      </c>
      <c r="C1286" s="33">
        <v>407</v>
      </c>
      <c r="D1286" s="33">
        <v>2647</v>
      </c>
      <c r="E1286" s="34">
        <v>0</v>
      </c>
      <c r="F1286" s="33">
        <v>272</v>
      </c>
      <c r="G1286" s="33">
        <v>694</v>
      </c>
      <c r="H1286" s="32">
        <v>0</v>
      </c>
    </row>
    <row r="1287" spans="1:8" s="196" customFormat="1" x14ac:dyDescent="0.35">
      <c r="A1287" s="216" t="s">
        <v>1088</v>
      </c>
      <c r="B1287" s="66">
        <v>44148</v>
      </c>
      <c r="C1287" s="33">
        <v>153</v>
      </c>
      <c r="D1287" s="33">
        <v>1245</v>
      </c>
      <c r="E1287" s="34">
        <v>0</v>
      </c>
      <c r="F1287" s="33">
        <v>103</v>
      </c>
      <c r="G1287" s="33">
        <v>580</v>
      </c>
      <c r="H1287" s="32">
        <v>0</v>
      </c>
    </row>
    <row r="1288" spans="1:8" s="196" customFormat="1" x14ac:dyDescent="0.35">
      <c r="A1288" s="216" t="s">
        <v>1089</v>
      </c>
      <c r="B1288" s="66">
        <v>44148</v>
      </c>
      <c r="C1288" s="33">
        <v>144</v>
      </c>
      <c r="D1288" s="33">
        <v>1337</v>
      </c>
      <c r="E1288" s="34">
        <v>0</v>
      </c>
      <c r="F1288" s="33">
        <v>115</v>
      </c>
      <c r="G1288" s="33">
        <v>471</v>
      </c>
      <c r="H1288" s="32">
        <v>0</v>
      </c>
    </row>
    <row r="1289" spans="1:8" s="196" customFormat="1" x14ac:dyDescent="0.35">
      <c r="A1289" s="216" t="s">
        <v>1090</v>
      </c>
      <c r="B1289" s="66">
        <v>44148</v>
      </c>
      <c r="C1289" s="33">
        <v>96</v>
      </c>
      <c r="D1289" s="33">
        <v>895</v>
      </c>
      <c r="E1289" s="34">
        <v>0</v>
      </c>
      <c r="F1289" s="33">
        <v>75</v>
      </c>
      <c r="G1289" s="33">
        <v>270</v>
      </c>
      <c r="H1289" s="32">
        <v>0</v>
      </c>
    </row>
    <row r="1290" spans="1:8" s="196" customFormat="1" x14ac:dyDescent="0.35">
      <c r="A1290" s="216" t="s">
        <v>1091</v>
      </c>
      <c r="B1290" s="66">
        <v>44148</v>
      </c>
      <c r="C1290" s="33">
        <v>90</v>
      </c>
      <c r="D1290" s="33">
        <v>919</v>
      </c>
      <c r="E1290" s="34">
        <v>0</v>
      </c>
      <c r="F1290" s="33">
        <v>196</v>
      </c>
      <c r="G1290" s="33">
        <v>665</v>
      </c>
      <c r="H1290" s="32">
        <v>0</v>
      </c>
    </row>
    <row r="1291" spans="1:8" s="196" customFormat="1" x14ac:dyDescent="0.35">
      <c r="A1291" s="216" t="s">
        <v>1092</v>
      </c>
      <c r="B1291" s="66">
        <v>44148</v>
      </c>
      <c r="C1291" s="33">
        <v>146</v>
      </c>
      <c r="D1291" s="33">
        <v>868</v>
      </c>
      <c r="E1291" s="34">
        <v>0</v>
      </c>
      <c r="F1291" s="33">
        <v>130</v>
      </c>
      <c r="G1291" s="33">
        <v>292</v>
      </c>
      <c r="H1291" s="32">
        <v>0</v>
      </c>
    </row>
    <row r="1292" spans="1:8" s="196" customFormat="1" x14ac:dyDescent="0.35">
      <c r="A1292" s="216" t="s">
        <v>1087</v>
      </c>
      <c r="B1292" s="66">
        <v>44149</v>
      </c>
      <c r="C1292" s="33">
        <v>423</v>
      </c>
      <c r="D1292" s="33">
        <v>2566</v>
      </c>
      <c r="E1292" s="34">
        <v>0</v>
      </c>
      <c r="F1292" s="33">
        <v>256</v>
      </c>
      <c r="G1292" s="33">
        <v>775</v>
      </c>
      <c r="H1292" s="32">
        <v>0</v>
      </c>
    </row>
    <row r="1293" spans="1:8" s="196" customFormat="1" x14ac:dyDescent="0.35">
      <c r="A1293" s="216" t="s">
        <v>1088</v>
      </c>
      <c r="B1293" s="66">
        <v>44149</v>
      </c>
      <c r="C1293" s="33">
        <v>155</v>
      </c>
      <c r="D1293" s="33">
        <v>1216</v>
      </c>
      <c r="E1293" s="34">
        <v>0</v>
      </c>
      <c r="F1293" s="33">
        <v>101</v>
      </c>
      <c r="G1293" s="33">
        <v>609</v>
      </c>
      <c r="H1293" s="32">
        <v>0</v>
      </c>
    </row>
    <row r="1294" spans="1:8" s="196" customFormat="1" x14ac:dyDescent="0.35">
      <c r="A1294" s="216" t="s">
        <v>1089</v>
      </c>
      <c r="B1294" s="66">
        <v>44149</v>
      </c>
      <c r="C1294" s="33">
        <v>139</v>
      </c>
      <c r="D1294" s="33">
        <v>1301</v>
      </c>
      <c r="E1294" s="34">
        <v>0</v>
      </c>
      <c r="F1294" s="33">
        <v>120</v>
      </c>
      <c r="G1294" s="33">
        <v>507</v>
      </c>
      <c r="H1294" s="32">
        <v>0</v>
      </c>
    </row>
    <row r="1295" spans="1:8" s="196" customFormat="1" x14ac:dyDescent="0.35">
      <c r="A1295" s="216" t="s">
        <v>1090</v>
      </c>
      <c r="B1295" s="66">
        <v>44149</v>
      </c>
      <c r="C1295" s="33">
        <v>89</v>
      </c>
      <c r="D1295" s="33">
        <v>805</v>
      </c>
      <c r="E1295" s="34">
        <v>0</v>
      </c>
      <c r="F1295" s="33">
        <v>82</v>
      </c>
      <c r="G1295" s="33">
        <v>360</v>
      </c>
      <c r="H1295" s="32">
        <v>0</v>
      </c>
    </row>
    <row r="1296" spans="1:8" s="196" customFormat="1" x14ac:dyDescent="0.35">
      <c r="A1296" s="216" t="s">
        <v>1091</v>
      </c>
      <c r="B1296" s="66">
        <v>44149</v>
      </c>
      <c r="C1296" s="33">
        <v>81</v>
      </c>
      <c r="D1296" s="33">
        <v>881</v>
      </c>
      <c r="E1296" s="34">
        <v>0</v>
      </c>
      <c r="F1296" s="33">
        <v>205</v>
      </c>
      <c r="G1296" s="33">
        <v>700</v>
      </c>
      <c r="H1296" s="32">
        <v>0</v>
      </c>
    </row>
    <row r="1297" spans="1:8" s="196" customFormat="1" x14ac:dyDescent="0.35">
      <c r="A1297" s="216" t="s">
        <v>1092</v>
      </c>
      <c r="B1297" s="66">
        <v>44149</v>
      </c>
      <c r="C1297" s="33">
        <v>144</v>
      </c>
      <c r="D1297" s="33">
        <v>860</v>
      </c>
      <c r="E1297" s="34">
        <v>0</v>
      </c>
      <c r="F1297" s="33">
        <v>132</v>
      </c>
      <c r="G1297" s="33">
        <v>300</v>
      </c>
      <c r="H1297" s="32">
        <v>0</v>
      </c>
    </row>
    <row r="1298" spans="1:8" s="196" customFormat="1" x14ac:dyDescent="0.35">
      <c r="A1298" s="216" t="s">
        <v>1087</v>
      </c>
      <c r="B1298" s="66">
        <v>44150</v>
      </c>
      <c r="C1298" s="33">
        <v>393</v>
      </c>
      <c r="D1298" s="33">
        <v>2413</v>
      </c>
      <c r="E1298" s="34">
        <v>0</v>
      </c>
      <c r="F1298" s="33">
        <v>286</v>
      </c>
      <c r="G1298" s="33">
        <v>928</v>
      </c>
      <c r="H1298" s="32">
        <v>0</v>
      </c>
    </row>
    <row r="1299" spans="1:8" s="196" customFormat="1" x14ac:dyDescent="0.35">
      <c r="A1299" s="216" t="s">
        <v>1088</v>
      </c>
      <c r="B1299" s="66">
        <v>44150</v>
      </c>
      <c r="C1299" s="33">
        <v>151</v>
      </c>
      <c r="D1299" s="33">
        <v>1195</v>
      </c>
      <c r="E1299" s="34">
        <v>0</v>
      </c>
      <c r="F1299" s="33">
        <v>105</v>
      </c>
      <c r="G1299" s="33">
        <v>630</v>
      </c>
      <c r="H1299" s="32">
        <v>0</v>
      </c>
    </row>
    <row r="1300" spans="1:8" s="196" customFormat="1" x14ac:dyDescent="0.35">
      <c r="A1300" s="216" t="s">
        <v>1089</v>
      </c>
      <c r="B1300" s="66">
        <v>44150</v>
      </c>
      <c r="C1300" s="33">
        <v>136</v>
      </c>
      <c r="D1300" s="33">
        <v>1273</v>
      </c>
      <c r="E1300" s="34">
        <v>0</v>
      </c>
      <c r="F1300" s="33">
        <v>123</v>
      </c>
      <c r="G1300" s="33">
        <v>535</v>
      </c>
      <c r="H1300" s="32">
        <v>0</v>
      </c>
    </row>
    <row r="1301" spans="1:8" s="196" customFormat="1" x14ac:dyDescent="0.35">
      <c r="A1301" s="216" t="s">
        <v>1090</v>
      </c>
      <c r="B1301" s="66">
        <v>44150</v>
      </c>
      <c r="C1301" s="33">
        <v>92</v>
      </c>
      <c r="D1301" s="33">
        <v>791</v>
      </c>
      <c r="E1301" s="34">
        <v>0</v>
      </c>
      <c r="F1301" s="33">
        <v>82</v>
      </c>
      <c r="G1301" s="33">
        <v>369</v>
      </c>
      <c r="H1301" s="32">
        <v>0</v>
      </c>
    </row>
    <row r="1302" spans="1:8" s="196" customFormat="1" x14ac:dyDescent="0.35">
      <c r="A1302" s="216" t="s">
        <v>1091</v>
      </c>
      <c r="B1302" s="66">
        <v>44150</v>
      </c>
      <c r="C1302" s="33">
        <v>86</v>
      </c>
      <c r="D1302" s="33">
        <v>882</v>
      </c>
      <c r="E1302" s="34">
        <v>0</v>
      </c>
      <c r="F1302" s="33">
        <v>200</v>
      </c>
      <c r="G1302" s="33">
        <v>702</v>
      </c>
      <c r="H1302" s="32">
        <v>0</v>
      </c>
    </row>
    <row r="1303" spans="1:8" s="196" customFormat="1" x14ac:dyDescent="0.35">
      <c r="A1303" s="216" t="s">
        <v>1092</v>
      </c>
      <c r="B1303" s="66">
        <v>44150</v>
      </c>
      <c r="C1303" s="33">
        <v>140</v>
      </c>
      <c r="D1303" s="33">
        <v>801</v>
      </c>
      <c r="E1303" s="34">
        <v>0</v>
      </c>
      <c r="F1303" s="33">
        <v>136</v>
      </c>
      <c r="G1303" s="33">
        <v>359</v>
      </c>
      <c r="H1303" s="32">
        <v>0</v>
      </c>
    </row>
    <row r="1304" spans="1:8" s="196" customFormat="1" x14ac:dyDescent="0.35">
      <c r="A1304" s="216" t="s">
        <v>1087</v>
      </c>
      <c r="B1304" s="66">
        <v>44151</v>
      </c>
      <c r="C1304" s="33">
        <v>356</v>
      </c>
      <c r="D1304" s="33">
        <v>2403</v>
      </c>
      <c r="E1304" s="34">
        <v>0</v>
      </c>
      <c r="F1304" s="33">
        <v>323</v>
      </c>
      <c r="G1304" s="33">
        <v>938</v>
      </c>
      <c r="H1304" s="32">
        <v>0</v>
      </c>
    </row>
    <row r="1305" spans="1:8" s="196" customFormat="1" x14ac:dyDescent="0.35">
      <c r="A1305" s="216" t="s">
        <v>1088</v>
      </c>
      <c r="B1305" s="66">
        <v>44151</v>
      </c>
      <c r="C1305" s="33">
        <v>141</v>
      </c>
      <c r="D1305" s="33">
        <v>1201</v>
      </c>
      <c r="E1305" s="34">
        <v>0</v>
      </c>
      <c r="F1305" s="33">
        <v>115</v>
      </c>
      <c r="G1305" s="33">
        <v>624</v>
      </c>
      <c r="H1305" s="32">
        <v>0</v>
      </c>
    </row>
    <row r="1306" spans="1:8" s="196" customFormat="1" x14ac:dyDescent="0.35">
      <c r="A1306" s="216" t="s">
        <v>1089</v>
      </c>
      <c r="B1306" s="66">
        <v>44151</v>
      </c>
      <c r="C1306" s="33">
        <v>137</v>
      </c>
      <c r="D1306" s="33">
        <v>1259</v>
      </c>
      <c r="E1306" s="34">
        <v>0</v>
      </c>
      <c r="F1306" s="33">
        <v>122</v>
      </c>
      <c r="G1306" s="33">
        <v>549</v>
      </c>
      <c r="H1306" s="32">
        <v>0</v>
      </c>
    </row>
    <row r="1307" spans="1:8" s="196" customFormat="1" x14ac:dyDescent="0.35">
      <c r="A1307" s="216" t="s">
        <v>1090</v>
      </c>
      <c r="B1307" s="66">
        <v>44151</v>
      </c>
      <c r="C1307" s="33">
        <v>86</v>
      </c>
      <c r="D1307" s="33">
        <v>801</v>
      </c>
      <c r="E1307" s="34">
        <v>0</v>
      </c>
      <c r="F1307" s="33">
        <v>88</v>
      </c>
      <c r="G1307" s="33">
        <v>359</v>
      </c>
      <c r="H1307" s="32">
        <v>0</v>
      </c>
    </row>
    <row r="1308" spans="1:8" s="196" customFormat="1" x14ac:dyDescent="0.35">
      <c r="A1308" s="216" t="s">
        <v>1091</v>
      </c>
      <c r="B1308" s="66">
        <v>44151</v>
      </c>
      <c r="C1308" s="33">
        <v>81</v>
      </c>
      <c r="D1308" s="33">
        <v>943</v>
      </c>
      <c r="E1308" s="34">
        <v>0</v>
      </c>
      <c r="F1308" s="33">
        <v>205</v>
      </c>
      <c r="G1308" s="33">
        <v>642</v>
      </c>
      <c r="H1308" s="32">
        <v>0</v>
      </c>
    </row>
    <row r="1309" spans="1:8" s="196" customFormat="1" x14ac:dyDescent="0.35">
      <c r="A1309" s="216" t="s">
        <v>1092</v>
      </c>
      <c r="B1309" s="66">
        <v>44151</v>
      </c>
      <c r="C1309" s="33">
        <v>143</v>
      </c>
      <c r="D1309" s="33">
        <v>795</v>
      </c>
      <c r="E1309" s="34">
        <v>0</v>
      </c>
      <c r="F1309" s="33">
        <v>133</v>
      </c>
      <c r="G1309" s="33">
        <v>386</v>
      </c>
      <c r="H1309" s="32">
        <v>0</v>
      </c>
    </row>
    <row r="1310" spans="1:8" s="196" customFormat="1" x14ac:dyDescent="0.35">
      <c r="A1310" s="216" t="s">
        <v>1087</v>
      </c>
      <c r="B1310" s="66">
        <v>44152</v>
      </c>
      <c r="C1310" s="33">
        <v>407</v>
      </c>
      <c r="D1310" s="33">
        <v>2599</v>
      </c>
      <c r="E1310" s="34">
        <v>0</v>
      </c>
      <c r="F1310" s="33">
        <v>272</v>
      </c>
      <c r="G1310" s="33">
        <v>742</v>
      </c>
      <c r="H1310" s="32">
        <v>0</v>
      </c>
    </row>
    <row r="1311" spans="1:8" s="196" customFormat="1" x14ac:dyDescent="0.35">
      <c r="A1311" s="216" t="s">
        <v>1088</v>
      </c>
      <c r="B1311" s="66">
        <v>44152</v>
      </c>
      <c r="C1311" s="33">
        <v>150</v>
      </c>
      <c r="D1311" s="33">
        <v>1300</v>
      </c>
      <c r="E1311" s="34">
        <v>0</v>
      </c>
      <c r="F1311" s="33">
        <v>107</v>
      </c>
      <c r="G1311" s="33">
        <v>555</v>
      </c>
      <c r="H1311" s="32">
        <v>0</v>
      </c>
    </row>
    <row r="1312" spans="1:8" s="196" customFormat="1" x14ac:dyDescent="0.35">
      <c r="A1312" s="216" t="s">
        <v>1089</v>
      </c>
      <c r="B1312" s="66">
        <v>44152</v>
      </c>
      <c r="C1312" s="33">
        <v>135</v>
      </c>
      <c r="D1312" s="33">
        <v>1324</v>
      </c>
      <c r="E1312" s="34">
        <v>0</v>
      </c>
      <c r="F1312" s="33">
        <v>124</v>
      </c>
      <c r="G1312" s="33">
        <v>484</v>
      </c>
      <c r="H1312" s="32">
        <v>0</v>
      </c>
    </row>
    <row r="1313" spans="1:8" s="196" customFormat="1" x14ac:dyDescent="0.35">
      <c r="A1313" s="216" t="s">
        <v>1090</v>
      </c>
      <c r="B1313" s="66">
        <v>44152</v>
      </c>
      <c r="C1313" s="33">
        <v>92</v>
      </c>
      <c r="D1313" s="33">
        <v>833</v>
      </c>
      <c r="E1313" s="34">
        <v>0</v>
      </c>
      <c r="F1313" s="33">
        <v>82</v>
      </c>
      <c r="G1313" s="33">
        <v>327</v>
      </c>
      <c r="H1313" s="32">
        <v>0</v>
      </c>
    </row>
    <row r="1314" spans="1:8" s="196" customFormat="1" x14ac:dyDescent="0.35">
      <c r="A1314" s="216" t="s">
        <v>1091</v>
      </c>
      <c r="B1314" s="66">
        <v>44152</v>
      </c>
      <c r="C1314" s="33">
        <v>84</v>
      </c>
      <c r="D1314" s="33">
        <v>967</v>
      </c>
      <c r="E1314" s="34">
        <v>0</v>
      </c>
      <c r="F1314" s="33">
        <v>202</v>
      </c>
      <c r="G1314" s="33">
        <v>617</v>
      </c>
      <c r="H1314" s="32">
        <v>0</v>
      </c>
    </row>
    <row r="1315" spans="1:8" s="196" customFormat="1" x14ac:dyDescent="0.35">
      <c r="A1315" s="216" t="s">
        <v>1092</v>
      </c>
      <c r="B1315" s="66">
        <v>44152</v>
      </c>
      <c r="C1315" s="33">
        <v>143</v>
      </c>
      <c r="D1315" s="33">
        <v>859</v>
      </c>
      <c r="E1315" s="34">
        <v>0</v>
      </c>
      <c r="F1315" s="33">
        <v>134</v>
      </c>
      <c r="G1315" s="33">
        <v>322</v>
      </c>
      <c r="H1315" s="32">
        <v>0</v>
      </c>
    </row>
    <row r="1316" spans="1:8" s="196" customFormat="1" x14ac:dyDescent="0.35">
      <c r="A1316" s="216" t="s">
        <v>1087</v>
      </c>
      <c r="B1316" s="66">
        <v>44153</v>
      </c>
      <c r="C1316" s="33">
        <v>417</v>
      </c>
      <c r="D1316" s="33">
        <v>2631</v>
      </c>
      <c r="E1316" s="34">
        <v>0</v>
      </c>
      <c r="F1316" s="33">
        <v>262</v>
      </c>
      <c r="G1316" s="33">
        <v>710</v>
      </c>
      <c r="H1316" s="32">
        <v>0</v>
      </c>
    </row>
    <row r="1317" spans="1:8" s="196" customFormat="1" x14ac:dyDescent="0.35">
      <c r="A1317" s="216" t="s">
        <v>1088</v>
      </c>
      <c r="B1317" s="66">
        <v>44153</v>
      </c>
      <c r="C1317" s="33">
        <v>153</v>
      </c>
      <c r="D1317" s="33">
        <v>1336</v>
      </c>
      <c r="E1317" s="34">
        <v>0</v>
      </c>
      <c r="F1317" s="33">
        <v>104</v>
      </c>
      <c r="G1317" s="33">
        <v>499</v>
      </c>
      <c r="H1317" s="32">
        <v>0</v>
      </c>
    </row>
    <row r="1318" spans="1:8" s="196" customFormat="1" x14ac:dyDescent="0.35">
      <c r="A1318" s="216" t="s">
        <v>1089</v>
      </c>
      <c r="B1318" s="66">
        <v>44153</v>
      </c>
      <c r="C1318" s="33">
        <v>127</v>
      </c>
      <c r="D1318" s="33">
        <v>1320</v>
      </c>
      <c r="E1318" s="34">
        <v>0</v>
      </c>
      <c r="F1318" s="33">
        <v>132</v>
      </c>
      <c r="G1318" s="33">
        <v>488</v>
      </c>
      <c r="H1318" s="32">
        <v>0</v>
      </c>
    </row>
    <row r="1319" spans="1:8" s="196" customFormat="1" x14ac:dyDescent="0.35">
      <c r="A1319" s="216" t="s">
        <v>1090</v>
      </c>
      <c r="B1319" s="66">
        <v>44153</v>
      </c>
      <c r="C1319" s="33">
        <v>92</v>
      </c>
      <c r="D1319" s="33">
        <v>869</v>
      </c>
      <c r="E1319" s="34">
        <v>0</v>
      </c>
      <c r="F1319" s="33">
        <v>82</v>
      </c>
      <c r="G1319" s="33">
        <v>291</v>
      </c>
      <c r="H1319" s="32">
        <v>0</v>
      </c>
    </row>
    <row r="1320" spans="1:8" s="196" customFormat="1" x14ac:dyDescent="0.35">
      <c r="A1320" s="216" t="s">
        <v>1091</v>
      </c>
      <c r="B1320" s="66">
        <v>44153</v>
      </c>
      <c r="C1320" s="33">
        <v>90</v>
      </c>
      <c r="D1320" s="33">
        <v>942</v>
      </c>
      <c r="E1320" s="34">
        <v>0</v>
      </c>
      <c r="F1320" s="33">
        <v>196</v>
      </c>
      <c r="G1320" s="33">
        <v>641</v>
      </c>
      <c r="H1320" s="32">
        <v>0</v>
      </c>
    </row>
    <row r="1321" spans="1:8" s="196" customFormat="1" x14ac:dyDescent="0.35">
      <c r="A1321" s="216" t="s">
        <v>1092</v>
      </c>
      <c r="B1321" s="66">
        <v>44153</v>
      </c>
      <c r="C1321" s="33">
        <v>157</v>
      </c>
      <c r="D1321" s="33">
        <v>858</v>
      </c>
      <c r="E1321" s="34">
        <v>0</v>
      </c>
      <c r="F1321" s="33">
        <v>132</v>
      </c>
      <c r="G1321" s="33">
        <v>335</v>
      </c>
      <c r="H1321" s="32">
        <v>0</v>
      </c>
    </row>
    <row r="1322" spans="1:8" s="196" customFormat="1" x14ac:dyDescent="0.35">
      <c r="A1322" s="216" t="s">
        <v>1087</v>
      </c>
      <c r="B1322" s="66">
        <v>44154</v>
      </c>
      <c r="C1322" s="33">
        <v>421</v>
      </c>
      <c r="D1322" s="33">
        <v>2614</v>
      </c>
      <c r="E1322" s="34">
        <v>0</v>
      </c>
      <c r="F1322" s="33">
        <v>258</v>
      </c>
      <c r="G1322" s="33">
        <v>727</v>
      </c>
      <c r="H1322" s="32">
        <v>0</v>
      </c>
    </row>
    <row r="1323" spans="1:8" s="196" customFormat="1" x14ac:dyDescent="0.35">
      <c r="A1323" s="216" t="s">
        <v>1088</v>
      </c>
      <c r="B1323" s="66">
        <v>44154</v>
      </c>
      <c r="C1323" s="33">
        <v>142</v>
      </c>
      <c r="D1323" s="33">
        <v>1319</v>
      </c>
      <c r="E1323" s="34">
        <v>0</v>
      </c>
      <c r="F1323" s="33">
        <v>115</v>
      </c>
      <c r="G1323" s="33">
        <v>516</v>
      </c>
      <c r="H1323" s="32">
        <v>0</v>
      </c>
    </row>
    <row r="1324" spans="1:8" s="196" customFormat="1" x14ac:dyDescent="0.35">
      <c r="A1324" s="216" t="s">
        <v>1089</v>
      </c>
      <c r="B1324" s="66">
        <v>44154</v>
      </c>
      <c r="C1324" s="33">
        <v>130</v>
      </c>
      <c r="D1324" s="33">
        <v>1314</v>
      </c>
      <c r="E1324" s="34">
        <v>0</v>
      </c>
      <c r="F1324" s="33">
        <v>129</v>
      </c>
      <c r="G1324" s="33">
        <v>494</v>
      </c>
      <c r="H1324" s="32">
        <v>0</v>
      </c>
    </row>
    <row r="1325" spans="1:8" s="196" customFormat="1" x14ac:dyDescent="0.35">
      <c r="A1325" s="216" t="s">
        <v>1090</v>
      </c>
      <c r="B1325" s="66">
        <v>44154</v>
      </c>
      <c r="C1325" s="33">
        <v>85</v>
      </c>
      <c r="D1325" s="33">
        <v>861</v>
      </c>
      <c r="E1325" s="34">
        <v>0</v>
      </c>
      <c r="F1325" s="33">
        <v>89</v>
      </c>
      <c r="G1325" s="33">
        <v>299</v>
      </c>
      <c r="H1325" s="32">
        <v>0</v>
      </c>
    </row>
    <row r="1326" spans="1:8" s="196" customFormat="1" x14ac:dyDescent="0.35">
      <c r="A1326" s="216" t="s">
        <v>1091</v>
      </c>
      <c r="B1326" s="66">
        <v>44154</v>
      </c>
      <c r="C1326" s="33">
        <v>84</v>
      </c>
      <c r="D1326" s="33">
        <v>952</v>
      </c>
      <c r="E1326" s="34">
        <v>0</v>
      </c>
      <c r="F1326" s="33">
        <v>202</v>
      </c>
      <c r="G1326" s="33">
        <v>629</v>
      </c>
      <c r="H1326" s="32">
        <v>0</v>
      </c>
    </row>
    <row r="1327" spans="1:8" s="196" customFormat="1" x14ac:dyDescent="0.35">
      <c r="A1327" s="216" t="s">
        <v>1092</v>
      </c>
      <c r="B1327" s="66">
        <v>44154</v>
      </c>
      <c r="C1327" s="33">
        <v>154</v>
      </c>
      <c r="D1327" s="33">
        <v>874</v>
      </c>
      <c r="E1327" s="34">
        <v>0</v>
      </c>
      <c r="F1327" s="33">
        <v>135</v>
      </c>
      <c r="G1327" s="33">
        <v>319</v>
      </c>
      <c r="H1327" s="32">
        <v>0</v>
      </c>
    </row>
    <row r="1328" spans="1:8" s="196" customFormat="1" x14ac:dyDescent="0.35">
      <c r="A1328" s="216" t="s">
        <v>1087</v>
      </c>
      <c r="B1328" s="66">
        <v>44155</v>
      </c>
      <c r="C1328" s="33">
        <v>415</v>
      </c>
      <c r="D1328" s="33">
        <v>2598</v>
      </c>
      <c r="E1328" s="34">
        <v>0</v>
      </c>
      <c r="F1328" s="33">
        <v>264</v>
      </c>
      <c r="G1328" s="33">
        <v>743</v>
      </c>
      <c r="H1328" s="32">
        <v>0</v>
      </c>
    </row>
    <row r="1329" spans="1:8" s="196" customFormat="1" x14ac:dyDescent="0.35">
      <c r="A1329" s="216" t="s">
        <v>1088</v>
      </c>
      <c r="B1329" s="66">
        <v>44155</v>
      </c>
      <c r="C1329" s="33">
        <v>142</v>
      </c>
      <c r="D1329" s="33">
        <v>1290</v>
      </c>
      <c r="E1329" s="34">
        <v>0</v>
      </c>
      <c r="F1329" s="33">
        <v>115</v>
      </c>
      <c r="G1329" s="33">
        <v>559</v>
      </c>
      <c r="H1329" s="32">
        <v>0</v>
      </c>
    </row>
    <row r="1330" spans="1:8" s="196" customFormat="1" x14ac:dyDescent="0.35">
      <c r="A1330" s="216" t="s">
        <v>1089</v>
      </c>
      <c r="B1330" s="66">
        <v>44155</v>
      </c>
      <c r="C1330" s="33">
        <v>137</v>
      </c>
      <c r="D1330" s="33">
        <v>1299</v>
      </c>
      <c r="E1330" s="34">
        <v>0</v>
      </c>
      <c r="F1330" s="33">
        <v>122</v>
      </c>
      <c r="G1330" s="33">
        <v>509</v>
      </c>
      <c r="H1330" s="32">
        <v>0</v>
      </c>
    </row>
    <row r="1331" spans="1:8" s="196" customFormat="1" x14ac:dyDescent="0.35">
      <c r="A1331" s="216" t="s">
        <v>1090</v>
      </c>
      <c r="B1331" s="66">
        <v>44155</v>
      </c>
      <c r="C1331" s="33">
        <v>87</v>
      </c>
      <c r="D1331" s="33">
        <v>827</v>
      </c>
      <c r="E1331" s="34">
        <v>0</v>
      </c>
      <c r="F1331" s="33">
        <v>84</v>
      </c>
      <c r="G1331" s="33">
        <v>323</v>
      </c>
      <c r="H1331" s="32">
        <v>0</v>
      </c>
    </row>
    <row r="1332" spans="1:8" s="196" customFormat="1" x14ac:dyDescent="0.35">
      <c r="A1332" s="216" t="s">
        <v>1091</v>
      </c>
      <c r="B1332" s="66">
        <v>44155</v>
      </c>
      <c r="C1332" s="33">
        <v>82</v>
      </c>
      <c r="D1332" s="33">
        <v>947</v>
      </c>
      <c r="E1332" s="34">
        <v>0</v>
      </c>
      <c r="F1332" s="33">
        <v>204</v>
      </c>
      <c r="G1332" s="33">
        <v>635</v>
      </c>
      <c r="H1332" s="32">
        <v>0</v>
      </c>
    </row>
    <row r="1333" spans="1:8" s="196" customFormat="1" x14ac:dyDescent="0.35">
      <c r="A1333" s="216" t="s">
        <v>1092</v>
      </c>
      <c r="B1333" s="66">
        <v>44155</v>
      </c>
      <c r="C1333" s="33">
        <v>157</v>
      </c>
      <c r="D1333" s="33">
        <v>857</v>
      </c>
      <c r="E1333" s="34">
        <v>0</v>
      </c>
      <c r="F1333" s="33">
        <v>132</v>
      </c>
      <c r="G1333" s="33">
        <v>336</v>
      </c>
      <c r="H1333" s="32">
        <v>0</v>
      </c>
    </row>
    <row r="1334" spans="1:8" s="196" customFormat="1" x14ac:dyDescent="0.35">
      <c r="A1334" s="216" t="s">
        <v>1087</v>
      </c>
      <c r="B1334" s="66">
        <v>44156</v>
      </c>
      <c r="C1334" s="33">
        <v>408</v>
      </c>
      <c r="D1334" s="33">
        <v>2549</v>
      </c>
      <c r="E1334" s="34">
        <v>0</v>
      </c>
      <c r="F1334" s="33">
        <v>271</v>
      </c>
      <c r="G1334" s="33">
        <v>792</v>
      </c>
      <c r="H1334" s="32">
        <v>0</v>
      </c>
    </row>
    <row r="1335" spans="1:8" s="196" customFormat="1" x14ac:dyDescent="0.35">
      <c r="A1335" s="216" t="s">
        <v>1088</v>
      </c>
      <c r="B1335" s="66">
        <v>44156</v>
      </c>
      <c r="C1335" s="33">
        <v>147</v>
      </c>
      <c r="D1335" s="33">
        <v>1233</v>
      </c>
      <c r="E1335" s="34">
        <v>0</v>
      </c>
      <c r="F1335" s="33">
        <v>110</v>
      </c>
      <c r="G1335" s="33">
        <v>616</v>
      </c>
      <c r="H1335" s="32">
        <v>0</v>
      </c>
    </row>
    <row r="1336" spans="1:8" s="196" customFormat="1" x14ac:dyDescent="0.35">
      <c r="A1336" s="216" t="s">
        <v>1089</v>
      </c>
      <c r="B1336" s="66">
        <v>44156</v>
      </c>
      <c r="C1336" s="33">
        <v>131</v>
      </c>
      <c r="D1336" s="33">
        <v>1225</v>
      </c>
      <c r="E1336" s="34">
        <v>0</v>
      </c>
      <c r="F1336" s="33">
        <v>128</v>
      </c>
      <c r="G1336" s="33">
        <v>583</v>
      </c>
      <c r="H1336" s="32">
        <v>0</v>
      </c>
    </row>
    <row r="1337" spans="1:8" s="196" customFormat="1" x14ac:dyDescent="0.35">
      <c r="A1337" s="216" t="s">
        <v>1090</v>
      </c>
      <c r="B1337" s="66">
        <v>44156</v>
      </c>
      <c r="C1337" s="33">
        <v>79</v>
      </c>
      <c r="D1337" s="33">
        <v>812</v>
      </c>
      <c r="E1337" s="34">
        <v>0</v>
      </c>
      <c r="F1337" s="33">
        <v>86</v>
      </c>
      <c r="G1337" s="33">
        <v>331</v>
      </c>
      <c r="H1337" s="32">
        <v>0</v>
      </c>
    </row>
    <row r="1338" spans="1:8" s="196" customFormat="1" x14ac:dyDescent="0.35">
      <c r="A1338" s="216" t="s">
        <v>1091</v>
      </c>
      <c r="B1338" s="66">
        <v>44156</v>
      </c>
      <c r="C1338" s="33">
        <v>83</v>
      </c>
      <c r="D1338" s="33">
        <v>915</v>
      </c>
      <c r="E1338" s="34">
        <v>0</v>
      </c>
      <c r="F1338" s="33">
        <v>203</v>
      </c>
      <c r="G1338" s="33">
        <v>667</v>
      </c>
      <c r="H1338" s="32">
        <v>0</v>
      </c>
    </row>
    <row r="1339" spans="1:8" s="196" customFormat="1" x14ac:dyDescent="0.35">
      <c r="A1339" s="216" t="s">
        <v>1092</v>
      </c>
      <c r="B1339" s="66">
        <v>44156</v>
      </c>
      <c r="C1339" s="33">
        <v>157</v>
      </c>
      <c r="D1339" s="33">
        <v>819</v>
      </c>
      <c r="E1339" s="34">
        <v>0</v>
      </c>
      <c r="F1339" s="33">
        <v>132</v>
      </c>
      <c r="G1339" s="33">
        <v>374</v>
      </c>
      <c r="H1339" s="32">
        <v>0</v>
      </c>
    </row>
    <row r="1340" spans="1:8" s="196" customFormat="1" x14ac:dyDescent="0.35">
      <c r="A1340" s="216" t="s">
        <v>1087</v>
      </c>
      <c r="B1340" s="66">
        <v>44157</v>
      </c>
      <c r="C1340" s="33">
        <v>386</v>
      </c>
      <c r="D1340" s="33">
        <v>2440</v>
      </c>
      <c r="E1340" s="34">
        <v>0</v>
      </c>
      <c r="F1340" s="33">
        <v>293</v>
      </c>
      <c r="G1340" s="33">
        <v>901</v>
      </c>
      <c r="H1340" s="32">
        <v>0</v>
      </c>
    </row>
    <row r="1341" spans="1:8" s="196" customFormat="1" x14ac:dyDescent="0.35">
      <c r="A1341" s="216" t="s">
        <v>1088</v>
      </c>
      <c r="B1341" s="66">
        <v>44157</v>
      </c>
      <c r="C1341" s="33">
        <v>149</v>
      </c>
      <c r="D1341" s="33">
        <v>1229</v>
      </c>
      <c r="E1341" s="34">
        <v>0</v>
      </c>
      <c r="F1341" s="33">
        <v>108</v>
      </c>
      <c r="G1341" s="33">
        <v>620</v>
      </c>
      <c r="H1341" s="32">
        <v>0</v>
      </c>
    </row>
    <row r="1342" spans="1:8" s="196" customFormat="1" x14ac:dyDescent="0.35">
      <c r="A1342" s="216" t="s">
        <v>1089</v>
      </c>
      <c r="B1342" s="66">
        <v>44157</v>
      </c>
      <c r="C1342" s="33">
        <v>131</v>
      </c>
      <c r="D1342" s="33">
        <v>1235</v>
      </c>
      <c r="E1342" s="34">
        <v>0</v>
      </c>
      <c r="F1342" s="33">
        <v>128</v>
      </c>
      <c r="G1342" s="33">
        <v>573</v>
      </c>
      <c r="H1342" s="32">
        <v>0</v>
      </c>
    </row>
    <row r="1343" spans="1:8" s="196" customFormat="1" x14ac:dyDescent="0.35">
      <c r="A1343" s="216" t="s">
        <v>1090</v>
      </c>
      <c r="B1343" s="66">
        <v>44157</v>
      </c>
      <c r="C1343" s="33">
        <v>74</v>
      </c>
      <c r="D1343" s="33">
        <v>733</v>
      </c>
      <c r="E1343" s="34">
        <v>0</v>
      </c>
      <c r="F1343" s="33">
        <v>91</v>
      </c>
      <c r="G1343" s="33">
        <v>421</v>
      </c>
      <c r="H1343" s="32">
        <v>0</v>
      </c>
    </row>
    <row r="1344" spans="1:8" s="196" customFormat="1" x14ac:dyDescent="0.35">
      <c r="A1344" s="216" t="s">
        <v>1091</v>
      </c>
      <c r="B1344" s="66">
        <v>44157</v>
      </c>
      <c r="C1344" s="33">
        <v>83</v>
      </c>
      <c r="D1344" s="33">
        <v>854</v>
      </c>
      <c r="E1344" s="34">
        <v>0</v>
      </c>
      <c r="F1344" s="33">
        <v>203</v>
      </c>
      <c r="G1344" s="33">
        <v>730</v>
      </c>
      <c r="H1344" s="32">
        <v>0</v>
      </c>
    </row>
    <row r="1345" spans="1:8" s="196" customFormat="1" x14ac:dyDescent="0.35">
      <c r="A1345" s="216" t="s">
        <v>1092</v>
      </c>
      <c r="B1345" s="66">
        <v>44157</v>
      </c>
      <c r="C1345" s="33">
        <v>147</v>
      </c>
      <c r="D1345" s="33">
        <v>799</v>
      </c>
      <c r="E1345" s="34">
        <v>0</v>
      </c>
      <c r="F1345" s="33">
        <v>142</v>
      </c>
      <c r="G1345" s="33">
        <v>394</v>
      </c>
      <c r="H1345" s="32">
        <v>0</v>
      </c>
    </row>
    <row r="1346" spans="1:8" s="196" customFormat="1" x14ac:dyDescent="0.35">
      <c r="A1346" s="216" t="s">
        <v>1087</v>
      </c>
      <c r="B1346" s="66">
        <v>44158</v>
      </c>
      <c r="C1346" s="33">
        <v>386</v>
      </c>
      <c r="D1346" s="33">
        <v>2445</v>
      </c>
      <c r="E1346" s="34">
        <v>0</v>
      </c>
      <c r="F1346" s="33">
        <v>293</v>
      </c>
      <c r="G1346" s="33">
        <v>896</v>
      </c>
      <c r="H1346" s="32">
        <v>0</v>
      </c>
    </row>
    <row r="1347" spans="1:8" s="196" customFormat="1" x14ac:dyDescent="0.35">
      <c r="A1347" s="216" t="s">
        <v>1088</v>
      </c>
      <c r="B1347" s="66">
        <v>44158</v>
      </c>
      <c r="C1347" s="33">
        <v>150</v>
      </c>
      <c r="D1347" s="33">
        <v>1254</v>
      </c>
      <c r="E1347" s="34">
        <v>0</v>
      </c>
      <c r="F1347" s="33">
        <v>107</v>
      </c>
      <c r="G1347" s="33">
        <v>595</v>
      </c>
      <c r="H1347" s="32">
        <v>0</v>
      </c>
    </row>
    <row r="1348" spans="1:8" s="196" customFormat="1" x14ac:dyDescent="0.35">
      <c r="A1348" s="216" t="s">
        <v>1089</v>
      </c>
      <c r="B1348" s="66">
        <v>44158</v>
      </c>
      <c r="C1348" s="33">
        <v>135</v>
      </c>
      <c r="D1348" s="33">
        <v>1190</v>
      </c>
      <c r="E1348" s="34">
        <v>0</v>
      </c>
      <c r="F1348" s="33">
        <v>124</v>
      </c>
      <c r="G1348" s="33">
        <v>618</v>
      </c>
      <c r="H1348" s="32">
        <v>0</v>
      </c>
    </row>
    <row r="1349" spans="1:8" s="196" customFormat="1" x14ac:dyDescent="0.35">
      <c r="A1349" s="216" t="s">
        <v>1090</v>
      </c>
      <c r="B1349" s="66">
        <v>44158</v>
      </c>
      <c r="C1349" s="33">
        <v>77</v>
      </c>
      <c r="D1349" s="33">
        <v>782</v>
      </c>
      <c r="E1349" s="34">
        <v>0</v>
      </c>
      <c r="F1349" s="33">
        <v>90</v>
      </c>
      <c r="G1349" s="33">
        <v>372</v>
      </c>
      <c r="H1349" s="32">
        <v>0</v>
      </c>
    </row>
    <row r="1350" spans="1:8" s="196" customFormat="1" x14ac:dyDescent="0.35">
      <c r="A1350" s="216" t="s">
        <v>1091</v>
      </c>
      <c r="B1350" s="66">
        <v>44158</v>
      </c>
      <c r="C1350" s="33">
        <v>84</v>
      </c>
      <c r="D1350" s="33">
        <v>890</v>
      </c>
      <c r="E1350" s="34">
        <v>0</v>
      </c>
      <c r="F1350" s="33">
        <v>202</v>
      </c>
      <c r="G1350" s="33">
        <v>694</v>
      </c>
      <c r="H1350" s="32">
        <v>0</v>
      </c>
    </row>
    <row r="1351" spans="1:8" s="196" customFormat="1" x14ac:dyDescent="0.35">
      <c r="A1351" s="216" t="s">
        <v>1092</v>
      </c>
      <c r="B1351" s="66">
        <v>44158</v>
      </c>
      <c r="C1351" s="33">
        <v>143</v>
      </c>
      <c r="D1351" s="33">
        <v>801</v>
      </c>
      <c r="E1351" s="34">
        <v>0</v>
      </c>
      <c r="F1351" s="33">
        <v>146</v>
      </c>
      <c r="G1351" s="33">
        <v>392</v>
      </c>
      <c r="H1351" s="32">
        <v>0</v>
      </c>
    </row>
    <row r="1352" spans="1:8" s="196" customFormat="1" x14ac:dyDescent="0.35">
      <c r="A1352" s="216" t="s">
        <v>1087</v>
      </c>
      <c r="B1352" s="66">
        <v>44159</v>
      </c>
      <c r="C1352" s="33">
        <v>415</v>
      </c>
      <c r="D1352" s="33">
        <v>2523</v>
      </c>
      <c r="E1352" s="34">
        <v>0</v>
      </c>
      <c r="F1352" s="33">
        <v>264</v>
      </c>
      <c r="G1352" s="33">
        <v>818</v>
      </c>
      <c r="H1352" s="32">
        <v>0</v>
      </c>
    </row>
    <row r="1353" spans="1:8" s="196" customFormat="1" x14ac:dyDescent="0.35">
      <c r="A1353" s="216" t="s">
        <v>1088</v>
      </c>
      <c r="B1353" s="66">
        <v>44159</v>
      </c>
      <c r="C1353" s="33">
        <v>143</v>
      </c>
      <c r="D1353" s="33">
        <v>1279</v>
      </c>
      <c r="E1353" s="34">
        <v>0</v>
      </c>
      <c r="F1353" s="33">
        <v>114</v>
      </c>
      <c r="G1353" s="33">
        <v>570</v>
      </c>
      <c r="H1353" s="32">
        <v>0</v>
      </c>
    </row>
    <row r="1354" spans="1:8" s="196" customFormat="1" x14ac:dyDescent="0.35">
      <c r="A1354" s="216" t="s">
        <v>1089</v>
      </c>
      <c r="B1354" s="66">
        <v>44159</v>
      </c>
      <c r="C1354" s="33">
        <v>135</v>
      </c>
      <c r="D1354" s="33">
        <v>1235</v>
      </c>
      <c r="E1354" s="34">
        <v>0</v>
      </c>
      <c r="F1354" s="33">
        <v>124</v>
      </c>
      <c r="G1354" s="33">
        <v>573</v>
      </c>
      <c r="H1354" s="32">
        <v>0</v>
      </c>
    </row>
    <row r="1355" spans="1:8" s="196" customFormat="1" x14ac:dyDescent="0.35">
      <c r="A1355" s="216" t="s">
        <v>1090</v>
      </c>
      <c r="B1355" s="66">
        <v>44159</v>
      </c>
      <c r="C1355" s="33">
        <v>78</v>
      </c>
      <c r="D1355" s="33">
        <v>830</v>
      </c>
      <c r="E1355" s="34">
        <v>0</v>
      </c>
      <c r="F1355" s="33">
        <v>86</v>
      </c>
      <c r="G1355" s="33">
        <v>333</v>
      </c>
      <c r="H1355" s="32">
        <v>0</v>
      </c>
    </row>
    <row r="1356" spans="1:8" s="196" customFormat="1" x14ac:dyDescent="0.35">
      <c r="A1356" s="216" t="s">
        <v>1091</v>
      </c>
      <c r="B1356" s="66">
        <v>44159</v>
      </c>
      <c r="C1356" s="33">
        <v>77</v>
      </c>
      <c r="D1356" s="33">
        <v>891</v>
      </c>
      <c r="E1356" s="34">
        <v>0</v>
      </c>
      <c r="F1356" s="33">
        <v>209</v>
      </c>
      <c r="G1356" s="33">
        <v>693</v>
      </c>
      <c r="H1356" s="32">
        <v>0</v>
      </c>
    </row>
    <row r="1357" spans="1:8" s="196" customFormat="1" x14ac:dyDescent="0.35">
      <c r="A1357" s="216" t="s">
        <v>1092</v>
      </c>
      <c r="B1357" s="66">
        <v>44159</v>
      </c>
      <c r="C1357" s="33">
        <v>150</v>
      </c>
      <c r="D1357" s="33">
        <v>829</v>
      </c>
      <c r="E1357" s="34">
        <v>0</v>
      </c>
      <c r="F1357" s="33">
        <v>139</v>
      </c>
      <c r="G1357" s="33">
        <v>364</v>
      </c>
      <c r="H1357" s="32">
        <v>0</v>
      </c>
    </row>
    <row r="1358" spans="1:8" s="196" customFormat="1" x14ac:dyDescent="0.35">
      <c r="A1358" s="216" t="s">
        <v>1087</v>
      </c>
      <c r="B1358" s="66">
        <v>44160</v>
      </c>
      <c r="C1358" s="33">
        <v>422</v>
      </c>
      <c r="D1358" s="33">
        <v>2505</v>
      </c>
      <c r="E1358" s="34">
        <v>0</v>
      </c>
      <c r="F1358" s="33">
        <v>257</v>
      </c>
      <c r="G1358" s="33">
        <v>836</v>
      </c>
      <c r="H1358" s="32">
        <v>0</v>
      </c>
    </row>
    <row r="1359" spans="1:8" s="196" customFormat="1" x14ac:dyDescent="0.35">
      <c r="A1359" s="216" t="s">
        <v>1088</v>
      </c>
      <c r="B1359" s="66">
        <v>44160</v>
      </c>
      <c r="C1359" s="33">
        <v>149</v>
      </c>
      <c r="D1359" s="33">
        <v>1276</v>
      </c>
      <c r="E1359" s="34">
        <v>0</v>
      </c>
      <c r="F1359" s="33">
        <v>108</v>
      </c>
      <c r="G1359" s="33">
        <v>573</v>
      </c>
      <c r="H1359" s="32">
        <v>0</v>
      </c>
    </row>
    <row r="1360" spans="1:8" s="196" customFormat="1" x14ac:dyDescent="0.35">
      <c r="A1360" s="216" t="s">
        <v>1089</v>
      </c>
      <c r="B1360" s="66">
        <v>44160</v>
      </c>
      <c r="C1360" s="33">
        <v>131</v>
      </c>
      <c r="D1360" s="33">
        <v>1252</v>
      </c>
      <c r="E1360" s="34">
        <v>0</v>
      </c>
      <c r="F1360" s="33">
        <v>128</v>
      </c>
      <c r="G1360" s="33">
        <v>556</v>
      </c>
      <c r="H1360" s="32">
        <v>0</v>
      </c>
    </row>
    <row r="1361" spans="1:8" s="196" customFormat="1" x14ac:dyDescent="0.35">
      <c r="A1361" s="216" t="s">
        <v>1090</v>
      </c>
      <c r="B1361" s="66">
        <v>44160</v>
      </c>
      <c r="C1361" s="33">
        <v>87</v>
      </c>
      <c r="D1361" s="33">
        <v>836</v>
      </c>
      <c r="E1361" s="34">
        <v>0</v>
      </c>
      <c r="F1361" s="33">
        <v>82</v>
      </c>
      <c r="G1361" s="33">
        <v>323</v>
      </c>
      <c r="H1361" s="32">
        <v>0</v>
      </c>
    </row>
    <row r="1362" spans="1:8" s="196" customFormat="1" x14ac:dyDescent="0.35">
      <c r="A1362" s="216" t="s">
        <v>1091</v>
      </c>
      <c r="B1362" s="66">
        <v>44160</v>
      </c>
      <c r="C1362" s="33">
        <v>81</v>
      </c>
      <c r="D1362" s="33">
        <v>936</v>
      </c>
      <c r="E1362" s="34">
        <v>0</v>
      </c>
      <c r="F1362" s="33">
        <v>205</v>
      </c>
      <c r="G1362" s="33">
        <v>647</v>
      </c>
      <c r="H1362" s="32">
        <v>0</v>
      </c>
    </row>
    <row r="1363" spans="1:8" s="196" customFormat="1" x14ac:dyDescent="0.35">
      <c r="A1363" s="216" t="s">
        <v>1092</v>
      </c>
      <c r="B1363" s="66">
        <v>44160</v>
      </c>
      <c r="C1363" s="33">
        <v>156</v>
      </c>
      <c r="D1363" s="33">
        <v>838</v>
      </c>
      <c r="E1363" s="34">
        <v>0</v>
      </c>
      <c r="F1363" s="33">
        <v>133</v>
      </c>
      <c r="G1363" s="33">
        <v>355</v>
      </c>
      <c r="H1363" s="32">
        <v>0</v>
      </c>
    </row>
    <row r="1364" spans="1:8" s="196" customFormat="1" x14ac:dyDescent="0.35">
      <c r="A1364" s="216" t="s">
        <v>1087</v>
      </c>
      <c r="B1364" s="66">
        <v>44161</v>
      </c>
      <c r="C1364" s="33">
        <v>401</v>
      </c>
      <c r="D1364" s="33">
        <v>2395</v>
      </c>
      <c r="E1364" s="34">
        <v>0</v>
      </c>
      <c r="F1364" s="33">
        <v>278</v>
      </c>
      <c r="G1364" s="33">
        <v>946</v>
      </c>
      <c r="H1364" s="32">
        <v>0</v>
      </c>
    </row>
    <row r="1365" spans="1:8" s="196" customFormat="1" x14ac:dyDescent="0.35">
      <c r="A1365" s="216" t="s">
        <v>1088</v>
      </c>
      <c r="B1365" s="66">
        <v>44161</v>
      </c>
      <c r="C1365" s="33">
        <v>139</v>
      </c>
      <c r="D1365" s="33">
        <v>1123</v>
      </c>
      <c r="E1365" s="34">
        <v>0</v>
      </c>
      <c r="F1365" s="33">
        <v>118</v>
      </c>
      <c r="G1365" s="33">
        <v>726</v>
      </c>
      <c r="H1365" s="32">
        <v>0</v>
      </c>
    </row>
    <row r="1366" spans="1:8" s="196" customFormat="1" x14ac:dyDescent="0.35">
      <c r="A1366" s="216" t="s">
        <v>1089</v>
      </c>
      <c r="B1366" s="66">
        <v>44161</v>
      </c>
      <c r="C1366" s="33">
        <v>135</v>
      </c>
      <c r="D1366" s="33">
        <v>1155</v>
      </c>
      <c r="E1366" s="34">
        <v>0</v>
      </c>
      <c r="F1366" s="33">
        <v>124</v>
      </c>
      <c r="G1366" s="33">
        <v>653</v>
      </c>
      <c r="H1366" s="32">
        <v>0</v>
      </c>
    </row>
    <row r="1367" spans="1:8" s="196" customFormat="1" x14ac:dyDescent="0.35">
      <c r="A1367" s="216" t="s">
        <v>1090</v>
      </c>
      <c r="B1367" s="66">
        <v>44161</v>
      </c>
      <c r="C1367" s="33">
        <v>87</v>
      </c>
      <c r="D1367" s="33">
        <v>783</v>
      </c>
      <c r="E1367" s="34">
        <v>0</v>
      </c>
      <c r="F1367" s="33">
        <v>80</v>
      </c>
      <c r="G1367" s="33">
        <v>370</v>
      </c>
      <c r="H1367" s="32">
        <v>0</v>
      </c>
    </row>
    <row r="1368" spans="1:8" s="196" customFormat="1" x14ac:dyDescent="0.35">
      <c r="A1368" s="216" t="s">
        <v>1091</v>
      </c>
      <c r="B1368" s="66">
        <v>44161</v>
      </c>
      <c r="C1368" s="33">
        <v>76</v>
      </c>
      <c r="D1368" s="33">
        <v>896</v>
      </c>
      <c r="E1368" s="34">
        <v>0</v>
      </c>
      <c r="F1368" s="33">
        <v>210</v>
      </c>
      <c r="G1368" s="33">
        <v>690</v>
      </c>
      <c r="H1368" s="32">
        <v>0</v>
      </c>
    </row>
    <row r="1369" spans="1:8" s="196" customFormat="1" x14ac:dyDescent="0.35">
      <c r="A1369" s="216" t="s">
        <v>1092</v>
      </c>
      <c r="B1369" s="66">
        <v>44161</v>
      </c>
      <c r="C1369" s="33">
        <v>138</v>
      </c>
      <c r="D1369" s="33">
        <v>786</v>
      </c>
      <c r="E1369" s="34">
        <v>0</v>
      </c>
      <c r="F1369" s="33">
        <v>151</v>
      </c>
      <c r="G1369" s="33">
        <v>407</v>
      </c>
      <c r="H1369" s="32">
        <v>0</v>
      </c>
    </row>
    <row r="1370" spans="1:8" s="196" customFormat="1" x14ac:dyDescent="0.35">
      <c r="A1370" s="216" t="s">
        <v>1087</v>
      </c>
      <c r="B1370" s="66">
        <v>44162</v>
      </c>
      <c r="C1370" s="33">
        <v>390</v>
      </c>
      <c r="D1370" s="33">
        <v>2349</v>
      </c>
      <c r="E1370" s="34">
        <v>0</v>
      </c>
      <c r="F1370" s="33">
        <v>289</v>
      </c>
      <c r="G1370" s="33">
        <v>992</v>
      </c>
      <c r="H1370" s="32">
        <v>0</v>
      </c>
    </row>
    <row r="1371" spans="1:8" s="196" customFormat="1" x14ac:dyDescent="0.35">
      <c r="A1371" s="216" t="s">
        <v>1088</v>
      </c>
      <c r="B1371" s="66">
        <v>44162</v>
      </c>
      <c r="C1371" s="33">
        <v>131</v>
      </c>
      <c r="D1371" s="33">
        <v>1100</v>
      </c>
      <c r="E1371" s="34">
        <v>0</v>
      </c>
      <c r="F1371" s="33">
        <v>126</v>
      </c>
      <c r="G1371" s="33">
        <v>749</v>
      </c>
      <c r="H1371" s="32">
        <v>0</v>
      </c>
    </row>
    <row r="1372" spans="1:8" s="196" customFormat="1" x14ac:dyDescent="0.35">
      <c r="A1372" s="216" t="s">
        <v>1089</v>
      </c>
      <c r="B1372" s="66">
        <v>44162</v>
      </c>
      <c r="C1372" s="33">
        <v>141</v>
      </c>
      <c r="D1372" s="33">
        <v>1161</v>
      </c>
      <c r="E1372" s="34">
        <v>0</v>
      </c>
      <c r="F1372" s="33">
        <v>118</v>
      </c>
      <c r="G1372" s="33">
        <v>647</v>
      </c>
      <c r="H1372" s="32">
        <v>0</v>
      </c>
    </row>
    <row r="1373" spans="1:8" s="196" customFormat="1" x14ac:dyDescent="0.35">
      <c r="A1373" s="216" t="s">
        <v>1090</v>
      </c>
      <c r="B1373" s="66">
        <v>44162</v>
      </c>
      <c r="C1373" s="33">
        <v>81</v>
      </c>
      <c r="D1373" s="33">
        <v>755</v>
      </c>
      <c r="E1373" s="34">
        <v>0</v>
      </c>
      <c r="F1373" s="33">
        <v>86</v>
      </c>
      <c r="G1373" s="33">
        <v>401</v>
      </c>
      <c r="H1373" s="32">
        <v>0</v>
      </c>
    </row>
    <row r="1374" spans="1:8" s="196" customFormat="1" x14ac:dyDescent="0.35">
      <c r="A1374" s="216" t="s">
        <v>1091</v>
      </c>
      <c r="B1374" s="66">
        <v>44162</v>
      </c>
      <c r="C1374" s="33">
        <v>78</v>
      </c>
      <c r="D1374" s="33">
        <v>868</v>
      </c>
      <c r="E1374" s="34">
        <v>0</v>
      </c>
      <c r="F1374" s="33">
        <v>208</v>
      </c>
      <c r="G1374" s="33">
        <v>715</v>
      </c>
      <c r="H1374" s="32">
        <v>0</v>
      </c>
    </row>
    <row r="1375" spans="1:8" s="196" customFormat="1" x14ac:dyDescent="0.35">
      <c r="A1375" s="216" t="s">
        <v>1092</v>
      </c>
      <c r="B1375" s="66">
        <v>44162</v>
      </c>
      <c r="C1375" s="33">
        <v>141</v>
      </c>
      <c r="D1375" s="33">
        <v>771</v>
      </c>
      <c r="E1375" s="34">
        <v>0</v>
      </c>
      <c r="F1375" s="33">
        <v>148</v>
      </c>
      <c r="G1375" s="33">
        <v>422</v>
      </c>
      <c r="H1375" s="32">
        <v>0</v>
      </c>
    </row>
    <row r="1376" spans="1:8" s="196" customFormat="1" x14ac:dyDescent="0.35">
      <c r="A1376" s="216" t="s">
        <v>1087</v>
      </c>
      <c r="B1376" s="66">
        <v>44163</v>
      </c>
      <c r="C1376" s="33">
        <v>389</v>
      </c>
      <c r="D1376" s="33">
        <v>2333</v>
      </c>
      <c r="E1376" s="34">
        <v>0</v>
      </c>
      <c r="F1376" s="33">
        <v>290</v>
      </c>
      <c r="G1376" s="33">
        <v>1008</v>
      </c>
      <c r="H1376" s="32">
        <v>0</v>
      </c>
    </row>
    <row r="1377" spans="1:8" s="196" customFormat="1" x14ac:dyDescent="0.35">
      <c r="A1377" s="216" t="s">
        <v>1088</v>
      </c>
      <c r="B1377" s="66">
        <v>44163</v>
      </c>
      <c r="C1377" s="33">
        <v>139</v>
      </c>
      <c r="D1377" s="33">
        <v>1130</v>
      </c>
      <c r="E1377" s="34">
        <v>0</v>
      </c>
      <c r="F1377" s="33">
        <v>118</v>
      </c>
      <c r="G1377" s="33">
        <v>719</v>
      </c>
      <c r="H1377" s="32">
        <v>0</v>
      </c>
    </row>
    <row r="1378" spans="1:8" s="196" customFormat="1" x14ac:dyDescent="0.35">
      <c r="A1378" s="216" t="s">
        <v>1089</v>
      </c>
      <c r="B1378" s="66">
        <v>44163</v>
      </c>
      <c r="C1378" s="33">
        <v>128</v>
      </c>
      <c r="D1378" s="33">
        <v>1144</v>
      </c>
      <c r="E1378" s="34">
        <v>0</v>
      </c>
      <c r="F1378" s="33">
        <v>131</v>
      </c>
      <c r="G1378" s="33">
        <v>664</v>
      </c>
      <c r="H1378" s="32">
        <v>0</v>
      </c>
    </row>
    <row r="1379" spans="1:8" s="196" customFormat="1" x14ac:dyDescent="0.35">
      <c r="A1379" s="216" t="s">
        <v>1090</v>
      </c>
      <c r="B1379" s="66">
        <v>44163</v>
      </c>
      <c r="C1379" s="33">
        <v>85</v>
      </c>
      <c r="D1379" s="33">
        <v>739</v>
      </c>
      <c r="E1379" s="34">
        <v>0</v>
      </c>
      <c r="F1379" s="33">
        <v>83</v>
      </c>
      <c r="G1379" s="33">
        <v>421</v>
      </c>
      <c r="H1379" s="32">
        <v>0</v>
      </c>
    </row>
    <row r="1380" spans="1:8" s="196" customFormat="1" x14ac:dyDescent="0.35">
      <c r="A1380" s="216" t="s">
        <v>1091</v>
      </c>
      <c r="B1380" s="66">
        <v>44163</v>
      </c>
      <c r="C1380" s="33">
        <v>74</v>
      </c>
      <c r="D1380" s="33">
        <v>878</v>
      </c>
      <c r="E1380" s="34">
        <v>0</v>
      </c>
      <c r="F1380" s="33">
        <v>212</v>
      </c>
      <c r="G1380" s="33">
        <v>706</v>
      </c>
      <c r="H1380" s="32">
        <v>0</v>
      </c>
    </row>
    <row r="1381" spans="1:8" s="196" customFormat="1" x14ac:dyDescent="0.35">
      <c r="A1381" s="216" t="s">
        <v>1092</v>
      </c>
      <c r="B1381" s="66">
        <v>44163</v>
      </c>
      <c r="C1381" s="33">
        <v>149</v>
      </c>
      <c r="D1381" s="33">
        <v>765</v>
      </c>
      <c r="E1381" s="34">
        <v>0</v>
      </c>
      <c r="F1381" s="33">
        <v>140</v>
      </c>
      <c r="G1381" s="33">
        <v>428</v>
      </c>
      <c r="H1381" s="32">
        <v>0</v>
      </c>
    </row>
    <row r="1382" spans="1:8" s="196" customFormat="1" x14ac:dyDescent="0.35">
      <c r="A1382" s="216" t="s">
        <v>1087</v>
      </c>
      <c r="B1382" s="66">
        <v>44164</v>
      </c>
      <c r="C1382" s="33">
        <v>388</v>
      </c>
      <c r="D1382" s="33">
        <v>2307</v>
      </c>
      <c r="E1382" s="34">
        <v>0</v>
      </c>
      <c r="F1382" s="33">
        <v>291</v>
      </c>
      <c r="G1382" s="33">
        <v>1034</v>
      </c>
      <c r="H1382" s="32">
        <v>0</v>
      </c>
    </row>
    <row r="1383" spans="1:8" s="196" customFormat="1" x14ac:dyDescent="0.35">
      <c r="A1383" s="216" t="s">
        <v>1088</v>
      </c>
      <c r="B1383" s="66">
        <v>44164</v>
      </c>
      <c r="C1383" s="33">
        <v>143</v>
      </c>
      <c r="D1383" s="33">
        <v>1170</v>
      </c>
      <c r="E1383" s="34">
        <v>0</v>
      </c>
      <c r="F1383" s="33">
        <v>114</v>
      </c>
      <c r="G1383" s="33">
        <v>679</v>
      </c>
      <c r="H1383" s="32">
        <v>0</v>
      </c>
    </row>
    <row r="1384" spans="1:8" s="196" customFormat="1" x14ac:dyDescent="0.35">
      <c r="A1384" s="216" t="s">
        <v>1089</v>
      </c>
      <c r="B1384" s="66">
        <v>44164</v>
      </c>
      <c r="C1384" s="33">
        <v>130</v>
      </c>
      <c r="D1384" s="33">
        <v>1201</v>
      </c>
      <c r="E1384" s="34">
        <v>0</v>
      </c>
      <c r="F1384" s="33">
        <v>129</v>
      </c>
      <c r="G1384" s="33">
        <v>607</v>
      </c>
      <c r="H1384" s="32">
        <v>0</v>
      </c>
    </row>
    <row r="1385" spans="1:8" s="196" customFormat="1" x14ac:dyDescent="0.35">
      <c r="A1385" s="216" t="s">
        <v>1090</v>
      </c>
      <c r="B1385" s="66">
        <v>44164</v>
      </c>
      <c r="C1385" s="33">
        <v>94</v>
      </c>
      <c r="D1385" s="33">
        <v>799</v>
      </c>
      <c r="E1385" s="34">
        <v>0</v>
      </c>
      <c r="F1385" s="33">
        <v>72</v>
      </c>
      <c r="G1385" s="33">
        <v>343</v>
      </c>
      <c r="H1385" s="32">
        <v>0</v>
      </c>
    </row>
    <row r="1386" spans="1:8" s="196" customFormat="1" x14ac:dyDescent="0.35">
      <c r="A1386" s="216" t="s">
        <v>1091</v>
      </c>
      <c r="B1386" s="66">
        <v>44164</v>
      </c>
      <c r="C1386" s="33">
        <v>71</v>
      </c>
      <c r="D1386" s="33">
        <v>899</v>
      </c>
      <c r="E1386" s="34">
        <v>0</v>
      </c>
      <c r="F1386" s="33">
        <v>215</v>
      </c>
      <c r="G1386" s="33">
        <v>686</v>
      </c>
      <c r="H1386" s="32">
        <v>0</v>
      </c>
    </row>
    <row r="1387" spans="1:8" s="196" customFormat="1" x14ac:dyDescent="0.35">
      <c r="A1387" s="216" t="s">
        <v>1092</v>
      </c>
      <c r="B1387" s="66">
        <v>44164</v>
      </c>
      <c r="C1387" s="33">
        <v>144</v>
      </c>
      <c r="D1387" s="33">
        <v>779</v>
      </c>
      <c r="E1387" s="34">
        <v>0</v>
      </c>
      <c r="F1387" s="33">
        <v>145</v>
      </c>
      <c r="G1387" s="33">
        <v>391</v>
      </c>
      <c r="H1387" s="32">
        <v>0</v>
      </c>
    </row>
    <row r="1388" spans="1:8" s="196" customFormat="1" x14ac:dyDescent="0.35">
      <c r="A1388" s="216" t="s">
        <v>1087</v>
      </c>
      <c r="B1388" s="66">
        <v>44165</v>
      </c>
      <c r="C1388" s="33">
        <v>374</v>
      </c>
      <c r="D1388" s="33">
        <v>2359</v>
      </c>
      <c r="E1388" s="34">
        <v>0</v>
      </c>
      <c r="F1388" s="33">
        <v>305</v>
      </c>
      <c r="G1388" s="33">
        <v>982</v>
      </c>
      <c r="H1388" s="32">
        <v>0</v>
      </c>
    </row>
    <row r="1389" spans="1:8" s="196" customFormat="1" x14ac:dyDescent="0.35">
      <c r="A1389" s="216" t="s">
        <v>1088</v>
      </c>
      <c r="B1389" s="66">
        <v>44165</v>
      </c>
      <c r="C1389" s="33">
        <v>137</v>
      </c>
      <c r="D1389" s="33">
        <v>1218</v>
      </c>
      <c r="E1389" s="34">
        <v>0</v>
      </c>
      <c r="F1389" s="33">
        <v>120</v>
      </c>
      <c r="G1389" s="33">
        <v>631</v>
      </c>
      <c r="H1389" s="32">
        <v>0</v>
      </c>
    </row>
    <row r="1390" spans="1:8" s="196" customFormat="1" x14ac:dyDescent="0.35">
      <c r="A1390" s="216" t="s">
        <v>1089</v>
      </c>
      <c r="B1390" s="66">
        <v>44165</v>
      </c>
      <c r="C1390" s="33">
        <v>129</v>
      </c>
      <c r="D1390" s="33">
        <v>1243</v>
      </c>
      <c r="E1390" s="34">
        <v>0</v>
      </c>
      <c r="F1390" s="33">
        <v>130</v>
      </c>
      <c r="G1390" s="33">
        <v>574</v>
      </c>
      <c r="H1390" s="32">
        <v>0</v>
      </c>
    </row>
    <row r="1391" spans="1:8" s="196" customFormat="1" x14ac:dyDescent="0.35">
      <c r="A1391" s="216" t="s">
        <v>1090</v>
      </c>
      <c r="B1391" s="66">
        <v>44165</v>
      </c>
      <c r="C1391" s="33">
        <v>93</v>
      </c>
      <c r="D1391" s="33">
        <v>832</v>
      </c>
      <c r="E1391" s="34">
        <v>0</v>
      </c>
      <c r="F1391" s="33">
        <v>39</v>
      </c>
      <c r="G1391" s="33">
        <v>256</v>
      </c>
      <c r="H1391" s="32">
        <v>0</v>
      </c>
    </row>
    <row r="1392" spans="1:8" s="196" customFormat="1" x14ac:dyDescent="0.35">
      <c r="A1392" s="216" t="s">
        <v>1091</v>
      </c>
      <c r="B1392" s="66">
        <v>44165</v>
      </c>
      <c r="C1392" s="33">
        <v>76</v>
      </c>
      <c r="D1392" s="33">
        <v>935</v>
      </c>
      <c r="E1392" s="34">
        <v>0</v>
      </c>
      <c r="F1392" s="33">
        <v>210</v>
      </c>
      <c r="G1392" s="33">
        <v>652</v>
      </c>
      <c r="H1392" s="32">
        <v>0</v>
      </c>
    </row>
    <row r="1393" spans="1:8" s="196" customFormat="1" x14ac:dyDescent="0.35">
      <c r="A1393" s="216" t="s">
        <v>1092</v>
      </c>
      <c r="B1393" s="66">
        <v>44165</v>
      </c>
      <c r="C1393" s="33">
        <v>153</v>
      </c>
      <c r="D1393" s="33">
        <v>768</v>
      </c>
      <c r="E1393" s="34">
        <v>0</v>
      </c>
      <c r="F1393" s="33">
        <v>136</v>
      </c>
      <c r="G1393" s="33">
        <v>402</v>
      </c>
      <c r="H1393" s="32">
        <v>0</v>
      </c>
    </row>
    <row r="1394" spans="1:8" s="196" customFormat="1" x14ac:dyDescent="0.35">
      <c r="A1394" s="216" t="s">
        <v>1087</v>
      </c>
      <c r="B1394" s="66">
        <v>44166</v>
      </c>
      <c r="C1394" s="33">
        <v>415</v>
      </c>
      <c r="D1394" s="33">
        <v>2551</v>
      </c>
      <c r="E1394" s="34">
        <v>0</v>
      </c>
      <c r="F1394" s="33">
        <v>264</v>
      </c>
      <c r="G1394" s="33">
        <v>790</v>
      </c>
      <c r="H1394" s="32">
        <v>0</v>
      </c>
    </row>
    <row r="1395" spans="1:8" s="196" customFormat="1" x14ac:dyDescent="0.35">
      <c r="A1395" s="216" t="s">
        <v>1088</v>
      </c>
      <c r="B1395" s="66">
        <v>44166</v>
      </c>
      <c r="C1395" s="33">
        <v>143</v>
      </c>
      <c r="D1395" s="33">
        <v>1297</v>
      </c>
      <c r="E1395" s="34">
        <v>0</v>
      </c>
      <c r="F1395" s="33">
        <v>114</v>
      </c>
      <c r="G1395" s="33">
        <v>552</v>
      </c>
      <c r="H1395" s="32">
        <v>0</v>
      </c>
    </row>
    <row r="1396" spans="1:8" s="196" customFormat="1" x14ac:dyDescent="0.35">
      <c r="A1396" s="216" t="s">
        <v>1089</v>
      </c>
      <c r="B1396" s="66">
        <v>44166</v>
      </c>
      <c r="C1396" s="33">
        <v>133</v>
      </c>
      <c r="D1396" s="33">
        <v>1300</v>
      </c>
      <c r="E1396" s="34">
        <v>0</v>
      </c>
      <c r="F1396" s="33">
        <v>126</v>
      </c>
      <c r="G1396" s="33">
        <v>517</v>
      </c>
      <c r="H1396" s="32">
        <v>0</v>
      </c>
    </row>
    <row r="1397" spans="1:8" s="196" customFormat="1" x14ac:dyDescent="0.35">
      <c r="A1397" s="216" t="s">
        <v>1090</v>
      </c>
      <c r="B1397" s="66">
        <v>44166</v>
      </c>
      <c r="C1397" s="33">
        <v>89</v>
      </c>
      <c r="D1397" s="33">
        <v>885</v>
      </c>
      <c r="E1397" s="34">
        <v>0</v>
      </c>
      <c r="F1397" s="33">
        <v>41</v>
      </c>
      <c r="G1397" s="33">
        <v>211</v>
      </c>
      <c r="H1397" s="32">
        <v>0</v>
      </c>
    </row>
    <row r="1398" spans="1:8" s="196" customFormat="1" x14ac:dyDescent="0.35">
      <c r="A1398" s="216" t="s">
        <v>1091</v>
      </c>
      <c r="B1398" s="66">
        <v>44166</v>
      </c>
      <c r="C1398" s="33">
        <v>86</v>
      </c>
      <c r="D1398" s="33">
        <v>951</v>
      </c>
      <c r="E1398" s="34">
        <v>0</v>
      </c>
      <c r="F1398" s="33">
        <v>200</v>
      </c>
      <c r="G1398" s="33">
        <v>637</v>
      </c>
      <c r="H1398" s="32">
        <v>0</v>
      </c>
    </row>
    <row r="1399" spans="1:8" s="196" customFormat="1" x14ac:dyDescent="0.35">
      <c r="A1399" s="216" t="s">
        <v>1092</v>
      </c>
      <c r="B1399" s="66">
        <v>44166</v>
      </c>
      <c r="C1399" s="33">
        <v>158</v>
      </c>
      <c r="D1399" s="33">
        <v>856</v>
      </c>
      <c r="E1399" s="34">
        <v>0</v>
      </c>
      <c r="F1399" s="33">
        <v>131</v>
      </c>
      <c r="G1399" s="33">
        <v>314</v>
      </c>
      <c r="H1399" s="32">
        <v>0</v>
      </c>
    </row>
    <row r="1400" spans="1:8" s="196" customFormat="1" x14ac:dyDescent="0.35">
      <c r="A1400" s="216" t="s">
        <v>1087</v>
      </c>
      <c r="B1400" s="66">
        <v>44167</v>
      </c>
      <c r="C1400" s="33">
        <v>435</v>
      </c>
      <c r="D1400" s="33">
        <v>2623</v>
      </c>
      <c r="E1400" s="34">
        <v>0</v>
      </c>
      <c r="F1400" s="33">
        <v>244</v>
      </c>
      <c r="G1400" s="33">
        <v>718</v>
      </c>
      <c r="H1400" s="32">
        <v>0</v>
      </c>
    </row>
    <row r="1401" spans="1:8" s="196" customFormat="1" x14ac:dyDescent="0.35">
      <c r="A1401" s="216" t="s">
        <v>1088</v>
      </c>
      <c r="B1401" s="66">
        <v>44167</v>
      </c>
      <c r="C1401" s="33">
        <v>154</v>
      </c>
      <c r="D1401" s="33">
        <v>1327</v>
      </c>
      <c r="E1401" s="34">
        <v>0</v>
      </c>
      <c r="F1401" s="33">
        <v>103</v>
      </c>
      <c r="G1401" s="33">
        <v>522</v>
      </c>
      <c r="H1401" s="32">
        <v>0</v>
      </c>
    </row>
    <row r="1402" spans="1:8" s="196" customFormat="1" x14ac:dyDescent="0.35">
      <c r="A1402" s="216" t="s">
        <v>1089</v>
      </c>
      <c r="B1402" s="66">
        <v>44167</v>
      </c>
      <c r="C1402" s="33">
        <v>132</v>
      </c>
      <c r="D1402" s="33">
        <v>1331</v>
      </c>
      <c r="E1402" s="34">
        <v>0</v>
      </c>
      <c r="F1402" s="33">
        <v>116</v>
      </c>
      <c r="G1402" s="33">
        <v>336</v>
      </c>
      <c r="H1402" s="32">
        <v>0</v>
      </c>
    </row>
    <row r="1403" spans="1:8" s="196" customFormat="1" x14ac:dyDescent="0.35">
      <c r="A1403" s="216" t="s">
        <v>1090</v>
      </c>
      <c r="B1403" s="66">
        <v>44167</v>
      </c>
      <c r="C1403" s="33">
        <v>88</v>
      </c>
      <c r="D1403" s="33">
        <v>883</v>
      </c>
      <c r="E1403" s="34">
        <v>0</v>
      </c>
      <c r="F1403" s="33">
        <v>40</v>
      </c>
      <c r="G1403" s="33">
        <v>217</v>
      </c>
      <c r="H1403" s="32">
        <v>0</v>
      </c>
    </row>
    <row r="1404" spans="1:8" s="196" customFormat="1" x14ac:dyDescent="0.35">
      <c r="A1404" s="216" t="s">
        <v>1091</v>
      </c>
      <c r="B1404" s="66">
        <v>44167</v>
      </c>
      <c r="C1404" s="33">
        <v>87</v>
      </c>
      <c r="D1404" s="33">
        <v>974</v>
      </c>
      <c r="E1404" s="34">
        <v>0</v>
      </c>
      <c r="F1404" s="33">
        <v>199</v>
      </c>
      <c r="G1404" s="33">
        <v>614</v>
      </c>
      <c r="H1404" s="32">
        <v>0</v>
      </c>
    </row>
    <row r="1405" spans="1:8" s="196" customFormat="1" x14ac:dyDescent="0.35">
      <c r="A1405" s="216" t="s">
        <v>1092</v>
      </c>
      <c r="B1405" s="66">
        <v>44167</v>
      </c>
      <c r="C1405" s="33">
        <v>152</v>
      </c>
      <c r="D1405" s="33">
        <v>867</v>
      </c>
      <c r="E1405" s="34">
        <v>0</v>
      </c>
      <c r="F1405" s="33">
        <v>112</v>
      </c>
      <c r="G1405" s="33">
        <v>287</v>
      </c>
      <c r="H1405" s="32">
        <v>0</v>
      </c>
    </row>
    <row r="1406" spans="1:8" s="196" customFormat="1" x14ac:dyDescent="0.35">
      <c r="A1406" s="216" t="s">
        <v>1087</v>
      </c>
      <c r="B1406" s="66">
        <v>44168</v>
      </c>
      <c r="C1406" s="33">
        <v>445</v>
      </c>
      <c r="D1406" s="33">
        <v>2629</v>
      </c>
      <c r="E1406" s="34">
        <v>0</v>
      </c>
      <c r="F1406" s="33">
        <v>229</v>
      </c>
      <c r="G1406" s="33">
        <v>678</v>
      </c>
      <c r="H1406" s="32">
        <v>0</v>
      </c>
    </row>
    <row r="1407" spans="1:8" s="196" customFormat="1" x14ac:dyDescent="0.35">
      <c r="A1407" s="216" t="s">
        <v>1088</v>
      </c>
      <c r="B1407" s="66">
        <v>44168</v>
      </c>
      <c r="C1407" s="33">
        <v>153</v>
      </c>
      <c r="D1407" s="33">
        <v>1370</v>
      </c>
      <c r="E1407" s="34">
        <v>0</v>
      </c>
      <c r="F1407" s="33">
        <v>99</v>
      </c>
      <c r="G1407" s="33">
        <v>479</v>
      </c>
      <c r="H1407" s="32">
        <v>0</v>
      </c>
    </row>
    <row r="1408" spans="1:8" s="196" customFormat="1" x14ac:dyDescent="0.35">
      <c r="A1408" s="216" t="s">
        <v>1089</v>
      </c>
      <c r="B1408" s="66">
        <v>44168</v>
      </c>
      <c r="C1408" s="33">
        <v>133</v>
      </c>
      <c r="D1408" s="33">
        <v>1293</v>
      </c>
      <c r="E1408" s="34">
        <v>0</v>
      </c>
      <c r="F1408" s="33">
        <v>116</v>
      </c>
      <c r="G1408" s="33">
        <v>346</v>
      </c>
      <c r="H1408" s="32">
        <v>0</v>
      </c>
    </row>
    <row r="1409" spans="1:8" s="196" customFormat="1" x14ac:dyDescent="0.35">
      <c r="A1409" s="216" t="s">
        <v>1090</v>
      </c>
      <c r="B1409" s="66">
        <v>44168</v>
      </c>
      <c r="C1409" s="33">
        <v>86</v>
      </c>
      <c r="D1409" s="33">
        <v>898</v>
      </c>
      <c r="E1409" s="34">
        <v>0</v>
      </c>
      <c r="F1409" s="33">
        <v>44</v>
      </c>
      <c r="G1409" s="33">
        <v>223</v>
      </c>
      <c r="H1409" s="32">
        <v>0</v>
      </c>
    </row>
    <row r="1410" spans="1:8" s="196" customFormat="1" x14ac:dyDescent="0.35">
      <c r="A1410" s="216" t="s">
        <v>1091</v>
      </c>
      <c r="B1410" s="66">
        <v>44168</v>
      </c>
      <c r="C1410" s="33">
        <v>82</v>
      </c>
      <c r="D1410" s="33">
        <v>989</v>
      </c>
      <c r="E1410" s="34">
        <v>0</v>
      </c>
      <c r="F1410" s="33">
        <v>85</v>
      </c>
      <c r="G1410" s="33">
        <v>203</v>
      </c>
      <c r="H1410" s="32">
        <v>0</v>
      </c>
    </row>
    <row r="1411" spans="1:8" s="196" customFormat="1" x14ac:dyDescent="0.35">
      <c r="A1411" s="216" t="s">
        <v>1092</v>
      </c>
      <c r="B1411" s="66">
        <v>44168</v>
      </c>
      <c r="C1411" s="33">
        <v>147</v>
      </c>
      <c r="D1411" s="33">
        <v>892</v>
      </c>
      <c r="E1411" s="34">
        <v>0</v>
      </c>
      <c r="F1411" s="33">
        <v>113</v>
      </c>
      <c r="G1411" s="33">
        <v>227</v>
      </c>
      <c r="H1411" s="32">
        <v>0</v>
      </c>
    </row>
    <row r="1412" spans="1:8" s="196" customFormat="1" x14ac:dyDescent="0.35">
      <c r="A1412" s="216" t="s">
        <v>1087</v>
      </c>
      <c r="B1412" s="66">
        <v>44169</v>
      </c>
      <c r="C1412" s="33">
        <v>436</v>
      </c>
      <c r="D1412" s="33">
        <v>2612</v>
      </c>
      <c r="E1412" s="34">
        <v>0</v>
      </c>
      <c r="F1412" s="33">
        <v>238</v>
      </c>
      <c r="G1412" s="33">
        <v>695</v>
      </c>
      <c r="H1412" s="32">
        <v>0</v>
      </c>
    </row>
    <row r="1413" spans="1:8" s="196" customFormat="1" x14ac:dyDescent="0.35">
      <c r="A1413" s="216" t="s">
        <v>1088</v>
      </c>
      <c r="B1413" s="66">
        <v>44169</v>
      </c>
      <c r="C1413" s="33">
        <v>147</v>
      </c>
      <c r="D1413" s="33">
        <v>1305</v>
      </c>
      <c r="E1413" s="34">
        <v>0</v>
      </c>
      <c r="F1413" s="33">
        <v>99</v>
      </c>
      <c r="G1413" s="33">
        <v>534</v>
      </c>
      <c r="H1413" s="32">
        <v>0</v>
      </c>
    </row>
    <row r="1414" spans="1:8" s="196" customFormat="1" x14ac:dyDescent="0.35">
      <c r="A1414" s="216" t="s">
        <v>1089</v>
      </c>
      <c r="B1414" s="66">
        <v>44169</v>
      </c>
      <c r="C1414" s="33">
        <v>133</v>
      </c>
      <c r="D1414" s="33">
        <v>1275</v>
      </c>
      <c r="E1414" s="34">
        <v>0</v>
      </c>
      <c r="F1414" s="33">
        <v>114</v>
      </c>
      <c r="G1414" s="33">
        <v>352</v>
      </c>
      <c r="H1414" s="32">
        <v>0</v>
      </c>
    </row>
    <row r="1415" spans="1:8" s="196" customFormat="1" x14ac:dyDescent="0.35">
      <c r="A1415" s="216" t="s">
        <v>1090</v>
      </c>
      <c r="B1415" s="66">
        <v>44169</v>
      </c>
      <c r="C1415" s="33">
        <v>92</v>
      </c>
      <c r="D1415" s="33">
        <v>932</v>
      </c>
      <c r="E1415" s="34">
        <v>0</v>
      </c>
      <c r="F1415" s="33">
        <v>41</v>
      </c>
      <c r="G1415" s="33">
        <v>180</v>
      </c>
      <c r="H1415" s="32">
        <v>0</v>
      </c>
    </row>
    <row r="1416" spans="1:8" s="196" customFormat="1" x14ac:dyDescent="0.35">
      <c r="A1416" s="216" t="s">
        <v>1091</v>
      </c>
      <c r="B1416" s="66">
        <v>44169</v>
      </c>
      <c r="C1416" s="33">
        <v>85</v>
      </c>
      <c r="D1416" s="33">
        <v>951</v>
      </c>
      <c r="E1416" s="34">
        <v>0</v>
      </c>
      <c r="F1416" s="33">
        <v>82</v>
      </c>
      <c r="G1416" s="33">
        <v>233</v>
      </c>
      <c r="H1416" s="32">
        <v>0</v>
      </c>
    </row>
    <row r="1417" spans="1:8" s="196" customFormat="1" x14ac:dyDescent="0.35">
      <c r="A1417" s="216" t="s">
        <v>1092</v>
      </c>
      <c r="B1417" s="66">
        <v>44169</v>
      </c>
      <c r="C1417" s="33">
        <v>157</v>
      </c>
      <c r="D1417" s="33">
        <v>836</v>
      </c>
      <c r="E1417" s="34">
        <v>0</v>
      </c>
      <c r="F1417" s="33">
        <v>103</v>
      </c>
      <c r="G1417" s="33">
        <v>283</v>
      </c>
      <c r="H1417" s="32">
        <v>0</v>
      </c>
    </row>
    <row r="1418" spans="1:8" s="196" customFormat="1" x14ac:dyDescent="0.35">
      <c r="A1418" s="216" t="s">
        <v>1087</v>
      </c>
      <c r="B1418" s="66">
        <v>44170</v>
      </c>
      <c r="C1418" s="33">
        <v>420</v>
      </c>
      <c r="D1418" s="33">
        <v>2584</v>
      </c>
      <c r="E1418" s="34">
        <v>0</v>
      </c>
      <c r="F1418" s="33">
        <v>254</v>
      </c>
      <c r="G1418" s="33">
        <v>643</v>
      </c>
      <c r="H1418" s="32">
        <v>0</v>
      </c>
    </row>
    <row r="1419" spans="1:8" s="196" customFormat="1" x14ac:dyDescent="0.35">
      <c r="A1419" s="216" t="s">
        <v>1088</v>
      </c>
      <c r="B1419" s="66">
        <v>44170</v>
      </c>
      <c r="C1419" s="33">
        <v>152</v>
      </c>
      <c r="D1419" s="33">
        <v>1226</v>
      </c>
      <c r="E1419" s="34">
        <v>0</v>
      </c>
      <c r="F1419" s="33">
        <v>75</v>
      </c>
      <c r="G1419" s="33">
        <v>477</v>
      </c>
      <c r="H1419" s="32">
        <v>0</v>
      </c>
    </row>
    <row r="1420" spans="1:8" s="196" customFormat="1" x14ac:dyDescent="0.35">
      <c r="A1420" s="216" t="s">
        <v>1089</v>
      </c>
      <c r="B1420" s="66">
        <v>44170</v>
      </c>
      <c r="C1420" s="33">
        <v>119</v>
      </c>
      <c r="D1420" s="33">
        <v>1245</v>
      </c>
      <c r="E1420" s="34">
        <v>0</v>
      </c>
      <c r="F1420" s="33">
        <v>120</v>
      </c>
      <c r="G1420" s="33">
        <v>380</v>
      </c>
      <c r="H1420" s="32">
        <v>0</v>
      </c>
    </row>
    <row r="1421" spans="1:8" s="196" customFormat="1" x14ac:dyDescent="0.35">
      <c r="A1421" s="216" t="s">
        <v>1090</v>
      </c>
      <c r="B1421" s="66">
        <v>44170</v>
      </c>
      <c r="C1421" s="33">
        <v>92</v>
      </c>
      <c r="D1421" s="33">
        <v>881</v>
      </c>
      <c r="E1421" s="34">
        <v>0</v>
      </c>
      <c r="F1421" s="33">
        <v>39</v>
      </c>
      <c r="G1421" s="33">
        <v>231</v>
      </c>
      <c r="H1421" s="32">
        <v>0</v>
      </c>
    </row>
    <row r="1422" spans="1:8" s="196" customFormat="1" x14ac:dyDescent="0.35">
      <c r="A1422" s="216" t="s">
        <v>1091</v>
      </c>
      <c r="B1422" s="66">
        <v>44170</v>
      </c>
      <c r="C1422" s="33">
        <v>85</v>
      </c>
      <c r="D1422" s="33">
        <v>962</v>
      </c>
      <c r="E1422" s="34">
        <v>0</v>
      </c>
      <c r="F1422" s="33">
        <v>82</v>
      </c>
      <c r="G1422" s="33">
        <v>223</v>
      </c>
      <c r="H1422" s="32">
        <v>0</v>
      </c>
    </row>
    <row r="1423" spans="1:8" s="196" customFormat="1" x14ac:dyDescent="0.35">
      <c r="A1423" s="216" t="s">
        <v>1092</v>
      </c>
      <c r="B1423" s="66">
        <v>44170</v>
      </c>
      <c r="C1423" s="33">
        <v>154</v>
      </c>
      <c r="D1423" s="33">
        <v>806</v>
      </c>
      <c r="E1423" s="34">
        <v>0</v>
      </c>
      <c r="F1423" s="33">
        <v>105</v>
      </c>
      <c r="G1423" s="33">
        <v>298</v>
      </c>
      <c r="H1423" s="32">
        <v>0</v>
      </c>
    </row>
    <row r="1424" spans="1:8" s="196" customFormat="1" x14ac:dyDescent="0.35">
      <c r="A1424" s="216" t="s">
        <v>1087</v>
      </c>
      <c r="B1424" s="66">
        <v>44171</v>
      </c>
      <c r="C1424" s="33">
        <v>425</v>
      </c>
      <c r="D1424" s="33">
        <v>2487</v>
      </c>
      <c r="E1424" s="34">
        <v>0</v>
      </c>
      <c r="F1424" s="33">
        <v>227</v>
      </c>
      <c r="G1424" s="33">
        <v>731</v>
      </c>
      <c r="H1424" s="32">
        <v>0</v>
      </c>
    </row>
    <row r="1425" spans="1:8" s="196" customFormat="1" x14ac:dyDescent="0.35">
      <c r="A1425" s="216" t="s">
        <v>1088</v>
      </c>
      <c r="B1425" s="66">
        <v>44171</v>
      </c>
      <c r="C1425" s="33">
        <v>151</v>
      </c>
      <c r="D1425" s="33">
        <v>1198</v>
      </c>
      <c r="E1425" s="34">
        <v>0</v>
      </c>
      <c r="F1425" s="33">
        <v>77</v>
      </c>
      <c r="G1425" s="33">
        <v>505</v>
      </c>
      <c r="H1425" s="32">
        <v>0</v>
      </c>
    </row>
    <row r="1426" spans="1:8" s="196" customFormat="1" x14ac:dyDescent="0.35">
      <c r="A1426" s="216" t="s">
        <v>1089</v>
      </c>
      <c r="B1426" s="66">
        <v>44171</v>
      </c>
      <c r="C1426" s="33">
        <v>121</v>
      </c>
      <c r="D1426" s="33">
        <v>1198</v>
      </c>
      <c r="E1426" s="34">
        <v>0</v>
      </c>
      <c r="F1426" s="33">
        <v>87</v>
      </c>
      <c r="G1426" s="33">
        <v>335</v>
      </c>
      <c r="H1426" s="32">
        <v>0</v>
      </c>
    </row>
    <row r="1427" spans="1:8" s="196" customFormat="1" x14ac:dyDescent="0.35">
      <c r="A1427" s="216" t="s">
        <v>1090</v>
      </c>
      <c r="B1427" s="66">
        <v>44171</v>
      </c>
      <c r="C1427" s="33">
        <v>87</v>
      </c>
      <c r="D1427" s="33">
        <v>869</v>
      </c>
      <c r="E1427" s="34">
        <v>0</v>
      </c>
      <c r="F1427" s="33">
        <v>36</v>
      </c>
      <c r="G1427" s="33">
        <v>234</v>
      </c>
      <c r="H1427" s="32">
        <v>0</v>
      </c>
    </row>
    <row r="1428" spans="1:8" s="196" customFormat="1" x14ac:dyDescent="0.35">
      <c r="A1428" s="216" t="s">
        <v>1091</v>
      </c>
      <c r="B1428" s="66">
        <v>44171</v>
      </c>
      <c r="C1428" s="33">
        <v>88</v>
      </c>
      <c r="D1428" s="33">
        <v>929</v>
      </c>
      <c r="E1428" s="34">
        <v>0</v>
      </c>
      <c r="F1428" s="33">
        <v>70</v>
      </c>
      <c r="G1428" s="33">
        <v>219</v>
      </c>
      <c r="H1428" s="32">
        <v>0</v>
      </c>
    </row>
    <row r="1429" spans="1:8" s="196" customFormat="1" x14ac:dyDescent="0.35">
      <c r="A1429" s="216" t="s">
        <v>1092</v>
      </c>
      <c r="B1429" s="66">
        <v>44171</v>
      </c>
      <c r="C1429" s="33">
        <v>155</v>
      </c>
      <c r="D1429" s="33">
        <v>807</v>
      </c>
      <c r="E1429" s="34">
        <v>0</v>
      </c>
      <c r="F1429" s="33">
        <v>102</v>
      </c>
      <c r="G1429" s="33">
        <v>293</v>
      </c>
      <c r="H1429" s="32">
        <v>25</v>
      </c>
    </row>
    <row r="1430" spans="1:8" s="196" customFormat="1" x14ac:dyDescent="0.35">
      <c r="A1430" s="216" t="s">
        <v>1087</v>
      </c>
      <c r="B1430" s="66">
        <v>44172</v>
      </c>
      <c r="C1430" s="33">
        <v>424</v>
      </c>
      <c r="D1430" s="33">
        <v>2493</v>
      </c>
      <c r="E1430" s="34">
        <v>0</v>
      </c>
      <c r="F1430" s="33">
        <v>228</v>
      </c>
      <c r="G1430" s="33">
        <v>709</v>
      </c>
      <c r="H1430" s="32">
        <v>0</v>
      </c>
    </row>
    <row r="1431" spans="1:8" s="196" customFormat="1" x14ac:dyDescent="0.35">
      <c r="A1431" s="216" t="s">
        <v>1088</v>
      </c>
      <c r="B1431" s="66">
        <v>44172</v>
      </c>
      <c r="C1431" s="33">
        <v>157</v>
      </c>
      <c r="D1431" s="33">
        <v>1243</v>
      </c>
      <c r="E1431" s="34">
        <v>0</v>
      </c>
      <c r="F1431" s="33">
        <v>70</v>
      </c>
      <c r="G1431" s="33">
        <v>460</v>
      </c>
      <c r="H1431" s="32">
        <v>0</v>
      </c>
    </row>
    <row r="1432" spans="1:8" s="196" customFormat="1" x14ac:dyDescent="0.35">
      <c r="A1432" s="216" t="s">
        <v>1089</v>
      </c>
      <c r="B1432" s="66">
        <v>44172</v>
      </c>
      <c r="C1432" s="33">
        <v>124</v>
      </c>
      <c r="D1432" s="33">
        <v>1218</v>
      </c>
      <c r="E1432" s="34">
        <v>0</v>
      </c>
      <c r="F1432" s="33">
        <v>91</v>
      </c>
      <c r="G1432" s="33">
        <v>343</v>
      </c>
      <c r="H1432" s="32">
        <v>0</v>
      </c>
    </row>
    <row r="1433" spans="1:8" s="196" customFormat="1" x14ac:dyDescent="0.35">
      <c r="A1433" s="216" t="s">
        <v>1090</v>
      </c>
      <c r="B1433" s="66">
        <v>44172</v>
      </c>
      <c r="C1433" s="33">
        <v>96</v>
      </c>
      <c r="D1433" s="33">
        <v>884</v>
      </c>
      <c r="E1433" s="34">
        <v>0</v>
      </c>
      <c r="F1433" s="33">
        <v>20</v>
      </c>
      <c r="G1433" s="33">
        <v>158</v>
      </c>
      <c r="H1433" s="32">
        <v>0</v>
      </c>
    </row>
    <row r="1434" spans="1:8" s="196" customFormat="1" x14ac:dyDescent="0.35">
      <c r="A1434" s="216" t="s">
        <v>1091</v>
      </c>
      <c r="B1434" s="66">
        <v>44172</v>
      </c>
      <c r="C1434" s="33">
        <v>90</v>
      </c>
      <c r="D1434" s="33">
        <v>978</v>
      </c>
      <c r="E1434" s="34">
        <v>0</v>
      </c>
      <c r="F1434" s="33">
        <v>71</v>
      </c>
      <c r="G1434" s="33">
        <v>208</v>
      </c>
      <c r="H1434" s="32">
        <v>0</v>
      </c>
    </row>
    <row r="1435" spans="1:8" s="196" customFormat="1" x14ac:dyDescent="0.35">
      <c r="A1435" s="216" t="s">
        <v>1092</v>
      </c>
      <c r="B1435" s="66">
        <v>44172</v>
      </c>
      <c r="C1435" s="33">
        <v>155</v>
      </c>
      <c r="D1435" s="33">
        <v>804</v>
      </c>
      <c r="E1435" s="34">
        <v>7</v>
      </c>
      <c r="F1435" s="33">
        <v>102</v>
      </c>
      <c r="G1435" s="33">
        <v>296</v>
      </c>
      <c r="H1435" s="32">
        <v>18</v>
      </c>
    </row>
    <row r="1436" spans="1:8" s="196" customFormat="1" x14ac:dyDescent="0.35">
      <c r="A1436" s="216" t="s">
        <v>1087</v>
      </c>
      <c r="B1436" s="66">
        <v>44173</v>
      </c>
      <c r="C1436" s="33">
        <v>443</v>
      </c>
      <c r="D1436" s="33">
        <v>2591</v>
      </c>
      <c r="E1436" s="34">
        <v>0</v>
      </c>
      <c r="F1436" s="33">
        <v>189</v>
      </c>
      <c r="G1436" s="33">
        <v>623</v>
      </c>
      <c r="H1436" s="32">
        <v>0</v>
      </c>
    </row>
    <row r="1437" spans="1:8" s="196" customFormat="1" x14ac:dyDescent="0.35">
      <c r="A1437" s="216" t="s">
        <v>1088</v>
      </c>
      <c r="B1437" s="66">
        <v>44173</v>
      </c>
      <c r="C1437" s="33">
        <v>156</v>
      </c>
      <c r="D1437" s="33">
        <v>1331</v>
      </c>
      <c r="E1437" s="34">
        <v>0</v>
      </c>
      <c r="F1437" s="33">
        <v>75</v>
      </c>
      <c r="G1437" s="33">
        <v>321</v>
      </c>
      <c r="H1437" s="32">
        <v>0</v>
      </c>
    </row>
    <row r="1438" spans="1:8" s="196" customFormat="1" x14ac:dyDescent="0.35">
      <c r="A1438" s="216" t="s">
        <v>1089</v>
      </c>
      <c r="B1438" s="66">
        <v>44173</v>
      </c>
      <c r="C1438" s="33">
        <v>135</v>
      </c>
      <c r="D1438" s="33">
        <v>1285</v>
      </c>
      <c r="E1438" s="34">
        <v>0</v>
      </c>
      <c r="F1438" s="33">
        <v>75</v>
      </c>
      <c r="G1438" s="33">
        <v>292</v>
      </c>
      <c r="H1438" s="32">
        <v>0</v>
      </c>
    </row>
    <row r="1439" spans="1:8" s="196" customFormat="1" x14ac:dyDescent="0.35">
      <c r="A1439" s="216" t="s">
        <v>1090</v>
      </c>
      <c r="B1439" s="66">
        <v>44173</v>
      </c>
      <c r="C1439" s="33">
        <v>98</v>
      </c>
      <c r="D1439" s="33">
        <v>932</v>
      </c>
      <c r="E1439" s="34">
        <v>0</v>
      </c>
      <c r="F1439" s="33">
        <v>14</v>
      </c>
      <c r="G1439" s="33">
        <v>135</v>
      </c>
      <c r="H1439" s="32">
        <v>0</v>
      </c>
    </row>
    <row r="1440" spans="1:8" s="196" customFormat="1" x14ac:dyDescent="0.35">
      <c r="A1440" s="216" t="s">
        <v>1091</v>
      </c>
      <c r="B1440" s="66">
        <v>44173</v>
      </c>
      <c r="C1440" s="33">
        <v>91</v>
      </c>
      <c r="D1440" s="33">
        <v>980</v>
      </c>
      <c r="E1440" s="34">
        <v>0</v>
      </c>
      <c r="F1440" s="33">
        <v>70</v>
      </c>
      <c r="G1440" s="33">
        <v>204</v>
      </c>
      <c r="H1440" s="32">
        <v>0</v>
      </c>
    </row>
    <row r="1441" spans="1:8" s="196" customFormat="1" x14ac:dyDescent="0.35">
      <c r="A1441" s="216" t="s">
        <v>1092</v>
      </c>
      <c r="B1441" s="66">
        <v>44173</v>
      </c>
      <c r="C1441" s="33">
        <v>164</v>
      </c>
      <c r="D1441" s="33">
        <v>842</v>
      </c>
      <c r="E1441" s="34">
        <v>15</v>
      </c>
      <c r="F1441" s="33">
        <v>95</v>
      </c>
      <c r="G1441" s="33">
        <v>258</v>
      </c>
      <c r="H1441" s="32">
        <v>10</v>
      </c>
    </row>
    <row r="1442" spans="1:8" s="196" customFormat="1" x14ac:dyDescent="0.35">
      <c r="A1442" s="216" t="s">
        <v>1087</v>
      </c>
      <c r="B1442" s="66">
        <v>44174</v>
      </c>
      <c r="C1442" s="33">
        <v>444</v>
      </c>
      <c r="D1442" s="33">
        <v>2677</v>
      </c>
      <c r="E1442" s="34">
        <v>0</v>
      </c>
      <c r="F1442" s="33">
        <v>142</v>
      </c>
      <c r="G1442" s="33">
        <v>532</v>
      </c>
      <c r="H1442" s="32">
        <v>0</v>
      </c>
    </row>
    <row r="1443" spans="1:8" s="196" customFormat="1" x14ac:dyDescent="0.35">
      <c r="A1443" s="216" t="s">
        <v>1088</v>
      </c>
      <c r="B1443" s="66">
        <v>44174</v>
      </c>
      <c r="C1443" s="33">
        <v>158</v>
      </c>
      <c r="D1443" s="33">
        <v>1323</v>
      </c>
      <c r="E1443" s="34">
        <v>0</v>
      </c>
      <c r="F1443" s="33">
        <v>70</v>
      </c>
      <c r="G1443" s="33">
        <v>338</v>
      </c>
      <c r="H1443" s="32">
        <v>0</v>
      </c>
    </row>
    <row r="1444" spans="1:8" s="196" customFormat="1" x14ac:dyDescent="0.35">
      <c r="A1444" s="216" t="s">
        <v>1089</v>
      </c>
      <c r="B1444" s="66">
        <v>44174</v>
      </c>
      <c r="C1444" s="33">
        <v>134</v>
      </c>
      <c r="D1444" s="33">
        <v>1299</v>
      </c>
      <c r="E1444" s="34">
        <v>0</v>
      </c>
      <c r="F1444" s="33">
        <v>80</v>
      </c>
      <c r="G1444" s="33">
        <v>260</v>
      </c>
      <c r="H1444" s="32">
        <v>0</v>
      </c>
    </row>
    <row r="1445" spans="1:8" s="196" customFormat="1" x14ac:dyDescent="0.35">
      <c r="A1445" s="216" t="s">
        <v>1090</v>
      </c>
      <c r="B1445" s="66">
        <v>44174</v>
      </c>
      <c r="C1445" s="33">
        <v>96</v>
      </c>
      <c r="D1445" s="33">
        <v>924</v>
      </c>
      <c r="E1445" s="34">
        <v>0</v>
      </c>
      <c r="F1445" s="33">
        <v>13</v>
      </c>
      <c r="G1445" s="33">
        <v>155</v>
      </c>
      <c r="H1445" s="32">
        <v>0</v>
      </c>
    </row>
    <row r="1446" spans="1:8" s="196" customFormat="1" x14ac:dyDescent="0.35">
      <c r="A1446" s="216" t="s">
        <v>1091</v>
      </c>
      <c r="B1446" s="66">
        <v>44174</v>
      </c>
      <c r="C1446" s="33">
        <v>83</v>
      </c>
      <c r="D1446" s="33">
        <v>987</v>
      </c>
      <c r="E1446" s="34">
        <v>0</v>
      </c>
      <c r="F1446" s="33">
        <v>76</v>
      </c>
      <c r="G1446" s="33">
        <v>185</v>
      </c>
      <c r="H1446" s="32">
        <v>0</v>
      </c>
    </row>
    <row r="1447" spans="1:8" s="196" customFormat="1" x14ac:dyDescent="0.35">
      <c r="A1447" s="216" t="s">
        <v>1092</v>
      </c>
      <c r="B1447" s="66">
        <v>44174</v>
      </c>
      <c r="C1447" s="33">
        <v>164</v>
      </c>
      <c r="D1447" s="33">
        <v>906</v>
      </c>
      <c r="E1447" s="34">
        <v>24</v>
      </c>
      <c r="F1447" s="33">
        <v>93</v>
      </c>
      <c r="G1447" s="33">
        <v>188</v>
      </c>
      <c r="H1447" s="32">
        <v>6</v>
      </c>
    </row>
    <row r="1448" spans="1:8" s="196" customFormat="1" x14ac:dyDescent="0.35">
      <c r="A1448" s="216" t="s">
        <v>1087</v>
      </c>
      <c r="B1448" s="66">
        <v>44175</v>
      </c>
      <c r="C1448" s="33">
        <v>428</v>
      </c>
      <c r="D1448" s="33">
        <v>2639</v>
      </c>
      <c r="E1448" s="34">
        <v>0</v>
      </c>
      <c r="F1448" s="33">
        <v>81</v>
      </c>
      <c r="G1448" s="33">
        <v>315</v>
      </c>
      <c r="H1448" s="32">
        <v>0</v>
      </c>
    </row>
    <row r="1449" spans="1:8" s="196" customFormat="1" x14ac:dyDescent="0.35">
      <c r="A1449" s="216" t="s">
        <v>1088</v>
      </c>
      <c r="B1449" s="66">
        <v>44175</v>
      </c>
      <c r="C1449" s="33">
        <v>161</v>
      </c>
      <c r="D1449" s="33">
        <v>1335</v>
      </c>
      <c r="E1449" s="34">
        <v>0</v>
      </c>
      <c r="F1449" s="33">
        <v>69</v>
      </c>
      <c r="G1449" s="33">
        <v>302</v>
      </c>
      <c r="H1449" s="32">
        <v>0</v>
      </c>
    </row>
    <row r="1450" spans="1:8" s="196" customFormat="1" x14ac:dyDescent="0.35">
      <c r="A1450" s="216" t="s">
        <v>1089</v>
      </c>
      <c r="B1450" s="66">
        <v>44175</v>
      </c>
      <c r="C1450" s="33">
        <v>129</v>
      </c>
      <c r="D1450" s="33">
        <v>1317</v>
      </c>
      <c r="E1450" s="34">
        <v>0</v>
      </c>
      <c r="F1450" s="33">
        <v>75</v>
      </c>
      <c r="G1450" s="33">
        <v>237</v>
      </c>
      <c r="H1450" s="32">
        <v>0</v>
      </c>
    </row>
    <row r="1451" spans="1:8" s="196" customFormat="1" x14ac:dyDescent="0.35">
      <c r="A1451" s="216" t="s">
        <v>1090</v>
      </c>
      <c r="B1451" s="66">
        <v>44175</v>
      </c>
      <c r="C1451" s="33">
        <v>100</v>
      </c>
      <c r="D1451" s="33">
        <v>932</v>
      </c>
      <c r="E1451" s="34">
        <v>0</v>
      </c>
      <c r="F1451" s="33">
        <v>12</v>
      </c>
      <c r="G1451" s="33">
        <v>149</v>
      </c>
      <c r="H1451" s="32">
        <v>0</v>
      </c>
    </row>
    <row r="1452" spans="1:8" s="196" customFormat="1" x14ac:dyDescent="0.35">
      <c r="A1452" s="216" t="s">
        <v>1091</v>
      </c>
      <c r="B1452" s="66">
        <v>44175</v>
      </c>
      <c r="C1452" s="33">
        <v>88</v>
      </c>
      <c r="D1452" s="33">
        <v>974</v>
      </c>
      <c r="E1452" s="34">
        <v>0</v>
      </c>
      <c r="F1452" s="33">
        <v>72</v>
      </c>
      <c r="G1452" s="33">
        <v>215</v>
      </c>
      <c r="H1452" s="32">
        <v>0</v>
      </c>
    </row>
    <row r="1453" spans="1:8" s="196" customFormat="1" x14ac:dyDescent="0.35">
      <c r="A1453" s="216" t="s">
        <v>1092</v>
      </c>
      <c r="B1453" s="66">
        <v>44175</v>
      </c>
      <c r="C1453" s="33">
        <v>159</v>
      </c>
      <c r="D1453" s="33">
        <v>894</v>
      </c>
      <c r="E1453" s="34">
        <v>29</v>
      </c>
      <c r="F1453" s="33">
        <v>98</v>
      </c>
      <c r="G1453" s="33">
        <v>200</v>
      </c>
      <c r="H1453" s="32">
        <v>1</v>
      </c>
    </row>
    <row r="1454" spans="1:8" s="196" customFormat="1" x14ac:dyDescent="0.35">
      <c r="A1454" s="216" t="s">
        <v>1087</v>
      </c>
      <c r="B1454" s="66">
        <v>44176</v>
      </c>
      <c r="C1454" s="33">
        <v>423</v>
      </c>
      <c r="D1454" s="33">
        <v>2605</v>
      </c>
      <c r="E1454" s="34">
        <v>0</v>
      </c>
      <c r="F1454" s="33">
        <v>84</v>
      </c>
      <c r="G1454" s="33">
        <v>292</v>
      </c>
      <c r="H1454" s="32">
        <v>0</v>
      </c>
    </row>
    <row r="1455" spans="1:8" s="196" customFormat="1" x14ac:dyDescent="0.35">
      <c r="A1455" s="216" t="s">
        <v>1088</v>
      </c>
      <c r="B1455" s="66">
        <v>44176</v>
      </c>
      <c r="C1455" s="33">
        <v>164</v>
      </c>
      <c r="D1455" s="33">
        <v>1338</v>
      </c>
      <c r="E1455" s="34">
        <v>0</v>
      </c>
      <c r="F1455" s="33">
        <v>53</v>
      </c>
      <c r="G1455" s="33">
        <v>166</v>
      </c>
      <c r="H1455" s="32">
        <v>0</v>
      </c>
    </row>
    <row r="1456" spans="1:8" s="196" customFormat="1" x14ac:dyDescent="0.35">
      <c r="A1456" s="216" t="s">
        <v>1089</v>
      </c>
      <c r="B1456" s="66">
        <v>44176</v>
      </c>
      <c r="C1456" s="33">
        <v>146</v>
      </c>
      <c r="D1456" s="33">
        <v>1285</v>
      </c>
      <c r="E1456" s="34">
        <v>0</v>
      </c>
      <c r="F1456" s="33">
        <v>61</v>
      </c>
      <c r="G1456" s="33">
        <v>240</v>
      </c>
      <c r="H1456" s="32">
        <v>0</v>
      </c>
    </row>
    <row r="1457" spans="1:8" s="196" customFormat="1" x14ac:dyDescent="0.35">
      <c r="A1457" s="216" t="s">
        <v>1090</v>
      </c>
      <c r="B1457" s="66">
        <v>44176</v>
      </c>
      <c r="C1457" s="33">
        <v>95</v>
      </c>
      <c r="D1457" s="33">
        <v>932</v>
      </c>
      <c r="E1457" s="34">
        <v>0</v>
      </c>
      <c r="F1457" s="33">
        <v>17</v>
      </c>
      <c r="G1457" s="33">
        <v>138</v>
      </c>
      <c r="H1457" s="32">
        <v>0</v>
      </c>
    </row>
    <row r="1458" spans="1:8" s="196" customFormat="1" x14ac:dyDescent="0.35">
      <c r="A1458" s="216" t="s">
        <v>1091</v>
      </c>
      <c r="B1458" s="66">
        <v>44176</v>
      </c>
      <c r="C1458" s="33">
        <v>86</v>
      </c>
      <c r="D1458" s="33">
        <v>989</v>
      </c>
      <c r="E1458" s="34">
        <v>0</v>
      </c>
      <c r="F1458" s="33">
        <v>73</v>
      </c>
      <c r="G1458" s="33">
        <v>197</v>
      </c>
      <c r="H1458" s="32">
        <v>0</v>
      </c>
    </row>
    <row r="1459" spans="1:8" s="196" customFormat="1" x14ac:dyDescent="0.35">
      <c r="A1459" s="216" t="s">
        <v>1092</v>
      </c>
      <c r="B1459" s="66">
        <v>44176</v>
      </c>
      <c r="C1459" s="33">
        <v>167</v>
      </c>
      <c r="D1459" s="33">
        <v>877</v>
      </c>
      <c r="E1459" s="34">
        <v>31</v>
      </c>
      <c r="F1459" s="33">
        <v>90</v>
      </c>
      <c r="G1459" s="33">
        <v>217</v>
      </c>
      <c r="H1459" s="32">
        <v>4</v>
      </c>
    </row>
    <row r="1460" spans="1:8" s="196" customFormat="1" x14ac:dyDescent="0.35">
      <c r="A1460" s="216" t="s">
        <v>1087</v>
      </c>
      <c r="B1460" s="66">
        <v>44177</v>
      </c>
      <c r="C1460" s="33">
        <v>416</v>
      </c>
      <c r="D1460" s="33">
        <v>2498</v>
      </c>
      <c r="E1460" s="34">
        <v>0</v>
      </c>
      <c r="F1460" s="33">
        <v>91</v>
      </c>
      <c r="G1460" s="33">
        <v>393</v>
      </c>
      <c r="H1460" s="32">
        <v>0</v>
      </c>
    </row>
    <row r="1461" spans="1:8" s="196" customFormat="1" x14ac:dyDescent="0.35">
      <c r="A1461" s="216" t="s">
        <v>1088</v>
      </c>
      <c r="B1461" s="66">
        <v>44177</v>
      </c>
      <c r="C1461" s="33">
        <v>167</v>
      </c>
      <c r="D1461" s="33">
        <v>1310</v>
      </c>
      <c r="E1461" s="34">
        <v>0</v>
      </c>
      <c r="F1461" s="33">
        <v>61</v>
      </c>
      <c r="G1461" s="33">
        <v>208</v>
      </c>
      <c r="H1461" s="32">
        <v>0</v>
      </c>
    </row>
    <row r="1462" spans="1:8" s="196" customFormat="1" x14ac:dyDescent="0.35">
      <c r="A1462" s="216" t="s">
        <v>1089</v>
      </c>
      <c r="B1462" s="66">
        <v>44177</v>
      </c>
      <c r="C1462" s="33">
        <v>136</v>
      </c>
      <c r="D1462" s="33">
        <v>1219</v>
      </c>
      <c r="E1462" s="34">
        <v>0</v>
      </c>
      <c r="F1462" s="33">
        <v>69</v>
      </c>
      <c r="G1462" s="33">
        <v>307</v>
      </c>
      <c r="H1462" s="32">
        <v>0</v>
      </c>
    </row>
    <row r="1463" spans="1:8" s="196" customFormat="1" x14ac:dyDescent="0.35">
      <c r="A1463" s="216" t="s">
        <v>1090</v>
      </c>
      <c r="B1463" s="66">
        <v>44177</v>
      </c>
      <c r="C1463" s="33">
        <v>93</v>
      </c>
      <c r="D1463" s="33">
        <v>897</v>
      </c>
      <c r="E1463" s="34">
        <v>0</v>
      </c>
      <c r="F1463" s="33">
        <v>17</v>
      </c>
      <c r="G1463" s="33">
        <v>154</v>
      </c>
      <c r="H1463" s="32">
        <v>0</v>
      </c>
    </row>
    <row r="1464" spans="1:8" s="196" customFormat="1" x14ac:dyDescent="0.35">
      <c r="A1464" s="216" t="s">
        <v>1091</v>
      </c>
      <c r="B1464" s="66">
        <v>44177</v>
      </c>
      <c r="C1464" s="33">
        <v>91</v>
      </c>
      <c r="D1464" s="33">
        <v>980</v>
      </c>
      <c r="E1464" s="34">
        <v>0</v>
      </c>
      <c r="F1464" s="33">
        <v>63</v>
      </c>
      <c r="G1464" s="33">
        <v>172</v>
      </c>
      <c r="H1464" s="32">
        <v>0</v>
      </c>
    </row>
    <row r="1465" spans="1:8" s="196" customFormat="1" x14ac:dyDescent="0.35">
      <c r="A1465" s="216" t="s">
        <v>1092</v>
      </c>
      <c r="B1465" s="66">
        <v>44177</v>
      </c>
      <c r="C1465" s="33">
        <v>163</v>
      </c>
      <c r="D1465" s="33">
        <v>861</v>
      </c>
      <c r="E1465" s="34">
        <v>28</v>
      </c>
      <c r="F1465" s="33">
        <v>94</v>
      </c>
      <c r="G1465" s="33">
        <v>233</v>
      </c>
      <c r="H1465" s="32">
        <v>7</v>
      </c>
    </row>
    <row r="1466" spans="1:8" s="196" customFormat="1" x14ac:dyDescent="0.35">
      <c r="A1466" s="216" t="s">
        <v>1087</v>
      </c>
      <c r="B1466" s="66">
        <v>44178</v>
      </c>
      <c r="C1466" s="33">
        <v>403</v>
      </c>
      <c r="D1466" s="33">
        <v>2423</v>
      </c>
      <c r="E1466" s="34">
        <v>0</v>
      </c>
      <c r="F1466" s="33">
        <v>104</v>
      </c>
      <c r="G1466" s="33">
        <v>468</v>
      </c>
      <c r="H1466" s="32">
        <v>0</v>
      </c>
    </row>
    <row r="1467" spans="1:8" s="196" customFormat="1" x14ac:dyDescent="0.35">
      <c r="A1467" s="216" t="s">
        <v>1088</v>
      </c>
      <c r="B1467" s="66">
        <v>44178</v>
      </c>
      <c r="C1467" s="33">
        <v>156</v>
      </c>
      <c r="D1467" s="33">
        <v>1236</v>
      </c>
      <c r="E1467" s="34">
        <v>0</v>
      </c>
      <c r="F1467" s="33">
        <v>63</v>
      </c>
      <c r="G1467" s="33">
        <v>260</v>
      </c>
      <c r="H1467" s="32">
        <v>0</v>
      </c>
    </row>
    <row r="1468" spans="1:8" s="196" customFormat="1" x14ac:dyDescent="0.35">
      <c r="A1468" s="216" t="s">
        <v>1089</v>
      </c>
      <c r="B1468" s="66">
        <v>44178</v>
      </c>
      <c r="C1468" s="33">
        <v>115</v>
      </c>
      <c r="D1468" s="33">
        <v>1203</v>
      </c>
      <c r="E1468" s="34">
        <v>0</v>
      </c>
      <c r="F1468" s="33">
        <v>87</v>
      </c>
      <c r="G1468" s="33">
        <v>324</v>
      </c>
      <c r="H1468" s="32">
        <v>0</v>
      </c>
    </row>
    <row r="1469" spans="1:8" s="196" customFormat="1" x14ac:dyDescent="0.35">
      <c r="A1469" s="216" t="s">
        <v>1090</v>
      </c>
      <c r="B1469" s="66">
        <v>44178</v>
      </c>
      <c r="C1469" s="33">
        <v>91</v>
      </c>
      <c r="D1469" s="33">
        <v>863</v>
      </c>
      <c r="E1469" s="34">
        <v>0</v>
      </c>
      <c r="F1469" s="33">
        <v>19</v>
      </c>
      <c r="G1469" s="33">
        <v>174</v>
      </c>
      <c r="H1469" s="32">
        <v>0</v>
      </c>
    </row>
    <row r="1470" spans="1:8" s="196" customFormat="1" x14ac:dyDescent="0.35">
      <c r="A1470" s="216" t="s">
        <v>1091</v>
      </c>
      <c r="B1470" s="66">
        <v>44178</v>
      </c>
      <c r="C1470" s="33">
        <v>89</v>
      </c>
      <c r="D1470" s="33">
        <v>988</v>
      </c>
      <c r="E1470" s="34">
        <v>0</v>
      </c>
      <c r="F1470" s="33">
        <v>66</v>
      </c>
      <c r="G1470" s="33">
        <v>176</v>
      </c>
      <c r="H1470" s="32">
        <v>0</v>
      </c>
    </row>
    <row r="1471" spans="1:8" s="196" customFormat="1" x14ac:dyDescent="0.35">
      <c r="A1471" s="216" t="s">
        <v>1092</v>
      </c>
      <c r="B1471" s="66">
        <v>44178</v>
      </c>
      <c r="C1471" s="33">
        <v>163</v>
      </c>
      <c r="D1471" s="33">
        <v>863</v>
      </c>
      <c r="E1471" s="34">
        <v>33</v>
      </c>
      <c r="F1471" s="33">
        <v>94</v>
      </c>
      <c r="G1471" s="33">
        <v>231</v>
      </c>
      <c r="H1471" s="32">
        <v>2</v>
      </c>
    </row>
    <row r="1472" spans="1:8" s="196" customFormat="1" x14ac:dyDescent="0.35">
      <c r="A1472" s="216" t="s">
        <v>1087</v>
      </c>
      <c r="B1472" s="66">
        <v>44179</v>
      </c>
      <c r="C1472" s="33">
        <v>381</v>
      </c>
      <c r="D1472" s="33">
        <v>2421</v>
      </c>
      <c r="E1472" s="34">
        <v>0</v>
      </c>
      <c r="F1472" s="33">
        <v>127</v>
      </c>
      <c r="G1472" s="33">
        <v>464</v>
      </c>
      <c r="H1472" s="32">
        <v>0</v>
      </c>
    </row>
    <row r="1473" spans="1:8" s="196" customFormat="1" x14ac:dyDescent="0.35">
      <c r="A1473" s="216" t="s">
        <v>1088</v>
      </c>
      <c r="B1473" s="66">
        <v>44179</v>
      </c>
      <c r="C1473" s="33">
        <v>160</v>
      </c>
      <c r="D1473" s="33">
        <v>1268</v>
      </c>
      <c r="E1473" s="34">
        <v>0</v>
      </c>
      <c r="F1473" s="33">
        <v>54</v>
      </c>
      <c r="G1473" s="33">
        <v>252</v>
      </c>
      <c r="H1473" s="32">
        <v>0</v>
      </c>
    </row>
    <row r="1474" spans="1:8" s="196" customFormat="1" x14ac:dyDescent="0.35">
      <c r="A1474" s="216" t="s">
        <v>1089</v>
      </c>
      <c r="B1474" s="66">
        <v>44179</v>
      </c>
      <c r="C1474" s="33">
        <v>119</v>
      </c>
      <c r="D1474" s="33">
        <v>1244</v>
      </c>
      <c r="E1474" s="34">
        <v>0</v>
      </c>
      <c r="F1474" s="33">
        <v>83</v>
      </c>
      <c r="G1474" s="33">
        <v>293</v>
      </c>
      <c r="H1474" s="32">
        <v>0</v>
      </c>
    </row>
    <row r="1475" spans="1:8" s="196" customFormat="1" x14ac:dyDescent="0.35">
      <c r="A1475" s="216" t="s">
        <v>1090</v>
      </c>
      <c r="B1475" s="66">
        <v>44179</v>
      </c>
      <c r="C1475" s="33">
        <v>98</v>
      </c>
      <c r="D1475" s="33">
        <v>891</v>
      </c>
      <c r="E1475" s="34">
        <v>0</v>
      </c>
      <c r="F1475" s="33">
        <v>14</v>
      </c>
      <c r="G1475" s="33">
        <v>154</v>
      </c>
      <c r="H1475" s="32">
        <v>0</v>
      </c>
    </row>
    <row r="1476" spans="1:8" s="196" customFormat="1" x14ac:dyDescent="0.35">
      <c r="A1476" s="216" t="s">
        <v>1091</v>
      </c>
      <c r="B1476" s="66">
        <v>44179</v>
      </c>
      <c r="C1476" s="33">
        <v>93</v>
      </c>
      <c r="D1476" s="33">
        <v>954</v>
      </c>
      <c r="E1476" s="34">
        <v>0</v>
      </c>
      <c r="F1476" s="33">
        <v>62</v>
      </c>
      <c r="G1476" s="33">
        <v>202</v>
      </c>
      <c r="H1476" s="32">
        <v>0</v>
      </c>
    </row>
    <row r="1477" spans="1:8" s="196" customFormat="1" x14ac:dyDescent="0.35">
      <c r="A1477" s="216" t="s">
        <v>1092</v>
      </c>
      <c r="B1477" s="66">
        <v>44179</v>
      </c>
      <c r="C1477" s="33">
        <v>160</v>
      </c>
      <c r="D1477" s="33">
        <v>857</v>
      </c>
      <c r="E1477" s="34">
        <v>33</v>
      </c>
      <c r="F1477" s="33">
        <v>97</v>
      </c>
      <c r="G1477" s="33">
        <v>237</v>
      </c>
      <c r="H1477" s="32">
        <v>2</v>
      </c>
    </row>
    <row r="1478" spans="1:8" s="196" customFormat="1" x14ac:dyDescent="0.35">
      <c r="A1478" s="216" t="s">
        <v>1087</v>
      </c>
      <c r="B1478" s="66">
        <v>44180</v>
      </c>
      <c r="C1478" s="33">
        <v>408</v>
      </c>
      <c r="D1478" s="33">
        <v>2558</v>
      </c>
      <c r="E1478" s="34">
        <v>0</v>
      </c>
      <c r="F1478" s="33">
        <v>103</v>
      </c>
      <c r="G1478" s="33">
        <v>371</v>
      </c>
      <c r="H1478" s="32">
        <v>0</v>
      </c>
    </row>
    <row r="1479" spans="1:8" s="196" customFormat="1" x14ac:dyDescent="0.35">
      <c r="A1479" s="216" t="s">
        <v>1088</v>
      </c>
      <c r="B1479" s="66">
        <v>44180</v>
      </c>
      <c r="C1479" s="33">
        <v>169</v>
      </c>
      <c r="D1479" s="33">
        <v>1350</v>
      </c>
      <c r="E1479" s="34">
        <v>0</v>
      </c>
      <c r="F1479" s="33">
        <v>56</v>
      </c>
      <c r="G1479" s="33">
        <v>208</v>
      </c>
      <c r="H1479" s="32">
        <v>0</v>
      </c>
    </row>
    <row r="1480" spans="1:8" s="196" customFormat="1" x14ac:dyDescent="0.35">
      <c r="A1480" s="216" t="s">
        <v>1089</v>
      </c>
      <c r="B1480" s="66">
        <v>44180</v>
      </c>
      <c r="C1480" s="33">
        <v>131</v>
      </c>
      <c r="D1480" s="33">
        <v>1283</v>
      </c>
      <c r="E1480" s="34">
        <v>0</v>
      </c>
      <c r="F1480" s="33">
        <v>72</v>
      </c>
      <c r="G1480" s="33">
        <v>270</v>
      </c>
      <c r="H1480" s="32">
        <v>0</v>
      </c>
    </row>
    <row r="1481" spans="1:8" s="196" customFormat="1" x14ac:dyDescent="0.35">
      <c r="A1481" s="216" t="s">
        <v>1090</v>
      </c>
      <c r="B1481" s="66">
        <v>44180</v>
      </c>
      <c r="C1481" s="33">
        <v>92</v>
      </c>
      <c r="D1481" s="33">
        <v>918</v>
      </c>
      <c r="E1481" s="34">
        <v>0</v>
      </c>
      <c r="F1481" s="33">
        <v>21</v>
      </c>
      <c r="G1481" s="33">
        <v>134</v>
      </c>
      <c r="H1481" s="32">
        <v>0</v>
      </c>
    </row>
    <row r="1482" spans="1:8" s="196" customFormat="1" x14ac:dyDescent="0.35">
      <c r="A1482" s="216" t="s">
        <v>1091</v>
      </c>
      <c r="B1482" s="66">
        <v>44180</v>
      </c>
      <c r="C1482" s="33">
        <v>95</v>
      </c>
      <c r="D1482" s="33">
        <v>950</v>
      </c>
      <c r="E1482" s="34">
        <v>0</v>
      </c>
      <c r="F1482" s="33">
        <v>60</v>
      </c>
      <c r="G1482" s="33">
        <v>211</v>
      </c>
      <c r="H1482" s="32">
        <v>0</v>
      </c>
    </row>
    <row r="1483" spans="1:8" s="196" customFormat="1" x14ac:dyDescent="0.35">
      <c r="A1483" s="216" t="s">
        <v>1092</v>
      </c>
      <c r="B1483" s="66">
        <v>44180</v>
      </c>
      <c r="C1483" s="33">
        <v>169</v>
      </c>
      <c r="D1483" s="33">
        <v>879</v>
      </c>
      <c r="E1483" s="34">
        <v>25</v>
      </c>
      <c r="F1483" s="33">
        <v>88</v>
      </c>
      <c r="G1483" s="33">
        <v>215</v>
      </c>
      <c r="H1483" s="32">
        <v>10</v>
      </c>
    </row>
    <row r="1484" spans="1:8" s="196" customFormat="1" x14ac:dyDescent="0.35">
      <c r="A1484" s="216" t="s">
        <v>1087</v>
      </c>
      <c r="B1484" s="66">
        <v>44181</v>
      </c>
      <c r="C1484" s="33">
        <v>412</v>
      </c>
      <c r="D1484" s="33">
        <v>2574</v>
      </c>
      <c r="E1484" s="34">
        <v>0</v>
      </c>
      <c r="F1484" s="33">
        <v>99</v>
      </c>
      <c r="G1484" s="33">
        <v>356</v>
      </c>
      <c r="H1484" s="32">
        <v>0</v>
      </c>
    </row>
    <row r="1485" spans="1:8" s="196" customFormat="1" x14ac:dyDescent="0.35">
      <c r="A1485" s="216" t="s">
        <v>1088</v>
      </c>
      <c r="B1485" s="66">
        <v>44181</v>
      </c>
      <c r="C1485" s="33">
        <v>171</v>
      </c>
      <c r="D1485" s="33">
        <v>1328</v>
      </c>
      <c r="E1485" s="34">
        <v>0</v>
      </c>
      <c r="F1485" s="33">
        <v>60</v>
      </c>
      <c r="G1485" s="33">
        <v>202</v>
      </c>
      <c r="H1485" s="32">
        <v>0</v>
      </c>
    </row>
    <row r="1486" spans="1:8" s="196" customFormat="1" x14ac:dyDescent="0.35">
      <c r="A1486" s="216" t="s">
        <v>1089</v>
      </c>
      <c r="B1486" s="66">
        <v>44181</v>
      </c>
      <c r="C1486" s="33">
        <v>139</v>
      </c>
      <c r="D1486" s="33">
        <v>1288</v>
      </c>
      <c r="E1486" s="34">
        <v>0</v>
      </c>
      <c r="F1486" s="33">
        <v>67</v>
      </c>
      <c r="G1486" s="33">
        <v>256</v>
      </c>
      <c r="H1486" s="32">
        <v>0</v>
      </c>
    </row>
    <row r="1487" spans="1:8" s="196" customFormat="1" x14ac:dyDescent="0.35">
      <c r="A1487" s="216" t="s">
        <v>1090</v>
      </c>
      <c r="B1487" s="66">
        <v>44181</v>
      </c>
      <c r="C1487" s="33">
        <v>93</v>
      </c>
      <c r="D1487" s="33">
        <v>902</v>
      </c>
      <c r="E1487" s="34">
        <v>0</v>
      </c>
      <c r="F1487" s="33">
        <v>19</v>
      </c>
      <c r="G1487" s="33">
        <v>150</v>
      </c>
      <c r="H1487" s="32">
        <v>0</v>
      </c>
    </row>
    <row r="1488" spans="1:8" s="196" customFormat="1" x14ac:dyDescent="0.35">
      <c r="A1488" s="216" t="s">
        <v>1091</v>
      </c>
      <c r="B1488" s="66">
        <v>44181</v>
      </c>
      <c r="C1488" s="33">
        <v>90</v>
      </c>
      <c r="D1488" s="33">
        <v>956</v>
      </c>
      <c r="E1488" s="34">
        <v>0</v>
      </c>
      <c r="F1488" s="33">
        <v>65</v>
      </c>
      <c r="G1488" s="33">
        <v>215</v>
      </c>
      <c r="H1488" s="32">
        <v>0</v>
      </c>
    </row>
    <row r="1489" spans="1:8" s="196" customFormat="1" x14ac:dyDescent="0.35">
      <c r="A1489" s="216" t="s">
        <v>1092</v>
      </c>
      <c r="B1489" s="66">
        <v>44181</v>
      </c>
      <c r="C1489" s="33">
        <v>160</v>
      </c>
      <c r="D1489" s="33">
        <v>868</v>
      </c>
      <c r="E1489" s="34">
        <v>26</v>
      </c>
      <c r="F1489" s="33">
        <v>97</v>
      </c>
      <c r="G1489" s="33">
        <v>226</v>
      </c>
      <c r="H1489" s="32">
        <v>9</v>
      </c>
    </row>
    <row r="1490" spans="1:8" s="196" customFormat="1" x14ac:dyDescent="0.35">
      <c r="A1490" s="216" t="s">
        <v>1087</v>
      </c>
      <c r="B1490" s="66">
        <v>44182</v>
      </c>
      <c r="C1490" s="33">
        <v>407</v>
      </c>
      <c r="D1490" s="33">
        <v>2532</v>
      </c>
      <c r="E1490" s="34">
        <v>0</v>
      </c>
      <c r="F1490" s="33">
        <v>104</v>
      </c>
      <c r="G1490" s="33">
        <v>408</v>
      </c>
      <c r="H1490" s="32">
        <v>0</v>
      </c>
    </row>
    <row r="1491" spans="1:8" s="196" customFormat="1" x14ac:dyDescent="0.35">
      <c r="A1491" s="216" t="s">
        <v>1088</v>
      </c>
      <c r="B1491" s="66">
        <v>44182</v>
      </c>
      <c r="C1491" s="33">
        <v>162</v>
      </c>
      <c r="D1491" s="33">
        <v>1241</v>
      </c>
      <c r="E1491" s="34">
        <v>0</v>
      </c>
      <c r="F1491" s="33">
        <v>58</v>
      </c>
      <c r="G1491" s="33">
        <v>261</v>
      </c>
      <c r="H1491" s="32">
        <v>0</v>
      </c>
    </row>
    <row r="1492" spans="1:8" s="196" customFormat="1" x14ac:dyDescent="0.35">
      <c r="A1492" s="216" t="s">
        <v>1089</v>
      </c>
      <c r="B1492" s="66">
        <v>44182</v>
      </c>
      <c r="C1492" s="33">
        <v>129</v>
      </c>
      <c r="D1492" s="33">
        <v>1259</v>
      </c>
      <c r="E1492" s="34">
        <v>0</v>
      </c>
      <c r="F1492" s="33">
        <v>72</v>
      </c>
      <c r="G1492" s="33">
        <v>286</v>
      </c>
      <c r="H1492" s="32">
        <v>0</v>
      </c>
    </row>
    <row r="1493" spans="1:8" s="196" customFormat="1" x14ac:dyDescent="0.35">
      <c r="A1493" s="216" t="s">
        <v>1090</v>
      </c>
      <c r="B1493" s="66">
        <v>44182</v>
      </c>
      <c r="C1493" s="33">
        <v>95</v>
      </c>
      <c r="D1493" s="33">
        <v>864</v>
      </c>
      <c r="E1493" s="34">
        <v>0</v>
      </c>
      <c r="F1493" s="33">
        <v>19</v>
      </c>
      <c r="G1493" s="33">
        <v>166</v>
      </c>
      <c r="H1493" s="32">
        <v>0</v>
      </c>
    </row>
    <row r="1494" spans="1:8" s="196" customFormat="1" x14ac:dyDescent="0.35">
      <c r="A1494" s="216" t="s">
        <v>1091</v>
      </c>
      <c r="B1494" s="66">
        <v>44182</v>
      </c>
      <c r="C1494" s="33">
        <v>83</v>
      </c>
      <c r="D1494" s="33">
        <v>945</v>
      </c>
      <c r="E1494" s="34">
        <v>0</v>
      </c>
      <c r="F1494" s="33">
        <v>72</v>
      </c>
      <c r="G1494" s="33">
        <v>203</v>
      </c>
      <c r="H1494" s="32">
        <v>0</v>
      </c>
    </row>
    <row r="1495" spans="1:8" s="196" customFormat="1" x14ac:dyDescent="0.35">
      <c r="A1495" s="216" t="s">
        <v>1092</v>
      </c>
      <c r="B1495" s="66">
        <v>44182</v>
      </c>
      <c r="C1495" s="33">
        <v>160</v>
      </c>
      <c r="D1495" s="33">
        <v>831</v>
      </c>
      <c r="E1495" s="34">
        <v>27</v>
      </c>
      <c r="F1495" s="33">
        <v>97</v>
      </c>
      <c r="G1495" s="33">
        <v>252</v>
      </c>
      <c r="H1495" s="32">
        <v>8</v>
      </c>
    </row>
    <row r="1496" spans="1:8" s="196" customFormat="1" x14ac:dyDescent="0.35">
      <c r="A1496" s="216" t="s">
        <v>1087</v>
      </c>
      <c r="B1496" s="66">
        <v>44183</v>
      </c>
      <c r="C1496" s="33">
        <v>420</v>
      </c>
      <c r="D1496" s="33">
        <v>2631</v>
      </c>
      <c r="E1496" s="34">
        <v>0</v>
      </c>
      <c r="F1496" s="33">
        <v>89</v>
      </c>
      <c r="G1496" s="33">
        <v>267</v>
      </c>
      <c r="H1496" s="32">
        <v>0</v>
      </c>
    </row>
    <row r="1497" spans="1:8" s="196" customFormat="1" x14ac:dyDescent="0.35">
      <c r="A1497" s="216" t="s">
        <v>1088</v>
      </c>
      <c r="B1497" s="66">
        <v>44183</v>
      </c>
      <c r="C1497" s="33">
        <v>171</v>
      </c>
      <c r="D1497" s="33">
        <v>1304</v>
      </c>
      <c r="E1497" s="34">
        <v>0</v>
      </c>
      <c r="F1497" s="33">
        <v>47</v>
      </c>
      <c r="G1497" s="33">
        <v>207</v>
      </c>
      <c r="H1497" s="32">
        <v>0</v>
      </c>
    </row>
    <row r="1498" spans="1:8" s="196" customFormat="1" x14ac:dyDescent="0.35">
      <c r="A1498" s="216" t="s">
        <v>1089</v>
      </c>
      <c r="B1498" s="66">
        <v>44183</v>
      </c>
      <c r="C1498" s="33">
        <v>124</v>
      </c>
      <c r="D1498" s="33">
        <v>1243</v>
      </c>
      <c r="E1498" s="34">
        <v>0</v>
      </c>
      <c r="F1498" s="33">
        <v>77</v>
      </c>
      <c r="G1498" s="33">
        <v>306</v>
      </c>
      <c r="H1498" s="32">
        <v>0</v>
      </c>
    </row>
    <row r="1499" spans="1:8" s="196" customFormat="1" x14ac:dyDescent="0.35">
      <c r="A1499" s="216" t="s">
        <v>1090</v>
      </c>
      <c r="B1499" s="66">
        <v>44183</v>
      </c>
      <c r="C1499" s="33">
        <v>92</v>
      </c>
      <c r="D1499" s="33">
        <v>885</v>
      </c>
      <c r="E1499" s="34">
        <v>0</v>
      </c>
      <c r="F1499" s="33">
        <v>17</v>
      </c>
      <c r="G1499" s="33">
        <v>145</v>
      </c>
      <c r="H1499" s="32">
        <v>0</v>
      </c>
    </row>
    <row r="1500" spans="1:8" s="196" customFormat="1" x14ac:dyDescent="0.35">
      <c r="A1500" s="216" t="s">
        <v>1091</v>
      </c>
      <c r="B1500" s="66">
        <v>44183</v>
      </c>
      <c r="C1500" s="33">
        <v>93</v>
      </c>
      <c r="D1500" s="33">
        <v>947</v>
      </c>
      <c r="E1500" s="34">
        <v>0</v>
      </c>
      <c r="F1500" s="33">
        <v>60</v>
      </c>
      <c r="G1500" s="33">
        <v>203</v>
      </c>
      <c r="H1500" s="32">
        <v>0</v>
      </c>
    </row>
    <row r="1501" spans="1:8" s="196" customFormat="1" x14ac:dyDescent="0.35">
      <c r="A1501" s="216" t="s">
        <v>1092</v>
      </c>
      <c r="B1501" s="66">
        <v>44183</v>
      </c>
      <c r="C1501" s="33">
        <v>157</v>
      </c>
      <c r="D1501" s="33">
        <v>876</v>
      </c>
      <c r="E1501" s="34">
        <v>31</v>
      </c>
      <c r="F1501" s="33">
        <v>100</v>
      </c>
      <c r="G1501" s="33">
        <v>210</v>
      </c>
      <c r="H1501" s="32">
        <v>4</v>
      </c>
    </row>
    <row r="1502" spans="1:8" s="196" customFormat="1" x14ac:dyDescent="0.35">
      <c r="A1502" s="216" t="s">
        <v>1087</v>
      </c>
      <c r="B1502" s="66">
        <v>44184</v>
      </c>
      <c r="C1502" s="33">
        <v>436</v>
      </c>
      <c r="D1502" s="33">
        <v>2470</v>
      </c>
      <c r="E1502" s="34">
        <v>0</v>
      </c>
      <c r="F1502" s="33">
        <v>73</v>
      </c>
      <c r="G1502" s="33">
        <v>396</v>
      </c>
      <c r="H1502" s="32">
        <v>0</v>
      </c>
    </row>
    <row r="1503" spans="1:8" s="196" customFormat="1" x14ac:dyDescent="0.35">
      <c r="A1503" s="216" t="s">
        <v>1088</v>
      </c>
      <c r="B1503" s="66">
        <v>44184</v>
      </c>
      <c r="C1503" s="33">
        <v>170</v>
      </c>
      <c r="D1503" s="33">
        <v>1316</v>
      </c>
      <c r="E1503" s="34">
        <v>0</v>
      </c>
      <c r="F1503" s="33">
        <v>53</v>
      </c>
      <c r="G1503" s="33">
        <v>216</v>
      </c>
      <c r="H1503" s="32">
        <v>0</v>
      </c>
    </row>
    <row r="1504" spans="1:8" s="196" customFormat="1" x14ac:dyDescent="0.35">
      <c r="A1504" s="216" t="s">
        <v>1089</v>
      </c>
      <c r="B1504" s="66">
        <v>44184</v>
      </c>
      <c r="C1504" s="33">
        <v>128</v>
      </c>
      <c r="D1504" s="33">
        <v>1216</v>
      </c>
      <c r="E1504" s="34">
        <v>0</v>
      </c>
      <c r="F1504" s="33">
        <v>76</v>
      </c>
      <c r="G1504" s="33">
        <v>320</v>
      </c>
      <c r="H1504" s="32">
        <v>0</v>
      </c>
    </row>
    <row r="1505" spans="1:8" s="196" customFormat="1" x14ac:dyDescent="0.35">
      <c r="A1505" s="216" t="s">
        <v>1090</v>
      </c>
      <c r="B1505" s="66">
        <v>44184</v>
      </c>
      <c r="C1505" s="33">
        <v>92</v>
      </c>
      <c r="D1505" s="33">
        <v>824</v>
      </c>
      <c r="E1505" s="34">
        <v>0</v>
      </c>
      <c r="F1505" s="33">
        <v>19</v>
      </c>
      <c r="G1505" s="33">
        <v>174</v>
      </c>
      <c r="H1505" s="32">
        <v>0</v>
      </c>
    </row>
    <row r="1506" spans="1:8" s="196" customFormat="1" x14ac:dyDescent="0.35">
      <c r="A1506" s="216" t="s">
        <v>1091</v>
      </c>
      <c r="B1506" s="66">
        <v>44184</v>
      </c>
      <c r="C1506" s="33">
        <v>93</v>
      </c>
      <c r="D1506" s="33">
        <v>905</v>
      </c>
      <c r="E1506" s="34">
        <v>0</v>
      </c>
      <c r="F1506" s="33">
        <v>60</v>
      </c>
      <c r="G1506" s="33">
        <v>237</v>
      </c>
      <c r="H1506" s="32">
        <v>0</v>
      </c>
    </row>
    <row r="1507" spans="1:8" s="196" customFormat="1" x14ac:dyDescent="0.35">
      <c r="A1507" s="216" t="s">
        <v>1092</v>
      </c>
      <c r="B1507" s="66">
        <v>44184</v>
      </c>
      <c r="C1507" s="33">
        <v>152</v>
      </c>
      <c r="D1507" s="33">
        <v>851</v>
      </c>
      <c r="E1507" s="34">
        <v>25</v>
      </c>
      <c r="F1507" s="33">
        <v>105</v>
      </c>
      <c r="G1507" s="33">
        <v>232</v>
      </c>
      <c r="H1507" s="32">
        <v>15</v>
      </c>
    </row>
    <row r="1508" spans="1:8" s="196" customFormat="1" x14ac:dyDescent="0.35">
      <c r="A1508" s="216" t="s">
        <v>1087</v>
      </c>
      <c r="B1508" s="66">
        <v>44185</v>
      </c>
      <c r="C1508" s="33">
        <v>430</v>
      </c>
      <c r="D1508" s="33">
        <v>2313</v>
      </c>
      <c r="E1508" s="34">
        <v>0</v>
      </c>
      <c r="F1508" s="33">
        <v>81</v>
      </c>
      <c r="G1508" s="33">
        <v>555</v>
      </c>
      <c r="H1508" s="32">
        <v>0</v>
      </c>
    </row>
    <row r="1509" spans="1:8" s="196" customFormat="1" x14ac:dyDescent="0.35">
      <c r="A1509" s="216" t="s">
        <v>1088</v>
      </c>
      <c r="B1509" s="66">
        <v>44185</v>
      </c>
      <c r="C1509" s="33">
        <v>171</v>
      </c>
      <c r="D1509" s="33">
        <v>1271</v>
      </c>
      <c r="E1509" s="34">
        <v>0</v>
      </c>
      <c r="F1509" s="33">
        <v>51</v>
      </c>
      <c r="G1509" s="33">
        <v>218</v>
      </c>
      <c r="H1509" s="32">
        <v>0</v>
      </c>
    </row>
    <row r="1510" spans="1:8" s="196" customFormat="1" x14ac:dyDescent="0.35">
      <c r="A1510" s="216" t="s">
        <v>1089</v>
      </c>
      <c r="B1510" s="66">
        <v>44185</v>
      </c>
      <c r="C1510" s="33">
        <v>129</v>
      </c>
      <c r="D1510" s="33">
        <v>1194</v>
      </c>
      <c r="E1510" s="34">
        <v>0</v>
      </c>
      <c r="F1510" s="33">
        <v>78</v>
      </c>
      <c r="G1510" s="33">
        <v>329</v>
      </c>
      <c r="H1510" s="32">
        <v>0</v>
      </c>
    </row>
    <row r="1511" spans="1:8" s="196" customFormat="1" x14ac:dyDescent="0.35">
      <c r="A1511" s="216" t="s">
        <v>1090</v>
      </c>
      <c r="B1511" s="66">
        <v>44185</v>
      </c>
      <c r="C1511" s="33">
        <v>92</v>
      </c>
      <c r="D1511" s="33">
        <v>844</v>
      </c>
      <c r="E1511" s="34">
        <v>0</v>
      </c>
      <c r="F1511" s="33">
        <v>16</v>
      </c>
      <c r="G1511" s="33">
        <v>147</v>
      </c>
      <c r="H1511" s="32">
        <v>0</v>
      </c>
    </row>
    <row r="1512" spans="1:8" s="196" customFormat="1" x14ac:dyDescent="0.35">
      <c r="A1512" s="216" t="s">
        <v>1091</v>
      </c>
      <c r="B1512" s="66">
        <v>44185</v>
      </c>
      <c r="C1512" s="33">
        <v>90</v>
      </c>
      <c r="D1512" s="33">
        <v>872</v>
      </c>
      <c r="E1512" s="34">
        <v>0</v>
      </c>
      <c r="F1512" s="33">
        <v>63</v>
      </c>
      <c r="G1512" s="33">
        <v>277</v>
      </c>
      <c r="H1512" s="32">
        <v>0</v>
      </c>
    </row>
    <row r="1513" spans="1:8" s="196" customFormat="1" x14ac:dyDescent="0.35">
      <c r="A1513" s="216" t="s">
        <v>1092</v>
      </c>
      <c r="B1513" s="66">
        <v>44185</v>
      </c>
      <c r="C1513" s="33">
        <v>158</v>
      </c>
      <c r="D1513" s="33">
        <v>840</v>
      </c>
      <c r="E1513" s="34">
        <v>23</v>
      </c>
      <c r="F1513" s="33">
        <v>96</v>
      </c>
      <c r="G1513" s="33">
        <v>230</v>
      </c>
      <c r="H1513" s="32">
        <v>27</v>
      </c>
    </row>
    <row r="1514" spans="1:8" s="196" customFormat="1" x14ac:dyDescent="0.35">
      <c r="A1514" s="216" t="s">
        <v>1087</v>
      </c>
      <c r="B1514" s="66">
        <v>44186</v>
      </c>
      <c r="C1514" s="33">
        <v>420</v>
      </c>
      <c r="D1514" s="33">
        <v>2328</v>
      </c>
      <c r="E1514" s="34">
        <v>0</v>
      </c>
      <c r="F1514" s="33">
        <v>85</v>
      </c>
      <c r="G1514" s="33">
        <v>535</v>
      </c>
      <c r="H1514" s="32">
        <v>0</v>
      </c>
    </row>
    <row r="1515" spans="1:8" s="196" customFormat="1" x14ac:dyDescent="0.35">
      <c r="A1515" s="216" t="s">
        <v>1088</v>
      </c>
      <c r="B1515" s="66">
        <v>44186</v>
      </c>
      <c r="C1515" s="33">
        <v>167</v>
      </c>
      <c r="D1515" s="33">
        <v>1297</v>
      </c>
      <c r="E1515" s="34">
        <v>0</v>
      </c>
      <c r="F1515" s="33">
        <v>56</v>
      </c>
      <c r="G1515" s="33">
        <v>217</v>
      </c>
      <c r="H1515" s="32">
        <v>0</v>
      </c>
    </row>
    <row r="1516" spans="1:8" s="196" customFormat="1" x14ac:dyDescent="0.35">
      <c r="A1516" s="216" t="s">
        <v>1089</v>
      </c>
      <c r="B1516" s="66">
        <v>44186</v>
      </c>
      <c r="C1516" s="33">
        <v>132</v>
      </c>
      <c r="D1516" s="33">
        <v>1270</v>
      </c>
      <c r="E1516" s="34">
        <v>0</v>
      </c>
      <c r="F1516" s="33">
        <v>73</v>
      </c>
      <c r="G1516" s="33">
        <v>273</v>
      </c>
      <c r="H1516" s="32">
        <v>0</v>
      </c>
    </row>
    <row r="1517" spans="1:8" s="196" customFormat="1" x14ac:dyDescent="0.35">
      <c r="A1517" s="216" t="s">
        <v>1090</v>
      </c>
      <c r="B1517" s="66">
        <v>44186</v>
      </c>
      <c r="C1517" s="33">
        <v>91</v>
      </c>
      <c r="D1517" s="33">
        <v>889</v>
      </c>
      <c r="E1517" s="34">
        <v>0</v>
      </c>
      <c r="F1517" s="33">
        <v>13</v>
      </c>
      <c r="G1517" s="33">
        <v>110</v>
      </c>
      <c r="H1517" s="32">
        <v>0</v>
      </c>
    </row>
    <row r="1518" spans="1:8" s="196" customFormat="1" x14ac:dyDescent="0.35">
      <c r="A1518" s="216" t="s">
        <v>1091</v>
      </c>
      <c r="B1518" s="66">
        <v>44186</v>
      </c>
      <c r="C1518" s="33">
        <v>91</v>
      </c>
      <c r="D1518" s="33">
        <v>926</v>
      </c>
      <c r="E1518" s="34">
        <v>0</v>
      </c>
      <c r="F1518" s="33">
        <v>64</v>
      </c>
      <c r="G1518" s="33">
        <v>214</v>
      </c>
      <c r="H1518" s="32">
        <v>0</v>
      </c>
    </row>
    <row r="1519" spans="1:8" s="196" customFormat="1" x14ac:dyDescent="0.35">
      <c r="A1519" s="216" t="s">
        <v>1092</v>
      </c>
      <c r="B1519" s="66">
        <v>44186</v>
      </c>
      <c r="C1519" s="33">
        <v>160</v>
      </c>
      <c r="D1519" s="33">
        <v>823</v>
      </c>
      <c r="E1519" s="34">
        <v>22</v>
      </c>
      <c r="F1519" s="33">
        <v>93</v>
      </c>
      <c r="G1519" s="33">
        <v>245</v>
      </c>
      <c r="H1519" s="32">
        <v>28</v>
      </c>
    </row>
    <row r="1520" spans="1:8" s="196" customFormat="1" x14ac:dyDescent="0.35">
      <c r="A1520" s="216" t="s">
        <v>1087</v>
      </c>
      <c r="B1520" s="66">
        <v>44187</v>
      </c>
      <c r="C1520" s="33">
        <v>423</v>
      </c>
      <c r="D1520" s="33">
        <v>2414</v>
      </c>
      <c r="E1520" s="34">
        <v>0</v>
      </c>
      <c r="F1520" s="33">
        <v>76</v>
      </c>
      <c r="G1520" s="33">
        <v>434</v>
      </c>
      <c r="H1520" s="32">
        <v>0</v>
      </c>
    </row>
    <row r="1521" spans="1:8" s="196" customFormat="1" x14ac:dyDescent="0.35">
      <c r="A1521" s="216" t="s">
        <v>1088</v>
      </c>
      <c r="B1521" s="66">
        <v>44187</v>
      </c>
      <c r="C1521" s="33">
        <v>176</v>
      </c>
      <c r="D1521" s="33">
        <v>1359</v>
      </c>
      <c r="E1521" s="34">
        <v>0</v>
      </c>
      <c r="F1521" s="33">
        <v>44</v>
      </c>
      <c r="G1521" s="33">
        <v>188</v>
      </c>
      <c r="H1521" s="32">
        <v>0</v>
      </c>
    </row>
    <row r="1522" spans="1:8" s="196" customFormat="1" x14ac:dyDescent="0.35">
      <c r="A1522" s="216" t="s">
        <v>1089</v>
      </c>
      <c r="B1522" s="66">
        <v>44187</v>
      </c>
      <c r="C1522" s="33">
        <v>140</v>
      </c>
      <c r="D1522" s="33">
        <v>1291</v>
      </c>
      <c r="E1522" s="34">
        <v>0</v>
      </c>
      <c r="F1522" s="33">
        <v>67</v>
      </c>
      <c r="G1522" s="33">
        <v>248</v>
      </c>
      <c r="H1522" s="32">
        <v>0</v>
      </c>
    </row>
    <row r="1523" spans="1:8" s="196" customFormat="1" x14ac:dyDescent="0.35">
      <c r="A1523" s="216" t="s">
        <v>1090</v>
      </c>
      <c r="B1523" s="66">
        <v>44187</v>
      </c>
      <c r="C1523" s="33">
        <v>95</v>
      </c>
      <c r="D1523" s="33">
        <v>937</v>
      </c>
      <c r="E1523" s="34">
        <v>0</v>
      </c>
      <c r="F1523" s="33">
        <v>14</v>
      </c>
      <c r="G1523" s="33">
        <v>84</v>
      </c>
      <c r="H1523" s="32">
        <v>0</v>
      </c>
    </row>
    <row r="1524" spans="1:8" s="196" customFormat="1" x14ac:dyDescent="0.35">
      <c r="A1524" s="216" t="s">
        <v>1091</v>
      </c>
      <c r="B1524" s="66">
        <v>44187</v>
      </c>
      <c r="C1524" s="33">
        <v>97</v>
      </c>
      <c r="D1524" s="33">
        <v>977</v>
      </c>
      <c r="E1524" s="34">
        <v>0</v>
      </c>
      <c r="F1524" s="33">
        <v>58</v>
      </c>
      <c r="G1524" s="33">
        <v>175</v>
      </c>
      <c r="H1524" s="32">
        <v>0</v>
      </c>
    </row>
    <row r="1525" spans="1:8" s="196" customFormat="1" x14ac:dyDescent="0.35">
      <c r="A1525" s="216" t="s">
        <v>1092</v>
      </c>
      <c r="B1525" s="66">
        <v>44187</v>
      </c>
      <c r="C1525" s="33">
        <v>163</v>
      </c>
      <c r="D1525" s="33">
        <v>860</v>
      </c>
      <c r="E1525" s="34">
        <v>23</v>
      </c>
      <c r="F1525" s="33">
        <v>90</v>
      </c>
      <c r="G1525" s="33">
        <v>212</v>
      </c>
      <c r="H1525" s="32">
        <v>27</v>
      </c>
    </row>
    <row r="1526" spans="1:8" s="196" customFormat="1" x14ac:dyDescent="0.35">
      <c r="A1526" s="216" t="s">
        <v>1087</v>
      </c>
      <c r="B1526" s="66">
        <v>44188</v>
      </c>
      <c r="C1526" s="33">
        <v>425</v>
      </c>
      <c r="D1526" s="33">
        <v>2395</v>
      </c>
      <c r="E1526" s="34">
        <v>0</v>
      </c>
      <c r="F1526" s="33">
        <v>74</v>
      </c>
      <c r="G1526" s="33">
        <v>440</v>
      </c>
      <c r="H1526" s="32">
        <v>0</v>
      </c>
    </row>
    <row r="1527" spans="1:8" s="196" customFormat="1" x14ac:dyDescent="0.35">
      <c r="A1527" s="216" t="s">
        <v>1088</v>
      </c>
      <c r="B1527" s="66">
        <v>44188</v>
      </c>
      <c r="C1527" s="33">
        <v>175</v>
      </c>
      <c r="D1527" s="33">
        <v>1341</v>
      </c>
      <c r="E1527" s="34">
        <v>0</v>
      </c>
      <c r="F1527" s="33">
        <v>39</v>
      </c>
      <c r="G1527" s="33">
        <v>191</v>
      </c>
      <c r="H1527" s="32">
        <v>0</v>
      </c>
    </row>
    <row r="1528" spans="1:8" s="196" customFormat="1" x14ac:dyDescent="0.35">
      <c r="A1528" s="216" t="s">
        <v>1089</v>
      </c>
      <c r="B1528" s="66">
        <v>44188</v>
      </c>
      <c r="C1528" s="33">
        <v>137</v>
      </c>
      <c r="D1528" s="33">
        <v>1268</v>
      </c>
      <c r="E1528" s="34">
        <v>0</v>
      </c>
      <c r="F1528" s="33">
        <v>68</v>
      </c>
      <c r="G1528" s="33">
        <v>264</v>
      </c>
      <c r="H1528" s="32">
        <v>0</v>
      </c>
    </row>
    <row r="1529" spans="1:8" s="196" customFormat="1" x14ac:dyDescent="0.35">
      <c r="A1529" s="216" t="s">
        <v>1090</v>
      </c>
      <c r="B1529" s="66">
        <v>44188</v>
      </c>
      <c r="C1529" s="33">
        <v>97</v>
      </c>
      <c r="D1529" s="33">
        <v>955</v>
      </c>
      <c r="E1529" s="34">
        <v>0</v>
      </c>
      <c r="F1529" s="33">
        <v>11</v>
      </c>
      <c r="G1529" s="33">
        <v>73</v>
      </c>
      <c r="H1529" s="32">
        <v>0</v>
      </c>
    </row>
    <row r="1530" spans="1:8" s="196" customFormat="1" x14ac:dyDescent="0.35">
      <c r="A1530" s="216" t="s">
        <v>1091</v>
      </c>
      <c r="B1530" s="66">
        <v>44188</v>
      </c>
      <c r="C1530" s="33">
        <v>91</v>
      </c>
      <c r="D1530" s="33">
        <v>972</v>
      </c>
      <c r="E1530" s="34">
        <v>0</v>
      </c>
      <c r="F1530" s="33">
        <v>62</v>
      </c>
      <c r="G1530" s="33">
        <v>178</v>
      </c>
      <c r="H1530" s="32">
        <v>0</v>
      </c>
    </row>
    <row r="1531" spans="1:8" s="196" customFormat="1" x14ac:dyDescent="0.35">
      <c r="A1531" s="216" t="s">
        <v>1092</v>
      </c>
      <c r="B1531" s="66">
        <v>44188</v>
      </c>
      <c r="C1531" s="33">
        <v>160</v>
      </c>
      <c r="D1531" s="33">
        <v>867</v>
      </c>
      <c r="E1531" s="34">
        <v>25</v>
      </c>
      <c r="F1531" s="33">
        <v>93</v>
      </c>
      <c r="G1531" s="33">
        <v>201</v>
      </c>
      <c r="H1531" s="32">
        <v>25</v>
      </c>
    </row>
    <row r="1532" spans="1:8" s="196" customFormat="1" x14ac:dyDescent="0.35">
      <c r="A1532" s="216" t="s">
        <v>1087</v>
      </c>
      <c r="B1532" s="66">
        <v>44189</v>
      </c>
      <c r="C1532" s="33">
        <v>425</v>
      </c>
      <c r="D1532" s="33">
        <v>2345</v>
      </c>
      <c r="E1532" s="34">
        <v>0</v>
      </c>
      <c r="F1532" s="33">
        <v>77</v>
      </c>
      <c r="G1532" s="33">
        <v>494</v>
      </c>
      <c r="H1532" s="32">
        <v>0</v>
      </c>
    </row>
    <row r="1533" spans="1:8" s="196" customFormat="1" x14ac:dyDescent="0.35">
      <c r="A1533" s="216" t="s">
        <v>1088</v>
      </c>
      <c r="B1533" s="66">
        <v>44189</v>
      </c>
      <c r="C1533" s="33">
        <v>162</v>
      </c>
      <c r="D1533" s="33">
        <v>1298</v>
      </c>
      <c r="E1533" s="34">
        <v>0</v>
      </c>
      <c r="F1533" s="33">
        <v>54</v>
      </c>
      <c r="G1533" s="33">
        <v>203</v>
      </c>
      <c r="H1533" s="32">
        <v>0</v>
      </c>
    </row>
    <row r="1534" spans="1:8" s="196" customFormat="1" x14ac:dyDescent="0.35">
      <c r="A1534" s="216" t="s">
        <v>1089</v>
      </c>
      <c r="B1534" s="66">
        <v>44189</v>
      </c>
      <c r="C1534" s="33">
        <v>140</v>
      </c>
      <c r="D1534" s="33">
        <v>1232</v>
      </c>
      <c r="E1534" s="34">
        <v>0</v>
      </c>
      <c r="F1534" s="33">
        <v>64</v>
      </c>
      <c r="G1534" s="33">
        <v>282</v>
      </c>
      <c r="H1534" s="32">
        <v>0</v>
      </c>
    </row>
    <row r="1535" spans="1:8" s="196" customFormat="1" x14ac:dyDescent="0.35">
      <c r="A1535" s="216" t="s">
        <v>1090</v>
      </c>
      <c r="B1535" s="66">
        <v>44189</v>
      </c>
      <c r="C1535" s="33">
        <v>91</v>
      </c>
      <c r="D1535" s="33">
        <v>863</v>
      </c>
      <c r="E1535" s="34">
        <v>0</v>
      </c>
      <c r="F1535" s="33">
        <v>20</v>
      </c>
      <c r="G1535" s="33">
        <v>134</v>
      </c>
      <c r="H1535" s="32">
        <v>0</v>
      </c>
    </row>
    <row r="1536" spans="1:8" s="196" customFormat="1" x14ac:dyDescent="0.35">
      <c r="A1536" s="216" t="s">
        <v>1091</v>
      </c>
      <c r="B1536" s="66">
        <v>44189</v>
      </c>
      <c r="C1536" s="33">
        <v>96</v>
      </c>
      <c r="D1536" s="33">
        <v>923</v>
      </c>
      <c r="E1536" s="34">
        <v>0</v>
      </c>
      <c r="F1536" s="33">
        <v>57</v>
      </c>
      <c r="G1536" s="33">
        <v>212</v>
      </c>
      <c r="H1536" s="32">
        <v>0</v>
      </c>
    </row>
    <row r="1537" spans="1:8" s="196" customFormat="1" x14ac:dyDescent="0.35">
      <c r="A1537" s="216" t="s">
        <v>1092</v>
      </c>
      <c r="B1537" s="66">
        <v>44189</v>
      </c>
      <c r="C1537" s="33">
        <v>159</v>
      </c>
      <c r="D1537" s="33">
        <v>843</v>
      </c>
      <c r="E1537" s="34">
        <v>30</v>
      </c>
      <c r="F1537" s="33">
        <v>94</v>
      </c>
      <c r="G1537" s="33">
        <v>206</v>
      </c>
      <c r="H1537" s="32">
        <v>20</v>
      </c>
    </row>
    <row r="1538" spans="1:8" s="196" customFormat="1" x14ac:dyDescent="0.35">
      <c r="A1538" s="216" t="s">
        <v>1087</v>
      </c>
      <c r="B1538" s="66">
        <v>44190</v>
      </c>
      <c r="C1538" s="33">
        <v>418</v>
      </c>
      <c r="D1538" s="33">
        <v>2181</v>
      </c>
      <c r="E1538" s="34">
        <v>0</v>
      </c>
      <c r="F1538" s="33">
        <v>85</v>
      </c>
      <c r="G1538" s="33">
        <v>658</v>
      </c>
      <c r="H1538" s="32">
        <v>0</v>
      </c>
    </row>
    <row r="1539" spans="1:8" s="196" customFormat="1" x14ac:dyDescent="0.35">
      <c r="A1539" s="216" t="s">
        <v>1088</v>
      </c>
      <c r="B1539" s="66">
        <v>44190</v>
      </c>
      <c r="C1539" s="33">
        <v>165</v>
      </c>
      <c r="D1539" s="33">
        <v>1121</v>
      </c>
      <c r="E1539" s="34">
        <v>0</v>
      </c>
      <c r="F1539" s="33">
        <v>55</v>
      </c>
      <c r="G1539" s="33">
        <v>267</v>
      </c>
      <c r="H1539" s="32">
        <v>0</v>
      </c>
    </row>
    <row r="1540" spans="1:8" s="196" customFormat="1" x14ac:dyDescent="0.35">
      <c r="A1540" s="216" t="s">
        <v>1089</v>
      </c>
      <c r="B1540" s="66">
        <v>44190</v>
      </c>
      <c r="C1540" s="33">
        <v>136</v>
      </c>
      <c r="D1540" s="33">
        <v>1127</v>
      </c>
      <c r="E1540" s="34">
        <v>0</v>
      </c>
      <c r="F1540" s="33">
        <v>70</v>
      </c>
      <c r="G1540" s="33">
        <v>375</v>
      </c>
      <c r="H1540" s="32">
        <v>0</v>
      </c>
    </row>
    <row r="1541" spans="1:8" s="196" customFormat="1" x14ac:dyDescent="0.35">
      <c r="A1541" s="216" t="s">
        <v>1090</v>
      </c>
      <c r="B1541" s="66">
        <v>44190</v>
      </c>
      <c r="C1541" s="33">
        <v>95</v>
      </c>
      <c r="D1541" s="33">
        <v>788</v>
      </c>
      <c r="E1541" s="34">
        <v>0</v>
      </c>
      <c r="F1541" s="33">
        <v>15</v>
      </c>
      <c r="G1541" s="33">
        <v>200</v>
      </c>
      <c r="H1541" s="32">
        <v>0</v>
      </c>
    </row>
    <row r="1542" spans="1:8" s="196" customFormat="1" x14ac:dyDescent="0.35">
      <c r="A1542" s="216" t="s">
        <v>1091</v>
      </c>
      <c r="B1542" s="66">
        <v>44190</v>
      </c>
      <c r="C1542" s="33">
        <v>92</v>
      </c>
      <c r="D1542" s="33">
        <v>825</v>
      </c>
      <c r="E1542" s="34">
        <v>0</v>
      </c>
      <c r="F1542" s="33">
        <v>63</v>
      </c>
      <c r="G1542" s="33">
        <v>302</v>
      </c>
      <c r="H1542" s="32">
        <v>0</v>
      </c>
    </row>
    <row r="1543" spans="1:8" s="196" customFormat="1" x14ac:dyDescent="0.35">
      <c r="A1543" s="216" t="s">
        <v>1092</v>
      </c>
      <c r="B1543" s="66">
        <v>44190</v>
      </c>
      <c r="C1543" s="33">
        <v>159</v>
      </c>
      <c r="D1543" s="33">
        <v>803</v>
      </c>
      <c r="E1543" s="34">
        <v>31</v>
      </c>
      <c r="F1543" s="33">
        <v>92</v>
      </c>
      <c r="G1543" s="33">
        <v>261</v>
      </c>
      <c r="H1543" s="32">
        <v>19</v>
      </c>
    </row>
    <row r="1544" spans="1:8" s="196" customFormat="1" x14ac:dyDescent="0.35">
      <c r="A1544" s="216" t="s">
        <v>1087</v>
      </c>
      <c r="B1544" s="66">
        <v>44191</v>
      </c>
      <c r="C1544" s="33">
        <v>408</v>
      </c>
      <c r="D1544" s="33">
        <v>2110</v>
      </c>
      <c r="E1544" s="34">
        <v>0</v>
      </c>
      <c r="F1544" s="33">
        <v>99</v>
      </c>
      <c r="G1544" s="33">
        <v>696</v>
      </c>
      <c r="H1544" s="32">
        <v>0</v>
      </c>
    </row>
    <row r="1545" spans="1:8" s="196" customFormat="1" x14ac:dyDescent="0.35">
      <c r="A1545" s="216" t="s">
        <v>1088</v>
      </c>
      <c r="B1545" s="66">
        <v>44191</v>
      </c>
      <c r="C1545" s="33">
        <v>170</v>
      </c>
      <c r="D1545" s="33">
        <v>1154</v>
      </c>
      <c r="E1545" s="34">
        <v>0</v>
      </c>
      <c r="F1545" s="33">
        <v>51</v>
      </c>
      <c r="G1545" s="33">
        <v>307</v>
      </c>
      <c r="H1545" s="32">
        <v>0</v>
      </c>
    </row>
    <row r="1546" spans="1:8" s="196" customFormat="1" x14ac:dyDescent="0.35">
      <c r="A1546" s="216" t="s">
        <v>1089</v>
      </c>
      <c r="B1546" s="66">
        <v>44191</v>
      </c>
      <c r="C1546" s="33">
        <v>133</v>
      </c>
      <c r="D1546" s="33">
        <v>1203</v>
      </c>
      <c r="E1546" s="34">
        <v>0</v>
      </c>
      <c r="F1546" s="33">
        <v>69</v>
      </c>
      <c r="G1546" s="33">
        <v>313</v>
      </c>
      <c r="H1546" s="32">
        <v>0</v>
      </c>
    </row>
    <row r="1547" spans="1:8" s="196" customFormat="1" x14ac:dyDescent="0.35">
      <c r="A1547" s="216" t="s">
        <v>1090</v>
      </c>
      <c r="B1547" s="66">
        <v>44191</v>
      </c>
      <c r="C1547" s="33">
        <v>93</v>
      </c>
      <c r="D1547" s="33">
        <v>805</v>
      </c>
      <c r="E1547" s="34">
        <v>0</v>
      </c>
      <c r="F1547" s="33">
        <v>18</v>
      </c>
      <c r="G1547" s="33">
        <v>188</v>
      </c>
      <c r="H1547" s="32">
        <v>0</v>
      </c>
    </row>
    <row r="1548" spans="1:8" s="196" customFormat="1" x14ac:dyDescent="0.35">
      <c r="A1548" s="216" t="s">
        <v>1091</v>
      </c>
      <c r="B1548" s="66">
        <v>44191</v>
      </c>
      <c r="C1548" s="33">
        <v>93</v>
      </c>
      <c r="D1548" s="33">
        <v>901</v>
      </c>
      <c r="E1548" s="34">
        <v>0</v>
      </c>
      <c r="F1548" s="33">
        <v>60</v>
      </c>
      <c r="G1548" s="33">
        <v>236</v>
      </c>
      <c r="H1548" s="32">
        <v>0</v>
      </c>
    </row>
    <row r="1549" spans="1:8" s="196" customFormat="1" x14ac:dyDescent="0.35">
      <c r="A1549" s="216" t="s">
        <v>1092</v>
      </c>
      <c r="B1549" s="66">
        <v>44191</v>
      </c>
      <c r="C1549" s="33">
        <v>157</v>
      </c>
      <c r="D1549" s="33">
        <v>810</v>
      </c>
      <c r="E1549" s="34">
        <v>32</v>
      </c>
      <c r="F1549" s="33">
        <v>96</v>
      </c>
      <c r="G1549" s="33">
        <v>244</v>
      </c>
      <c r="H1549" s="32">
        <v>18</v>
      </c>
    </row>
    <row r="1550" spans="1:8" s="196" customFormat="1" x14ac:dyDescent="0.35">
      <c r="A1550" s="216" t="s">
        <v>1087</v>
      </c>
      <c r="B1550" s="66">
        <v>44192</v>
      </c>
      <c r="C1550" s="33">
        <v>412</v>
      </c>
      <c r="D1550" s="33">
        <v>2180</v>
      </c>
      <c r="E1550" s="34">
        <v>0</v>
      </c>
      <c r="F1550" s="33">
        <v>95</v>
      </c>
      <c r="G1550" s="33">
        <v>612</v>
      </c>
      <c r="H1550" s="32">
        <v>0</v>
      </c>
    </row>
    <row r="1551" spans="1:8" s="196" customFormat="1" x14ac:dyDescent="0.35">
      <c r="A1551" s="216" t="s">
        <v>1088</v>
      </c>
      <c r="B1551" s="66">
        <v>44192</v>
      </c>
      <c r="C1551" s="33">
        <v>174</v>
      </c>
      <c r="D1551" s="33">
        <v>1202</v>
      </c>
      <c r="E1551" s="34">
        <v>0</v>
      </c>
      <c r="F1551" s="33">
        <v>47</v>
      </c>
      <c r="G1551" s="33">
        <v>258</v>
      </c>
      <c r="H1551" s="32">
        <v>0</v>
      </c>
    </row>
    <row r="1552" spans="1:8" s="196" customFormat="1" x14ac:dyDescent="0.35">
      <c r="A1552" s="216" t="s">
        <v>1089</v>
      </c>
      <c r="B1552" s="66">
        <v>44192</v>
      </c>
      <c r="C1552" s="33">
        <v>137</v>
      </c>
      <c r="D1552" s="33">
        <v>1247</v>
      </c>
      <c r="E1552" s="34">
        <v>0</v>
      </c>
      <c r="F1552" s="33">
        <v>68</v>
      </c>
      <c r="G1552" s="33">
        <v>272</v>
      </c>
      <c r="H1552" s="32">
        <v>0</v>
      </c>
    </row>
    <row r="1553" spans="1:8" s="196" customFormat="1" x14ac:dyDescent="0.35">
      <c r="A1553" s="216" t="s">
        <v>1090</v>
      </c>
      <c r="B1553" s="66">
        <v>44192</v>
      </c>
      <c r="C1553" s="33">
        <v>95</v>
      </c>
      <c r="D1553" s="33">
        <v>831</v>
      </c>
      <c r="E1553" s="34">
        <v>0</v>
      </c>
      <c r="F1553" s="33">
        <v>16</v>
      </c>
      <c r="G1553" s="33">
        <v>155</v>
      </c>
      <c r="H1553" s="32">
        <v>0</v>
      </c>
    </row>
    <row r="1554" spans="1:8" s="196" customFormat="1" x14ac:dyDescent="0.35">
      <c r="A1554" s="216" t="s">
        <v>1091</v>
      </c>
      <c r="B1554" s="66">
        <v>44192</v>
      </c>
      <c r="C1554" s="33">
        <v>98</v>
      </c>
      <c r="D1554" s="33">
        <v>947</v>
      </c>
      <c r="E1554" s="34">
        <v>0</v>
      </c>
      <c r="F1554" s="33">
        <v>55</v>
      </c>
      <c r="G1554" s="33">
        <v>194</v>
      </c>
      <c r="H1554" s="32">
        <v>0</v>
      </c>
    </row>
    <row r="1555" spans="1:8" s="196" customFormat="1" x14ac:dyDescent="0.35">
      <c r="A1555" s="216" t="s">
        <v>1092</v>
      </c>
      <c r="B1555" s="66">
        <v>44192</v>
      </c>
      <c r="C1555" s="33">
        <v>158</v>
      </c>
      <c r="D1555" s="33">
        <v>843</v>
      </c>
      <c r="E1555" s="34">
        <v>34</v>
      </c>
      <c r="F1555" s="33">
        <v>94</v>
      </c>
      <c r="G1555" s="33">
        <v>217</v>
      </c>
      <c r="H1555" s="32">
        <v>16</v>
      </c>
    </row>
    <row r="1556" spans="1:8" s="196" customFormat="1" x14ac:dyDescent="0.35">
      <c r="A1556" s="216" t="s">
        <v>1087</v>
      </c>
      <c r="B1556" s="66">
        <v>44193</v>
      </c>
      <c r="C1556" s="33">
        <v>418</v>
      </c>
      <c r="D1556" s="33">
        <v>2287</v>
      </c>
      <c r="E1556" s="34">
        <v>0</v>
      </c>
      <c r="F1556" s="33">
        <v>92</v>
      </c>
      <c r="G1556" s="33">
        <v>542</v>
      </c>
      <c r="H1556" s="32">
        <v>0</v>
      </c>
    </row>
    <row r="1557" spans="1:8" s="196" customFormat="1" x14ac:dyDescent="0.35">
      <c r="A1557" s="216" t="s">
        <v>1088</v>
      </c>
      <c r="B1557" s="66">
        <v>44193</v>
      </c>
      <c r="C1557" s="33">
        <v>176</v>
      </c>
      <c r="D1557" s="33">
        <v>1282</v>
      </c>
      <c r="E1557" s="34">
        <v>0</v>
      </c>
      <c r="F1557" s="33">
        <v>51</v>
      </c>
      <c r="G1557" s="33">
        <v>230</v>
      </c>
      <c r="H1557" s="32">
        <v>0</v>
      </c>
    </row>
    <row r="1558" spans="1:8" s="196" customFormat="1" x14ac:dyDescent="0.35">
      <c r="A1558" s="216" t="s">
        <v>1089</v>
      </c>
      <c r="B1558" s="66">
        <v>44193</v>
      </c>
      <c r="C1558" s="33">
        <v>135</v>
      </c>
      <c r="D1558" s="33">
        <v>1307</v>
      </c>
      <c r="E1558" s="34">
        <v>0</v>
      </c>
      <c r="F1558" s="33">
        <v>72</v>
      </c>
      <c r="G1558" s="33">
        <v>208</v>
      </c>
      <c r="H1558" s="32">
        <v>0</v>
      </c>
    </row>
    <row r="1559" spans="1:8" s="196" customFormat="1" x14ac:dyDescent="0.35">
      <c r="A1559" s="216" t="s">
        <v>1090</v>
      </c>
      <c r="B1559" s="66">
        <v>44193</v>
      </c>
      <c r="C1559" s="33">
        <v>99</v>
      </c>
      <c r="D1559" s="33">
        <v>888</v>
      </c>
      <c r="E1559" s="34">
        <v>0</v>
      </c>
      <c r="F1559" s="33">
        <v>10</v>
      </c>
      <c r="G1559" s="33">
        <v>107</v>
      </c>
      <c r="H1559" s="32">
        <v>0</v>
      </c>
    </row>
    <row r="1560" spans="1:8" s="196" customFormat="1" x14ac:dyDescent="0.35">
      <c r="A1560" s="216" t="s">
        <v>1091</v>
      </c>
      <c r="B1560" s="66">
        <v>44193</v>
      </c>
      <c r="C1560" s="33">
        <v>91</v>
      </c>
      <c r="D1560" s="33">
        <v>971</v>
      </c>
      <c r="E1560" s="34">
        <v>0</v>
      </c>
      <c r="F1560" s="33">
        <v>62</v>
      </c>
      <c r="G1560" s="33">
        <v>186</v>
      </c>
      <c r="H1560" s="32">
        <v>0</v>
      </c>
    </row>
    <row r="1561" spans="1:8" s="196" customFormat="1" x14ac:dyDescent="0.35">
      <c r="A1561" s="216" t="s">
        <v>1092</v>
      </c>
      <c r="B1561" s="66">
        <v>44193</v>
      </c>
      <c r="C1561" s="33">
        <v>162</v>
      </c>
      <c r="D1561" s="33">
        <v>860</v>
      </c>
      <c r="E1561" s="34">
        <v>37</v>
      </c>
      <c r="F1561" s="33">
        <v>90</v>
      </c>
      <c r="G1561" s="33">
        <v>198</v>
      </c>
      <c r="H1561" s="32">
        <v>13</v>
      </c>
    </row>
    <row r="1562" spans="1:8" s="196" customFormat="1" x14ac:dyDescent="0.35">
      <c r="A1562" s="216" t="s">
        <v>1087</v>
      </c>
      <c r="B1562" s="66">
        <v>44194</v>
      </c>
      <c r="C1562" s="33">
        <v>436</v>
      </c>
      <c r="D1562" s="33">
        <v>2490</v>
      </c>
      <c r="E1562" s="34">
        <v>0</v>
      </c>
      <c r="F1562" s="33">
        <v>78</v>
      </c>
      <c r="G1562" s="33">
        <v>365</v>
      </c>
      <c r="H1562" s="32">
        <v>0</v>
      </c>
    </row>
    <row r="1563" spans="1:8" s="196" customFormat="1" x14ac:dyDescent="0.35">
      <c r="A1563" s="216" t="s">
        <v>1088</v>
      </c>
      <c r="B1563" s="66">
        <v>44194</v>
      </c>
      <c r="C1563" s="33">
        <v>184</v>
      </c>
      <c r="D1563" s="33">
        <v>1367</v>
      </c>
      <c r="E1563" s="34">
        <v>0</v>
      </c>
      <c r="F1563" s="33">
        <v>48</v>
      </c>
      <c r="G1563" s="33">
        <v>192</v>
      </c>
      <c r="H1563" s="32">
        <v>0</v>
      </c>
    </row>
    <row r="1564" spans="1:8" s="196" customFormat="1" x14ac:dyDescent="0.35">
      <c r="A1564" s="216" t="s">
        <v>1089</v>
      </c>
      <c r="B1564" s="66">
        <v>44194</v>
      </c>
      <c r="C1564" s="33">
        <v>146</v>
      </c>
      <c r="D1564" s="33">
        <v>1368</v>
      </c>
      <c r="E1564" s="34">
        <v>0</v>
      </c>
      <c r="F1564" s="33">
        <v>62</v>
      </c>
      <c r="G1564" s="33">
        <v>185</v>
      </c>
      <c r="H1564" s="32">
        <v>0</v>
      </c>
    </row>
    <row r="1565" spans="1:8" s="196" customFormat="1" x14ac:dyDescent="0.35">
      <c r="A1565" s="216" t="s">
        <v>1090</v>
      </c>
      <c r="B1565" s="66">
        <v>44194</v>
      </c>
      <c r="C1565" s="33">
        <v>98</v>
      </c>
      <c r="D1565" s="33">
        <v>936</v>
      </c>
      <c r="E1565" s="34">
        <v>0</v>
      </c>
      <c r="F1565" s="33">
        <v>13</v>
      </c>
      <c r="G1565" s="33">
        <v>84</v>
      </c>
      <c r="H1565" s="32">
        <v>0</v>
      </c>
    </row>
    <row r="1566" spans="1:8" s="196" customFormat="1" x14ac:dyDescent="0.35">
      <c r="A1566" s="216" t="s">
        <v>1091</v>
      </c>
      <c r="B1566" s="66">
        <v>44194</v>
      </c>
      <c r="C1566" s="33">
        <v>92</v>
      </c>
      <c r="D1566" s="33">
        <v>975</v>
      </c>
      <c r="E1566" s="34">
        <v>0</v>
      </c>
      <c r="F1566" s="33">
        <v>62</v>
      </c>
      <c r="G1566" s="33">
        <v>184</v>
      </c>
      <c r="H1566" s="32">
        <v>0</v>
      </c>
    </row>
    <row r="1567" spans="1:8" s="196" customFormat="1" x14ac:dyDescent="0.35">
      <c r="A1567" s="216" t="s">
        <v>1092</v>
      </c>
      <c r="B1567" s="66">
        <v>44194</v>
      </c>
      <c r="C1567" s="33">
        <v>165</v>
      </c>
      <c r="D1567" s="33">
        <v>873</v>
      </c>
      <c r="E1567" s="34">
        <v>40</v>
      </c>
      <c r="F1567" s="33">
        <v>88</v>
      </c>
      <c r="G1567" s="33">
        <v>209</v>
      </c>
      <c r="H1567" s="32">
        <v>10</v>
      </c>
    </row>
    <row r="1568" spans="1:8" s="196" customFormat="1" x14ac:dyDescent="0.35">
      <c r="A1568" s="216" t="s">
        <v>1087</v>
      </c>
      <c r="B1568" s="66">
        <v>44195</v>
      </c>
      <c r="C1568" s="33">
        <v>437</v>
      </c>
      <c r="D1568" s="33">
        <v>2525</v>
      </c>
      <c r="E1568" s="34">
        <v>0</v>
      </c>
      <c r="F1568" s="33">
        <v>95</v>
      </c>
      <c r="G1568" s="33">
        <v>362</v>
      </c>
      <c r="H1568" s="32">
        <v>0</v>
      </c>
    </row>
    <row r="1569" spans="1:8" s="196" customFormat="1" x14ac:dyDescent="0.35">
      <c r="A1569" s="216" t="s">
        <v>1088</v>
      </c>
      <c r="B1569" s="66">
        <v>44195</v>
      </c>
      <c r="C1569" s="33">
        <v>176</v>
      </c>
      <c r="D1569" s="33">
        <v>1386</v>
      </c>
      <c r="E1569" s="34">
        <v>0</v>
      </c>
      <c r="F1569" s="33">
        <v>57</v>
      </c>
      <c r="G1569" s="33">
        <v>174</v>
      </c>
      <c r="H1569" s="32">
        <v>0</v>
      </c>
    </row>
    <row r="1570" spans="1:8" s="196" customFormat="1" x14ac:dyDescent="0.35">
      <c r="A1570" s="216" t="s">
        <v>1089</v>
      </c>
      <c r="B1570" s="66">
        <v>44195</v>
      </c>
      <c r="C1570" s="33">
        <v>141</v>
      </c>
      <c r="D1570" s="33">
        <v>1370</v>
      </c>
      <c r="E1570" s="34">
        <v>0</v>
      </c>
      <c r="F1570" s="33">
        <v>66</v>
      </c>
      <c r="G1570" s="33">
        <v>183</v>
      </c>
      <c r="H1570" s="32">
        <v>0</v>
      </c>
    </row>
    <row r="1571" spans="1:8" s="196" customFormat="1" x14ac:dyDescent="0.35">
      <c r="A1571" s="216" t="s">
        <v>1090</v>
      </c>
      <c r="B1571" s="66">
        <v>44195</v>
      </c>
      <c r="C1571" s="33">
        <v>101</v>
      </c>
      <c r="D1571" s="33">
        <v>939</v>
      </c>
      <c r="E1571" s="34">
        <v>0</v>
      </c>
      <c r="F1571" s="33">
        <v>10</v>
      </c>
      <c r="G1571" s="33">
        <v>84</v>
      </c>
      <c r="H1571" s="32">
        <v>0</v>
      </c>
    </row>
    <row r="1572" spans="1:8" s="196" customFormat="1" x14ac:dyDescent="0.35">
      <c r="A1572" s="216" t="s">
        <v>1091</v>
      </c>
      <c r="B1572" s="66">
        <v>44195</v>
      </c>
      <c r="C1572" s="33">
        <v>92</v>
      </c>
      <c r="D1572" s="33">
        <v>1002</v>
      </c>
      <c r="E1572" s="34">
        <v>0</v>
      </c>
      <c r="F1572" s="33">
        <v>63</v>
      </c>
      <c r="G1572" s="33">
        <v>180</v>
      </c>
      <c r="H1572" s="32">
        <v>0</v>
      </c>
    </row>
    <row r="1573" spans="1:8" s="196" customFormat="1" x14ac:dyDescent="0.35">
      <c r="A1573" s="216" t="s">
        <v>1092</v>
      </c>
      <c r="B1573" s="66">
        <v>44195</v>
      </c>
      <c r="C1573" s="33">
        <v>173</v>
      </c>
      <c r="D1573" s="33">
        <v>907</v>
      </c>
      <c r="E1573" s="34">
        <v>43</v>
      </c>
      <c r="F1573" s="33">
        <v>80</v>
      </c>
      <c r="G1573" s="33">
        <v>178</v>
      </c>
      <c r="H1573" s="32">
        <v>17</v>
      </c>
    </row>
    <row r="1574" spans="1:8" s="196" customFormat="1" x14ac:dyDescent="0.35">
      <c r="A1574" s="216" t="s">
        <v>1087</v>
      </c>
      <c r="B1574" s="66">
        <v>44196</v>
      </c>
      <c r="C1574" s="33">
        <v>439</v>
      </c>
      <c r="D1574" s="33">
        <v>2509</v>
      </c>
      <c r="E1574" s="34">
        <v>0</v>
      </c>
      <c r="F1574" s="33">
        <v>91</v>
      </c>
      <c r="G1574" s="33">
        <v>371</v>
      </c>
      <c r="H1574" s="32">
        <v>0</v>
      </c>
    </row>
    <row r="1575" spans="1:8" s="196" customFormat="1" x14ac:dyDescent="0.35">
      <c r="A1575" s="216" t="s">
        <v>1088</v>
      </c>
      <c r="B1575" s="66">
        <v>44196</v>
      </c>
      <c r="C1575" s="33">
        <v>170</v>
      </c>
      <c r="D1575" s="33">
        <v>1331</v>
      </c>
      <c r="E1575" s="34">
        <v>0</v>
      </c>
      <c r="F1575" s="33">
        <v>62</v>
      </c>
      <c r="G1575" s="33">
        <v>209</v>
      </c>
      <c r="H1575" s="32">
        <v>0</v>
      </c>
    </row>
    <row r="1576" spans="1:8" s="196" customFormat="1" x14ac:dyDescent="0.35">
      <c r="A1576" s="216" t="s">
        <v>1089</v>
      </c>
      <c r="B1576" s="66">
        <v>44196</v>
      </c>
      <c r="C1576" s="33">
        <v>142</v>
      </c>
      <c r="D1576" s="33">
        <v>1378</v>
      </c>
      <c r="E1576" s="34">
        <v>0</v>
      </c>
      <c r="F1576" s="33">
        <v>65</v>
      </c>
      <c r="G1576" s="33">
        <v>187</v>
      </c>
      <c r="H1576" s="32">
        <v>0</v>
      </c>
    </row>
    <row r="1577" spans="1:8" s="196" customFormat="1" x14ac:dyDescent="0.35">
      <c r="A1577" s="216" t="s">
        <v>1090</v>
      </c>
      <c r="B1577" s="66">
        <v>44196</v>
      </c>
      <c r="C1577" s="33">
        <v>95</v>
      </c>
      <c r="D1577" s="33">
        <v>923</v>
      </c>
      <c r="E1577" s="34">
        <v>0</v>
      </c>
      <c r="F1577" s="33">
        <v>12</v>
      </c>
      <c r="G1577" s="33">
        <v>99</v>
      </c>
      <c r="H1577" s="32">
        <v>0</v>
      </c>
    </row>
    <row r="1578" spans="1:8" s="196" customFormat="1" x14ac:dyDescent="0.35">
      <c r="A1578" s="216" t="s">
        <v>1091</v>
      </c>
      <c r="B1578" s="66">
        <v>44196</v>
      </c>
      <c r="C1578" s="33">
        <v>107</v>
      </c>
      <c r="D1578" s="33">
        <v>995</v>
      </c>
      <c r="E1578" s="34">
        <v>0</v>
      </c>
      <c r="F1578" s="33">
        <v>48</v>
      </c>
      <c r="G1578" s="33">
        <v>175</v>
      </c>
      <c r="H1578" s="32">
        <v>0</v>
      </c>
    </row>
    <row r="1579" spans="1:8" s="196" customFormat="1" x14ac:dyDescent="0.35">
      <c r="A1579" s="216" t="s">
        <v>1092</v>
      </c>
      <c r="B1579" s="66">
        <v>44196</v>
      </c>
      <c r="C1579" s="33">
        <v>171</v>
      </c>
      <c r="D1579" s="33">
        <v>907</v>
      </c>
      <c r="E1579" s="34">
        <v>53</v>
      </c>
      <c r="F1579" s="33">
        <v>82</v>
      </c>
      <c r="G1579" s="33">
        <v>186</v>
      </c>
      <c r="H1579" s="32">
        <v>7</v>
      </c>
    </row>
    <row r="1580" spans="1:8" s="196" customFormat="1" x14ac:dyDescent="0.35">
      <c r="A1580" s="216" t="s">
        <v>1087</v>
      </c>
      <c r="B1580" s="66">
        <v>44197</v>
      </c>
      <c r="C1580" s="33">
        <v>440</v>
      </c>
      <c r="D1580" s="33">
        <v>2362</v>
      </c>
      <c r="E1580" s="34">
        <v>0</v>
      </c>
      <c r="F1580" s="33">
        <v>78</v>
      </c>
      <c r="G1580" s="33">
        <v>514</v>
      </c>
      <c r="H1580" s="32">
        <v>0</v>
      </c>
    </row>
    <row r="1581" spans="1:8" s="196" customFormat="1" x14ac:dyDescent="0.35">
      <c r="A1581" s="216" t="s">
        <v>1088</v>
      </c>
      <c r="B1581" s="66">
        <v>44197</v>
      </c>
      <c r="C1581" s="33">
        <v>168</v>
      </c>
      <c r="D1581" s="33">
        <v>1272</v>
      </c>
      <c r="E1581" s="34">
        <v>0</v>
      </c>
      <c r="F1581" s="33">
        <v>65</v>
      </c>
      <c r="G1581" s="33">
        <v>270</v>
      </c>
      <c r="H1581" s="32">
        <v>0</v>
      </c>
    </row>
    <row r="1582" spans="1:8" s="196" customFormat="1" x14ac:dyDescent="0.35">
      <c r="A1582" s="216" t="s">
        <v>1089</v>
      </c>
      <c r="B1582" s="66">
        <v>44197</v>
      </c>
      <c r="C1582" s="33">
        <v>135</v>
      </c>
      <c r="D1582" s="33">
        <v>1321</v>
      </c>
      <c r="E1582" s="34">
        <v>0</v>
      </c>
      <c r="F1582" s="33">
        <v>70</v>
      </c>
      <c r="G1582" s="33">
        <v>265</v>
      </c>
      <c r="H1582" s="32">
        <v>0</v>
      </c>
    </row>
    <row r="1583" spans="1:8" s="196" customFormat="1" x14ac:dyDescent="0.35">
      <c r="A1583" s="216" t="s">
        <v>1090</v>
      </c>
      <c r="B1583" s="66">
        <v>44197</v>
      </c>
      <c r="C1583" s="33">
        <v>100</v>
      </c>
      <c r="D1583" s="33">
        <v>872</v>
      </c>
      <c r="E1583" s="34">
        <v>0</v>
      </c>
      <c r="F1583" s="33">
        <v>14</v>
      </c>
      <c r="G1583" s="33">
        <v>123</v>
      </c>
      <c r="H1583" s="32">
        <v>0</v>
      </c>
    </row>
    <row r="1584" spans="1:8" s="196" customFormat="1" x14ac:dyDescent="0.35">
      <c r="A1584" s="216" t="s">
        <v>1091</v>
      </c>
      <c r="B1584" s="66">
        <v>44197</v>
      </c>
      <c r="C1584" s="33">
        <v>93</v>
      </c>
      <c r="D1584" s="33">
        <v>941</v>
      </c>
      <c r="E1584" s="34">
        <v>0</v>
      </c>
      <c r="F1584" s="33">
        <v>62</v>
      </c>
      <c r="G1584" s="33">
        <v>226</v>
      </c>
      <c r="H1584" s="32">
        <v>0</v>
      </c>
    </row>
    <row r="1585" spans="1:8" s="196" customFormat="1" x14ac:dyDescent="0.35">
      <c r="A1585" s="216" t="s">
        <v>1092</v>
      </c>
      <c r="B1585" s="66">
        <v>44197</v>
      </c>
      <c r="C1585" s="33">
        <v>167</v>
      </c>
      <c r="D1585" s="33">
        <v>875</v>
      </c>
      <c r="E1585" s="34">
        <v>56</v>
      </c>
      <c r="F1585" s="33">
        <v>86</v>
      </c>
      <c r="G1585" s="33">
        <v>216</v>
      </c>
      <c r="H1585" s="32">
        <v>4</v>
      </c>
    </row>
    <row r="1586" spans="1:8" s="196" customFormat="1" x14ac:dyDescent="0.35">
      <c r="A1586" s="216" t="s">
        <v>1087</v>
      </c>
      <c r="B1586" s="66">
        <v>44198</v>
      </c>
      <c r="C1586" s="33">
        <v>426</v>
      </c>
      <c r="D1586" s="33">
        <v>2325</v>
      </c>
      <c r="E1586" s="34">
        <v>0</v>
      </c>
      <c r="F1586" s="33">
        <v>89</v>
      </c>
      <c r="G1586" s="33">
        <v>535</v>
      </c>
      <c r="H1586" s="32">
        <v>0</v>
      </c>
    </row>
    <row r="1587" spans="1:8" s="196" customFormat="1" x14ac:dyDescent="0.35">
      <c r="A1587" s="216" t="s">
        <v>1088</v>
      </c>
      <c r="B1587" s="66">
        <v>44198</v>
      </c>
      <c r="C1587" s="33">
        <v>163</v>
      </c>
      <c r="D1587" s="33">
        <v>1283</v>
      </c>
      <c r="E1587" s="34">
        <v>0</v>
      </c>
      <c r="F1587" s="33">
        <v>70</v>
      </c>
      <c r="G1587" s="33">
        <v>275</v>
      </c>
      <c r="H1587" s="32">
        <v>0</v>
      </c>
    </row>
    <row r="1588" spans="1:8" s="196" customFormat="1" x14ac:dyDescent="0.35">
      <c r="A1588" s="216" t="s">
        <v>1089</v>
      </c>
      <c r="B1588" s="66">
        <v>44198</v>
      </c>
      <c r="C1588" s="33">
        <v>134</v>
      </c>
      <c r="D1588" s="33">
        <v>1320</v>
      </c>
      <c r="E1588" s="34">
        <v>0</v>
      </c>
      <c r="F1588" s="33">
        <v>73</v>
      </c>
      <c r="G1588" s="33">
        <v>261</v>
      </c>
      <c r="H1588" s="32">
        <v>0</v>
      </c>
    </row>
    <row r="1589" spans="1:8" s="196" customFormat="1" x14ac:dyDescent="0.35">
      <c r="A1589" s="216" t="s">
        <v>1090</v>
      </c>
      <c r="B1589" s="66">
        <v>44198</v>
      </c>
      <c r="C1589" s="33">
        <v>92</v>
      </c>
      <c r="D1589" s="33">
        <v>874</v>
      </c>
      <c r="E1589" s="34">
        <v>0</v>
      </c>
      <c r="F1589" s="33">
        <v>15</v>
      </c>
      <c r="G1589" s="33">
        <v>127</v>
      </c>
      <c r="H1589" s="32">
        <v>0</v>
      </c>
    </row>
    <row r="1590" spans="1:8" s="196" customFormat="1" x14ac:dyDescent="0.35">
      <c r="A1590" s="216" t="s">
        <v>1091</v>
      </c>
      <c r="B1590" s="66">
        <v>44198</v>
      </c>
      <c r="C1590" s="33">
        <v>96</v>
      </c>
      <c r="D1590" s="33">
        <v>952</v>
      </c>
      <c r="E1590" s="34">
        <v>0</v>
      </c>
      <c r="F1590" s="33">
        <v>57</v>
      </c>
      <c r="G1590" s="33">
        <v>202</v>
      </c>
      <c r="H1590" s="32">
        <v>0</v>
      </c>
    </row>
    <row r="1591" spans="1:8" s="196" customFormat="1" x14ac:dyDescent="0.35">
      <c r="A1591" s="216" t="s">
        <v>1092</v>
      </c>
      <c r="B1591" s="66">
        <v>44198</v>
      </c>
      <c r="C1591" s="33">
        <v>164</v>
      </c>
      <c r="D1591" s="33">
        <v>876</v>
      </c>
      <c r="E1591" s="34">
        <v>54</v>
      </c>
      <c r="F1591" s="33">
        <v>90</v>
      </c>
      <c r="G1591" s="33">
        <v>206</v>
      </c>
      <c r="H1591" s="32">
        <v>21</v>
      </c>
    </row>
    <row r="1592" spans="1:8" s="196" customFormat="1" x14ac:dyDescent="0.35">
      <c r="A1592" s="216" t="s">
        <v>1087</v>
      </c>
      <c r="B1592" s="66">
        <v>44199</v>
      </c>
      <c r="C1592" s="33">
        <v>438</v>
      </c>
      <c r="D1592" s="33">
        <v>2294</v>
      </c>
      <c r="E1592" s="34">
        <v>0</v>
      </c>
      <c r="F1592" s="33">
        <v>79</v>
      </c>
      <c r="G1592" s="33">
        <v>562</v>
      </c>
      <c r="H1592" s="32">
        <v>0</v>
      </c>
    </row>
    <row r="1593" spans="1:8" s="196" customFormat="1" x14ac:dyDescent="0.35">
      <c r="A1593" s="216" t="s">
        <v>1088</v>
      </c>
      <c r="B1593" s="66">
        <v>44199</v>
      </c>
      <c r="C1593" s="33">
        <v>171</v>
      </c>
      <c r="D1593" s="33">
        <v>1302</v>
      </c>
      <c r="E1593" s="34">
        <v>0</v>
      </c>
      <c r="F1593" s="33">
        <v>62</v>
      </c>
      <c r="G1593" s="33">
        <v>223</v>
      </c>
      <c r="H1593" s="32">
        <v>0</v>
      </c>
    </row>
    <row r="1594" spans="1:8" s="196" customFormat="1" x14ac:dyDescent="0.35">
      <c r="A1594" s="216" t="s">
        <v>1089</v>
      </c>
      <c r="B1594" s="66">
        <v>44199</v>
      </c>
      <c r="C1594" s="33">
        <v>132</v>
      </c>
      <c r="D1594" s="33">
        <v>1314</v>
      </c>
      <c r="E1594" s="34">
        <v>0</v>
      </c>
      <c r="F1594" s="33">
        <v>77</v>
      </c>
      <c r="G1594" s="33">
        <v>271</v>
      </c>
      <c r="H1594" s="32">
        <v>0</v>
      </c>
    </row>
    <row r="1595" spans="1:8" s="196" customFormat="1" x14ac:dyDescent="0.35">
      <c r="A1595" s="216" t="s">
        <v>1090</v>
      </c>
      <c r="B1595" s="66">
        <v>44199</v>
      </c>
      <c r="C1595" s="33">
        <v>93</v>
      </c>
      <c r="D1595" s="33">
        <v>907</v>
      </c>
      <c r="E1595" s="34">
        <v>0</v>
      </c>
      <c r="F1595" s="33">
        <v>20</v>
      </c>
      <c r="G1595" s="33">
        <v>90</v>
      </c>
      <c r="H1595" s="32">
        <v>0</v>
      </c>
    </row>
    <row r="1596" spans="1:8" s="196" customFormat="1" x14ac:dyDescent="0.35">
      <c r="A1596" s="216" t="s">
        <v>1091</v>
      </c>
      <c r="B1596" s="66">
        <v>44199</v>
      </c>
      <c r="C1596" s="33">
        <v>95</v>
      </c>
      <c r="D1596" s="33">
        <v>973</v>
      </c>
      <c r="E1596" s="34">
        <v>0</v>
      </c>
      <c r="F1596" s="33">
        <v>58</v>
      </c>
      <c r="G1596" s="33">
        <v>216</v>
      </c>
      <c r="H1596" s="32">
        <v>0</v>
      </c>
    </row>
    <row r="1597" spans="1:8" s="196" customFormat="1" x14ac:dyDescent="0.35">
      <c r="A1597" s="216" t="s">
        <v>1092</v>
      </c>
      <c r="B1597" s="66">
        <v>44199</v>
      </c>
      <c r="C1597" s="33">
        <v>168</v>
      </c>
      <c r="D1597" s="33">
        <v>888</v>
      </c>
      <c r="E1597" s="34">
        <v>50</v>
      </c>
      <c r="F1597" s="33">
        <v>85</v>
      </c>
      <c r="G1597" s="33">
        <v>189</v>
      </c>
      <c r="H1597" s="32">
        <v>25</v>
      </c>
    </row>
    <row r="1598" spans="1:8" s="196" customFormat="1" x14ac:dyDescent="0.35">
      <c r="A1598" s="216" t="s">
        <v>1087</v>
      </c>
      <c r="B1598" s="66">
        <v>44200</v>
      </c>
      <c r="C1598" s="33">
        <v>434</v>
      </c>
      <c r="D1598" s="33">
        <v>2397</v>
      </c>
      <c r="E1598" s="34">
        <v>0</v>
      </c>
      <c r="F1598" s="33">
        <v>76</v>
      </c>
      <c r="G1598" s="33">
        <v>432</v>
      </c>
      <c r="H1598" s="32">
        <v>0</v>
      </c>
    </row>
    <row r="1599" spans="1:8" s="196" customFormat="1" x14ac:dyDescent="0.35">
      <c r="A1599" s="216" t="s">
        <v>1088</v>
      </c>
      <c r="B1599" s="66">
        <v>44200</v>
      </c>
      <c r="C1599" s="33">
        <v>167</v>
      </c>
      <c r="D1599" s="33">
        <v>1363</v>
      </c>
      <c r="E1599" s="34">
        <v>0</v>
      </c>
      <c r="F1599" s="33">
        <v>56</v>
      </c>
      <c r="G1599" s="33">
        <v>204</v>
      </c>
      <c r="H1599" s="32">
        <v>0</v>
      </c>
    </row>
    <row r="1600" spans="1:8" s="196" customFormat="1" x14ac:dyDescent="0.35">
      <c r="A1600" s="216" t="s">
        <v>1089</v>
      </c>
      <c r="B1600" s="66">
        <v>44200</v>
      </c>
      <c r="C1600" s="33">
        <v>141</v>
      </c>
      <c r="D1600" s="33">
        <v>1365</v>
      </c>
      <c r="E1600" s="34">
        <v>0</v>
      </c>
      <c r="F1600" s="33">
        <v>65</v>
      </c>
      <c r="G1600" s="33">
        <v>229</v>
      </c>
      <c r="H1600" s="32">
        <v>0</v>
      </c>
    </row>
    <row r="1601" spans="1:8" s="196" customFormat="1" x14ac:dyDescent="0.35">
      <c r="A1601" s="216" t="s">
        <v>1090</v>
      </c>
      <c r="B1601" s="66">
        <v>44200</v>
      </c>
      <c r="C1601" s="33">
        <v>101</v>
      </c>
      <c r="D1601" s="33">
        <v>941</v>
      </c>
      <c r="E1601" s="34">
        <v>1</v>
      </c>
      <c r="F1601" s="33">
        <v>15</v>
      </c>
      <c r="G1601" s="33">
        <v>58</v>
      </c>
      <c r="H1601" s="32">
        <v>13</v>
      </c>
    </row>
    <row r="1602" spans="1:8" s="196" customFormat="1" x14ac:dyDescent="0.35">
      <c r="A1602" s="216" t="s">
        <v>1091</v>
      </c>
      <c r="B1602" s="66">
        <v>44200</v>
      </c>
      <c r="C1602" s="33">
        <v>88</v>
      </c>
      <c r="D1602" s="33">
        <v>1015</v>
      </c>
      <c r="E1602" s="34">
        <v>0</v>
      </c>
      <c r="F1602" s="33">
        <v>65</v>
      </c>
      <c r="G1602" s="33">
        <v>174</v>
      </c>
      <c r="H1602" s="32">
        <v>0</v>
      </c>
    </row>
    <row r="1603" spans="1:8" s="196" customFormat="1" x14ac:dyDescent="0.35">
      <c r="A1603" s="216" t="s">
        <v>1092</v>
      </c>
      <c r="B1603" s="66">
        <v>44200</v>
      </c>
      <c r="C1603" s="33">
        <v>168</v>
      </c>
      <c r="D1603" s="33">
        <v>899</v>
      </c>
      <c r="E1603" s="34">
        <v>59</v>
      </c>
      <c r="F1603" s="33">
        <v>82</v>
      </c>
      <c r="G1603" s="33">
        <v>177</v>
      </c>
      <c r="H1603" s="32">
        <v>16</v>
      </c>
    </row>
    <row r="1604" spans="1:8" s="196" customFormat="1" x14ac:dyDescent="0.35">
      <c r="A1604" s="216" t="s">
        <v>1087</v>
      </c>
      <c r="B1604" s="66">
        <v>44201</v>
      </c>
      <c r="C1604" s="33">
        <v>464</v>
      </c>
      <c r="D1604" s="33">
        <v>2529</v>
      </c>
      <c r="E1604" s="34">
        <v>0</v>
      </c>
      <c r="F1604" s="33">
        <v>53</v>
      </c>
      <c r="G1604" s="33">
        <v>309</v>
      </c>
      <c r="H1604" s="32">
        <v>0</v>
      </c>
    </row>
    <row r="1605" spans="1:8" s="196" customFormat="1" x14ac:dyDescent="0.35">
      <c r="A1605" s="216" t="s">
        <v>1088</v>
      </c>
      <c r="B1605" s="66">
        <v>44201</v>
      </c>
      <c r="C1605" s="33">
        <v>181</v>
      </c>
      <c r="D1605" s="33">
        <v>1408</v>
      </c>
      <c r="E1605" s="34">
        <v>0</v>
      </c>
      <c r="F1605" s="33">
        <v>51</v>
      </c>
      <c r="G1605" s="33">
        <v>158</v>
      </c>
      <c r="H1605" s="32">
        <v>0</v>
      </c>
    </row>
    <row r="1606" spans="1:8" s="196" customFormat="1" x14ac:dyDescent="0.35">
      <c r="A1606" s="216" t="s">
        <v>1089</v>
      </c>
      <c r="B1606" s="66">
        <v>44201</v>
      </c>
      <c r="C1606" s="33">
        <v>147</v>
      </c>
      <c r="D1606" s="33">
        <v>1375</v>
      </c>
      <c r="E1606" s="34">
        <v>0</v>
      </c>
      <c r="F1606" s="33">
        <v>62</v>
      </c>
      <c r="G1606" s="33">
        <v>220</v>
      </c>
      <c r="H1606" s="32">
        <v>0</v>
      </c>
    </row>
    <row r="1607" spans="1:8" s="196" customFormat="1" x14ac:dyDescent="0.35">
      <c r="A1607" s="216" t="s">
        <v>1090</v>
      </c>
      <c r="B1607" s="66">
        <v>44201</v>
      </c>
      <c r="C1607" s="33">
        <v>110</v>
      </c>
      <c r="D1607" s="33">
        <v>974</v>
      </c>
      <c r="E1607" s="34">
        <v>0</v>
      </c>
      <c r="F1607" s="33">
        <v>4</v>
      </c>
      <c r="G1607" s="33">
        <v>56</v>
      </c>
      <c r="H1607" s="32">
        <v>14</v>
      </c>
    </row>
    <row r="1608" spans="1:8" s="196" customFormat="1" x14ac:dyDescent="0.35">
      <c r="A1608" s="216" t="s">
        <v>1091</v>
      </c>
      <c r="B1608" s="66">
        <v>44201</v>
      </c>
      <c r="C1608" s="33">
        <v>98</v>
      </c>
      <c r="D1608" s="33">
        <v>1049</v>
      </c>
      <c r="E1608" s="34">
        <v>0</v>
      </c>
      <c r="F1608" s="33">
        <v>55</v>
      </c>
      <c r="G1608" s="33">
        <v>147</v>
      </c>
      <c r="H1608" s="32">
        <v>0</v>
      </c>
    </row>
    <row r="1609" spans="1:8" s="196" customFormat="1" x14ac:dyDescent="0.35">
      <c r="A1609" s="216" t="s">
        <v>1092</v>
      </c>
      <c r="B1609" s="66">
        <v>44201</v>
      </c>
      <c r="C1609" s="33">
        <v>172</v>
      </c>
      <c r="D1609" s="33">
        <v>930</v>
      </c>
      <c r="E1609" s="34">
        <v>57</v>
      </c>
      <c r="F1609" s="33">
        <v>80</v>
      </c>
      <c r="G1609" s="33">
        <v>139</v>
      </c>
      <c r="H1609" s="32">
        <v>18</v>
      </c>
    </row>
    <row r="1610" spans="1:8" s="196" customFormat="1" x14ac:dyDescent="0.35">
      <c r="A1610" s="216" t="s">
        <v>1087</v>
      </c>
      <c r="B1610" s="66">
        <v>44202</v>
      </c>
      <c r="C1610" s="33">
        <v>458</v>
      </c>
      <c r="D1610" s="33">
        <v>2563</v>
      </c>
      <c r="E1610" s="34">
        <v>0</v>
      </c>
      <c r="F1610" s="33">
        <v>55</v>
      </c>
      <c r="G1610" s="33">
        <v>278</v>
      </c>
      <c r="H1610" s="32">
        <v>0</v>
      </c>
    </row>
    <row r="1611" spans="1:8" s="196" customFormat="1" x14ac:dyDescent="0.35">
      <c r="A1611" s="216" t="s">
        <v>1088</v>
      </c>
      <c r="B1611" s="66">
        <v>44202</v>
      </c>
      <c r="C1611" s="33">
        <v>187</v>
      </c>
      <c r="D1611" s="33">
        <v>1405</v>
      </c>
      <c r="E1611" s="34">
        <v>0</v>
      </c>
      <c r="F1611" s="33">
        <v>52</v>
      </c>
      <c r="G1611" s="33">
        <v>146</v>
      </c>
      <c r="H1611" s="32">
        <v>0</v>
      </c>
    </row>
    <row r="1612" spans="1:8" s="196" customFormat="1" x14ac:dyDescent="0.35">
      <c r="A1612" s="216" t="s">
        <v>1089</v>
      </c>
      <c r="B1612" s="66">
        <v>44202</v>
      </c>
      <c r="C1612" s="33">
        <v>149</v>
      </c>
      <c r="D1612" s="33">
        <v>1387</v>
      </c>
      <c r="E1612" s="34">
        <v>0</v>
      </c>
      <c r="F1612" s="33">
        <v>59</v>
      </c>
      <c r="G1612" s="33">
        <v>209</v>
      </c>
      <c r="H1612" s="32">
        <v>0</v>
      </c>
    </row>
    <row r="1613" spans="1:8" s="196" customFormat="1" x14ac:dyDescent="0.35">
      <c r="A1613" s="216" t="s">
        <v>1090</v>
      </c>
      <c r="B1613" s="66">
        <v>44202</v>
      </c>
      <c r="C1613" s="33">
        <v>103</v>
      </c>
      <c r="D1613" s="33">
        <v>964</v>
      </c>
      <c r="E1613" s="34">
        <v>3</v>
      </c>
      <c r="F1613" s="33">
        <v>11</v>
      </c>
      <c r="G1613" s="33">
        <v>62</v>
      </c>
      <c r="H1613" s="32">
        <v>25</v>
      </c>
    </row>
    <row r="1614" spans="1:8" s="196" customFormat="1" x14ac:dyDescent="0.35">
      <c r="A1614" s="216" t="s">
        <v>1091</v>
      </c>
      <c r="B1614" s="66">
        <v>44202</v>
      </c>
      <c r="C1614" s="33">
        <v>95</v>
      </c>
      <c r="D1614" s="33">
        <v>1029</v>
      </c>
      <c r="E1614" s="34">
        <v>0</v>
      </c>
      <c r="F1614" s="33">
        <v>58</v>
      </c>
      <c r="G1614" s="33">
        <v>175</v>
      </c>
      <c r="H1614" s="32">
        <v>0</v>
      </c>
    </row>
    <row r="1615" spans="1:8" s="196" customFormat="1" x14ac:dyDescent="0.35">
      <c r="A1615" s="216" t="s">
        <v>1092</v>
      </c>
      <c r="B1615" s="66">
        <v>44202</v>
      </c>
      <c r="C1615" s="33">
        <v>188</v>
      </c>
      <c r="D1615" s="33">
        <v>891</v>
      </c>
      <c r="E1615" s="34">
        <v>54</v>
      </c>
      <c r="F1615" s="33">
        <v>38</v>
      </c>
      <c r="G1615" s="33">
        <v>185</v>
      </c>
      <c r="H1615" s="32">
        <v>21</v>
      </c>
    </row>
    <row r="1616" spans="1:8" s="196" customFormat="1" x14ac:dyDescent="0.35">
      <c r="A1616" s="216" t="s">
        <v>1087</v>
      </c>
      <c r="B1616" s="66">
        <v>44203</v>
      </c>
      <c r="C1616" s="33">
        <v>458</v>
      </c>
      <c r="D1616" s="33">
        <v>2590</v>
      </c>
      <c r="E1616" s="34">
        <v>0</v>
      </c>
      <c r="F1616" s="33">
        <v>73</v>
      </c>
      <c r="G1616" s="33">
        <v>280</v>
      </c>
      <c r="H1616" s="32">
        <v>0</v>
      </c>
    </row>
    <row r="1617" spans="1:8" s="196" customFormat="1" x14ac:dyDescent="0.35">
      <c r="A1617" s="216" t="s">
        <v>1088</v>
      </c>
      <c r="B1617" s="66">
        <v>44203</v>
      </c>
      <c r="C1617" s="33">
        <v>182</v>
      </c>
      <c r="D1617" s="33">
        <v>1389</v>
      </c>
      <c r="E1617" s="34">
        <v>0</v>
      </c>
      <c r="F1617" s="33">
        <v>55</v>
      </c>
      <c r="G1617" s="33">
        <v>170</v>
      </c>
      <c r="H1617" s="32">
        <v>0</v>
      </c>
    </row>
    <row r="1618" spans="1:8" s="196" customFormat="1" x14ac:dyDescent="0.35">
      <c r="A1618" s="216" t="s">
        <v>1089</v>
      </c>
      <c r="B1618" s="66">
        <v>44203</v>
      </c>
      <c r="C1618" s="33">
        <v>152</v>
      </c>
      <c r="D1618" s="33">
        <v>1389</v>
      </c>
      <c r="E1618" s="34">
        <v>0</v>
      </c>
      <c r="F1618" s="33">
        <v>62</v>
      </c>
      <c r="G1618" s="33">
        <v>199</v>
      </c>
      <c r="H1618" s="32">
        <v>0</v>
      </c>
    </row>
    <row r="1619" spans="1:8" s="196" customFormat="1" x14ac:dyDescent="0.35">
      <c r="A1619" s="216" t="s">
        <v>1090</v>
      </c>
      <c r="B1619" s="66">
        <v>44203</v>
      </c>
      <c r="C1619" s="33">
        <v>104</v>
      </c>
      <c r="D1619" s="33">
        <v>947</v>
      </c>
      <c r="E1619" s="34">
        <v>2</v>
      </c>
      <c r="F1619" s="33">
        <v>10</v>
      </c>
      <c r="G1619" s="33">
        <v>65</v>
      </c>
      <c r="H1619" s="32">
        <v>26</v>
      </c>
    </row>
    <row r="1620" spans="1:8" s="196" customFormat="1" x14ac:dyDescent="0.35">
      <c r="A1620" s="216" t="s">
        <v>1091</v>
      </c>
      <c r="B1620" s="66">
        <v>44203</v>
      </c>
      <c r="C1620" s="33">
        <v>101</v>
      </c>
      <c r="D1620" s="33">
        <v>1021</v>
      </c>
      <c r="E1620" s="34">
        <v>0</v>
      </c>
      <c r="F1620" s="33">
        <v>55</v>
      </c>
      <c r="G1620" s="33">
        <v>184</v>
      </c>
      <c r="H1620" s="32">
        <v>0</v>
      </c>
    </row>
    <row r="1621" spans="1:8" s="196" customFormat="1" x14ac:dyDescent="0.35">
      <c r="A1621" s="216" t="s">
        <v>1092</v>
      </c>
      <c r="B1621" s="66">
        <v>44203</v>
      </c>
      <c r="C1621" s="33">
        <v>181</v>
      </c>
      <c r="D1621" s="33">
        <v>907</v>
      </c>
      <c r="E1621" s="34">
        <v>54</v>
      </c>
      <c r="F1621" s="33">
        <v>45</v>
      </c>
      <c r="G1621" s="33">
        <v>174</v>
      </c>
      <c r="H1621" s="32">
        <v>21</v>
      </c>
    </row>
    <row r="1622" spans="1:8" s="196" customFormat="1" x14ac:dyDescent="0.35">
      <c r="A1622" s="216" t="s">
        <v>1087</v>
      </c>
      <c r="B1622" s="66">
        <v>44204</v>
      </c>
      <c r="C1622" s="33">
        <v>463</v>
      </c>
      <c r="D1622" s="33">
        <v>2574</v>
      </c>
      <c r="E1622" s="34">
        <v>0</v>
      </c>
      <c r="F1622" s="33">
        <v>72</v>
      </c>
      <c r="G1622" s="33">
        <v>274</v>
      </c>
      <c r="H1622" s="32">
        <v>0</v>
      </c>
    </row>
    <row r="1623" spans="1:8" s="196" customFormat="1" x14ac:dyDescent="0.35">
      <c r="A1623" s="216" t="s">
        <v>1088</v>
      </c>
      <c r="B1623" s="66">
        <v>44204</v>
      </c>
      <c r="C1623" s="33">
        <v>172</v>
      </c>
      <c r="D1623" s="33">
        <v>1374</v>
      </c>
      <c r="E1623" s="34">
        <v>0</v>
      </c>
      <c r="F1623" s="33">
        <v>62</v>
      </c>
      <c r="G1623" s="33">
        <v>171</v>
      </c>
      <c r="H1623" s="32">
        <v>0</v>
      </c>
    </row>
    <row r="1624" spans="1:8" s="196" customFormat="1" x14ac:dyDescent="0.35">
      <c r="A1624" s="216" t="s">
        <v>1089</v>
      </c>
      <c r="B1624" s="66">
        <v>44204</v>
      </c>
      <c r="C1624" s="33">
        <v>144</v>
      </c>
      <c r="D1624" s="33">
        <v>1332</v>
      </c>
      <c r="E1624" s="34">
        <v>0</v>
      </c>
      <c r="F1624" s="33">
        <v>68</v>
      </c>
      <c r="G1624" s="33">
        <v>250</v>
      </c>
      <c r="H1624" s="32">
        <v>0</v>
      </c>
    </row>
    <row r="1625" spans="1:8" s="196" customFormat="1" x14ac:dyDescent="0.35">
      <c r="A1625" s="216" t="s">
        <v>1090</v>
      </c>
      <c r="B1625" s="66">
        <v>44204</v>
      </c>
      <c r="C1625" s="33">
        <v>100</v>
      </c>
      <c r="D1625" s="33">
        <v>941</v>
      </c>
      <c r="E1625" s="34">
        <v>3</v>
      </c>
      <c r="F1625" s="33">
        <v>14</v>
      </c>
      <c r="G1625" s="33">
        <v>70</v>
      </c>
      <c r="H1625" s="32">
        <v>25</v>
      </c>
    </row>
    <row r="1626" spans="1:8" s="196" customFormat="1" x14ac:dyDescent="0.35">
      <c r="A1626" s="216" t="s">
        <v>1091</v>
      </c>
      <c r="B1626" s="66">
        <v>44204</v>
      </c>
      <c r="C1626" s="33">
        <v>102</v>
      </c>
      <c r="D1626" s="33">
        <v>991</v>
      </c>
      <c r="E1626" s="34">
        <v>0</v>
      </c>
      <c r="F1626" s="33">
        <v>54</v>
      </c>
      <c r="G1626" s="33">
        <v>215</v>
      </c>
      <c r="H1626" s="32">
        <v>0</v>
      </c>
    </row>
    <row r="1627" spans="1:8" s="196" customFormat="1" x14ac:dyDescent="0.35">
      <c r="A1627" s="216" t="s">
        <v>1092</v>
      </c>
      <c r="B1627" s="66">
        <v>44204</v>
      </c>
      <c r="C1627" s="33">
        <v>188</v>
      </c>
      <c r="D1627" s="33">
        <v>899</v>
      </c>
      <c r="E1627" s="34">
        <v>67</v>
      </c>
      <c r="F1627" s="33">
        <v>38</v>
      </c>
      <c r="G1627" s="33">
        <v>189</v>
      </c>
      <c r="H1627" s="32">
        <v>8</v>
      </c>
    </row>
    <row r="1628" spans="1:8" s="196" customFormat="1" x14ac:dyDescent="0.35">
      <c r="A1628" s="216" t="s">
        <v>1087</v>
      </c>
      <c r="B1628" s="66">
        <v>44205</v>
      </c>
      <c r="C1628" s="33">
        <v>464</v>
      </c>
      <c r="D1628" s="33">
        <v>2454</v>
      </c>
      <c r="E1628" s="34">
        <v>0</v>
      </c>
      <c r="F1628" s="33">
        <v>72</v>
      </c>
      <c r="G1628" s="33">
        <v>374</v>
      </c>
      <c r="H1628" s="32">
        <v>0</v>
      </c>
    </row>
    <row r="1629" spans="1:8" s="196" customFormat="1" x14ac:dyDescent="0.35">
      <c r="A1629" s="216" t="s">
        <v>1088</v>
      </c>
      <c r="B1629" s="66">
        <v>44205</v>
      </c>
      <c r="C1629" s="33">
        <v>182</v>
      </c>
      <c r="D1629" s="33">
        <v>1307</v>
      </c>
      <c r="E1629" s="34">
        <v>0</v>
      </c>
      <c r="F1629" s="33">
        <v>50</v>
      </c>
      <c r="G1629" s="33">
        <v>222</v>
      </c>
      <c r="H1629" s="32">
        <v>0</v>
      </c>
    </row>
    <row r="1630" spans="1:8" s="196" customFormat="1" x14ac:dyDescent="0.35">
      <c r="A1630" s="216" t="s">
        <v>1089</v>
      </c>
      <c r="B1630" s="66">
        <v>44205</v>
      </c>
      <c r="C1630" s="33">
        <v>153</v>
      </c>
      <c r="D1630" s="33">
        <v>1315</v>
      </c>
      <c r="E1630" s="34">
        <v>0</v>
      </c>
      <c r="F1630" s="33">
        <v>56</v>
      </c>
      <c r="G1630" s="33">
        <v>278</v>
      </c>
      <c r="H1630" s="32">
        <v>0</v>
      </c>
    </row>
    <row r="1631" spans="1:8" s="196" customFormat="1" x14ac:dyDescent="0.35">
      <c r="A1631" s="216" t="s">
        <v>1090</v>
      </c>
      <c r="B1631" s="66">
        <v>44205</v>
      </c>
      <c r="C1631" s="33">
        <v>97</v>
      </c>
      <c r="D1631" s="33">
        <v>923</v>
      </c>
      <c r="E1631" s="34">
        <v>4</v>
      </c>
      <c r="F1631" s="33">
        <v>13</v>
      </c>
      <c r="G1631" s="33">
        <v>77</v>
      </c>
      <c r="H1631" s="32">
        <v>24</v>
      </c>
    </row>
    <row r="1632" spans="1:8" s="196" customFormat="1" x14ac:dyDescent="0.35">
      <c r="A1632" s="216" t="s">
        <v>1091</v>
      </c>
      <c r="B1632" s="66">
        <v>44205</v>
      </c>
      <c r="C1632" s="33">
        <v>101</v>
      </c>
      <c r="D1632" s="33">
        <v>998</v>
      </c>
      <c r="E1632" s="34">
        <v>0</v>
      </c>
      <c r="F1632" s="33">
        <v>53</v>
      </c>
      <c r="G1632" s="33">
        <v>195</v>
      </c>
      <c r="H1632" s="32">
        <v>0</v>
      </c>
    </row>
    <row r="1633" spans="1:8" s="196" customFormat="1" x14ac:dyDescent="0.35">
      <c r="A1633" s="216" t="s">
        <v>1092</v>
      </c>
      <c r="B1633" s="66">
        <v>44205</v>
      </c>
      <c r="C1633" s="33">
        <v>175</v>
      </c>
      <c r="D1633" s="33">
        <v>874</v>
      </c>
      <c r="E1633" s="34">
        <v>53</v>
      </c>
      <c r="F1633" s="33">
        <v>49</v>
      </c>
      <c r="G1633" s="33">
        <v>209</v>
      </c>
      <c r="H1633" s="32">
        <v>22</v>
      </c>
    </row>
    <row r="1634" spans="1:8" s="196" customFormat="1" x14ac:dyDescent="0.35">
      <c r="A1634" s="216" t="s">
        <v>1087</v>
      </c>
      <c r="B1634" s="66">
        <v>44206</v>
      </c>
      <c r="C1634" s="33">
        <v>456</v>
      </c>
      <c r="D1634" s="33">
        <v>2358</v>
      </c>
      <c r="E1634" s="34">
        <v>0</v>
      </c>
      <c r="F1634" s="33">
        <v>79</v>
      </c>
      <c r="G1634" s="33">
        <v>463</v>
      </c>
      <c r="H1634" s="32">
        <v>0</v>
      </c>
    </row>
    <row r="1635" spans="1:8" s="196" customFormat="1" x14ac:dyDescent="0.35">
      <c r="A1635" s="216" t="s">
        <v>1088</v>
      </c>
      <c r="B1635" s="66">
        <v>44206</v>
      </c>
      <c r="C1635" s="33">
        <v>181</v>
      </c>
      <c r="D1635" s="33">
        <v>1290</v>
      </c>
      <c r="E1635" s="34">
        <v>0</v>
      </c>
      <c r="F1635" s="33">
        <v>49</v>
      </c>
      <c r="G1635" s="33">
        <v>245</v>
      </c>
      <c r="H1635" s="32">
        <v>0</v>
      </c>
    </row>
    <row r="1636" spans="1:8" s="196" customFormat="1" x14ac:dyDescent="0.35">
      <c r="A1636" s="216" t="s">
        <v>1089</v>
      </c>
      <c r="B1636" s="66">
        <v>44206</v>
      </c>
      <c r="C1636" s="33">
        <v>148</v>
      </c>
      <c r="D1636" s="33">
        <v>1302</v>
      </c>
      <c r="E1636" s="34">
        <v>0</v>
      </c>
      <c r="F1636" s="33">
        <v>59</v>
      </c>
      <c r="G1636" s="33">
        <v>284</v>
      </c>
      <c r="H1636" s="32">
        <v>0</v>
      </c>
    </row>
    <row r="1637" spans="1:8" s="196" customFormat="1" x14ac:dyDescent="0.35">
      <c r="A1637" s="216" t="s">
        <v>1090</v>
      </c>
      <c r="B1637" s="66">
        <v>44206</v>
      </c>
      <c r="C1637" s="33">
        <v>98</v>
      </c>
      <c r="D1637" s="33">
        <v>926</v>
      </c>
      <c r="E1637" s="34">
        <v>5</v>
      </c>
      <c r="F1637" s="33">
        <v>13</v>
      </c>
      <c r="G1637" s="33">
        <v>78</v>
      </c>
      <c r="H1637" s="32">
        <v>23</v>
      </c>
    </row>
    <row r="1638" spans="1:8" s="196" customFormat="1" x14ac:dyDescent="0.35">
      <c r="A1638" s="216" t="s">
        <v>1091</v>
      </c>
      <c r="B1638" s="66">
        <v>44206</v>
      </c>
      <c r="C1638" s="33">
        <v>90</v>
      </c>
      <c r="D1638" s="33">
        <v>986</v>
      </c>
      <c r="E1638" s="34">
        <v>0</v>
      </c>
      <c r="F1638" s="33">
        <v>66</v>
      </c>
      <c r="G1638" s="33">
        <v>199</v>
      </c>
      <c r="H1638" s="32">
        <v>0</v>
      </c>
    </row>
    <row r="1639" spans="1:8" s="196" customFormat="1" x14ac:dyDescent="0.35">
      <c r="A1639" s="216" t="s">
        <v>1092</v>
      </c>
      <c r="B1639" s="66">
        <v>44206</v>
      </c>
      <c r="C1639" s="33">
        <v>178</v>
      </c>
      <c r="D1639" s="33">
        <v>875</v>
      </c>
      <c r="E1639" s="34">
        <v>45</v>
      </c>
      <c r="F1639" s="33">
        <v>46</v>
      </c>
      <c r="G1639" s="33">
        <v>211</v>
      </c>
      <c r="H1639" s="32">
        <v>30</v>
      </c>
    </row>
    <row r="1640" spans="1:8" s="196" customFormat="1" x14ac:dyDescent="0.35">
      <c r="A1640" s="216" t="s">
        <v>1087</v>
      </c>
      <c r="B1640" s="66">
        <v>44207</v>
      </c>
      <c r="C1640" s="33">
        <v>454</v>
      </c>
      <c r="D1640" s="33">
        <v>2419</v>
      </c>
      <c r="E1640" s="34">
        <v>0</v>
      </c>
      <c r="F1640" s="33">
        <v>81</v>
      </c>
      <c r="G1640" s="33">
        <v>413</v>
      </c>
      <c r="H1640" s="32">
        <v>0</v>
      </c>
    </row>
    <row r="1641" spans="1:8" s="196" customFormat="1" x14ac:dyDescent="0.35">
      <c r="A1641" s="216" t="s">
        <v>1088</v>
      </c>
      <c r="B1641" s="66">
        <v>44207</v>
      </c>
      <c r="C1641" s="33">
        <v>167</v>
      </c>
      <c r="D1641" s="33">
        <v>1299</v>
      </c>
      <c r="E1641" s="34">
        <v>0</v>
      </c>
      <c r="F1641" s="33">
        <v>72</v>
      </c>
      <c r="G1641" s="33">
        <v>229</v>
      </c>
      <c r="H1641" s="32">
        <v>0</v>
      </c>
    </row>
    <row r="1642" spans="1:8" s="196" customFormat="1" x14ac:dyDescent="0.35">
      <c r="A1642" s="216" t="s">
        <v>1089</v>
      </c>
      <c r="B1642" s="66">
        <v>44207</v>
      </c>
      <c r="C1642" s="33">
        <v>150</v>
      </c>
      <c r="D1642" s="33">
        <v>1304</v>
      </c>
      <c r="E1642" s="34">
        <v>0</v>
      </c>
      <c r="F1642" s="33">
        <v>61</v>
      </c>
      <c r="G1642" s="33">
        <v>277</v>
      </c>
      <c r="H1642" s="32">
        <v>0</v>
      </c>
    </row>
    <row r="1643" spans="1:8" s="196" customFormat="1" x14ac:dyDescent="0.35">
      <c r="A1643" s="216" t="s">
        <v>1090</v>
      </c>
      <c r="B1643" s="66">
        <v>44207</v>
      </c>
      <c r="C1643" s="33">
        <v>104</v>
      </c>
      <c r="D1643" s="33">
        <v>938</v>
      </c>
      <c r="E1643" s="34">
        <v>4</v>
      </c>
      <c r="F1643" s="33">
        <v>10</v>
      </c>
      <c r="G1643" s="33">
        <v>90</v>
      </c>
      <c r="H1643" s="32">
        <v>24</v>
      </c>
    </row>
    <row r="1644" spans="1:8" s="196" customFormat="1" x14ac:dyDescent="0.35">
      <c r="A1644" s="216" t="s">
        <v>1091</v>
      </c>
      <c r="B1644" s="66">
        <v>44207</v>
      </c>
      <c r="C1644" s="33">
        <v>96</v>
      </c>
      <c r="D1644" s="33">
        <v>1009</v>
      </c>
      <c r="E1644" s="34">
        <v>0</v>
      </c>
      <c r="F1644" s="33">
        <v>57</v>
      </c>
      <c r="G1644" s="33">
        <v>187</v>
      </c>
      <c r="H1644" s="32">
        <v>0</v>
      </c>
    </row>
    <row r="1645" spans="1:8" s="196" customFormat="1" x14ac:dyDescent="0.35">
      <c r="A1645" s="216" t="s">
        <v>1092</v>
      </c>
      <c r="B1645" s="66">
        <v>44207</v>
      </c>
      <c r="C1645" s="33">
        <v>178</v>
      </c>
      <c r="D1645" s="33">
        <v>881</v>
      </c>
      <c r="E1645" s="34">
        <v>46</v>
      </c>
      <c r="F1645" s="33">
        <v>46</v>
      </c>
      <c r="G1645" s="33">
        <v>200</v>
      </c>
      <c r="H1645" s="32">
        <v>29</v>
      </c>
    </row>
    <row r="1646" spans="1:8" s="196" customFormat="1" x14ac:dyDescent="0.35">
      <c r="A1646" s="216" t="s">
        <v>1087</v>
      </c>
      <c r="B1646" s="66">
        <v>44208</v>
      </c>
      <c r="C1646" s="33">
        <v>461</v>
      </c>
      <c r="D1646" s="33">
        <v>2574</v>
      </c>
      <c r="E1646" s="34">
        <v>0</v>
      </c>
      <c r="F1646" s="33">
        <v>82</v>
      </c>
      <c r="G1646" s="33">
        <v>289</v>
      </c>
      <c r="H1646" s="32">
        <v>0</v>
      </c>
    </row>
    <row r="1647" spans="1:8" s="196" customFormat="1" x14ac:dyDescent="0.35">
      <c r="A1647" s="216" t="s">
        <v>1088</v>
      </c>
      <c r="B1647" s="66">
        <v>44208</v>
      </c>
      <c r="C1647" s="33">
        <v>178</v>
      </c>
      <c r="D1647" s="33">
        <v>1348</v>
      </c>
      <c r="E1647" s="34">
        <v>0</v>
      </c>
      <c r="F1647" s="33">
        <v>57</v>
      </c>
      <c r="G1647" s="33">
        <v>196</v>
      </c>
      <c r="H1647" s="32">
        <v>0</v>
      </c>
    </row>
    <row r="1648" spans="1:8" s="196" customFormat="1" x14ac:dyDescent="0.35">
      <c r="A1648" s="216" t="s">
        <v>1089</v>
      </c>
      <c r="B1648" s="66">
        <v>44208</v>
      </c>
      <c r="C1648" s="33">
        <v>139</v>
      </c>
      <c r="D1648" s="33">
        <v>1346</v>
      </c>
      <c r="E1648" s="34">
        <v>0</v>
      </c>
      <c r="F1648" s="33">
        <v>67</v>
      </c>
      <c r="G1648" s="33">
        <v>252</v>
      </c>
      <c r="H1648" s="32">
        <v>0</v>
      </c>
    </row>
    <row r="1649" spans="1:8" s="196" customFormat="1" x14ac:dyDescent="0.35">
      <c r="A1649" s="216" t="s">
        <v>1090</v>
      </c>
      <c r="B1649" s="66">
        <v>44208</v>
      </c>
      <c r="C1649" s="33">
        <v>101</v>
      </c>
      <c r="D1649" s="33">
        <v>951</v>
      </c>
      <c r="E1649" s="34">
        <v>2</v>
      </c>
      <c r="F1649" s="33">
        <v>15</v>
      </c>
      <c r="G1649" s="33">
        <v>84</v>
      </c>
      <c r="H1649" s="32">
        <v>26</v>
      </c>
    </row>
    <row r="1650" spans="1:8" s="196" customFormat="1" x14ac:dyDescent="0.35">
      <c r="A1650" s="216" t="s">
        <v>1091</v>
      </c>
      <c r="B1650" s="66">
        <v>44208</v>
      </c>
      <c r="C1650" s="33">
        <v>100</v>
      </c>
      <c r="D1650" s="33">
        <v>970</v>
      </c>
      <c r="E1650" s="34">
        <v>0</v>
      </c>
      <c r="F1650" s="33">
        <v>53</v>
      </c>
      <c r="G1650" s="33">
        <v>233</v>
      </c>
      <c r="H1650" s="32">
        <v>0</v>
      </c>
    </row>
    <row r="1651" spans="1:8" s="196" customFormat="1" x14ac:dyDescent="0.35">
      <c r="A1651" s="216" t="s">
        <v>1092</v>
      </c>
      <c r="B1651" s="66">
        <v>44208</v>
      </c>
      <c r="C1651" s="33">
        <v>194</v>
      </c>
      <c r="D1651" s="33">
        <v>926</v>
      </c>
      <c r="E1651" s="34">
        <v>45</v>
      </c>
      <c r="F1651" s="33">
        <v>30</v>
      </c>
      <c r="G1651" s="33">
        <v>159</v>
      </c>
      <c r="H1651" s="32">
        <v>30</v>
      </c>
    </row>
    <row r="1652" spans="1:8" s="196" customFormat="1" x14ac:dyDescent="0.35">
      <c r="A1652" s="216" t="s">
        <v>1087</v>
      </c>
      <c r="B1652" s="66">
        <v>44209</v>
      </c>
      <c r="C1652" s="33">
        <v>475</v>
      </c>
      <c r="D1652" s="33">
        <v>2605</v>
      </c>
      <c r="E1652" s="34">
        <v>0</v>
      </c>
      <c r="F1652" s="33">
        <v>73</v>
      </c>
      <c r="G1652" s="33">
        <v>252</v>
      </c>
      <c r="H1652" s="32">
        <v>0</v>
      </c>
    </row>
    <row r="1653" spans="1:8" s="196" customFormat="1" x14ac:dyDescent="0.35">
      <c r="A1653" s="216" t="s">
        <v>1088</v>
      </c>
      <c r="B1653" s="66">
        <v>44209</v>
      </c>
      <c r="C1653" s="33">
        <v>172</v>
      </c>
      <c r="D1653" s="33">
        <v>1338</v>
      </c>
      <c r="E1653" s="34">
        <v>0</v>
      </c>
      <c r="F1653" s="33">
        <v>64</v>
      </c>
      <c r="G1653" s="33">
        <v>195</v>
      </c>
      <c r="H1653" s="32">
        <v>0</v>
      </c>
    </row>
    <row r="1654" spans="1:8" s="196" customFormat="1" x14ac:dyDescent="0.35">
      <c r="A1654" s="216" t="s">
        <v>1089</v>
      </c>
      <c r="B1654" s="66">
        <v>44209</v>
      </c>
      <c r="C1654" s="33">
        <v>144</v>
      </c>
      <c r="D1654" s="33">
        <v>1390</v>
      </c>
      <c r="E1654" s="34">
        <v>0</v>
      </c>
      <c r="F1654" s="33">
        <v>64</v>
      </c>
      <c r="G1654" s="33">
        <v>209</v>
      </c>
      <c r="H1654" s="32">
        <v>0</v>
      </c>
    </row>
    <row r="1655" spans="1:8" s="196" customFormat="1" x14ac:dyDescent="0.35">
      <c r="A1655" s="216" t="s">
        <v>1090</v>
      </c>
      <c r="B1655" s="66">
        <v>44209</v>
      </c>
      <c r="C1655" s="33">
        <v>98</v>
      </c>
      <c r="D1655" s="33">
        <v>968</v>
      </c>
      <c r="E1655" s="34">
        <v>1</v>
      </c>
      <c r="F1655" s="33">
        <v>16</v>
      </c>
      <c r="G1655" s="33">
        <v>62</v>
      </c>
      <c r="H1655" s="32">
        <v>27</v>
      </c>
    </row>
    <row r="1656" spans="1:8" s="196" customFormat="1" x14ac:dyDescent="0.35">
      <c r="A1656" s="216" t="s">
        <v>1091</v>
      </c>
      <c r="B1656" s="66">
        <v>44209</v>
      </c>
      <c r="C1656" s="33">
        <v>91</v>
      </c>
      <c r="D1656" s="33">
        <v>1022</v>
      </c>
      <c r="E1656" s="34">
        <v>0</v>
      </c>
      <c r="F1656" s="33">
        <v>65</v>
      </c>
      <c r="G1656" s="33">
        <v>180</v>
      </c>
      <c r="H1656" s="32">
        <v>0</v>
      </c>
    </row>
    <row r="1657" spans="1:8" s="196" customFormat="1" x14ac:dyDescent="0.35">
      <c r="A1657" s="216" t="s">
        <v>1092</v>
      </c>
      <c r="B1657" s="66">
        <v>44209</v>
      </c>
      <c r="C1657" s="33">
        <v>180</v>
      </c>
      <c r="D1657" s="33">
        <v>915</v>
      </c>
      <c r="E1657" s="34">
        <v>50</v>
      </c>
      <c r="F1657" s="33">
        <v>44</v>
      </c>
      <c r="G1657" s="33">
        <v>171</v>
      </c>
      <c r="H1657" s="32">
        <v>25</v>
      </c>
    </row>
    <row r="1658" spans="1:8" s="196" customFormat="1" x14ac:dyDescent="0.35">
      <c r="A1658" s="216" t="s">
        <v>1087</v>
      </c>
      <c r="B1658" s="66">
        <v>44210</v>
      </c>
      <c r="C1658" s="33">
        <v>467</v>
      </c>
      <c r="D1658" s="33">
        <v>2595</v>
      </c>
      <c r="E1658" s="34">
        <v>0</v>
      </c>
      <c r="F1658" s="33">
        <v>82</v>
      </c>
      <c r="G1658" s="33">
        <v>276</v>
      </c>
      <c r="H1658" s="32">
        <v>0</v>
      </c>
    </row>
    <row r="1659" spans="1:8" s="196" customFormat="1" x14ac:dyDescent="0.35">
      <c r="A1659" s="216" t="s">
        <v>1088</v>
      </c>
      <c r="B1659" s="66">
        <v>44210</v>
      </c>
      <c r="C1659" s="33">
        <v>180</v>
      </c>
      <c r="D1659" s="33">
        <v>1350</v>
      </c>
      <c r="E1659" s="34">
        <v>0</v>
      </c>
      <c r="F1659" s="33">
        <v>56</v>
      </c>
      <c r="G1659" s="33">
        <v>204</v>
      </c>
      <c r="H1659" s="32">
        <v>0</v>
      </c>
    </row>
    <row r="1660" spans="1:8" s="196" customFormat="1" x14ac:dyDescent="0.35">
      <c r="A1660" s="216" t="s">
        <v>1089</v>
      </c>
      <c r="B1660" s="66">
        <v>44210</v>
      </c>
      <c r="C1660" s="33">
        <v>137</v>
      </c>
      <c r="D1660" s="33">
        <v>1376</v>
      </c>
      <c r="E1660" s="34">
        <v>0</v>
      </c>
      <c r="F1660" s="33">
        <v>65</v>
      </c>
      <c r="G1660" s="33">
        <v>213</v>
      </c>
      <c r="H1660" s="32">
        <v>0</v>
      </c>
    </row>
    <row r="1661" spans="1:8" s="196" customFormat="1" x14ac:dyDescent="0.35">
      <c r="A1661" s="216" t="s">
        <v>1090</v>
      </c>
      <c r="B1661" s="66">
        <v>44210</v>
      </c>
      <c r="C1661" s="33">
        <v>101</v>
      </c>
      <c r="D1661" s="33">
        <v>985</v>
      </c>
      <c r="E1661" s="34">
        <v>2</v>
      </c>
      <c r="F1661" s="33">
        <v>16</v>
      </c>
      <c r="G1661" s="33">
        <v>63</v>
      </c>
      <c r="H1661" s="32">
        <v>26</v>
      </c>
    </row>
    <row r="1662" spans="1:8" s="196" customFormat="1" x14ac:dyDescent="0.35">
      <c r="A1662" s="216" t="s">
        <v>1091</v>
      </c>
      <c r="B1662" s="66">
        <v>44210</v>
      </c>
      <c r="C1662" s="33">
        <v>105</v>
      </c>
      <c r="D1662" s="33">
        <v>985</v>
      </c>
      <c r="E1662" s="34">
        <v>0</v>
      </c>
      <c r="F1662" s="33">
        <v>49</v>
      </c>
      <c r="G1662" s="33">
        <v>208</v>
      </c>
      <c r="H1662" s="32">
        <v>0</v>
      </c>
    </row>
    <row r="1663" spans="1:8" s="196" customFormat="1" x14ac:dyDescent="0.35">
      <c r="A1663" s="216" t="s">
        <v>1092</v>
      </c>
      <c r="B1663" s="66">
        <v>44210</v>
      </c>
      <c r="C1663" s="33">
        <v>180</v>
      </c>
      <c r="D1663" s="33">
        <v>891</v>
      </c>
      <c r="E1663" s="34">
        <v>53</v>
      </c>
      <c r="F1663" s="33">
        <v>45</v>
      </c>
      <c r="G1663" s="33">
        <v>201</v>
      </c>
      <c r="H1663" s="32">
        <v>22</v>
      </c>
    </row>
    <row r="1664" spans="1:8" s="196" customFormat="1" x14ac:dyDescent="0.35">
      <c r="A1664" s="216" t="s">
        <v>1087</v>
      </c>
      <c r="B1664" s="66">
        <v>44211</v>
      </c>
      <c r="C1664" s="33">
        <v>467</v>
      </c>
      <c r="D1664" s="33">
        <v>2595</v>
      </c>
      <c r="E1664" s="34">
        <v>0</v>
      </c>
      <c r="F1664" s="33">
        <v>78</v>
      </c>
      <c r="G1664" s="33">
        <v>281</v>
      </c>
      <c r="H1664" s="32">
        <v>0</v>
      </c>
    </row>
    <row r="1665" spans="1:8" s="196" customFormat="1" x14ac:dyDescent="0.35">
      <c r="A1665" s="216" t="s">
        <v>1088</v>
      </c>
      <c r="B1665" s="66">
        <v>44211</v>
      </c>
      <c r="C1665" s="33">
        <v>172</v>
      </c>
      <c r="D1665" s="33">
        <v>1372</v>
      </c>
      <c r="E1665" s="34">
        <v>0</v>
      </c>
      <c r="F1665" s="33">
        <v>67</v>
      </c>
      <c r="G1665" s="33">
        <v>169</v>
      </c>
      <c r="H1665" s="32">
        <v>0</v>
      </c>
    </row>
    <row r="1666" spans="1:8" s="196" customFormat="1" x14ac:dyDescent="0.35">
      <c r="A1666" s="216" t="s">
        <v>1089</v>
      </c>
      <c r="B1666" s="66">
        <v>44211</v>
      </c>
      <c r="C1666" s="33">
        <v>141</v>
      </c>
      <c r="D1666" s="33">
        <v>1390</v>
      </c>
      <c r="E1666" s="34">
        <v>0</v>
      </c>
      <c r="F1666" s="33">
        <v>62</v>
      </c>
      <c r="G1666" s="33">
        <v>217</v>
      </c>
      <c r="H1666" s="32">
        <v>0</v>
      </c>
    </row>
    <row r="1667" spans="1:8" s="196" customFormat="1" x14ac:dyDescent="0.35">
      <c r="A1667" s="216" t="s">
        <v>1090</v>
      </c>
      <c r="B1667" s="66">
        <v>44211</v>
      </c>
      <c r="C1667" s="33">
        <v>103</v>
      </c>
      <c r="D1667" s="33">
        <v>958</v>
      </c>
      <c r="E1667" s="34">
        <v>3</v>
      </c>
      <c r="F1667" s="33">
        <v>16</v>
      </c>
      <c r="G1667" s="33">
        <v>78</v>
      </c>
      <c r="H1667" s="32">
        <v>25</v>
      </c>
    </row>
    <row r="1668" spans="1:8" s="196" customFormat="1" x14ac:dyDescent="0.35">
      <c r="A1668" s="216" t="s">
        <v>1091</v>
      </c>
      <c r="B1668" s="66">
        <v>44211</v>
      </c>
      <c r="C1668" s="33">
        <v>102</v>
      </c>
      <c r="D1668" s="33">
        <v>1018</v>
      </c>
      <c r="E1668" s="34">
        <v>0</v>
      </c>
      <c r="F1668" s="33">
        <v>51</v>
      </c>
      <c r="G1668" s="33">
        <v>163</v>
      </c>
      <c r="H1668" s="32">
        <v>0</v>
      </c>
    </row>
    <row r="1669" spans="1:8" s="196" customFormat="1" x14ac:dyDescent="0.35">
      <c r="A1669" s="216" t="s">
        <v>1092</v>
      </c>
      <c r="B1669" s="66">
        <v>44211</v>
      </c>
      <c r="C1669" s="33">
        <v>179</v>
      </c>
      <c r="D1669" s="33">
        <v>868</v>
      </c>
      <c r="E1669" s="34">
        <v>53</v>
      </c>
      <c r="F1669" s="33">
        <v>45</v>
      </c>
      <c r="G1669" s="33">
        <v>218</v>
      </c>
      <c r="H1669" s="32">
        <v>22</v>
      </c>
    </row>
    <row r="1670" spans="1:8" s="196" customFormat="1" x14ac:dyDescent="0.35">
      <c r="A1670" s="216" t="s">
        <v>1087</v>
      </c>
      <c r="B1670" s="66">
        <v>44212</v>
      </c>
      <c r="C1670" s="33">
        <v>462</v>
      </c>
      <c r="D1670" s="33">
        <v>2550</v>
      </c>
      <c r="E1670" s="34">
        <v>0</v>
      </c>
      <c r="F1670" s="33">
        <v>81</v>
      </c>
      <c r="G1670" s="33">
        <v>337</v>
      </c>
      <c r="H1670" s="32">
        <v>0</v>
      </c>
    </row>
    <row r="1671" spans="1:8" s="196" customFormat="1" x14ac:dyDescent="0.35">
      <c r="A1671" s="216" t="s">
        <v>1088</v>
      </c>
      <c r="B1671" s="66">
        <v>44212</v>
      </c>
      <c r="C1671" s="33">
        <v>181</v>
      </c>
      <c r="D1671" s="33">
        <v>1335</v>
      </c>
      <c r="E1671" s="34">
        <v>0</v>
      </c>
      <c r="F1671" s="33">
        <v>68</v>
      </c>
      <c r="G1671" s="33">
        <v>191</v>
      </c>
      <c r="H1671" s="32">
        <v>0</v>
      </c>
    </row>
    <row r="1672" spans="1:8" s="196" customFormat="1" x14ac:dyDescent="0.35">
      <c r="A1672" s="216" t="s">
        <v>1089</v>
      </c>
      <c r="B1672" s="66">
        <v>44212</v>
      </c>
      <c r="C1672" s="33">
        <v>145</v>
      </c>
      <c r="D1672" s="33">
        <v>1327</v>
      </c>
      <c r="E1672" s="34">
        <v>0</v>
      </c>
      <c r="F1672" s="33">
        <v>57</v>
      </c>
      <c r="G1672" s="33">
        <v>267</v>
      </c>
      <c r="H1672" s="32">
        <v>0</v>
      </c>
    </row>
    <row r="1673" spans="1:8" s="196" customFormat="1" x14ac:dyDescent="0.35">
      <c r="A1673" s="216" t="s">
        <v>1090</v>
      </c>
      <c r="B1673" s="66">
        <v>44212</v>
      </c>
      <c r="C1673" s="33">
        <v>102</v>
      </c>
      <c r="D1673" s="33">
        <v>939</v>
      </c>
      <c r="E1673" s="34">
        <v>0</v>
      </c>
      <c r="F1673" s="33">
        <v>15</v>
      </c>
      <c r="G1673" s="33">
        <v>96</v>
      </c>
      <c r="H1673" s="32">
        <v>28</v>
      </c>
    </row>
    <row r="1674" spans="1:8" s="196" customFormat="1" x14ac:dyDescent="0.35">
      <c r="A1674" s="216" t="s">
        <v>1091</v>
      </c>
      <c r="B1674" s="66">
        <v>44212</v>
      </c>
      <c r="C1674" s="33">
        <v>102</v>
      </c>
      <c r="D1674" s="33">
        <v>980</v>
      </c>
      <c r="E1674" s="34">
        <v>0</v>
      </c>
      <c r="F1674" s="33">
        <v>51</v>
      </c>
      <c r="G1674" s="33">
        <v>205</v>
      </c>
      <c r="H1674" s="32">
        <v>0</v>
      </c>
    </row>
    <row r="1675" spans="1:8" s="196" customFormat="1" x14ac:dyDescent="0.35">
      <c r="A1675" s="216" t="s">
        <v>1092</v>
      </c>
      <c r="B1675" s="66">
        <v>44212</v>
      </c>
      <c r="C1675" s="33">
        <v>174</v>
      </c>
      <c r="D1675" s="33">
        <v>876</v>
      </c>
      <c r="E1675" s="34">
        <v>49</v>
      </c>
      <c r="F1675" s="33">
        <v>50</v>
      </c>
      <c r="G1675" s="33">
        <v>220</v>
      </c>
      <c r="H1675" s="32">
        <v>26</v>
      </c>
    </row>
    <row r="1676" spans="1:8" s="196" customFormat="1" x14ac:dyDescent="0.35">
      <c r="A1676" s="216" t="s">
        <v>1087</v>
      </c>
      <c r="B1676" s="66">
        <v>44213</v>
      </c>
      <c r="C1676" s="33">
        <v>445</v>
      </c>
      <c r="D1676" s="33">
        <v>2459</v>
      </c>
      <c r="E1676" s="34">
        <v>0</v>
      </c>
      <c r="F1676" s="33">
        <v>95</v>
      </c>
      <c r="G1676" s="33">
        <v>409</v>
      </c>
      <c r="H1676" s="32">
        <v>0</v>
      </c>
    </row>
    <row r="1677" spans="1:8" s="196" customFormat="1" x14ac:dyDescent="0.35">
      <c r="A1677" s="216" t="s">
        <v>1088</v>
      </c>
      <c r="B1677" s="66">
        <v>44213</v>
      </c>
      <c r="C1677" s="33">
        <v>175</v>
      </c>
      <c r="D1677" s="33">
        <v>1337</v>
      </c>
      <c r="E1677" s="34">
        <v>0</v>
      </c>
      <c r="F1677" s="33">
        <v>69</v>
      </c>
      <c r="G1677" s="33">
        <v>194</v>
      </c>
      <c r="H1677" s="32">
        <v>0</v>
      </c>
    </row>
    <row r="1678" spans="1:8" s="196" customFormat="1" x14ac:dyDescent="0.35">
      <c r="A1678" s="216" t="s">
        <v>1089</v>
      </c>
      <c r="B1678" s="66">
        <v>44213</v>
      </c>
      <c r="C1678" s="33">
        <v>146</v>
      </c>
      <c r="D1678" s="33">
        <v>1300</v>
      </c>
      <c r="E1678" s="34">
        <v>0</v>
      </c>
      <c r="F1678" s="33">
        <v>53</v>
      </c>
      <c r="G1678" s="33">
        <v>274</v>
      </c>
      <c r="H1678" s="32">
        <v>0</v>
      </c>
    </row>
    <row r="1679" spans="1:8" s="196" customFormat="1" x14ac:dyDescent="0.35">
      <c r="A1679" s="216" t="s">
        <v>1090</v>
      </c>
      <c r="B1679" s="66">
        <v>44213</v>
      </c>
      <c r="C1679" s="33">
        <v>105</v>
      </c>
      <c r="D1679" s="33">
        <v>950</v>
      </c>
      <c r="E1679" s="34">
        <v>1</v>
      </c>
      <c r="F1679" s="33">
        <v>7</v>
      </c>
      <c r="G1679" s="33">
        <v>91</v>
      </c>
      <c r="H1679" s="32">
        <v>27</v>
      </c>
    </row>
    <row r="1680" spans="1:8" s="196" customFormat="1" x14ac:dyDescent="0.35">
      <c r="A1680" s="216" t="s">
        <v>1091</v>
      </c>
      <c r="B1680" s="66">
        <v>44213</v>
      </c>
      <c r="C1680" s="33">
        <v>94</v>
      </c>
      <c r="D1680" s="33">
        <v>993</v>
      </c>
      <c r="E1680" s="34">
        <v>0</v>
      </c>
      <c r="F1680" s="33">
        <v>59</v>
      </c>
      <c r="G1680" s="33">
        <v>191</v>
      </c>
      <c r="H1680" s="32">
        <v>0</v>
      </c>
    </row>
    <row r="1681" spans="1:8" s="196" customFormat="1" x14ac:dyDescent="0.35">
      <c r="A1681" s="216" t="s">
        <v>1092</v>
      </c>
      <c r="B1681" s="66">
        <v>44213</v>
      </c>
      <c r="C1681" s="33">
        <v>177</v>
      </c>
      <c r="D1681" s="33">
        <v>874</v>
      </c>
      <c r="E1681" s="34">
        <v>53</v>
      </c>
      <c r="F1681" s="33">
        <v>47</v>
      </c>
      <c r="G1681" s="33">
        <v>208</v>
      </c>
      <c r="H1681" s="32">
        <v>22</v>
      </c>
    </row>
    <row r="1682" spans="1:8" s="196" customFormat="1" x14ac:dyDescent="0.35">
      <c r="A1682" s="216" t="s">
        <v>1087</v>
      </c>
      <c r="B1682" s="66">
        <v>44214</v>
      </c>
      <c r="C1682" s="33">
        <v>452</v>
      </c>
      <c r="D1682" s="33">
        <v>2458</v>
      </c>
      <c r="E1682" s="34">
        <v>0</v>
      </c>
      <c r="F1682" s="33">
        <v>93</v>
      </c>
      <c r="G1682" s="33">
        <v>398</v>
      </c>
      <c r="H1682" s="32">
        <v>0</v>
      </c>
    </row>
    <row r="1683" spans="1:8" s="196" customFormat="1" x14ac:dyDescent="0.35">
      <c r="A1683" s="216" t="s">
        <v>1088</v>
      </c>
      <c r="B1683" s="66">
        <v>44214</v>
      </c>
      <c r="C1683" s="33">
        <v>184</v>
      </c>
      <c r="D1683" s="33">
        <v>1394</v>
      </c>
      <c r="E1683" s="34">
        <v>0</v>
      </c>
      <c r="F1683" s="33">
        <v>47</v>
      </c>
      <c r="G1683" s="33">
        <v>147</v>
      </c>
      <c r="H1683" s="32">
        <v>0</v>
      </c>
    </row>
    <row r="1684" spans="1:8" s="196" customFormat="1" x14ac:dyDescent="0.35">
      <c r="A1684" s="216" t="s">
        <v>1089</v>
      </c>
      <c r="B1684" s="66">
        <v>44214</v>
      </c>
      <c r="C1684" s="33">
        <v>148</v>
      </c>
      <c r="D1684" s="33">
        <v>1315</v>
      </c>
      <c r="E1684" s="34">
        <v>0</v>
      </c>
      <c r="F1684" s="33">
        <v>52</v>
      </c>
      <c r="G1684" s="33">
        <v>261</v>
      </c>
      <c r="H1684" s="32">
        <v>0</v>
      </c>
    </row>
    <row r="1685" spans="1:8" s="196" customFormat="1" x14ac:dyDescent="0.35">
      <c r="A1685" s="216" t="s">
        <v>1090</v>
      </c>
      <c r="B1685" s="66">
        <v>44214</v>
      </c>
      <c r="C1685" s="33">
        <v>105</v>
      </c>
      <c r="D1685" s="33">
        <v>959</v>
      </c>
      <c r="E1685" s="34">
        <v>2</v>
      </c>
      <c r="F1685" s="33">
        <v>15</v>
      </c>
      <c r="G1685" s="33">
        <v>87</v>
      </c>
      <c r="H1685" s="32">
        <v>26</v>
      </c>
    </row>
    <row r="1686" spans="1:8" s="196" customFormat="1" x14ac:dyDescent="0.35">
      <c r="A1686" s="216" t="s">
        <v>1091</v>
      </c>
      <c r="B1686" s="66">
        <v>44214</v>
      </c>
      <c r="C1686" s="33">
        <v>101</v>
      </c>
      <c r="D1686" s="33">
        <v>1006</v>
      </c>
      <c r="E1686" s="34">
        <v>0</v>
      </c>
      <c r="F1686" s="33">
        <v>54</v>
      </c>
      <c r="G1686" s="33">
        <v>194</v>
      </c>
      <c r="H1686" s="32">
        <v>0</v>
      </c>
    </row>
    <row r="1687" spans="1:8" s="196" customFormat="1" x14ac:dyDescent="0.35">
      <c r="A1687" s="216" t="s">
        <v>1092</v>
      </c>
      <c r="B1687" s="66">
        <v>44214</v>
      </c>
      <c r="C1687" s="33">
        <v>174</v>
      </c>
      <c r="D1687" s="33">
        <v>878</v>
      </c>
      <c r="E1687" s="34">
        <v>51</v>
      </c>
      <c r="F1687" s="33">
        <v>51</v>
      </c>
      <c r="G1687" s="33">
        <v>206</v>
      </c>
      <c r="H1687" s="32">
        <v>24</v>
      </c>
    </row>
    <row r="1688" spans="1:8" s="196" customFormat="1" x14ac:dyDescent="0.35">
      <c r="A1688" s="216" t="s">
        <v>1087</v>
      </c>
      <c r="B1688" s="66">
        <v>44215</v>
      </c>
      <c r="C1688" s="33">
        <v>458</v>
      </c>
      <c r="D1688" s="33">
        <v>2439</v>
      </c>
      <c r="E1688" s="34">
        <v>0</v>
      </c>
      <c r="F1688" s="33">
        <v>90</v>
      </c>
      <c r="G1688" s="33">
        <v>396</v>
      </c>
      <c r="H1688" s="32">
        <v>0</v>
      </c>
    </row>
    <row r="1689" spans="1:8" s="196" customFormat="1" x14ac:dyDescent="0.35">
      <c r="A1689" s="216" t="s">
        <v>1088</v>
      </c>
      <c r="B1689" s="66">
        <v>44215</v>
      </c>
      <c r="C1689" s="33">
        <v>193</v>
      </c>
      <c r="D1689" s="33">
        <v>1384</v>
      </c>
      <c r="E1689" s="34">
        <v>0</v>
      </c>
      <c r="F1689" s="33">
        <v>52</v>
      </c>
      <c r="G1689" s="33">
        <v>165</v>
      </c>
      <c r="H1689" s="32">
        <v>0</v>
      </c>
    </row>
    <row r="1690" spans="1:8" s="196" customFormat="1" x14ac:dyDescent="0.35">
      <c r="A1690" s="216" t="s">
        <v>1089</v>
      </c>
      <c r="B1690" s="66">
        <v>44215</v>
      </c>
      <c r="C1690" s="33">
        <v>149</v>
      </c>
      <c r="D1690" s="33">
        <v>1352</v>
      </c>
      <c r="E1690" s="34">
        <v>0</v>
      </c>
      <c r="F1690" s="33">
        <v>55</v>
      </c>
      <c r="G1690" s="33">
        <v>241</v>
      </c>
      <c r="H1690" s="32">
        <v>0</v>
      </c>
    </row>
    <row r="1691" spans="1:8" s="196" customFormat="1" x14ac:dyDescent="0.35">
      <c r="A1691" s="216" t="s">
        <v>1090</v>
      </c>
      <c r="B1691" s="66">
        <v>44215</v>
      </c>
      <c r="C1691" s="33">
        <v>104</v>
      </c>
      <c r="D1691" s="33">
        <v>902</v>
      </c>
      <c r="E1691" s="34">
        <v>2</v>
      </c>
      <c r="F1691" s="33">
        <v>20</v>
      </c>
      <c r="G1691" s="33">
        <v>92</v>
      </c>
      <c r="H1691" s="32">
        <v>48</v>
      </c>
    </row>
    <row r="1692" spans="1:8" s="196" customFormat="1" x14ac:dyDescent="0.35">
      <c r="A1692" s="216" t="s">
        <v>1091</v>
      </c>
      <c r="B1692" s="66">
        <v>44215</v>
      </c>
      <c r="C1692" s="33">
        <v>100</v>
      </c>
      <c r="D1692" s="33">
        <v>991</v>
      </c>
      <c r="E1692" s="34">
        <v>0</v>
      </c>
      <c r="F1692" s="33">
        <v>53</v>
      </c>
      <c r="G1692" s="33">
        <v>208</v>
      </c>
      <c r="H1692" s="32">
        <v>0</v>
      </c>
    </row>
    <row r="1693" spans="1:8" s="196" customFormat="1" x14ac:dyDescent="0.35">
      <c r="A1693" s="216" t="s">
        <v>1092</v>
      </c>
      <c r="B1693" s="66">
        <v>44215</v>
      </c>
      <c r="C1693" s="33">
        <v>185</v>
      </c>
      <c r="D1693" s="33">
        <v>891</v>
      </c>
      <c r="E1693" s="34">
        <v>54</v>
      </c>
      <c r="F1693" s="33">
        <v>40</v>
      </c>
      <c r="G1693" s="33">
        <v>199</v>
      </c>
      <c r="H1693" s="32">
        <v>21</v>
      </c>
    </row>
    <row r="1694" spans="1:8" s="196" customFormat="1" x14ac:dyDescent="0.35">
      <c r="A1694" s="216" t="s">
        <v>1087</v>
      </c>
      <c r="B1694" s="66">
        <v>44216</v>
      </c>
      <c r="C1694" s="33">
        <v>469</v>
      </c>
      <c r="D1694" s="33">
        <v>2578</v>
      </c>
      <c r="E1694" s="34">
        <v>0</v>
      </c>
      <c r="F1694" s="33">
        <v>75</v>
      </c>
      <c r="G1694" s="33">
        <v>250</v>
      </c>
      <c r="H1694" s="32">
        <v>0</v>
      </c>
    </row>
    <row r="1695" spans="1:8" s="196" customFormat="1" x14ac:dyDescent="0.35">
      <c r="A1695" s="216" t="s">
        <v>1088</v>
      </c>
      <c r="B1695" s="66">
        <v>44216</v>
      </c>
      <c r="C1695" s="33">
        <v>192</v>
      </c>
      <c r="D1695" s="33">
        <v>1397</v>
      </c>
      <c r="E1695" s="34">
        <v>0</v>
      </c>
      <c r="F1695" s="33">
        <v>50</v>
      </c>
      <c r="G1695" s="33">
        <v>153</v>
      </c>
      <c r="H1695" s="32">
        <v>0</v>
      </c>
    </row>
    <row r="1696" spans="1:8" s="196" customFormat="1" x14ac:dyDescent="0.35">
      <c r="A1696" s="216" t="s">
        <v>1089</v>
      </c>
      <c r="B1696" s="66">
        <v>44216</v>
      </c>
      <c r="C1696" s="33">
        <v>151</v>
      </c>
      <c r="D1696" s="33">
        <v>1411</v>
      </c>
      <c r="E1696" s="34">
        <v>0</v>
      </c>
      <c r="F1696" s="33">
        <v>52</v>
      </c>
      <c r="G1696" s="33">
        <v>177</v>
      </c>
      <c r="H1696" s="32">
        <v>0</v>
      </c>
    </row>
    <row r="1697" spans="1:8" s="196" customFormat="1" x14ac:dyDescent="0.35">
      <c r="A1697" s="216" t="s">
        <v>1090</v>
      </c>
      <c r="B1697" s="66">
        <v>44216</v>
      </c>
      <c r="C1697" s="33">
        <v>113</v>
      </c>
      <c r="D1697" s="33">
        <v>911</v>
      </c>
      <c r="E1697" s="34">
        <v>3</v>
      </c>
      <c r="F1697" s="33">
        <v>12</v>
      </c>
      <c r="G1697" s="33">
        <v>96</v>
      </c>
      <c r="H1697" s="32">
        <v>47</v>
      </c>
    </row>
    <row r="1698" spans="1:8" s="196" customFormat="1" x14ac:dyDescent="0.35">
      <c r="A1698" s="216" t="s">
        <v>1091</v>
      </c>
      <c r="B1698" s="66">
        <v>44216</v>
      </c>
      <c r="C1698" s="33">
        <v>105</v>
      </c>
      <c r="D1698" s="33">
        <v>983</v>
      </c>
      <c r="E1698" s="34">
        <v>0</v>
      </c>
      <c r="F1698" s="33">
        <v>48</v>
      </c>
      <c r="G1698" s="33">
        <v>221</v>
      </c>
      <c r="H1698" s="32">
        <v>0</v>
      </c>
    </row>
    <row r="1699" spans="1:8" s="196" customFormat="1" x14ac:dyDescent="0.35">
      <c r="A1699" s="216" t="s">
        <v>1092</v>
      </c>
      <c r="B1699" s="66">
        <v>44216</v>
      </c>
      <c r="C1699" s="33">
        <v>195</v>
      </c>
      <c r="D1699" s="33">
        <v>912</v>
      </c>
      <c r="E1699" s="34">
        <v>54</v>
      </c>
      <c r="F1699" s="33">
        <v>28</v>
      </c>
      <c r="G1699" s="33">
        <v>184</v>
      </c>
      <c r="H1699" s="32">
        <v>21</v>
      </c>
    </row>
    <row r="1700" spans="1:8" s="196" customFormat="1" x14ac:dyDescent="0.35">
      <c r="A1700" s="216" t="s">
        <v>1087</v>
      </c>
      <c r="B1700" s="66">
        <v>44217</v>
      </c>
      <c r="C1700" s="33">
        <v>468</v>
      </c>
      <c r="D1700" s="33">
        <v>2612</v>
      </c>
      <c r="E1700" s="34">
        <v>0</v>
      </c>
      <c r="F1700" s="33">
        <v>81</v>
      </c>
      <c r="G1700" s="33">
        <v>212</v>
      </c>
      <c r="H1700" s="32">
        <v>0</v>
      </c>
    </row>
    <row r="1701" spans="1:8" s="196" customFormat="1" x14ac:dyDescent="0.35">
      <c r="A1701" s="216" t="s">
        <v>1088</v>
      </c>
      <c r="B1701" s="66">
        <v>44217</v>
      </c>
      <c r="C1701" s="33">
        <v>193</v>
      </c>
      <c r="D1701" s="33">
        <v>1373</v>
      </c>
      <c r="E1701" s="34">
        <v>0</v>
      </c>
      <c r="F1701" s="33">
        <v>53</v>
      </c>
      <c r="G1701" s="33">
        <v>167</v>
      </c>
      <c r="H1701" s="32">
        <v>0</v>
      </c>
    </row>
    <row r="1702" spans="1:8" s="196" customFormat="1" x14ac:dyDescent="0.35">
      <c r="A1702" s="216" t="s">
        <v>1089</v>
      </c>
      <c r="B1702" s="66">
        <v>44217</v>
      </c>
      <c r="C1702" s="33">
        <v>154</v>
      </c>
      <c r="D1702" s="33">
        <v>1408</v>
      </c>
      <c r="E1702" s="34">
        <v>0</v>
      </c>
      <c r="F1702" s="33">
        <v>49</v>
      </c>
      <c r="G1702" s="33">
        <v>179</v>
      </c>
      <c r="H1702" s="32">
        <v>0</v>
      </c>
    </row>
    <row r="1703" spans="1:8" s="196" customFormat="1" x14ac:dyDescent="0.35">
      <c r="A1703" s="216" t="s">
        <v>1090</v>
      </c>
      <c r="B1703" s="66">
        <v>44217</v>
      </c>
      <c r="C1703" s="33">
        <v>110</v>
      </c>
      <c r="D1703" s="33">
        <v>901</v>
      </c>
      <c r="E1703" s="34">
        <v>3</v>
      </c>
      <c r="F1703" s="33">
        <v>17</v>
      </c>
      <c r="G1703" s="33">
        <v>100</v>
      </c>
      <c r="H1703" s="32">
        <v>47</v>
      </c>
    </row>
    <row r="1704" spans="1:8" s="196" customFormat="1" x14ac:dyDescent="0.35">
      <c r="A1704" s="216" t="s">
        <v>1091</v>
      </c>
      <c r="B1704" s="66">
        <v>44217</v>
      </c>
      <c r="C1704" s="33">
        <v>94</v>
      </c>
      <c r="D1704" s="33">
        <v>983</v>
      </c>
      <c r="E1704" s="34">
        <v>0</v>
      </c>
      <c r="F1704" s="33">
        <v>59</v>
      </c>
      <c r="G1704" s="33">
        <v>220</v>
      </c>
      <c r="H1704" s="32">
        <v>0</v>
      </c>
    </row>
    <row r="1705" spans="1:8" s="196" customFormat="1" x14ac:dyDescent="0.35">
      <c r="A1705" s="216" t="s">
        <v>1092</v>
      </c>
      <c r="B1705" s="66">
        <v>44217</v>
      </c>
      <c r="C1705" s="33">
        <v>186</v>
      </c>
      <c r="D1705" s="33">
        <v>938</v>
      </c>
      <c r="E1705" s="34">
        <v>51</v>
      </c>
      <c r="F1705" s="33">
        <v>37</v>
      </c>
      <c r="G1705" s="33">
        <v>158</v>
      </c>
      <c r="H1705" s="32">
        <v>24</v>
      </c>
    </row>
    <row r="1706" spans="1:8" s="196" customFormat="1" x14ac:dyDescent="0.35">
      <c r="A1706" s="216" t="s">
        <v>1087</v>
      </c>
      <c r="B1706" s="66">
        <v>44218</v>
      </c>
      <c r="C1706" s="33">
        <v>480</v>
      </c>
      <c r="D1706" s="33">
        <v>2591</v>
      </c>
      <c r="E1706" s="34">
        <v>0</v>
      </c>
      <c r="F1706" s="33">
        <v>58</v>
      </c>
      <c r="G1706" s="33">
        <v>228</v>
      </c>
      <c r="H1706" s="32">
        <v>0</v>
      </c>
    </row>
    <row r="1707" spans="1:8" s="196" customFormat="1" x14ac:dyDescent="0.35">
      <c r="A1707" s="216" t="s">
        <v>1088</v>
      </c>
      <c r="B1707" s="66">
        <v>44218</v>
      </c>
      <c r="C1707" s="33">
        <v>189</v>
      </c>
      <c r="D1707" s="33">
        <v>1367</v>
      </c>
      <c r="E1707" s="34">
        <v>0</v>
      </c>
      <c r="F1707" s="33">
        <v>51</v>
      </c>
      <c r="G1707" s="33">
        <v>178</v>
      </c>
      <c r="H1707" s="32">
        <v>0</v>
      </c>
    </row>
    <row r="1708" spans="1:8" s="196" customFormat="1" x14ac:dyDescent="0.35">
      <c r="A1708" s="216" t="s">
        <v>1089</v>
      </c>
      <c r="B1708" s="66">
        <v>44218</v>
      </c>
      <c r="C1708" s="33">
        <v>151</v>
      </c>
      <c r="D1708" s="33">
        <v>1349</v>
      </c>
      <c r="E1708" s="34">
        <v>0</v>
      </c>
      <c r="F1708" s="33">
        <v>53</v>
      </c>
      <c r="G1708" s="33">
        <v>232</v>
      </c>
      <c r="H1708" s="32">
        <v>0</v>
      </c>
    </row>
    <row r="1709" spans="1:8" s="196" customFormat="1" x14ac:dyDescent="0.35">
      <c r="A1709" s="216" t="s">
        <v>1090</v>
      </c>
      <c r="B1709" s="66">
        <v>44218</v>
      </c>
      <c r="C1709" s="33">
        <v>109</v>
      </c>
      <c r="D1709" s="33">
        <v>897</v>
      </c>
      <c r="E1709" s="34">
        <v>1</v>
      </c>
      <c r="F1709" s="33">
        <v>14</v>
      </c>
      <c r="G1709" s="33">
        <v>112</v>
      </c>
      <c r="H1709" s="32">
        <v>49</v>
      </c>
    </row>
    <row r="1710" spans="1:8" s="196" customFormat="1" x14ac:dyDescent="0.35">
      <c r="A1710" s="216" t="s">
        <v>1091</v>
      </c>
      <c r="B1710" s="66">
        <v>44218</v>
      </c>
      <c r="C1710" s="33">
        <v>91</v>
      </c>
      <c r="D1710" s="33">
        <v>996</v>
      </c>
      <c r="E1710" s="34">
        <v>0</v>
      </c>
      <c r="F1710" s="33">
        <v>62</v>
      </c>
      <c r="G1710" s="33">
        <v>206</v>
      </c>
      <c r="H1710" s="32">
        <v>0</v>
      </c>
    </row>
    <row r="1711" spans="1:8" s="196" customFormat="1" x14ac:dyDescent="0.35">
      <c r="A1711" s="216" t="s">
        <v>1092</v>
      </c>
      <c r="B1711" s="66">
        <v>44218</v>
      </c>
      <c r="C1711" s="33">
        <v>190</v>
      </c>
      <c r="D1711" s="33">
        <v>894</v>
      </c>
      <c r="E1711" s="34">
        <v>50</v>
      </c>
      <c r="F1711" s="33">
        <v>32</v>
      </c>
      <c r="G1711" s="33">
        <v>202</v>
      </c>
      <c r="H1711" s="32">
        <v>25</v>
      </c>
    </row>
    <row r="1712" spans="1:8" s="196" customFormat="1" x14ac:dyDescent="0.35">
      <c r="A1712" s="216" t="s">
        <v>1087</v>
      </c>
      <c r="B1712" s="66">
        <v>44219</v>
      </c>
      <c r="C1712" s="33">
        <v>469</v>
      </c>
      <c r="D1712" s="33">
        <v>2560</v>
      </c>
      <c r="E1712" s="34">
        <v>0</v>
      </c>
      <c r="F1712" s="33">
        <v>64</v>
      </c>
      <c r="G1712" s="33">
        <v>273</v>
      </c>
      <c r="H1712" s="32">
        <v>0</v>
      </c>
    </row>
    <row r="1713" spans="1:8" s="196" customFormat="1" x14ac:dyDescent="0.35">
      <c r="A1713" s="216" t="s">
        <v>1088</v>
      </c>
      <c r="B1713" s="66">
        <v>44219</v>
      </c>
      <c r="C1713" s="33">
        <v>187</v>
      </c>
      <c r="D1713" s="33">
        <v>1332</v>
      </c>
      <c r="E1713" s="34">
        <v>0</v>
      </c>
      <c r="F1713" s="33">
        <v>48</v>
      </c>
      <c r="G1713" s="33">
        <v>202</v>
      </c>
      <c r="H1713" s="32">
        <v>0</v>
      </c>
    </row>
    <row r="1714" spans="1:8" s="196" customFormat="1" x14ac:dyDescent="0.35">
      <c r="A1714" s="216" t="s">
        <v>1089</v>
      </c>
      <c r="B1714" s="66">
        <v>44219</v>
      </c>
      <c r="C1714" s="33">
        <v>147</v>
      </c>
      <c r="D1714" s="33">
        <v>1326</v>
      </c>
      <c r="E1714" s="34">
        <v>0</v>
      </c>
      <c r="F1714" s="33">
        <v>59</v>
      </c>
      <c r="G1714" s="33">
        <v>242</v>
      </c>
      <c r="H1714" s="32">
        <v>0</v>
      </c>
    </row>
    <row r="1715" spans="1:8" s="196" customFormat="1" x14ac:dyDescent="0.35">
      <c r="A1715" s="216" t="s">
        <v>1090</v>
      </c>
      <c r="B1715" s="66">
        <v>44219</v>
      </c>
      <c r="C1715" s="33">
        <v>112</v>
      </c>
      <c r="D1715" s="33">
        <v>877</v>
      </c>
      <c r="E1715" s="34">
        <v>2</v>
      </c>
      <c r="F1715" s="33">
        <v>11</v>
      </c>
      <c r="G1715" s="33">
        <v>125</v>
      </c>
      <c r="H1715" s="32">
        <v>48</v>
      </c>
    </row>
    <row r="1716" spans="1:8" s="196" customFormat="1" x14ac:dyDescent="0.35">
      <c r="A1716" s="216" t="s">
        <v>1091</v>
      </c>
      <c r="B1716" s="66">
        <v>44219</v>
      </c>
      <c r="C1716" s="33">
        <v>90</v>
      </c>
      <c r="D1716" s="33">
        <v>999</v>
      </c>
      <c r="E1716" s="34">
        <v>0</v>
      </c>
      <c r="F1716" s="33">
        <v>63</v>
      </c>
      <c r="G1716" s="33">
        <v>201</v>
      </c>
      <c r="H1716" s="32">
        <v>0</v>
      </c>
    </row>
    <row r="1717" spans="1:8" s="196" customFormat="1" x14ac:dyDescent="0.35">
      <c r="A1717" s="216" t="s">
        <v>1092</v>
      </c>
      <c r="B1717" s="66">
        <v>44219</v>
      </c>
      <c r="C1717" s="33">
        <v>186</v>
      </c>
      <c r="D1717" s="33">
        <v>844</v>
      </c>
      <c r="E1717" s="34">
        <v>45</v>
      </c>
      <c r="F1717" s="33">
        <v>36</v>
      </c>
      <c r="G1717" s="33">
        <v>252</v>
      </c>
      <c r="H1717" s="32">
        <v>30</v>
      </c>
    </row>
    <row r="1718" spans="1:8" s="196" customFormat="1" x14ac:dyDescent="0.35">
      <c r="A1718" s="216" t="s">
        <v>1087</v>
      </c>
      <c r="B1718" s="66">
        <v>44220</v>
      </c>
      <c r="C1718" s="33">
        <v>463</v>
      </c>
      <c r="D1718" s="33">
        <v>2489</v>
      </c>
      <c r="E1718" s="34">
        <v>0</v>
      </c>
      <c r="F1718" s="33">
        <v>74</v>
      </c>
      <c r="G1718" s="33">
        <v>331</v>
      </c>
      <c r="H1718" s="32">
        <v>0</v>
      </c>
    </row>
    <row r="1719" spans="1:8" s="196" customFormat="1" x14ac:dyDescent="0.35">
      <c r="A1719" s="216" t="s">
        <v>1088</v>
      </c>
      <c r="B1719" s="66">
        <v>44220</v>
      </c>
      <c r="C1719" s="33">
        <v>187</v>
      </c>
      <c r="D1719" s="33">
        <v>1312</v>
      </c>
      <c r="E1719" s="34">
        <v>0</v>
      </c>
      <c r="F1719" s="33">
        <v>47</v>
      </c>
      <c r="G1719" s="33">
        <v>213</v>
      </c>
      <c r="H1719" s="32">
        <v>0</v>
      </c>
    </row>
    <row r="1720" spans="1:8" s="196" customFormat="1" x14ac:dyDescent="0.35">
      <c r="A1720" s="216" t="s">
        <v>1089</v>
      </c>
      <c r="B1720" s="66">
        <v>44220</v>
      </c>
      <c r="C1720" s="33">
        <v>150</v>
      </c>
      <c r="D1720" s="33">
        <v>1312</v>
      </c>
      <c r="E1720" s="34">
        <v>0</v>
      </c>
      <c r="F1720" s="33">
        <v>55</v>
      </c>
      <c r="G1720" s="33">
        <v>253</v>
      </c>
      <c r="H1720" s="32">
        <v>0</v>
      </c>
    </row>
    <row r="1721" spans="1:8" s="196" customFormat="1" x14ac:dyDescent="0.35">
      <c r="A1721" s="216" t="s">
        <v>1090</v>
      </c>
      <c r="B1721" s="66">
        <v>44220</v>
      </c>
      <c r="C1721" s="33">
        <v>105</v>
      </c>
      <c r="D1721" s="33">
        <v>836</v>
      </c>
      <c r="E1721" s="34">
        <v>2</v>
      </c>
      <c r="F1721" s="33">
        <v>16</v>
      </c>
      <c r="G1721" s="33">
        <v>148</v>
      </c>
      <c r="H1721" s="32">
        <v>48</v>
      </c>
    </row>
    <row r="1722" spans="1:8" s="196" customFormat="1" x14ac:dyDescent="0.35">
      <c r="A1722" s="216" t="s">
        <v>1091</v>
      </c>
      <c r="B1722" s="66">
        <v>44220</v>
      </c>
      <c r="C1722" s="33">
        <v>86</v>
      </c>
      <c r="D1722" s="33">
        <v>960</v>
      </c>
      <c r="E1722" s="34">
        <v>0</v>
      </c>
      <c r="F1722" s="33">
        <v>67</v>
      </c>
      <c r="G1722" s="33">
        <v>231</v>
      </c>
      <c r="H1722" s="32">
        <v>0</v>
      </c>
    </row>
    <row r="1723" spans="1:8" s="196" customFormat="1" x14ac:dyDescent="0.35">
      <c r="A1723" s="216" t="s">
        <v>1092</v>
      </c>
      <c r="B1723" s="66">
        <v>44220</v>
      </c>
      <c r="C1723" s="33">
        <v>169</v>
      </c>
      <c r="D1723" s="33">
        <v>841</v>
      </c>
      <c r="E1723" s="34">
        <v>45</v>
      </c>
      <c r="F1723" s="33">
        <v>53</v>
      </c>
      <c r="G1723" s="33">
        <v>236</v>
      </c>
      <c r="H1723" s="32">
        <v>30</v>
      </c>
    </row>
    <row r="1724" spans="1:8" s="196" customFormat="1" x14ac:dyDescent="0.35">
      <c r="A1724" s="216" t="s">
        <v>1087</v>
      </c>
      <c r="B1724" s="66">
        <v>44221</v>
      </c>
      <c r="C1724" s="33">
        <v>460</v>
      </c>
      <c r="D1724" s="33">
        <v>2484</v>
      </c>
      <c r="E1724" s="34">
        <v>0</v>
      </c>
      <c r="F1724" s="33">
        <v>76</v>
      </c>
      <c r="G1724" s="33">
        <v>347</v>
      </c>
      <c r="H1724" s="32">
        <v>0</v>
      </c>
    </row>
    <row r="1725" spans="1:8" s="196" customFormat="1" x14ac:dyDescent="0.35">
      <c r="A1725" s="216" t="s">
        <v>1088</v>
      </c>
      <c r="B1725" s="66">
        <v>44221</v>
      </c>
      <c r="C1725" s="33">
        <v>194</v>
      </c>
      <c r="D1725" s="33">
        <v>1316</v>
      </c>
      <c r="E1725" s="34">
        <v>0</v>
      </c>
      <c r="F1725" s="33">
        <v>48</v>
      </c>
      <c r="G1725" s="33">
        <v>194</v>
      </c>
      <c r="H1725" s="32">
        <v>0</v>
      </c>
    </row>
    <row r="1726" spans="1:8" s="196" customFormat="1" x14ac:dyDescent="0.35">
      <c r="A1726" s="216" t="s">
        <v>1089</v>
      </c>
      <c r="B1726" s="66">
        <v>44221</v>
      </c>
      <c r="C1726" s="33">
        <v>150</v>
      </c>
      <c r="D1726" s="33">
        <v>1343</v>
      </c>
      <c r="E1726" s="34">
        <v>0</v>
      </c>
      <c r="F1726" s="33">
        <v>54</v>
      </c>
      <c r="G1726" s="33">
        <v>220</v>
      </c>
      <c r="H1726" s="32">
        <v>0</v>
      </c>
    </row>
    <row r="1727" spans="1:8" s="196" customFormat="1" x14ac:dyDescent="0.35">
      <c r="A1727" s="216" t="s">
        <v>1090</v>
      </c>
      <c r="B1727" s="66">
        <v>44221</v>
      </c>
      <c r="C1727" s="33">
        <v>106</v>
      </c>
      <c r="D1727" s="33">
        <v>875</v>
      </c>
      <c r="E1727" s="34">
        <v>1</v>
      </c>
      <c r="F1727" s="33">
        <v>15</v>
      </c>
      <c r="G1727" s="33">
        <v>113</v>
      </c>
      <c r="H1727" s="32">
        <v>49</v>
      </c>
    </row>
    <row r="1728" spans="1:8" s="196" customFormat="1" x14ac:dyDescent="0.35">
      <c r="A1728" s="216" t="s">
        <v>1091</v>
      </c>
      <c r="B1728" s="66">
        <v>44221</v>
      </c>
      <c r="C1728" s="33">
        <v>91</v>
      </c>
      <c r="D1728" s="33">
        <v>950</v>
      </c>
      <c r="E1728" s="34">
        <v>0</v>
      </c>
      <c r="F1728" s="33">
        <v>62</v>
      </c>
      <c r="G1728" s="33">
        <v>228</v>
      </c>
      <c r="H1728" s="32">
        <v>0</v>
      </c>
    </row>
    <row r="1729" spans="1:8" s="196" customFormat="1" x14ac:dyDescent="0.35">
      <c r="A1729" s="216" t="s">
        <v>1092</v>
      </c>
      <c r="B1729" s="66">
        <v>44221</v>
      </c>
      <c r="C1729" s="33">
        <v>175</v>
      </c>
      <c r="D1729" s="33">
        <v>846</v>
      </c>
      <c r="E1729" s="34">
        <v>38</v>
      </c>
      <c r="F1729" s="33">
        <v>47</v>
      </c>
      <c r="G1729" s="33">
        <v>225</v>
      </c>
      <c r="H1729" s="32">
        <v>37</v>
      </c>
    </row>
    <row r="1730" spans="1:8" s="196" customFormat="1" x14ac:dyDescent="0.35">
      <c r="A1730" s="216" t="s">
        <v>1087</v>
      </c>
      <c r="B1730" s="66">
        <v>44222</v>
      </c>
      <c r="C1730" s="33">
        <v>471</v>
      </c>
      <c r="D1730" s="33">
        <v>2576</v>
      </c>
      <c r="E1730" s="34">
        <v>0</v>
      </c>
      <c r="F1730" s="33">
        <v>57</v>
      </c>
      <c r="G1730" s="33">
        <v>254</v>
      </c>
      <c r="H1730" s="32">
        <v>0</v>
      </c>
    </row>
    <row r="1731" spans="1:8" s="196" customFormat="1" x14ac:dyDescent="0.35">
      <c r="A1731" s="216" t="s">
        <v>1088</v>
      </c>
      <c r="B1731" s="66">
        <v>44222</v>
      </c>
      <c r="C1731" s="33">
        <v>194</v>
      </c>
      <c r="D1731" s="33">
        <v>1357</v>
      </c>
      <c r="E1731" s="34">
        <v>0</v>
      </c>
      <c r="F1731" s="33">
        <v>43</v>
      </c>
      <c r="G1731" s="33">
        <v>181</v>
      </c>
      <c r="H1731" s="32">
        <v>0</v>
      </c>
    </row>
    <row r="1732" spans="1:8" s="196" customFormat="1" x14ac:dyDescent="0.35">
      <c r="A1732" s="216" t="s">
        <v>1089</v>
      </c>
      <c r="B1732" s="66">
        <v>44222</v>
      </c>
      <c r="C1732" s="33">
        <v>153</v>
      </c>
      <c r="D1732" s="33">
        <v>1395</v>
      </c>
      <c r="E1732" s="34">
        <v>0</v>
      </c>
      <c r="F1732" s="33">
        <v>50</v>
      </c>
      <c r="G1732" s="33">
        <v>197</v>
      </c>
      <c r="H1732" s="32">
        <v>0</v>
      </c>
    </row>
    <row r="1733" spans="1:8" s="196" customFormat="1" x14ac:dyDescent="0.35">
      <c r="A1733" s="216" t="s">
        <v>1090</v>
      </c>
      <c r="B1733" s="66">
        <v>44222</v>
      </c>
      <c r="C1733" s="33">
        <v>107</v>
      </c>
      <c r="D1733" s="33">
        <v>894</v>
      </c>
      <c r="E1733" s="34">
        <v>1</v>
      </c>
      <c r="F1733" s="33">
        <v>17</v>
      </c>
      <c r="G1733" s="33">
        <v>113</v>
      </c>
      <c r="H1733" s="32">
        <v>49</v>
      </c>
    </row>
    <row r="1734" spans="1:8" s="196" customFormat="1" x14ac:dyDescent="0.35">
      <c r="A1734" s="216" t="s">
        <v>1091</v>
      </c>
      <c r="B1734" s="66">
        <v>44222</v>
      </c>
      <c r="C1734" s="33">
        <v>96</v>
      </c>
      <c r="D1734" s="33">
        <v>915</v>
      </c>
      <c r="E1734" s="34">
        <v>0</v>
      </c>
      <c r="F1734" s="33">
        <v>60</v>
      </c>
      <c r="G1734" s="33">
        <v>276</v>
      </c>
      <c r="H1734" s="32">
        <v>0</v>
      </c>
    </row>
    <row r="1735" spans="1:8" s="196" customFormat="1" x14ac:dyDescent="0.35">
      <c r="A1735" s="216" t="s">
        <v>1092</v>
      </c>
      <c r="B1735" s="66">
        <v>44222</v>
      </c>
      <c r="C1735" s="33">
        <v>186</v>
      </c>
      <c r="D1735" s="33">
        <v>878</v>
      </c>
      <c r="E1735" s="34">
        <v>39</v>
      </c>
      <c r="F1735" s="33">
        <v>36</v>
      </c>
      <c r="G1735" s="33">
        <v>203</v>
      </c>
      <c r="H1735" s="32">
        <v>36</v>
      </c>
    </row>
    <row r="1736" spans="1:8" s="196" customFormat="1" x14ac:dyDescent="0.35">
      <c r="A1736" s="216" t="s">
        <v>1087</v>
      </c>
      <c r="B1736" s="66">
        <v>44223</v>
      </c>
      <c r="C1736" s="33">
        <v>472</v>
      </c>
      <c r="D1736" s="33">
        <v>2601</v>
      </c>
      <c r="E1736" s="34">
        <v>0</v>
      </c>
      <c r="F1736" s="33">
        <v>68</v>
      </c>
      <c r="G1736" s="33">
        <v>238</v>
      </c>
      <c r="H1736" s="32">
        <v>0</v>
      </c>
    </row>
    <row r="1737" spans="1:8" s="196" customFormat="1" x14ac:dyDescent="0.35">
      <c r="A1737" s="216" t="s">
        <v>1088</v>
      </c>
      <c r="B1737" s="66">
        <v>44223</v>
      </c>
      <c r="C1737" s="33">
        <v>201</v>
      </c>
      <c r="D1737" s="33">
        <v>1374</v>
      </c>
      <c r="E1737" s="34">
        <v>0</v>
      </c>
      <c r="F1737" s="33">
        <v>37</v>
      </c>
      <c r="G1737" s="33">
        <v>146</v>
      </c>
      <c r="H1737" s="32">
        <v>0</v>
      </c>
    </row>
    <row r="1738" spans="1:8" s="196" customFormat="1" x14ac:dyDescent="0.35">
      <c r="A1738" s="216" t="s">
        <v>1089</v>
      </c>
      <c r="B1738" s="66">
        <v>44223</v>
      </c>
      <c r="C1738" s="33">
        <v>155</v>
      </c>
      <c r="D1738" s="33">
        <v>1385</v>
      </c>
      <c r="E1738" s="34">
        <v>0</v>
      </c>
      <c r="F1738" s="33">
        <v>49</v>
      </c>
      <c r="G1738" s="33">
        <v>203</v>
      </c>
      <c r="H1738" s="32">
        <v>0</v>
      </c>
    </row>
    <row r="1739" spans="1:8" s="196" customFormat="1" x14ac:dyDescent="0.35">
      <c r="A1739" s="216" t="s">
        <v>1090</v>
      </c>
      <c r="B1739" s="66">
        <v>44223</v>
      </c>
      <c r="C1739" s="33">
        <v>100</v>
      </c>
      <c r="D1739" s="33">
        <v>907</v>
      </c>
      <c r="E1739" s="34">
        <v>1</v>
      </c>
      <c r="F1739" s="33">
        <v>24</v>
      </c>
      <c r="G1739" s="33">
        <v>105</v>
      </c>
      <c r="H1739" s="32">
        <v>49</v>
      </c>
    </row>
    <row r="1740" spans="1:8" s="196" customFormat="1" x14ac:dyDescent="0.35">
      <c r="A1740" s="216" t="s">
        <v>1091</v>
      </c>
      <c r="B1740" s="66">
        <v>44223</v>
      </c>
      <c r="C1740" s="33">
        <v>95</v>
      </c>
      <c r="D1740" s="33">
        <v>952</v>
      </c>
      <c r="E1740" s="34">
        <v>0</v>
      </c>
      <c r="F1740" s="33">
        <v>61</v>
      </c>
      <c r="G1740" s="33">
        <v>259</v>
      </c>
      <c r="H1740" s="32">
        <v>0</v>
      </c>
    </row>
    <row r="1741" spans="1:8" s="196" customFormat="1" x14ac:dyDescent="0.35">
      <c r="A1741" s="216" t="s">
        <v>1092</v>
      </c>
      <c r="B1741" s="66">
        <v>44223</v>
      </c>
      <c r="C1741" s="33">
        <v>181</v>
      </c>
      <c r="D1741" s="33">
        <v>882</v>
      </c>
      <c r="E1741" s="34">
        <v>37</v>
      </c>
      <c r="F1741" s="33">
        <v>41</v>
      </c>
      <c r="G1741" s="33">
        <v>193</v>
      </c>
      <c r="H1741" s="32">
        <v>38</v>
      </c>
    </row>
    <row r="1742" spans="1:8" s="196" customFormat="1" x14ac:dyDescent="0.35">
      <c r="A1742" s="216" t="s">
        <v>1087</v>
      </c>
      <c r="B1742" s="66">
        <v>44224</v>
      </c>
      <c r="C1742" s="33">
        <v>459</v>
      </c>
      <c r="D1742" s="33">
        <v>2595</v>
      </c>
      <c r="E1742" s="34">
        <v>0</v>
      </c>
      <c r="F1742" s="33">
        <v>79</v>
      </c>
      <c r="G1742" s="33">
        <v>237</v>
      </c>
      <c r="H1742" s="32">
        <v>0</v>
      </c>
    </row>
    <row r="1743" spans="1:8" s="196" customFormat="1" x14ac:dyDescent="0.35">
      <c r="A1743" s="216" t="s">
        <v>1088</v>
      </c>
      <c r="B1743" s="66">
        <v>44224</v>
      </c>
      <c r="C1743" s="33">
        <v>204</v>
      </c>
      <c r="D1743" s="33">
        <v>1351</v>
      </c>
      <c r="E1743" s="34">
        <v>0</v>
      </c>
      <c r="F1743" s="33">
        <v>35</v>
      </c>
      <c r="G1743" s="33">
        <v>164</v>
      </c>
      <c r="H1743" s="32">
        <v>0</v>
      </c>
    </row>
    <row r="1744" spans="1:8" s="196" customFormat="1" x14ac:dyDescent="0.35">
      <c r="A1744" s="216" t="s">
        <v>1089</v>
      </c>
      <c r="B1744" s="66">
        <v>44224</v>
      </c>
      <c r="C1744" s="33">
        <v>153</v>
      </c>
      <c r="D1744" s="33">
        <v>1333</v>
      </c>
      <c r="E1744" s="34">
        <v>0</v>
      </c>
      <c r="F1744" s="33">
        <v>49</v>
      </c>
      <c r="G1744" s="33">
        <v>247</v>
      </c>
      <c r="H1744" s="32">
        <v>0</v>
      </c>
    </row>
    <row r="1745" spans="1:8" s="196" customFormat="1" x14ac:dyDescent="0.35">
      <c r="A1745" s="216" t="s">
        <v>1090</v>
      </c>
      <c r="B1745" s="66">
        <v>44224</v>
      </c>
      <c r="C1745" s="33">
        <v>101</v>
      </c>
      <c r="D1745" s="33">
        <v>865</v>
      </c>
      <c r="E1745" s="34">
        <v>1</v>
      </c>
      <c r="F1745" s="33">
        <v>25</v>
      </c>
      <c r="G1745" s="33">
        <v>148</v>
      </c>
      <c r="H1745" s="32">
        <v>49</v>
      </c>
    </row>
    <row r="1746" spans="1:8" s="196" customFormat="1" x14ac:dyDescent="0.35">
      <c r="A1746" s="216" t="s">
        <v>1091</v>
      </c>
      <c r="B1746" s="66">
        <v>44224</v>
      </c>
      <c r="C1746" s="33">
        <v>85</v>
      </c>
      <c r="D1746" s="33">
        <v>948</v>
      </c>
      <c r="E1746" s="34">
        <v>0</v>
      </c>
      <c r="F1746" s="33">
        <v>70</v>
      </c>
      <c r="G1746" s="33">
        <v>260</v>
      </c>
      <c r="H1746" s="32">
        <v>0</v>
      </c>
    </row>
    <row r="1747" spans="1:8" s="196" customFormat="1" x14ac:dyDescent="0.35">
      <c r="A1747" s="216" t="s">
        <v>1092</v>
      </c>
      <c r="B1747" s="66">
        <v>44224</v>
      </c>
      <c r="C1747" s="33">
        <v>185</v>
      </c>
      <c r="D1747" s="33">
        <v>879</v>
      </c>
      <c r="E1747" s="34">
        <v>33</v>
      </c>
      <c r="F1747" s="33">
        <v>38</v>
      </c>
      <c r="G1747" s="33">
        <v>196</v>
      </c>
      <c r="H1747" s="32">
        <v>42</v>
      </c>
    </row>
    <row r="1748" spans="1:8" s="196" customFormat="1" x14ac:dyDescent="0.35">
      <c r="A1748" s="216" t="s">
        <v>1087</v>
      </c>
      <c r="B1748" s="66">
        <v>44225</v>
      </c>
      <c r="C1748" s="33">
        <v>456</v>
      </c>
      <c r="D1748" s="33">
        <v>2572</v>
      </c>
      <c r="E1748" s="34">
        <v>0</v>
      </c>
      <c r="F1748" s="33">
        <v>80</v>
      </c>
      <c r="G1748" s="33">
        <v>241</v>
      </c>
      <c r="H1748" s="32">
        <v>0</v>
      </c>
    </row>
    <row r="1749" spans="1:8" s="196" customFormat="1" x14ac:dyDescent="0.35">
      <c r="A1749" s="216" t="s">
        <v>1088</v>
      </c>
      <c r="B1749" s="66">
        <v>44225</v>
      </c>
      <c r="C1749" s="33">
        <v>195</v>
      </c>
      <c r="D1749" s="33">
        <v>1329</v>
      </c>
      <c r="E1749" s="34">
        <v>0</v>
      </c>
      <c r="F1749" s="33">
        <v>55</v>
      </c>
      <c r="G1749" s="33">
        <v>204</v>
      </c>
      <c r="H1749" s="32">
        <v>0</v>
      </c>
    </row>
    <row r="1750" spans="1:8" s="196" customFormat="1" x14ac:dyDescent="0.35">
      <c r="A1750" s="216" t="s">
        <v>1089</v>
      </c>
      <c r="B1750" s="66">
        <v>44225</v>
      </c>
      <c r="C1750" s="33">
        <v>154</v>
      </c>
      <c r="D1750" s="33">
        <v>1285</v>
      </c>
      <c r="E1750" s="34">
        <v>0</v>
      </c>
      <c r="F1750" s="33">
        <v>49</v>
      </c>
      <c r="G1750" s="33">
        <v>288</v>
      </c>
      <c r="H1750" s="32">
        <v>0</v>
      </c>
    </row>
    <row r="1751" spans="1:8" s="196" customFormat="1" x14ac:dyDescent="0.35">
      <c r="A1751" s="216" t="s">
        <v>1090</v>
      </c>
      <c r="B1751" s="66">
        <v>44225</v>
      </c>
      <c r="C1751" s="33">
        <v>104</v>
      </c>
      <c r="D1751" s="33">
        <v>859</v>
      </c>
      <c r="E1751" s="34">
        <v>2</v>
      </c>
      <c r="F1751" s="33">
        <v>22</v>
      </c>
      <c r="G1751" s="33">
        <v>157</v>
      </c>
      <c r="H1751" s="32">
        <v>48</v>
      </c>
    </row>
    <row r="1752" spans="1:8" s="196" customFormat="1" x14ac:dyDescent="0.35">
      <c r="A1752" s="216" t="s">
        <v>1091</v>
      </c>
      <c r="B1752" s="66">
        <v>44225</v>
      </c>
      <c r="C1752" s="33">
        <v>90</v>
      </c>
      <c r="D1752" s="33">
        <v>981</v>
      </c>
      <c r="E1752" s="34">
        <v>0</v>
      </c>
      <c r="F1752" s="33">
        <v>65</v>
      </c>
      <c r="G1752" s="33">
        <v>215</v>
      </c>
      <c r="H1752" s="32">
        <v>0</v>
      </c>
    </row>
    <row r="1753" spans="1:8" s="196" customFormat="1" x14ac:dyDescent="0.35">
      <c r="A1753" s="216" t="s">
        <v>1092</v>
      </c>
      <c r="B1753" s="66">
        <v>44225</v>
      </c>
      <c r="C1753" s="33">
        <v>173</v>
      </c>
      <c r="D1753" s="33">
        <v>854</v>
      </c>
      <c r="E1753" s="34">
        <v>28</v>
      </c>
      <c r="F1753" s="33">
        <v>50</v>
      </c>
      <c r="G1753" s="33">
        <v>221</v>
      </c>
      <c r="H1753" s="32">
        <v>47</v>
      </c>
    </row>
    <row r="1754" spans="1:8" s="196" customFormat="1" x14ac:dyDescent="0.35">
      <c r="A1754" s="216" t="s">
        <v>1087</v>
      </c>
      <c r="B1754" s="66">
        <v>44226</v>
      </c>
      <c r="C1754" s="33">
        <v>460</v>
      </c>
      <c r="D1754" s="33">
        <v>2517</v>
      </c>
      <c r="E1754" s="34">
        <v>0</v>
      </c>
      <c r="F1754" s="33">
        <v>77</v>
      </c>
      <c r="G1754" s="33">
        <v>303</v>
      </c>
      <c r="H1754" s="32">
        <v>0</v>
      </c>
    </row>
    <row r="1755" spans="1:8" s="196" customFormat="1" x14ac:dyDescent="0.35">
      <c r="A1755" s="216" t="s">
        <v>1088</v>
      </c>
      <c r="B1755" s="66">
        <v>44226</v>
      </c>
      <c r="C1755" s="33">
        <v>186</v>
      </c>
      <c r="D1755" s="33">
        <v>1302</v>
      </c>
      <c r="E1755" s="34">
        <v>0</v>
      </c>
      <c r="F1755" s="33">
        <v>58</v>
      </c>
      <c r="G1755" s="33">
        <v>236</v>
      </c>
      <c r="H1755" s="32">
        <v>0</v>
      </c>
    </row>
    <row r="1756" spans="1:8" s="196" customFormat="1" x14ac:dyDescent="0.35">
      <c r="A1756" s="216" t="s">
        <v>1089</v>
      </c>
      <c r="B1756" s="66">
        <v>44226</v>
      </c>
      <c r="C1756" s="33">
        <v>149</v>
      </c>
      <c r="D1756" s="33">
        <v>1235</v>
      </c>
      <c r="E1756" s="34">
        <v>0</v>
      </c>
      <c r="F1756" s="33">
        <v>53</v>
      </c>
      <c r="G1756" s="33">
        <v>333</v>
      </c>
      <c r="H1756" s="32">
        <v>0</v>
      </c>
    </row>
    <row r="1757" spans="1:8" s="196" customFormat="1" x14ac:dyDescent="0.35">
      <c r="A1757" s="216" t="s">
        <v>1090</v>
      </c>
      <c r="B1757" s="66">
        <v>44226</v>
      </c>
      <c r="C1757" s="33">
        <v>104</v>
      </c>
      <c r="D1757" s="33">
        <v>846</v>
      </c>
      <c r="E1757" s="34">
        <v>2</v>
      </c>
      <c r="F1757" s="33">
        <v>18</v>
      </c>
      <c r="G1757" s="33">
        <v>162</v>
      </c>
      <c r="H1757" s="32">
        <v>48</v>
      </c>
    </row>
    <row r="1758" spans="1:8" s="196" customFormat="1" x14ac:dyDescent="0.35">
      <c r="A1758" s="216" t="s">
        <v>1091</v>
      </c>
      <c r="B1758" s="66">
        <v>44226</v>
      </c>
      <c r="C1758" s="33">
        <v>87</v>
      </c>
      <c r="D1758" s="33">
        <v>934</v>
      </c>
      <c r="E1758" s="34">
        <v>0</v>
      </c>
      <c r="F1758" s="33">
        <v>68</v>
      </c>
      <c r="G1758" s="33">
        <v>254</v>
      </c>
      <c r="H1758" s="32">
        <v>0</v>
      </c>
    </row>
    <row r="1759" spans="1:8" s="196" customFormat="1" x14ac:dyDescent="0.35">
      <c r="A1759" s="216" t="s">
        <v>1092</v>
      </c>
      <c r="B1759" s="66">
        <v>44226</v>
      </c>
      <c r="C1759" s="33">
        <v>176</v>
      </c>
      <c r="D1759" s="33">
        <v>823</v>
      </c>
      <c r="E1759" s="34">
        <v>32</v>
      </c>
      <c r="F1759" s="33">
        <v>47</v>
      </c>
      <c r="G1759" s="33">
        <v>233</v>
      </c>
      <c r="H1759" s="32">
        <v>43</v>
      </c>
    </row>
    <row r="1760" spans="1:8" s="196" customFormat="1" x14ac:dyDescent="0.35">
      <c r="A1760" s="216" t="s">
        <v>1087</v>
      </c>
      <c r="B1760" s="66">
        <v>44227</v>
      </c>
      <c r="C1760" s="33">
        <v>443</v>
      </c>
      <c r="D1760" s="33">
        <v>2409</v>
      </c>
      <c r="E1760" s="34">
        <v>0</v>
      </c>
      <c r="F1760" s="33">
        <v>86</v>
      </c>
      <c r="G1760" s="33">
        <v>405</v>
      </c>
      <c r="H1760" s="32">
        <v>0</v>
      </c>
    </row>
    <row r="1761" spans="1:8" s="196" customFormat="1" x14ac:dyDescent="0.35">
      <c r="A1761" s="216" t="s">
        <v>1088</v>
      </c>
      <c r="B1761" s="66">
        <v>44227</v>
      </c>
      <c r="C1761" s="33">
        <v>182</v>
      </c>
      <c r="D1761" s="33">
        <v>1253</v>
      </c>
      <c r="E1761" s="34">
        <v>0</v>
      </c>
      <c r="F1761" s="33">
        <v>62</v>
      </c>
      <c r="G1761" s="33">
        <v>270</v>
      </c>
      <c r="H1761" s="32">
        <v>0</v>
      </c>
    </row>
    <row r="1762" spans="1:8" s="196" customFormat="1" x14ac:dyDescent="0.35">
      <c r="A1762" s="216" t="s">
        <v>1089</v>
      </c>
      <c r="B1762" s="66">
        <v>44227</v>
      </c>
      <c r="C1762" s="33">
        <v>144</v>
      </c>
      <c r="D1762" s="33">
        <v>1249</v>
      </c>
      <c r="E1762" s="34">
        <v>0</v>
      </c>
      <c r="F1762" s="33">
        <v>57</v>
      </c>
      <c r="G1762" s="33">
        <v>323</v>
      </c>
      <c r="H1762" s="32">
        <v>0</v>
      </c>
    </row>
    <row r="1763" spans="1:8" s="196" customFormat="1" x14ac:dyDescent="0.35">
      <c r="A1763" s="216" t="s">
        <v>1090</v>
      </c>
      <c r="B1763" s="66">
        <v>44227</v>
      </c>
      <c r="C1763" s="33">
        <v>103</v>
      </c>
      <c r="D1763" s="33">
        <v>832</v>
      </c>
      <c r="E1763" s="34">
        <v>2</v>
      </c>
      <c r="F1763" s="33">
        <v>23</v>
      </c>
      <c r="G1763" s="33">
        <v>176</v>
      </c>
      <c r="H1763" s="32">
        <v>48</v>
      </c>
    </row>
    <row r="1764" spans="1:8" s="196" customFormat="1" x14ac:dyDescent="0.35">
      <c r="A1764" s="216" t="s">
        <v>1091</v>
      </c>
      <c r="B1764" s="66">
        <v>44227</v>
      </c>
      <c r="C1764" s="33">
        <v>80</v>
      </c>
      <c r="D1764" s="33">
        <v>878</v>
      </c>
      <c r="E1764" s="34">
        <v>0</v>
      </c>
      <c r="F1764" s="33">
        <v>73</v>
      </c>
      <c r="G1764" s="33">
        <v>297</v>
      </c>
      <c r="H1764" s="32">
        <v>0</v>
      </c>
    </row>
    <row r="1765" spans="1:8" s="196" customFormat="1" x14ac:dyDescent="0.35">
      <c r="A1765" s="216" t="s">
        <v>1092</v>
      </c>
      <c r="B1765" s="66">
        <v>44227</v>
      </c>
      <c r="C1765" s="33">
        <v>180</v>
      </c>
      <c r="D1765" s="33">
        <v>791</v>
      </c>
      <c r="E1765" s="34">
        <v>33</v>
      </c>
      <c r="F1765" s="33">
        <v>44</v>
      </c>
      <c r="G1765" s="33">
        <v>262</v>
      </c>
      <c r="H1765" s="32">
        <v>42</v>
      </c>
    </row>
    <row r="1766" spans="1:8" s="196" customFormat="1" x14ac:dyDescent="0.35">
      <c r="A1766" s="216" t="s">
        <v>1087</v>
      </c>
      <c r="B1766" s="66">
        <v>44228</v>
      </c>
      <c r="C1766" s="33">
        <v>446</v>
      </c>
      <c r="D1766" s="33">
        <v>2386</v>
      </c>
      <c r="E1766" s="34">
        <v>0</v>
      </c>
      <c r="F1766" s="33">
        <v>91</v>
      </c>
      <c r="G1766" s="33">
        <v>444</v>
      </c>
      <c r="H1766" s="32">
        <v>0</v>
      </c>
    </row>
    <row r="1767" spans="1:8" s="196" customFormat="1" x14ac:dyDescent="0.35">
      <c r="A1767" s="216" t="s">
        <v>1088</v>
      </c>
      <c r="B1767" s="66">
        <v>44228</v>
      </c>
      <c r="C1767" s="33">
        <v>175</v>
      </c>
      <c r="D1767" s="33">
        <v>1263</v>
      </c>
      <c r="E1767" s="34">
        <v>0</v>
      </c>
      <c r="F1767" s="33">
        <v>67</v>
      </c>
      <c r="G1767" s="33">
        <v>260</v>
      </c>
      <c r="H1767" s="32">
        <v>0</v>
      </c>
    </row>
    <row r="1768" spans="1:8" s="196" customFormat="1" x14ac:dyDescent="0.35">
      <c r="A1768" s="216" t="s">
        <v>1089</v>
      </c>
      <c r="B1768" s="66">
        <v>44228</v>
      </c>
      <c r="C1768" s="33">
        <v>145</v>
      </c>
      <c r="D1768" s="33">
        <v>1252</v>
      </c>
      <c r="E1768" s="34">
        <v>0</v>
      </c>
      <c r="F1768" s="33">
        <v>56</v>
      </c>
      <c r="G1768" s="33">
        <v>315</v>
      </c>
      <c r="H1768" s="32">
        <v>0</v>
      </c>
    </row>
    <row r="1769" spans="1:8" s="196" customFormat="1" x14ac:dyDescent="0.35">
      <c r="A1769" s="216" t="s">
        <v>1090</v>
      </c>
      <c r="B1769" s="66">
        <v>44228</v>
      </c>
      <c r="C1769" s="33">
        <v>99</v>
      </c>
      <c r="D1769" s="33">
        <v>854</v>
      </c>
      <c r="E1769" s="34">
        <v>2</v>
      </c>
      <c r="F1769" s="33">
        <v>27</v>
      </c>
      <c r="G1769" s="33">
        <v>152</v>
      </c>
      <c r="H1769" s="32">
        <v>48</v>
      </c>
    </row>
    <row r="1770" spans="1:8" s="196" customFormat="1" x14ac:dyDescent="0.35">
      <c r="A1770" s="216" t="s">
        <v>1091</v>
      </c>
      <c r="B1770" s="66">
        <v>44228</v>
      </c>
      <c r="C1770" s="33">
        <v>84</v>
      </c>
      <c r="D1770" s="33">
        <v>871</v>
      </c>
      <c r="E1770" s="34">
        <v>0</v>
      </c>
      <c r="F1770" s="33">
        <v>71</v>
      </c>
      <c r="G1770" s="33">
        <v>303</v>
      </c>
      <c r="H1770" s="32">
        <v>0</v>
      </c>
    </row>
    <row r="1771" spans="1:8" s="196" customFormat="1" x14ac:dyDescent="0.35">
      <c r="A1771" s="216" t="s">
        <v>1092</v>
      </c>
      <c r="B1771" s="66">
        <v>44228</v>
      </c>
      <c r="C1771" s="33">
        <v>178</v>
      </c>
      <c r="D1771" s="33">
        <v>812</v>
      </c>
      <c r="E1771" s="34">
        <v>34</v>
      </c>
      <c r="F1771" s="33">
        <v>46</v>
      </c>
      <c r="G1771" s="33">
        <v>246</v>
      </c>
      <c r="H1771" s="32">
        <v>41</v>
      </c>
    </row>
    <row r="1772" spans="1:8" s="196" customFormat="1" x14ac:dyDescent="0.35">
      <c r="A1772" s="216" t="s">
        <v>1087</v>
      </c>
      <c r="B1772" s="66">
        <v>44229</v>
      </c>
      <c r="C1772" s="33">
        <v>446</v>
      </c>
      <c r="D1772" s="33">
        <v>2530</v>
      </c>
      <c r="E1772" s="34">
        <v>0</v>
      </c>
      <c r="F1772" s="33">
        <v>93</v>
      </c>
      <c r="G1772" s="33">
        <v>303</v>
      </c>
      <c r="H1772" s="32">
        <v>0</v>
      </c>
    </row>
    <row r="1773" spans="1:8" s="196" customFormat="1" x14ac:dyDescent="0.35">
      <c r="A1773" s="216" t="s">
        <v>1088</v>
      </c>
      <c r="B1773" s="66">
        <v>44229</v>
      </c>
      <c r="C1773" s="33">
        <v>181</v>
      </c>
      <c r="D1773" s="33">
        <v>1252</v>
      </c>
      <c r="E1773" s="34">
        <v>0</v>
      </c>
      <c r="F1773" s="33">
        <v>60</v>
      </c>
      <c r="G1773" s="33">
        <v>271</v>
      </c>
      <c r="H1773" s="32">
        <v>0</v>
      </c>
    </row>
    <row r="1774" spans="1:8" s="196" customFormat="1" x14ac:dyDescent="0.35">
      <c r="A1774" s="216" t="s">
        <v>1089</v>
      </c>
      <c r="B1774" s="66">
        <v>44229</v>
      </c>
      <c r="C1774" s="33">
        <v>147</v>
      </c>
      <c r="D1774" s="33">
        <v>1313</v>
      </c>
      <c r="E1774" s="34">
        <v>0</v>
      </c>
      <c r="F1774" s="33">
        <v>46</v>
      </c>
      <c r="G1774" s="33">
        <v>272</v>
      </c>
      <c r="H1774" s="32">
        <v>0</v>
      </c>
    </row>
    <row r="1775" spans="1:8" s="196" customFormat="1" x14ac:dyDescent="0.35">
      <c r="A1775" s="216" t="s">
        <v>1090</v>
      </c>
      <c r="B1775" s="66">
        <v>44229</v>
      </c>
      <c r="C1775" s="33">
        <v>105</v>
      </c>
      <c r="D1775" s="33">
        <v>858</v>
      </c>
      <c r="E1775" s="34">
        <v>2</v>
      </c>
      <c r="F1775" s="33">
        <v>15</v>
      </c>
      <c r="G1775" s="33">
        <v>156</v>
      </c>
      <c r="H1775" s="32">
        <v>48</v>
      </c>
    </row>
    <row r="1776" spans="1:8" s="196" customFormat="1" x14ac:dyDescent="0.35">
      <c r="A1776" s="216" t="s">
        <v>1091</v>
      </c>
      <c r="B1776" s="66">
        <v>44229</v>
      </c>
      <c r="C1776" s="33">
        <v>91</v>
      </c>
      <c r="D1776" s="33">
        <v>978</v>
      </c>
      <c r="E1776" s="34">
        <v>0</v>
      </c>
      <c r="F1776" s="33">
        <v>62</v>
      </c>
      <c r="G1776" s="33">
        <v>228</v>
      </c>
      <c r="H1776" s="32">
        <v>0</v>
      </c>
    </row>
    <row r="1777" spans="1:8" s="196" customFormat="1" x14ac:dyDescent="0.35">
      <c r="A1777" s="216" t="s">
        <v>1092</v>
      </c>
      <c r="B1777" s="66">
        <v>44229</v>
      </c>
      <c r="C1777" s="33">
        <v>186</v>
      </c>
      <c r="D1777" s="33">
        <v>836</v>
      </c>
      <c r="E1777" s="34">
        <v>34</v>
      </c>
      <c r="F1777" s="33">
        <v>38</v>
      </c>
      <c r="G1777" s="33">
        <v>222</v>
      </c>
      <c r="H1777" s="32">
        <v>41</v>
      </c>
    </row>
    <row r="1778" spans="1:8" s="196" customFormat="1" x14ac:dyDescent="0.35">
      <c r="A1778" s="216" t="s">
        <v>1087</v>
      </c>
      <c r="B1778" s="66">
        <v>44230</v>
      </c>
      <c r="C1778" s="33">
        <v>456</v>
      </c>
      <c r="D1778" s="33">
        <v>2532</v>
      </c>
      <c r="E1778" s="34">
        <v>0</v>
      </c>
      <c r="F1778" s="33">
        <v>78</v>
      </c>
      <c r="G1778" s="33">
        <v>310</v>
      </c>
      <c r="H1778" s="32">
        <v>0</v>
      </c>
    </row>
    <row r="1779" spans="1:8" s="196" customFormat="1" x14ac:dyDescent="0.35">
      <c r="A1779" s="216" t="s">
        <v>1088</v>
      </c>
      <c r="B1779" s="66">
        <v>44230</v>
      </c>
      <c r="C1779" s="33">
        <v>179</v>
      </c>
      <c r="D1779" s="33">
        <v>1252</v>
      </c>
      <c r="E1779" s="34">
        <v>0</v>
      </c>
      <c r="F1779" s="33">
        <v>62</v>
      </c>
      <c r="G1779" s="33">
        <v>298</v>
      </c>
      <c r="H1779" s="32">
        <v>0</v>
      </c>
    </row>
    <row r="1780" spans="1:8" s="196" customFormat="1" x14ac:dyDescent="0.35">
      <c r="A1780" s="216" t="s">
        <v>1089</v>
      </c>
      <c r="B1780" s="66">
        <v>44230</v>
      </c>
      <c r="C1780" s="33">
        <v>154</v>
      </c>
      <c r="D1780" s="33">
        <v>1322</v>
      </c>
      <c r="E1780" s="34">
        <v>0</v>
      </c>
      <c r="F1780" s="33">
        <v>44</v>
      </c>
      <c r="G1780" s="33">
        <v>263</v>
      </c>
      <c r="H1780" s="32">
        <v>0</v>
      </c>
    </row>
    <row r="1781" spans="1:8" s="196" customFormat="1" x14ac:dyDescent="0.35">
      <c r="A1781" s="216" t="s">
        <v>1090</v>
      </c>
      <c r="B1781" s="66">
        <v>44230</v>
      </c>
      <c r="C1781" s="33">
        <v>100</v>
      </c>
      <c r="D1781" s="33">
        <v>848</v>
      </c>
      <c r="E1781" s="34">
        <v>1</v>
      </c>
      <c r="F1781" s="33">
        <v>19</v>
      </c>
      <c r="G1781" s="33">
        <v>158</v>
      </c>
      <c r="H1781" s="32">
        <v>49</v>
      </c>
    </row>
    <row r="1782" spans="1:8" s="196" customFormat="1" x14ac:dyDescent="0.35">
      <c r="A1782" s="216" t="s">
        <v>1091</v>
      </c>
      <c r="B1782" s="66">
        <v>44230</v>
      </c>
      <c r="C1782" s="33">
        <v>97</v>
      </c>
      <c r="D1782" s="33">
        <v>979</v>
      </c>
      <c r="E1782" s="34">
        <v>0</v>
      </c>
      <c r="F1782" s="33">
        <v>56</v>
      </c>
      <c r="G1782" s="33">
        <v>215</v>
      </c>
      <c r="H1782" s="32">
        <v>0</v>
      </c>
    </row>
    <row r="1783" spans="1:8" s="196" customFormat="1" x14ac:dyDescent="0.35">
      <c r="A1783" s="216" t="s">
        <v>1092</v>
      </c>
      <c r="B1783" s="66">
        <v>44230</v>
      </c>
      <c r="C1783" s="33">
        <v>175</v>
      </c>
      <c r="D1783" s="33">
        <v>845</v>
      </c>
      <c r="E1783" s="34">
        <v>40</v>
      </c>
      <c r="F1783" s="33">
        <v>49</v>
      </c>
      <c r="G1783" s="33">
        <v>221</v>
      </c>
      <c r="H1783" s="32">
        <v>35</v>
      </c>
    </row>
    <row r="1784" spans="1:8" s="196" customFormat="1" x14ac:dyDescent="0.35">
      <c r="A1784" s="216" t="s">
        <v>1087</v>
      </c>
      <c r="B1784" s="66">
        <v>44231</v>
      </c>
      <c r="C1784" s="33">
        <v>446</v>
      </c>
      <c r="D1784" s="33">
        <v>2486</v>
      </c>
      <c r="E1784" s="34">
        <v>0</v>
      </c>
      <c r="F1784" s="33">
        <v>87</v>
      </c>
      <c r="G1784" s="33">
        <v>358</v>
      </c>
      <c r="H1784" s="32">
        <v>0</v>
      </c>
    </row>
    <row r="1785" spans="1:8" s="196" customFormat="1" x14ac:dyDescent="0.35">
      <c r="A1785" s="216" t="s">
        <v>1088</v>
      </c>
      <c r="B1785" s="66">
        <v>44231</v>
      </c>
      <c r="C1785" s="33">
        <v>185</v>
      </c>
      <c r="D1785" s="33">
        <v>1238</v>
      </c>
      <c r="E1785" s="34">
        <v>0</v>
      </c>
      <c r="F1785" s="33">
        <v>62</v>
      </c>
      <c r="G1785" s="33">
        <v>299</v>
      </c>
      <c r="H1785" s="32">
        <v>0</v>
      </c>
    </row>
    <row r="1786" spans="1:8" s="196" customFormat="1" x14ac:dyDescent="0.35">
      <c r="A1786" s="216" t="s">
        <v>1089</v>
      </c>
      <c r="B1786" s="66">
        <v>44231</v>
      </c>
      <c r="C1786" s="33">
        <v>147</v>
      </c>
      <c r="D1786" s="33">
        <v>1322</v>
      </c>
      <c r="E1786" s="34">
        <v>0</v>
      </c>
      <c r="F1786" s="33">
        <v>52</v>
      </c>
      <c r="G1786" s="33">
        <v>266</v>
      </c>
      <c r="H1786" s="32">
        <v>0</v>
      </c>
    </row>
    <row r="1787" spans="1:8" s="196" customFormat="1" x14ac:dyDescent="0.35">
      <c r="A1787" s="216" t="s">
        <v>1090</v>
      </c>
      <c r="B1787" s="66">
        <v>44231</v>
      </c>
      <c r="C1787" s="33">
        <v>100</v>
      </c>
      <c r="D1787" s="33">
        <v>831</v>
      </c>
      <c r="E1787" s="34">
        <v>0</v>
      </c>
      <c r="F1787" s="33">
        <v>19</v>
      </c>
      <c r="G1787" s="33">
        <v>184</v>
      </c>
      <c r="H1787" s="32">
        <v>50</v>
      </c>
    </row>
    <row r="1788" spans="1:8" s="196" customFormat="1" x14ac:dyDescent="0.35">
      <c r="A1788" s="216" t="s">
        <v>1091</v>
      </c>
      <c r="B1788" s="66">
        <v>44231</v>
      </c>
      <c r="C1788" s="33">
        <v>93</v>
      </c>
      <c r="D1788" s="33">
        <v>988</v>
      </c>
      <c r="E1788" s="34">
        <v>0</v>
      </c>
      <c r="F1788" s="33">
        <v>60</v>
      </c>
      <c r="G1788" s="33">
        <v>195</v>
      </c>
      <c r="H1788" s="32">
        <v>0</v>
      </c>
    </row>
    <row r="1789" spans="1:8" s="196" customFormat="1" x14ac:dyDescent="0.35">
      <c r="A1789" s="216" t="s">
        <v>1092</v>
      </c>
      <c r="B1789" s="66">
        <v>44231</v>
      </c>
      <c r="C1789" s="33">
        <v>162</v>
      </c>
      <c r="D1789" s="33">
        <v>857</v>
      </c>
      <c r="E1789" s="34">
        <v>39</v>
      </c>
      <c r="F1789" s="33">
        <v>60</v>
      </c>
      <c r="G1789" s="33">
        <v>214</v>
      </c>
      <c r="H1789" s="32">
        <v>36</v>
      </c>
    </row>
    <row r="1790" spans="1:8" s="196" customFormat="1" x14ac:dyDescent="0.35">
      <c r="A1790" s="216" t="s">
        <v>1087</v>
      </c>
      <c r="B1790" s="66">
        <v>44232</v>
      </c>
      <c r="C1790" s="33">
        <v>449</v>
      </c>
      <c r="D1790" s="33">
        <v>2551</v>
      </c>
      <c r="E1790" s="34">
        <v>0</v>
      </c>
      <c r="F1790" s="33">
        <v>85</v>
      </c>
      <c r="G1790" s="33">
        <v>296</v>
      </c>
      <c r="H1790" s="32">
        <v>0</v>
      </c>
    </row>
    <row r="1791" spans="1:8" s="196" customFormat="1" x14ac:dyDescent="0.35">
      <c r="A1791" s="216" t="s">
        <v>1088</v>
      </c>
      <c r="B1791" s="66">
        <v>44232</v>
      </c>
      <c r="C1791" s="33">
        <v>182</v>
      </c>
      <c r="D1791" s="33">
        <v>1263</v>
      </c>
      <c r="E1791" s="34">
        <v>0</v>
      </c>
      <c r="F1791" s="33">
        <v>59</v>
      </c>
      <c r="G1791" s="33">
        <v>279</v>
      </c>
      <c r="H1791" s="32">
        <v>0</v>
      </c>
    </row>
    <row r="1792" spans="1:8" s="196" customFormat="1" x14ac:dyDescent="0.35">
      <c r="A1792" s="216" t="s">
        <v>1089</v>
      </c>
      <c r="B1792" s="66">
        <v>44232</v>
      </c>
      <c r="C1792" s="33">
        <v>146</v>
      </c>
      <c r="D1792" s="33">
        <v>1323</v>
      </c>
      <c r="E1792" s="34">
        <v>0</v>
      </c>
      <c r="F1792" s="33">
        <v>52</v>
      </c>
      <c r="G1792" s="33">
        <v>239</v>
      </c>
      <c r="H1792" s="32">
        <v>0</v>
      </c>
    </row>
    <row r="1793" spans="1:8" s="196" customFormat="1" x14ac:dyDescent="0.35">
      <c r="A1793" s="216" t="s">
        <v>1090</v>
      </c>
      <c r="B1793" s="66">
        <v>44232</v>
      </c>
      <c r="C1793" s="33">
        <v>102</v>
      </c>
      <c r="D1793" s="33">
        <v>866</v>
      </c>
      <c r="E1793" s="34">
        <v>1</v>
      </c>
      <c r="F1793" s="33">
        <v>19</v>
      </c>
      <c r="G1793" s="33">
        <v>152</v>
      </c>
      <c r="H1793" s="32">
        <v>49</v>
      </c>
    </row>
    <row r="1794" spans="1:8" s="196" customFormat="1" x14ac:dyDescent="0.35">
      <c r="A1794" s="216" t="s">
        <v>1091</v>
      </c>
      <c r="B1794" s="66">
        <v>44232</v>
      </c>
      <c r="C1794" s="33">
        <v>104</v>
      </c>
      <c r="D1794" s="33">
        <v>990</v>
      </c>
      <c r="E1794" s="34">
        <v>0</v>
      </c>
      <c r="F1794" s="33">
        <v>51</v>
      </c>
      <c r="G1794" s="33">
        <v>192</v>
      </c>
      <c r="H1794" s="32">
        <v>0</v>
      </c>
    </row>
    <row r="1795" spans="1:8" s="196" customFormat="1" x14ac:dyDescent="0.35">
      <c r="A1795" s="216" t="s">
        <v>1092</v>
      </c>
      <c r="B1795" s="66">
        <v>44232</v>
      </c>
      <c r="C1795" s="33">
        <v>165</v>
      </c>
      <c r="D1795" s="33">
        <v>852</v>
      </c>
      <c r="E1795" s="34">
        <v>37</v>
      </c>
      <c r="F1795" s="33">
        <v>57</v>
      </c>
      <c r="G1795" s="33">
        <v>219</v>
      </c>
      <c r="H1795" s="32">
        <v>38</v>
      </c>
    </row>
    <row r="1796" spans="1:8" s="196" customFormat="1" x14ac:dyDescent="0.35">
      <c r="A1796" s="216" t="s">
        <v>1087</v>
      </c>
      <c r="B1796" s="66">
        <v>44233</v>
      </c>
      <c r="C1796" s="33">
        <v>434</v>
      </c>
      <c r="D1796" s="33">
        <v>2513</v>
      </c>
      <c r="E1796" s="34">
        <v>0</v>
      </c>
      <c r="F1796" s="33">
        <v>99</v>
      </c>
      <c r="G1796" s="33">
        <v>327</v>
      </c>
      <c r="H1796" s="32">
        <v>0</v>
      </c>
    </row>
    <row r="1797" spans="1:8" s="196" customFormat="1" x14ac:dyDescent="0.35">
      <c r="A1797" s="216" t="s">
        <v>1088</v>
      </c>
      <c r="B1797" s="66">
        <v>44233</v>
      </c>
      <c r="C1797" s="33">
        <v>174</v>
      </c>
      <c r="D1797" s="33">
        <v>1242</v>
      </c>
      <c r="E1797" s="34">
        <v>0</v>
      </c>
      <c r="F1797" s="33">
        <v>66</v>
      </c>
      <c r="G1797" s="33">
        <v>273</v>
      </c>
      <c r="H1797" s="32">
        <v>0</v>
      </c>
    </row>
    <row r="1798" spans="1:8" s="196" customFormat="1" x14ac:dyDescent="0.35">
      <c r="A1798" s="216" t="s">
        <v>1089</v>
      </c>
      <c r="B1798" s="66">
        <v>44233</v>
      </c>
      <c r="C1798" s="33">
        <v>141</v>
      </c>
      <c r="D1798" s="33">
        <v>1232</v>
      </c>
      <c r="E1798" s="34">
        <v>0</v>
      </c>
      <c r="F1798" s="33">
        <v>57</v>
      </c>
      <c r="G1798" s="33">
        <v>317</v>
      </c>
      <c r="H1798" s="32">
        <v>0</v>
      </c>
    </row>
    <row r="1799" spans="1:8" s="196" customFormat="1" x14ac:dyDescent="0.35">
      <c r="A1799" s="216" t="s">
        <v>1090</v>
      </c>
      <c r="B1799" s="66">
        <v>44233</v>
      </c>
      <c r="C1799" s="33">
        <v>102</v>
      </c>
      <c r="D1799" s="33">
        <v>885</v>
      </c>
      <c r="E1799" s="34">
        <v>0</v>
      </c>
      <c r="F1799" s="33">
        <v>16</v>
      </c>
      <c r="G1799" s="33">
        <v>132</v>
      </c>
      <c r="H1799" s="32">
        <v>50</v>
      </c>
    </row>
    <row r="1800" spans="1:8" s="196" customFormat="1" x14ac:dyDescent="0.35">
      <c r="A1800" s="216" t="s">
        <v>1091</v>
      </c>
      <c r="B1800" s="66">
        <v>44233</v>
      </c>
      <c r="C1800" s="33">
        <v>96</v>
      </c>
      <c r="D1800" s="33">
        <v>884</v>
      </c>
      <c r="E1800" s="34">
        <v>0</v>
      </c>
      <c r="F1800" s="33">
        <v>63</v>
      </c>
      <c r="G1800" s="33">
        <v>282</v>
      </c>
      <c r="H1800" s="32">
        <v>0</v>
      </c>
    </row>
    <row r="1801" spans="1:8" s="196" customFormat="1" x14ac:dyDescent="0.35">
      <c r="A1801" s="216" t="s">
        <v>1092</v>
      </c>
      <c r="B1801" s="66">
        <v>44233</v>
      </c>
      <c r="C1801" s="33">
        <v>166</v>
      </c>
      <c r="D1801" s="33">
        <v>824</v>
      </c>
      <c r="E1801" s="34">
        <v>33</v>
      </c>
      <c r="F1801" s="33">
        <v>56</v>
      </c>
      <c r="G1801" s="33">
        <v>250</v>
      </c>
      <c r="H1801" s="32">
        <v>42</v>
      </c>
    </row>
    <row r="1802" spans="1:8" s="196" customFormat="1" x14ac:dyDescent="0.35">
      <c r="A1802" s="216" t="s">
        <v>1087</v>
      </c>
      <c r="B1802" s="66">
        <v>44234</v>
      </c>
      <c r="C1802" s="33">
        <v>430</v>
      </c>
      <c r="D1802" s="33">
        <v>2445</v>
      </c>
      <c r="E1802" s="34">
        <v>0</v>
      </c>
      <c r="F1802" s="33">
        <v>104</v>
      </c>
      <c r="G1802" s="33">
        <v>369</v>
      </c>
      <c r="H1802" s="32">
        <v>0</v>
      </c>
    </row>
    <row r="1803" spans="1:8" s="196" customFormat="1" x14ac:dyDescent="0.35">
      <c r="A1803" s="216" t="s">
        <v>1088</v>
      </c>
      <c r="B1803" s="66">
        <v>44234</v>
      </c>
      <c r="C1803" s="33">
        <v>170</v>
      </c>
      <c r="D1803" s="33">
        <v>1201</v>
      </c>
      <c r="E1803" s="34">
        <v>0</v>
      </c>
      <c r="F1803" s="33">
        <v>65</v>
      </c>
      <c r="G1803" s="33">
        <v>272</v>
      </c>
      <c r="H1803" s="32">
        <v>0</v>
      </c>
    </row>
    <row r="1804" spans="1:8" s="196" customFormat="1" x14ac:dyDescent="0.35">
      <c r="A1804" s="216" t="s">
        <v>1089</v>
      </c>
      <c r="B1804" s="66">
        <v>44234</v>
      </c>
      <c r="C1804" s="33">
        <v>137</v>
      </c>
      <c r="D1804" s="33">
        <v>1201</v>
      </c>
      <c r="E1804" s="34">
        <v>0</v>
      </c>
      <c r="F1804" s="33">
        <v>62</v>
      </c>
      <c r="G1804" s="33">
        <v>340</v>
      </c>
      <c r="H1804" s="32">
        <v>0</v>
      </c>
    </row>
    <row r="1805" spans="1:8" s="196" customFormat="1" x14ac:dyDescent="0.35">
      <c r="A1805" s="216" t="s">
        <v>1090</v>
      </c>
      <c r="B1805" s="66">
        <v>44234</v>
      </c>
      <c r="C1805" s="33">
        <v>100</v>
      </c>
      <c r="D1805" s="33">
        <v>894</v>
      </c>
      <c r="E1805" s="34">
        <v>0</v>
      </c>
      <c r="F1805" s="33">
        <v>20</v>
      </c>
      <c r="G1805" s="33">
        <v>108</v>
      </c>
      <c r="H1805" s="32">
        <v>50</v>
      </c>
    </row>
    <row r="1806" spans="1:8" s="196" customFormat="1" x14ac:dyDescent="0.35">
      <c r="A1806" s="216" t="s">
        <v>1091</v>
      </c>
      <c r="B1806" s="66">
        <v>44234</v>
      </c>
      <c r="C1806" s="33">
        <v>95</v>
      </c>
      <c r="D1806" s="33">
        <v>942</v>
      </c>
      <c r="E1806" s="34">
        <v>0</v>
      </c>
      <c r="F1806" s="33">
        <v>64</v>
      </c>
      <c r="G1806" s="33">
        <v>215</v>
      </c>
      <c r="H1806" s="32">
        <v>0</v>
      </c>
    </row>
    <row r="1807" spans="1:8" s="196" customFormat="1" x14ac:dyDescent="0.35">
      <c r="A1807" s="216" t="s">
        <v>1092</v>
      </c>
      <c r="B1807" s="66">
        <v>44234</v>
      </c>
      <c r="C1807" s="33">
        <v>158</v>
      </c>
      <c r="D1807" s="33">
        <v>820</v>
      </c>
      <c r="E1807" s="34">
        <v>26</v>
      </c>
      <c r="F1807" s="33">
        <v>64</v>
      </c>
      <c r="G1807" s="33">
        <v>250</v>
      </c>
      <c r="H1807" s="32">
        <v>49</v>
      </c>
    </row>
    <row r="1808" spans="1:8" s="196" customFormat="1" x14ac:dyDescent="0.35">
      <c r="A1808" s="216" t="s">
        <v>1087</v>
      </c>
      <c r="B1808" s="66">
        <v>44235</v>
      </c>
      <c r="C1808" s="33">
        <v>429</v>
      </c>
      <c r="D1808" s="33">
        <v>2461</v>
      </c>
      <c r="E1808" s="34">
        <v>0</v>
      </c>
      <c r="F1808" s="33">
        <v>106</v>
      </c>
      <c r="G1808" s="33">
        <v>362</v>
      </c>
      <c r="H1808" s="32">
        <v>0</v>
      </c>
    </row>
    <row r="1809" spans="1:8" s="196" customFormat="1" x14ac:dyDescent="0.35">
      <c r="A1809" s="216" t="s">
        <v>1088</v>
      </c>
      <c r="B1809" s="66">
        <v>44235</v>
      </c>
      <c r="C1809" s="33">
        <v>164</v>
      </c>
      <c r="D1809" s="33">
        <v>1205</v>
      </c>
      <c r="E1809" s="34">
        <v>0</v>
      </c>
      <c r="F1809" s="33">
        <v>71</v>
      </c>
      <c r="G1809" s="33">
        <v>286</v>
      </c>
      <c r="H1809" s="32">
        <v>0</v>
      </c>
    </row>
    <row r="1810" spans="1:8" s="196" customFormat="1" x14ac:dyDescent="0.35">
      <c r="A1810" s="216" t="s">
        <v>1089</v>
      </c>
      <c r="B1810" s="66">
        <v>44235</v>
      </c>
      <c r="C1810" s="33">
        <v>140</v>
      </c>
      <c r="D1810" s="33">
        <v>1210</v>
      </c>
      <c r="E1810" s="34">
        <v>0</v>
      </c>
      <c r="F1810" s="33">
        <v>56</v>
      </c>
      <c r="G1810" s="33">
        <v>319</v>
      </c>
      <c r="H1810" s="32">
        <v>0</v>
      </c>
    </row>
    <row r="1811" spans="1:8" s="196" customFormat="1" x14ac:dyDescent="0.35">
      <c r="A1811" s="216" t="s">
        <v>1090</v>
      </c>
      <c r="B1811" s="66">
        <v>44235</v>
      </c>
      <c r="C1811" s="33">
        <v>101</v>
      </c>
      <c r="D1811" s="33">
        <v>895</v>
      </c>
      <c r="E1811" s="34">
        <v>1</v>
      </c>
      <c r="F1811" s="33">
        <v>17</v>
      </c>
      <c r="G1811" s="33">
        <v>118</v>
      </c>
      <c r="H1811" s="32">
        <v>49</v>
      </c>
    </row>
    <row r="1812" spans="1:8" s="196" customFormat="1" x14ac:dyDescent="0.35">
      <c r="A1812" s="216" t="s">
        <v>1091</v>
      </c>
      <c r="B1812" s="66">
        <v>44235</v>
      </c>
      <c r="C1812" s="33">
        <v>93</v>
      </c>
      <c r="D1812" s="33">
        <v>954</v>
      </c>
      <c r="E1812" s="34">
        <v>0</v>
      </c>
      <c r="F1812" s="33">
        <v>66</v>
      </c>
      <c r="G1812" s="33">
        <v>215</v>
      </c>
      <c r="H1812" s="32">
        <v>0</v>
      </c>
    </row>
    <row r="1813" spans="1:8" s="196" customFormat="1" x14ac:dyDescent="0.35">
      <c r="A1813" s="216" t="s">
        <v>1092</v>
      </c>
      <c r="B1813" s="66">
        <v>44235</v>
      </c>
      <c r="C1813" s="33">
        <v>163</v>
      </c>
      <c r="D1813" s="33">
        <v>812</v>
      </c>
      <c r="E1813" s="34">
        <v>26</v>
      </c>
      <c r="F1813" s="33">
        <v>59</v>
      </c>
      <c r="G1813" s="33">
        <v>256</v>
      </c>
      <c r="H1813" s="32">
        <v>49</v>
      </c>
    </row>
    <row r="1814" spans="1:8" s="196" customFormat="1" x14ac:dyDescent="0.35">
      <c r="A1814" s="216" t="s">
        <v>1087</v>
      </c>
      <c r="B1814" s="66">
        <v>44236</v>
      </c>
      <c r="C1814" s="33">
        <v>456</v>
      </c>
      <c r="D1814" s="33">
        <v>2504</v>
      </c>
      <c r="E1814" s="34">
        <v>0</v>
      </c>
      <c r="F1814" s="33">
        <v>82</v>
      </c>
      <c r="G1814" s="33">
        <v>332</v>
      </c>
      <c r="H1814" s="32">
        <v>0</v>
      </c>
    </row>
    <row r="1815" spans="1:8" s="196" customFormat="1" x14ac:dyDescent="0.35">
      <c r="A1815" s="216" t="s">
        <v>1088</v>
      </c>
      <c r="B1815" s="66">
        <v>44236</v>
      </c>
      <c r="C1815" s="33">
        <v>174</v>
      </c>
      <c r="D1815" s="33">
        <v>1277</v>
      </c>
      <c r="E1815" s="34">
        <v>0</v>
      </c>
      <c r="F1815" s="33">
        <v>65</v>
      </c>
      <c r="G1815" s="33">
        <v>249</v>
      </c>
      <c r="H1815" s="32">
        <v>0</v>
      </c>
    </row>
    <row r="1816" spans="1:8" s="196" customFormat="1" x14ac:dyDescent="0.35">
      <c r="A1816" s="216" t="s">
        <v>1089</v>
      </c>
      <c r="B1816" s="66">
        <v>44236</v>
      </c>
      <c r="C1816" s="33">
        <v>145</v>
      </c>
      <c r="D1816" s="33">
        <v>1303</v>
      </c>
      <c r="E1816" s="34">
        <v>0</v>
      </c>
      <c r="F1816" s="33">
        <v>51</v>
      </c>
      <c r="G1816" s="33">
        <v>269</v>
      </c>
      <c r="H1816" s="32">
        <v>0</v>
      </c>
    </row>
    <row r="1817" spans="1:8" s="196" customFormat="1" x14ac:dyDescent="0.35">
      <c r="A1817" s="216" t="s">
        <v>1090</v>
      </c>
      <c r="B1817" s="66">
        <v>44236</v>
      </c>
      <c r="C1817" s="33">
        <v>106</v>
      </c>
      <c r="D1817" s="33">
        <v>909</v>
      </c>
      <c r="E1817" s="34">
        <v>0</v>
      </c>
      <c r="F1817" s="33">
        <v>12</v>
      </c>
      <c r="G1817" s="33">
        <v>116</v>
      </c>
      <c r="H1817" s="32">
        <v>50</v>
      </c>
    </row>
    <row r="1818" spans="1:8" s="196" customFormat="1" x14ac:dyDescent="0.35">
      <c r="A1818" s="216" t="s">
        <v>1091</v>
      </c>
      <c r="B1818" s="66">
        <v>44236</v>
      </c>
      <c r="C1818" s="33">
        <v>95</v>
      </c>
      <c r="D1818" s="33">
        <v>989</v>
      </c>
      <c r="E1818" s="34">
        <v>0</v>
      </c>
      <c r="F1818" s="33">
        <v>63</v>
      </c>
      <c r="G1818" s="33">
        <v>199</v>
      </c>
      <c r="H1818" s="32">
        <v>0</v>
      </c>
    </row>
    <row r="1819" spans="1:8" s="196" customFormat="1" x14ac:dyDescent="0.35">
      <c r="A1819" s="216" t="s">
        <v>1092</v>
      </c>
      <c r="B1819" s="66">
        <v>44236</v>
      </c>
      <c r="C1819" s="33">
        <v>169</v>
      </c>
      <c r="D1819" s="33">
        <v>870</v>
      </c>
      <c r="E1819" s="34">
        <v>28</v>
      </c>
      <c r="F1819" s="33">
        <v>53</v>
      </c>
      <c r="G1819" s="33">
        <v>206</v>
      </c>
      <c r="H1819" s="32">
        <v>47</v>
      </c>
    </row>
    <row r="1820" spans="1:8" s="196" customFormat="1" x14ac:dyDescent="0.35">
      <c r="A1820" s="216" t="s">
        <v>1087</v>
      </c>
      <c r="B1820" s="66">
        <v>44237</v>
      </c>
      <c r="C1820" s="33">
        <v>455</v>
      </c>
      <c r="D1820" s="33">
        <v>2584</v>
      </c>
      <c r="E1820" s="34">
        <v>0</v>
      </c>
      <c r="F1820" s="33">
        <v>77</v>
      </c>
      <c r="G1820" s="33">
        <v>254</v>
      </c>
      <c r="H1820" s="32">
        <v>0</v>
      </c>
    </row>
    <row r="1821" spans="1:8" s="196" customFormat="1" x14ac:dyDescent="0.35">
      <c r="A1821" s="216" t="s">
        <v>1088</v>
      </c>
      <c r="B1821" s="66">
        <v>44237</v>
      </c>
      <c r="C1821" s="33">
        <v>169</v>
      </c>
      <c r="D1821" s="33">
        <v>1323</v>
      </c>
      <c r="E1821" s="34">
        <v>0</v>
      </c>
      <c r="F1821" s="33">
        <v>65</v>
      </c>
      <c r="G1821" s="33">
        <v>224</v>
      </c>
      <c r="H1821" s="32">
        <v>0</v>
      </c>
    </row>
    <row r="1822" spans="1:8" s="196" customFormat="1" x14ac:dyDescent="0.35">
      <c r="A1822" s="216" t="s">
        <v>1089</v>
      </c>
      <c r="B1822" s="66">
        <v>44237</v>
      </c>
      <c r="C1822" s="33">
        <v>152</v>
      </c>
      <c r="D1822" s="33">
        <v>1297</v>
      </c>
      <c r="E1822" s="34">
        <v>0</v>
      </c>
      <c r="F1822" s="33">
        <v>49</v>
      </c>
      <c r="G1822" s="33">
        <v>264</v>
      </c>
      <c r="H1822" s="32">
        <v>0</v>
      </c>
    </row>
    <row r="1823" spans="1:8" s="196" customFormat="1" x14ac:dyDescent="0.35">
      <c r="A1823" s="216" t="s">
        <v>1090</v>
      </c>
      <c r="B1823" s="66">
        <v>44237</v>
      </c>
      <c r="C1823" s="33">
        <v>99</v>
      </c>
      <c r="D1823" s="33">
        <v>892</v>
      </c>
      <c r="E1823" s="34">
        <v>0</v>
      </c>
      <c r="F1823" s="33">
        <v>19</v>
      </c>
      <c r="G1823" s="33">
        <v>144</v>
      </c>
      <c r="H1823" s="32">
        <v>50</v>
      </c>
    </row>
    <row r="1824" spans="1:8" s="196" customFormat="1" x14ac:dyDescent="0.35">
      <c r="A1824" s="216" t="s">
        <v>1091</v>
      </c>
      <c r="B1824" s="66">
        <v>44237</v>
      </c>
      <c r="C1824" s="33">
        <v>96</v>
      </c>
      <c r="D1824" s="33">
        <v>981</v>
      </c>
      <c r="E1824" s="34">
        <v>0</v>
      </c>
      <c r="F1824" s="33">
        <v>59</v>
      </c>
      <c r="G1824" s="33">
        <v>211</v>
      </c>
      <c r="H1824" s="32">
        <v>0</v>
      </c>
    </row>
    <row r="1825" spans="1:8" s="196" customFormat="1" x14ac:dyDescent="0.35">
      <c r="A1825" s="216" t="s">
        <v>1092</v>
      </c>
      <c r="B1825" s="66">
        <v>44237</v>
      </c>
      <c r="C1825" s="33">
        <v>178</v>
      </c>
      <c r="D1825" s="33">
        <v>852</v>
      </c>
      <c r="E1825" s="34">
        <v>27</v>
      </c>
      <c r="F1825" s="33">
        <v>44</v>
      </c>
      <c r="G1825" s="33">
        <v>224</v>
      </c>
      <c r="H1825" s="32">
        <v>48</v>
      </c>
    </row>
    <row r="1826" spans="1:8" s="196" customFormat="1" x14ac:dyDescent="0.35">
      <c r="A1826" s="216" t="s">
        <v>1087</v>
      </c>
      <c r="B1826" s="66">
        <v>44238</v>
      </c>
      <c r="C1826" s="33">
        <v>440</v>
      </c>
      <c r="D1826" s="33">
        <v>2565</v>
      </c>
      <c r="E1826" s="34">
        <v>0</v>
      </c>
      <c r="F1826" s="33">
        <v>91</v>
      </c>
      <c r="G1826" s="33">
        <v>271</v>
      </c>
      <c r="H1826" s="32">
        <v>0</v>
      </c>
    </row>
    <row r="1827" spans="1:8" s="196" customFormat="1" x14ac:dyDescent="0.35">
      <c r="A1827" s="216" t="s">
        <v>1088</v>
      </c>
      <c r="B1827" s="66">
        <v>44238</v>
      </c>
      <c r="C1827" s="33">
        <v>164</v>
      </c>
      <c r="D1827" s="33">
        <v>1297</v>
      </c>
      <c r="E1827" s="34">
        <v>0</v>
      </c>
      <c r="F1827" s="33">
        <v>69</v>
      </c>
      <c r="G1827" s="33">
        <v>257</v>
      </c>
      <c r="H1827" s="32">
        <v>0</v>
      </c>
    </row>
    <row r="1828" spans="1:8" s="196" customFormat="1" x14ac:dyDescent="0.35">
      <c r="A1828" s="216" t="s">
        <v>1089</v>
      </c>
      <c r="B1828" s="66">
        <v>44238</v>
      </c>
      <c r="C1828" s="33">
        <v>145</v>
      </c>
      <c r="D1828" s="33">
        <v>1306</v>
      </c>
      <c r="E1828" s="34">
        <v>0</v>
      </c>
      <c r="F1828" s="33">
        <v>55</v>
      </c>
      <c r="G1828" s="33">
        <v>263</v>
      </c>
      <c r="H1828" s="32">
        <v>0</v>
      </c>
    </row>
    <row r="1829" spans="1:8" s="196" customFormat="1" x14ac:dyDescent="0.35">
      <c r="A1829" s="216" t="s">
        <v>1090</v>
      </c>
      <c r="B1829" s="66">
        <v>44238</v>
      </c>
      <c r="C1829" s="33">
        <v>101</v>
      </c>
      <c r="D1829" s="33">
        <v>883</v>
      </c>
      <c r="E1829" s="34">
        <v>0</v>
      </c>
      <c r="F1829" s="33">
        <v>16</v>
      </c>
      <c r="G1829" s="33">
        <v>158</v>
      </c>
      <c r="H1829" s="32">
        <v>50</v>
      </c>
    </row>
    <row r="1830" spans="1:8" s="196" customFormat="1" x14ac:dyDescent="0.35">
      <c r="A1830" s="216" t="s">
        <v>1091</v>
      </c>
      <c r="B1830" s="66">
        <v>44238</v>
      </c>
      <c r="C1830" s="33">
        <v>92</v>
      </c>
      <c r="D1830" s="33">
        <v>965</v>
      </c>
      <c r="E1830" s="34">
        <v>0</v>
      </c>
      <c r="F1830" s="33">
        <v>61</v>
      </c>
      <c r="G1830" s="33">
        <v>220</v>
      </c>
      <c r="H1830" s="32">
        <v>0</v>
      </c>
    </row>
    <row r="1831" spans="1:8" s="196" customFormat="1" x14ac:dyDescent="0.35">
      <c r="A1831" s="216" t="s">
        <v>1092</v>
      </c>
      <c r="B1831" s="66">
        <v>44238</v>
      </c>
      <c r="C1831" s="33">
        <v>183</v>
      </c>
      <c r="D1831" s="33">
        <v>861</v>
      </c>
      <c r="E1831" s="34">
        <v>22</v>
      </c>
      <c r="F1831" s="33">
        <v>39</v>
      </c>
      <c r="G1831" s="33">
        <v>211</v>
      </c>
      <c r="H1831" s="32">
        <v>53</v>
      </c>
    </row>
    <row r="1832" spans="1:8" s="196" customFormat="1" x14ac:dyDescent="0.35">
      <c r="A1832" s="216" t="s">
        <v>1087</v>
      </c>
      <c r="B1832" s="66">
        <v>44239</v>
      </c>
      <c r="C1832" s="33">
        <v>451</v>
      </c>
      <c r="D1832" s="33">
        <v>2542</v>
      </c>
      <c r="E1832" s="34">
        <v>0</v>
      </c>
      <c r="F1832" s="33">
        <v>83</v>
      </c>
      <c r="G1832" s="33">
        <v>302</v>
      </c>
      <c r="H1832" s="32">
        <v>0</v>
      </c>
    </row>
    <row r="1833" spans="1:8" s="196" customFormat="1" x14ac:dyDescent="0.35">
      <c r="A1833" s="216" t="s">
        <v>1088</v>
      </c>
      <c r="B1833" s="66">
        <v>44239</v>
      </c>
      <c r="C1833" s="33">
        <v>172</v>
      </c>
      <c r="D1833" s="33">
        <v>1289</v>
      </c>
      <c r="E1833" s="34">
        <v>0</v>
      </c>
      <c r="F1833" s="33">
        <v>64</v>
      </c>
      <c r="G1833" s="33">
        <v>234</v>
      </c>
      <c r="H1833" s="32">
        <v>0</v>
      </c>
    </row>
    <row r="1834" spans="1:8" s="196" customFormat="1" x14ac:dyDescent="0.35">
      <c r="A1834" s="216" t="s">
        <v>1089</v>
      </c>
      <c r="B1834" s="66">
        <v>44239</v>
      </c>
      <c r="C1834" s="33">
        <v>148</v>
      </c>
      <c r="D1834" s="33">
        <v>1286</v>
      </c>
      <c r="E1834" s="34">
        <v>0</v>
      </c>
      <c r="F1834" s="33">
        <v>52</v>
      </c>
      <c r="G1834" s="33">
        <v>274</v>
      </c>
      <c r="H1834" s="32">
        <v>0</v>
      </c>
    </row>
    <row r="1835" spans="1:8" s="196" customFormat="1" x14ac:dyDescent="0.35">
      <c r="A1835" s="216" t="s">
        <v>1090</v>
      </c>
      <c r="B1835" s="66">
        <v>44239</v>
      </c>
      <c r="C1835" s="33">
        <v>104</v>
      </c>
      <c r="D1835" s="33">
        <v>857</v>
      </c>
      <c r="E1835" s="34">
        <v>0</v>
      </c>
      <c r="F1835" s="33">
        <v>16</v>
      </c>
      <c r="G1835" s="33">
        <v>166</v>
      </c>
      <c r="H1835" s="32">
        <v>50</v>
      </c>
    </row>
    <row r="1836" spans="1:8" s="196" customFormat="1" x14ac:dyDescent="0.35">
      <c r="A1836" s="216" t="s">
        <v>1091</v>
      </c>
      <c r="B1836" s="66">
        <v>44239</v>
      </c>
      <c r="C1836" s="33">
        <v>90</v>
      </c>
      <c r="D1836" s="33">
        <v>995</v>
      </c>
      <c r="E1836" s="34">
        <v>0</v>
      </c>
      <c r="F1836" s="33">
        <v>65</v>
      </c>
      <c r="G1836" s="33">
        <v>183</v>
      </c>
      <c r="H1836" s="32">
        <v>0</v>
      </c>
    </row>
    <row r="1837" spans="1:8" s="196" customFormat="1" x14ac:dyDescent="0.35">
      <c r="A1837" s="216" t="s">
        <v>1092</v>
      </c>
      <c r="B1837" s="66">
        <v>44239</v>
      </c>
      <c r="C1837" s="33">
        <v>164</v>
      </c>
      <c r="D1837" s="33">
        <v>852</v>
      </c>
      <c r="E1837" s="34">
        <v>18</v>
      </c>
      <c r="F1837" s="33">
        <v>58</v>
      </c>
      <c r="G1837" s="33">
        <v>215</v>
      </c>
      <c r="H1837" s="32">
        <v>57</v>
      </c>
    </row>
    <row r="1838" spans="1:8" s="196" customFormat="1" x14ac:dyDescent="0.35">
      <c r="A1838" s="216" t="s">
        <v>1087</v>
      </c>
      <c r="B1838" s="66">
        <v>44240</v>
      </c>
      <c r="C1838" s="33">
        <v>443</v>
      </c>
      <c r="D1838" s="33">
        <v>2483</v>
      </c>
      <c r="E1838" s="34">
        <v>0</v>
      </c>
      <c r="F1838" s="33">
        <v>87</v>
      </c>
      <c r="G1838" s="33">
        <v>360</v>
      </c>
      <c r="H1838" s="32">
        <v>0</v>
      </c>
    </row>
    <row r="1839" spans="1:8" s="196" customFormat="1" x14ac:dyDescent="0.35">
      <c r="A1839" s="216" t="s">
        <v>1088</v>
      </c>
      <c r="B1839" s="66">
        <v>44240</v>
      </c>
      <c r="C1839" s="33">
        <v>163</v>
      </c>
      <c r="D1839" s="33">
        <v>1269</v>
      </c>
      <c r="E1839" s="34">
        <v>0</v>
      </c>
      <c r="F1839" s="33">
        <v>73</v>
      </c>
      <c r="G1839" s="33">
        <v>236</v>
      </c>
      <c r="H1839" s="32">
        <v>0</v>
      </c>
    </row>
    <row r="1840" spans="1:8" s="196" customFormat="1" x14ac:dyDescent="0.35">
      <c r="A1840" s="216" t="s">
        <v>1089</v>
      </c>
      <c r="B1840" s="66">
        <v>44240</v>
      </c>
      <c r="C1840" s="33">
        <v>148</v>
      </c>
      <c r="D1840" s="33">
        <v>1233</v>
      </c>
      <c r="E1840" s="34">
        <v>0</v>
      </c>
      <c r="F1840" s="33">
        <v>54</v>
      </c>
      <c r="G1840" s="33">
        <v>316</v>
      </c>
      <c r="H1840" s="32">
        <v>0</v>
      </c>
    </row>
    <row r="1841" spans="1:8" s="196" customFormat="1" x14ac:dyDescent="0.35">
      <c r="A1841" s="216" t="s">
        <v>1090</v>
      </c>
      <c r="B1841" s="66">
        <v>44240</v>
      </c>
      <c r="C1841" s="33">
        <v>105</v>
      </c>
      <c r="D1841" s="33">
        <v>837</v>
      </c>
      <c r="E1841" s="34">
        <v>0</v>
      </c>
      <c r="F1841" s="33">
        <v>16</v>
      </c>
      <c r="G1841" s="33">
        <v>176</v>
      </c>
      <c r="H1841" s="32">
        <v>50</v>
      </c>
    </row>
    <row r="1842" spans="1:8" s="196" customFormat="1" x14ac:dyDescent="0.35">
      <c r="A1842" s="216" t="s">
        <v>1091</v>
      </c>
      <c r="B1842" s="66">
        <v>44240</v>
      </c>
      <c r="C1842" s="33">
        <v>92</v>
      </c>
      <c r="D1842" s="33">
        <v>974</v>
      </c>
      <c r="E1842" s="34">
        <v>0</v>
      </c>
      <c r="F1842" s="33">
        <v>62</v>
      </c>
      <c r="G1842" s="33">
        <v>205</v>
      </c>
      <c r="H1842" s="32">
        <v>0</v>
      </c>
    </row>
    <row r="1843" spans="1:8" s="196" customFormat="1" x14ac:dyDescent="0.35">
      <c r="A1843" s="216" t="s">
        <v>1092</v>
      </c>
      <c r="B1843" s="66">
        <v>44240</v>
      </c>
      <c r="C1843" s="33">
        <v>156</v>
      </c>
      <c r="D1843" s="33">
        <v>830</v>
      </c>
      <c r="E1843" s="34">
        <v>16</v>
      </c>
      <c r="F1843" s="33">
        <v>66</v>
      </c>
      <c r="G1843" s="33">
        <v>226</v>
      </c>
      <c r="H1843" s="32">
        <v>59</v>
      </c>
    </row>
    <row r="1844" spans="1:8" s="196" customFormat="1" x14ac:dyDescent="0.35">
      <c r="A1844" s="216" t="s">
        <v>1087</v>
      </c>
      <c r="B1844" s="66">
        <v>44241</v>
      </c>
      <c r="C1844" s="33">
        <v>430</v>
      </c>
      <c r="D1844" s="33">
        <v>2411</v>
      </c>
      <c r="E1844" s="34">
        <v>0</v>
      </c>
      <c r="F1844" s="33">
        <v>87</v>
      </c>
      <c r="G1844" s="33">
        <v>401</v>
      </c>
      <c r="H1844" s="32">
        <v>0</v>
      </c>
    </row>
    <row r="1845" spans="1:8" s="196" customFormat="1" x14ac:dyDescent="0.35">
      <c r="A1845" s="216" t="s">
        <v>1088</v>
      </c>
      <c r="B1845" s="66">
        <v>44241</v>
      </c>
      <c r="C1845" s="33">
        <v>164</v>
      </c>
      <c r="D1845" s="33">
        <v>1232</v>
      </c>
      <c r="E1845" s="34">
        <v>0</v>
      </c>
      <c r="F1845" s="33">
        <v>72</v>
      </c>
      <c r="G1845" s="33">
        <v>244</v>
      </c>
      <c r="H1845" s="32">
        <v>0</v>
      </c>
    </row>
    <row r="1846" spans="1:8" s="196" customFormat="1" x14ac:dyDescent="0.35">
      <c r="A1846" s="216" t="s">
        <v>1089</v>
      </c>
      <c r="B1846" s="66">
        <v>44241</v>
      </c>
      <c r="C1846" s="33">
        <v>145</v>
      </c>
      <c r="D1846" s="33">
        <v>1193</v>
      </c>
      <c r="E1846" s="34">
        <v>0</v>
      </c>
      <c r="F1846" s="33">
        <v>57</v>
      </c>
      <c r="G1846" s="33">
        <v>346</v>
      </c>
      <c r="H1846" s="32">
        <v>0</v>
      </c>
    </row>
    <row r="1847" spans="1:8" s="196" customFormat="1" x14ac:dyDescent="0.35">
      <c r="A1847" s="216" t="s">
        <v>1090</v>
      </c>
      <c r="B1847" s="66">
        <v>44241</v>
      </c>
      <c r="C1847" s="33">
        <v>97</v>
      </c>
      <c r="D1847" s="33">
        <v>832</v>
      </c>
      <c r="E1847" s="34">
        <v>0</v>
      </c>
      <c r="F1847" s="33">
        <v>14</v>
      </c>
      <c r="G1847" s="33">
        <v>171</v>
      </c>
      <c r="H1847" s="32">
        <v>50</v>
      </c>
    </row>
    <row r="1848" spans="1:8" s="196" customFormat="1" x14ac:dyDescent="0.35">
      <c r="A1848" s="216" t="s">
        <v>1091</v>
      </c>
      <c r="B1848" s="66">
        <v>44241</v>
      </c>
      <c r="C1848" s="33">
        <v>88</v>
      </c>
      <c r="D1848" s="33">
        <v>937</v>
      </c>
      <c r="E1848" s="34">
        <v>0</v>
      </c>
      <c r="F1848" s="33">
        <v>65</v>
      </c>
      <c r="G1848" s="33">
        <v>241</v>
      </c>
      <c r="H1848" s="32">
        <v>0</v>
      </c>
    </row>
    <row r="1849" spans="1:8" s="196" customFormat="1" x14ac:dyDescent="0.35">
      <c r="A1849" s="216" t="s">
        <v>1092</v>
      </c>
      <c r="B1849" s="66">
        <v>44241</v>
      </c>
      <c r="C1849" s="33">
        <v>169</v>
      </c>
      <c r="D1849" s="33">
        <v>795</v>
      </c>
      <c r="E1849" s="34">
        <v>16</v>
      </c>
      <c r="F1849" s="33">
        <v>53</v>
      </c>
      <c r="G1849" s="33">
        <v>261</v>
      </c>
      <c r="H1849" s="32">
        <v>59</v>
      </c>
    </row>
    <row r="1850" spans="1:8" s="196" customFormat="1" x14ac:dyDescent="0.35">
      <c r="A1850" s="216" t="s">
        <v>1087</v>
      </c>
      <c r="B1850" s="66">
        <v>44242</v>
      </c>
      <c r="C1850" s="33">
        <v>440</v>
      </c>
      <c r="D1850" s="33">
        <v>2410</v>
      </c>
      <c r="E1850" s="34">
        <v>0</v>
      </c>
      <c r="F1850" s="33">
        <v>73</v>
      </c>
      <c r="G1850" s="33">
        <v>433</v>
      </c>
      <c r="H1850" s="32">
        <v>0</v>
      </c>
    </row>
    <row r="1851" spans="1:8" s="196" customFormat="1" x14ac:dyDescent="0.35">
      <c r="A1851" s="216" t="s">
        <v>1088</v>
      </c>
      <c r="B1851" s="66">
        <v>44242</v>
      </c>
      <c r="C1851" s="33">
        <v>166</v>
      </c>
      <c r="D1851" s="33">
        <v>1195</v>
      </c>
      <c r="E1851" s="34">
        <v>0</v>
      </c>
      <c r="F1851" s="33">
        <v>64</v>
      </c>
      <c r="G1851" s="33">
        <v>284</v>
      </c>
      <c r="H1851" s="32">
        <v>0</v>
      </c>
    </row>
    <row r="1852" spans="1:8" s="196" customFormat="1" x14ac:dyDescent="0.35">
      <c r="A1852" s="216" t="s">
        <v>1089</v>
      </c>
      <c r="B1852" s="66">
        <v>44242</v>
      </c>
      <c r="C1852" s="33">
        <v>141</v>
      </c>
      <c r="D1852" s="33">
        <v>1249</v>
      </c>
      <c r="E1852" s="34">
        <v>0</v>
      </c>
      <c r="F1852" s="33">
        <v>61</v>
      </c>
      <c r="G1852" s="33">
        <v>301</v>
      </c>
      <c r="H1852" s="32">
        <v>0</v>
      </c>
    </row>
    <row r="1853" spans="1:8" s="196" customFormat="1" x14ac:dyDescent="0.35">
      <c r="A1853" s="216" t="s">
        <v>1090</v>
      </c>
      <c r="B1853" s="66">
        <v>44242</v>
      </c>
      <c r="C1853" s="33">
        <v>89</v>
      </c>
      <c r="D1853" s="33">
        <v>829</v>
      </c>
      <c r="E1853" s="34">
        <v>0</v>
      </c>
      <c r="F1853" s="33">
        <v>24</v>
      </c>
      <c r="G1853" s="33">
        <v>182</v>
      </c>
      <c r="H1853" s="32">
        <v>50</v>
      </c>
    </row>
    <row r="1854" spans="1:8" s="196" customFormat="1" x14ac:dyDescent="0.35">
      <c r="A1854" s="216" t="s">
        <v>1091</v>
      </c>
      <c r="B1854" s="66">
        <v>44242</v>
      </c>
      <c r="C1854" s="33">
        <v>97</v>
      </c>
      <c r="D1854" s="33">
        <v>922</v>
      </c>
      <c r="E1854" s="34">
        <v>0</v>
      </c>
      <c r="F1854" s="33">
        <v>56</v>
      </c>
      <c r="G1854" s="33">
        <v>255</v>
      </c>
      <c r="H1854" s="32">
        <v>0</v>
      </c>
    </row>
    <row r="1855" spans="1:8" s="196" customFormat="1" x14ac:dyDescent="0.35">
      <c r="A1855" s="216" t="s">
        <v>1092</v>
      </c>
      <c r="B1855" s="66">
        <v>44242</v>
      </c>
      <c r="C1855" s="33">
        <v>167</v>
      </c>
      <c r="D1855" s="33">
        <v>815</v>
      </c>
      <c r="E1855" s="34">
        <v>17</v>
      </c>
      <c r="F1855" s="33">
        <v>55</v>
      </c>
      <c r="G1855" s="33">
        <v>241</v>
      </c>
      <c r="H1855" s="32">
        <v>58</v>
      </c>
    </row>
    <row r="1856" spans="1:8" s="196" customFormat="1" x14ac:dyDescent="0.35">
      <c r="A1856" s="216" t="s">
        <v>1087</v>
      </c>
      <c r="B1856" s="66">
        <v>44243</v>
      </c>
      <c r="C1856" s="33">
        <v>440</v>
      </c>
      <c r="D1856" s="33">
        <v>2466</v>
      </c>
      <c r="E1856" s="34">
        <v>0</v>
      </c>
      <c r="F1856" s="33">
        <v>82</v>
      </c>
      <c r="G1856" s="33">
        <v>387</v>
      </c>
      <c r="H1856" s="32">
        <v>0</v>
      </c>
    </row>
    <row r="1857" spans="1:8" s="196" customFormat="1" x14ac:dyDescent="0.35">
      <c r="A1857" s="216" t="s">
        <v>1088</v>
      </c>
      <c r="B1857" s="66">
        <v>44243</v>
      </c>
      <c r="C1857" s="33">
        <v>162</v>
      </c>
      <c r="D1857" s="33">
        <v>1234</v>
      </c>
      <c r="E1857" s="34">
        <v>0</v>
      </c>
      <c r="F1857" s="33">
        <v>64</v>
      </c>
      <c r="G1857" s="33">
        <v>268</v>
      </c>
      <c r="H1857" s="32">
        <v>0</v>
      </c>
    </row>
    <row r="1858" spans="1:8" s="196" customFormat="1" x14ac:dyDescent="0.35">
      <c r="A1858" s="216" t="s">
        <v>1089</v>
      </c>
      <c r="B1858" s="66">
        <v>44243</v>
      </c>
      <c r="C1858" s="33">
        <v>130</v>
      </c>
      <c r="D1858" s="33">
        <v>1260</v>
      </c>
      <c r="E1858" s="34">
        <v>0</v>
      </c>
      <c r="F1858" s="33">
        <v>70</v>
      </c>
      <c r="G1858" s="33">
        <v>300</v>
      </c>
      <c r="H1858" s="32">
        <v>0</v>
      </c>
    </row>
    <row r="1859" spans="1:8" s="196" customFormat="1" x14ac:dyDescent="0.35">
      <c r="A1859" s="216" t="s">
        <v>1090</v>
      </c>
      <c r="B1859" s="66">
        <v>44243</v>
      </c>
      <c r="C1859" s="33">
        <v>97</v>
      </c>
      <c r="D1859" s="33">
        <v>862</v>
      </c>
      <c r="E1859" s="34">
        <v>0</v>
      </c>
      <c r="F1859" s="33">
        <v>20</v>
      </c>
      <c r="G1859" s="33">
        <v>156</v>
      </c>
      <c r="H1859" s="32">
        <v>50</v>
      </c>
    </row>
    <row r="1860" spans="1:8" s="196" customFormat="1" x14ac:dyDescent="0.35">
      <c r="A1860" s="216" t="s">
        <v>1091</v>
      </c>
      <c r="B1860" s="66">
        <v>44243</v>
      </c>
      <c r="C1860" s="33">
        <v>95</v>
      </c>
      <c r="D1860" s="33">
        <v>958</v>
      </c>
      <c r="E1860" s="34">
        <v>0</v>
      </c>
      <c r="F1860" s="33">
        <v>61</v>
      </c>
      <c r="G1860" s="33">
        <v>223</v>
      </c>
      <c r="H1860" s="32">
        <v>0</v>
      </c>
    </row>
    <row r="1861" spans="1:8" s="196" customFormat="1" x14ac:dyDescent="0.35">
      <c r="A1861" s="216" t="s">
        <v>1092</v>
      </c>
      <c r="B1861" s="66">
        <v>44243</v>
      </c>
      <c r="C1861" s="33">
        <v>166</v>
      </c>
      <c r="D1861" s="33">
        <v>836</v>
      </c>
      <c r="E1861" s="34">
        <v>13</v>
      </c>
      <c r="F1861" s="33">
        <v>56</v>
      </c>
      <c r="G1861" s="33">
        <v>218</v>
      </c>
      <c r="H1861" s="32">
        <v>62</v>
      </c>
    </row>
    <row r="1862" spans="1:8" s="196" customFormat="1" x14ac:dyDescent="0.35">
      <c r="A1862" s="216" t="s">
        <v>1087</v>
      </c>
      <c r="B1862" s="66">
        <v>44244</v>
      </c>
      <c r="C1862" s="33">
        <v>437</v>
      </c>
      <c r="D1862" s="33">
        <v>2529</v>
      </c>
      <c r="E1862" s="34">
        <v>0</v>
      </c>
      <c r="F1862" s="33">
        <v>89</v>
      </c>
      <c r="G1862" s="33">
        <v>308</v>
      </c>
      <c r="H1862" s="32">
        <v>0</v>
      </c>
    </row>
    <row r="1863" spans="1:8" s="196" customFormat="1" x14ac:dyDescent="0.35">
      <c r="A1863" s="216" t="s">
        <v>1088</v>
      </c>
      <c r="B1863" s="66">
        <v>44244</v>
      </c>
      <c r="C1863" s="33">
        <v>166</v>
      </c>
      <c r="D1863" s="33">
        <v>1285</v>
      </c>
      <c r="E1863" s="34">
        <v>0</v>
      </c>
      <c r="F1863" s="33">
        <v>64</v>
      </c>
      <c r="G1863" s="33">
        <v>240</v>
      </c>
      <c r="H1863" s="32">
        <v>0</v>
      </c>
    </row>
    <row r="1864" spans="1:8" s="196" customFormat="1" x14ac:dyDescent="0.35">
      <c r="A1864" s="216" t="s">
        <v>1089</v>
      </c>
      <c r="B1864" s="66">
        <v>44244</v>
      </c>
      <c r="C1864" s="33">
        <v>135</v>
      </c>
      <c r="D1864" s="33">
        <v>1316</v>
      </c>
      <c r="E1864" s="34">
        <v>0</v>
      </c>
      <c r="F1864" s="33">
        <v>66</v>
      </c>
      <c r="G1864" s="33">
        <v>254</v>
      </c>
      <c r="H1864" s="32">
        <v>0</v>
      </c>
    </row>
    <row r="1865" spans="1:8" s="196" customFormat="1" x14ac:dyDescent="0.35">
      <c r="A1865" s="216" t="s">
        <v>1090</v>
      </c>
      <c r="B1865" s="66">
        <v>44244</v>
      </c>
      <c r="C1865" s="33">
        <v>99</v>
      </c>
      <c r="D1865" s="33">
        <v>900</v>
      </c>
      <c r="E1865" s="34">
        <v>0</v>
      </c>
      <c r="F1865" s="33">
        <v>16</v>
      </c>
      <c r="G1865" s="33">
        <v>132</v>
      </c>
      <c r="H1865" s="32">
        <v>50</v>
      </c>
    </row>
    <row r="1866" spans="1:8" s="196" customFormat="1" x14ac:dyDescent="0.35">
      <c r="A1866" s="216" t="s">
        <v>1091</v>
      </c>
      <c r="B1866" s="66">
        <v>44244</v>
      </c>
      <c r="C1866" s="33">
        <v>89</v>
      </c>
      <c r="D1866" s="33">
        <v>939</v>
      </c>
      <c r="E1866" s="34">
        <v>0</v>
      </c>
      <c r="F1866" s="33">
        <v>65</v>
      </c>
      <c r="G1866" s="33">
        <v>240</v>
      </c>
      <c r="H1866" s="32">
        <v>0</v>
      </c>
    </row>
    <row r="1867" spans="1:8" s="196" customFormat="1" x14ac:dyDescent="0.35">
      <c r="A1867" s="216" t="s">
        <v>1092</v>
      </c>
      <c r="B1867" s="66">
        <v>44244</v>
      </c>
      <c r="C1867" s="33">
        <v>177</v>
      </c>
      <c r="D1867" s="33">
        <v>856</v>
      </c>
      <c r="E1867" s="34">
        <v>13</v>
      </c>
      <c r="F1867" s="33">
        <v>45</v>
      </c>
      <c r="G1867" s="33">
        <v>204</v>
      </c>
      <c r="H1867" s="32">
        <v>62</v>
      </c>
    </row>
    <row r="1868" spans="1:8" s="196" customFormat="1" x14ac:dyDescent="0.35">
      <c r="A1868" s="216" t="s">
        <v>1087</v>
      </c>
      <c r="B1868" s="66">
        <v>44245</v>
      </c>
      <c r="C1868" s="33">
        <v>436</v>
      </c>
      <c r="D1868" s="33">
        <v>2529</v>
      </c>
      <c r="E1868" s="34">
        <v>0</v>
      </c>
      <c r="F1868" s="33">
        <v>86</v>
      </c>
      <c r="G1868" s="33">
        <v>300</v>
      </c>
      <c r="H1868" s="32">
        <v>0</v>
      </c>
    </row>
    <row r="1869" spans="1:8" s="196" customFormat="1" x14ac:dyDescent="0.35">
      <c r="A1869" s="216" t="s">
        <v>1088</v>
      </c>
      <c r="B1869" s="66">
        <v>44245</v>
      </c>
      <c r="C1869" s="33">
        <v>153</v>
      </c>
      <c r="D1869" s="33">
        <v>1284</v>
      </c>
      <c r="E1869" s="34">
        <v>0</v>
      </c>
      <c r="F1869" s="33">
        <v>73</v>
      </c>
      <c r="G1869" s="33">
        <v>228</v>
      </c>
      <c r="H1869" s="32">
        <v>0</v>
      </c>
    </row>
    <row r="1870" spans="1:8" s="196" customFormat="1" x14ac:dyDescent="0.35">
      <c r="A1870" s="216" t="s">
        <v>1089</v>
      </c>
      <c r="B1870" s="66">
        <v>44245</v>
      </c>
      <c r="C1870" s="33">
        <v>132</v>
      </c>
      <c r="D1870" s="33">
        <v>1339</v>
      </c>
      <c r="E1870" s="34">
        <v>0</v>
      </c>
      <c r="F1870" s="33">
        <v>67</v>
      </c>
      <c r="G1870" s="33">
        <v>240</v>
      </c>
      <c r="H1870" s="32">
        <v>0</v>
      </c>
    </row>
    <row r="1871" spans="1:8" s="196" customFormat="1" x14ac:dyDescent="0.35">
      <c r="A1871" s="216" t="s">
        <v>1090</v>
      </c>
      <c r="B1871" s="66">
        <v>44245</v>
      </c>
      <c r="C1871" s="33">
        <v>106</v>
      </c>
      <c r="D1871" s="33">
        <v>882</v>
      </c>
      <c r="E1871" s="34">
        <v>0</v>
      </c>
      <c r="F1871" s="33">
        <v>14</v>
      </c>
      <c r="G1871" s="33">
        <v>141</v>
      </c>
      <c r="H1871" s="32">
        <v>50</v>
      </c>
    </row>
    <row r="1872" spans="1:8" s="196" customFormat="1" x14ac:dyDescent="0.35">
      <c r="A1872" s="216" t="s">
        <v>1091</v>
      </c>
      <c r="B1872" s="66">
        <v>44245</v>
      </c>
      <c r="C1872" s="33">
        <v>88</v>
      </c>
      <c r="D1872" s="33">
        <v>987</v>
      </c>
      <c r="E1872" s="34">
        <v>0</v>
      </c>
      <c r="F1872" s="33">
        <v>65</v>
      </c>
      <c r="G1872" s="33">
        <v>204</v>
      </c>
      <c r="H1872" s="32">
        <v>0</v>
      </c>
    </row>
    <row r="1873" spans="1:8" s="196" customFormat="1" x14ac:dyDescent="0.35">
      <c r="A1873" s="216" t="s">
        <v>1092</v>
      </c>
      <c r="B1873" s="66">
        <v>44245</v>
      </c>
      <c r="C1873" s="33">
        <v>175</v>
      </c>
      <c r="D1873" s="33">
        <v>840</v>
      </c>
      <c r="E1873" s="34">
        <v>8</v>
      </c>
      <c r="F1873" s="33">
        <v>47</v>
      </c>
      <c r="G1873" s="33">
        <v>220</v>
      </c>
      <c r="H1873" s="32">
        <v>67</v>
      </c>
    </row>
    <row r="1874" spans="1:8" s="196" customFormat="1" x14ac:dyDescent="0.35">
      <c r="A1874" s="216" t="s">
        <v>1087</v>
      </c>
      <c r="B1874" s="66">
        <v>44246</v>
      </c>
      <c r="C1874" s="33">
        <v>440</v>
      </c>
      <c r="D1874" s="33">
        <v>2540</v>
      </c>
      <c r="E1874" s="34">
        <v>0</v>
      </c>
      <c r="F1874" s="33">
        <v>77</v>
      </c>
      <c r="G1874" s="33">
        <v>312</v>
      </c>
      <c r="H1874" s="32">
        <v>0</v>
      </c>
    </row>
    <row r="1875" spans="1:8" s="196" customFormat="1" x14ac:dyDescent="0.35">
      <c r="A1875" s="216" t="s">
        <v>1088</v>
      </c>
      <c r="B1875" s="66">
        <v>44246</v>
      </c>
      <c r="C1875" s="33">
        <v>156</v>
      </c>
      <c r="D1875" s="33">
        <v>1289</v>
      </c>
      <c r="E1875" s="34">
        <v>0</v>
      </c>
      <c r="F1875" s="33">
        <v>72</v>
      </c>
      <c r="G1875" s="33">
        <v>213</v>
      </c>
      <c r="H1875" s="32">
        <v>0</v>
      </c>
    </row>
    <row r="1876" spans="1:8" s="196" customFormat="1" x14ac:dyDescent="0.35">
      <c r="A1876" s="216" t="s">
        <v>1089</v>
      </c>
      <c r="B1876" s="66">
        <v>44246</v>
      </c>
      <c r="C1876" s="33">
        <v>139</v>
      </c>
      <c r="D1876" s="33">
        <v>1320</v>
      </c>
      <c r="E1876" s="34">
        <v>0</v>
      </c>
      <c r="F1876" s="33">
        <v>61</v>
      </c>
      <c r="G1876" s="33">
        <v>260</v>
      </c>
      <c r="H1876" s="32">
        <v>0</v>
      </c>
    </row>
    <row r="1877" spans="1:8" s="196" customFormat="1" x14ac:dyDescent="0.35">
      <c r="A1877" s="216" t="s">
        <v>1090</v>
      </c>
      <c r="B1877" s="66">
        <v>44246</v>
      </c>
      <c r="C1877" s="33">
        <v>101</v>
      </c>
      <c r="D1877" s="33">
        <v>867</v>
      </c>
      <c r="E1877" s="34">
        <v>0</v>
      </c>
      <c r="F1877" s="33">
        <v>17</v>
      </c>
      <c r="G1877" s="33">
        <v>144</v>
      </c>
      <c r="H1877" s="32">
        <v>50</v>
      </c>
    </row>
    <row r="1878" spans="1:8" s="196" customFormat="1" x14ac:dyDescent="0.35">
      <c r="A1878" s="216" t="s">
        <v>1091</v>
      </c>
      <c r="B1878" s="66">
        <v>44246</v>
      </c>
      <c r="C1878" s="33">
        <v>89</v>
      </c>
      <c r="D1878" s="33">
        <v>967</v>
      </c>
      <c r="E1878" s="34">
        <v>0</v>
      </c>
      <c r="F1878" s="33">
        <v>64</v>
      </c>
      <c r="G1878" s="33">
        <v>219</v>
      </c>
      <c r="H1878" s="32">
        <v>0</v>
      </c>
    </row>
    <row r="1879" spans="1:8" s="196" customFormat="1" x14ac:dyDescent="0.35">
      <c r="A1879" s="216" t="s">
        <v>1092</v>
      </c>
      <c r="B1879" s="66">
        <v>44246</v>
      </c>
      <c r="C1879" s="33">
        <v>164</v>
      </c>
      <c r="D1879" s="33">
        <v>797</v>
      </c>
      <c r="E1879" s="34">
        <v>7</v>
      </c>
      <c r="F1879" s="33">
        <v>58</v>
      </c>
      <c r="G1879" s="33">
        <v>258</v>
      </c>
      <c r="H1879" s="32">
        <v>68</v>
      </c>
    </row>
    <row r="1880" spans="1:8" s="196" customFormat="1" x14ac:dyDescent="0.35">
      <c r="A1880" s="216" t="s">
        <v>1087</v>
      </c>
      <c r="B1880" s="66">
        <v>44247</v>
      </c>
      <c r="C1880" s="33">
        <v>432</v>
      </c>
      <c r="D1880" s="33">
        <v>2499</v>
      </c>
      <c r="E1880" s="34">
        <v>0</v>
      </c>
      <c r="F1880" s="33">
        <v>89</v>
      </c>
      <c r="G1880" s="33">
        <v>348</v>
      </c>
      <c r="H1880" s="32">
        <v>0</v>
      </c>
    </row>
    <row r="1881" spans="1:8" s="196" customFormat="1" x14ac:dyDescent="0.35">
      <c r="A1881" s="216" t="s">
        <v>1088</v>
      </c>
      <c r="B1881" s="66">
        <v>44247</v>
      </c>
      <c r="C1881" s="33">
        <v>156</v>
      </c>
      <c r="D1881" s="33">
        <v>1268</v>
      </c>
      <c r="E1881" s="34">
        <v>0</v>
      </c>
      <c r="F1881" s="33">
        <v>73</v>
      </c>
      <c r="G1881" s="33">
        <v>239</v>
      </c>
      <c r="H1881" s="32">
        <v>0</v>
      </c>
    </row>
    <row r="1882" spans="1:8" s="196" customFormat="1" x14ac:dyDescent="0.35">
      <c r="A1882" s="216" t="s">
        <v>1089</v>
      </c>
      <c r="B1882" s="66">
        <v>44247</v>
      </c>
      <c r="C1882" s="33">
        <v>132</v>
      </c>
      <c r="D1882" s="33">
        <v>1225</v>
      </c>
      <c r="E1882" s="34">
        <v>0</v>
      </c>
      <c r="F1882" s="33">
        <v>63</v>
      </c>
      <c r="G1882" s="33">
        <v>320</v>
      </c>
      <c r="H1882" s="32">
        <v>0</v>
      </c>
    </row>
    <row r="1883" spans="1:8" s="196" customFormat="1" x14ac:dyDescent="0.35">
      <c r="A1883" s="216" t="s">
        <v>1090</v>
      </c>
      <c r="B1883" s="66">
        <v>44247</v>
      </c>
      <c r="C1883" s="33">
        <v>98</v>
      </c>
      <c r="D1883" s="33">
        <v>812</v>
      </c>
      <c r="E1883" s="34">
        <v>0</v>
      </c>
      <c r="F1883" s="33">
        <v>19</v>
      </c>
      <c r="G1883" s="33">
        <v>192</v>
      </c>
      <c r="H1883" s="32">
        <v>50</v>
      </c>
    </row>
    <row r="1884" spans="1:8" s="196" customFormat="1" x14ac:dyDescent="0.35">
      <c r="A1884" s="216" t="s">
        <v>1091</v>
      </c>
      <c r="B1884" s="66">
        <v>44247</v>
      </c>
      <c r="C1884" s="33">
        <v>89</v>
      </c>
      <c r="D1884" s="33">
        <v>928</v>
      </c>
      <c r="E1884" s="34">
        <v>0</v>
      </c>
      <c r="F1884" s="33">
        <v>69</v>
      </c>
      <c r="G1884" s="33">
        <v>255</v>
      </c>
      <c r="H1884" s="32">
        <v>0</v>
      </c>
    </row>
    <row r="1885" spans="1:8" s="196" customFormat="1" x14ac:dyDescent="0.35">
      <c r="A1885" s="216" t="s">
        <v>1092</v>
      </c>
      <c r="B1885" s="66">
        <v>44247</v>
      </c>
      <c r="C1885" s="33">
        <v>163</v>
      </c>
      <c r="D1885" s="33">
        <v>783</v>
      </c>
      <c r="E1885" s="34">
        <v>8</v>
      </c>
      <c r="F1885" s="33">
        <v>59</v>
      </c>
      <c r="G1885" s="33">
        <v>272</v>
      </c>
      <c r="H1885" s="32">
        <v>67</v>
      </c>
    </row>
    <row r="1886" spans="1:8" s="196" customFormat="1" x14ac:dyDescent="0.35">
      <c r="A1886" s="216" t="s">
        <v>1087</v>
      </c>
      <c r="B1886" s="66">
        <v>44248</v>
      </c>
      <c r="C1886" s="33">
        <v>416</v>
      </c>
      <c r="D1886" s="33">
        <v>2424</v>
      </c>
      <c r="E1886" s="34">
        <v>0</v>
      </c>
      <c r="F1886" s="33">
        <v>105</v>
      </c>
      <c r="G1886" s="33">
        <v>400</v>
      </c>
      <c r="H1886" s="32">
        <v>0</v>
      </c>
    </row>
    <row r="1887" spans="1:8" s="196" customFormat="1" x14ac:dyDescent="0.35">
      <c r="A1887" s="216" t="s">
        <v>1088</v>
      </c>
      <c r="B1887" s="66">
        <v>44248</v>
      </c>
      <c r="C1887" s="33">
        <v>153</v>
      </c>
      <c r="D1887" s="33">
        <v>1235</v>
      </c>
      <c r="E1887" s="34">
        <v>0</v>
      </c>
      <c r="F1887" s="33">
        <v>71</v>
      </c>
      <c r="G1887" s="33">
        <v>258</v>
      </c>
      <c r="H1887" s="32">
        <v>0</v>
      </c>
    </row>
    <row r="1888" spans="1:8" s="196" customFormat="1" x14ac:dyDescent="0.35">
      <c r="A1888" s="216" t="s">
        <v>1089</v>
      </c>
      <c r="B1888" s="66">
        <v>44248</v>
      </c>
      <c r="C1888" s="33">
        <v>125</v>
      </c>
      <c r="D1888" s="33">
        <v>1177</v>
      </c>
      <c r="E1888" s="34">
        <v>0</v>
      </c>
      <c r="F1888" s="33">
        <v>66</v>
      </c>
      <c r="G1888" s="33">
        <v>352</v>
      </c>
      <c r="H1888" s="32">
        <v>0</v>
      </c>
    </row>
    <row r="1889" spans="1:8" s="196" customFormat="1" x14ac:dyDescent="0.35">
      <c r="A1889" s="216" t="s">
        <v>1090</v>
      </c>
      <c r="B1889" s="66">
        <v>44248</v>
      </c>
      <c r="C1889" s="33">
        <v>93</v>
      </c>
      <c r="D1889" s="33">
        <v>773</v>
      </c>
      <c r="E1889" s="34">
        <v>0</v>
      </c>
      <c r="F1889" s="33">
        <v>23</v>
      </c>
      <c r="G1889" s="33">
        <v>233</v>
      </c>
      <c r="H1889" s="32">
        <v>50</v>
      </c>
    </row>
    <row r="1890" spans="1:8" s="196" customFormat="1" x14ac:dyDescent="0.35">
      <c r="A1890" s="216" t="s">
        <v>1091</v>
      </c>
      <c r="B1890" s="66">
        <v>44248</v>
      </c>
      <c r="C1890" s="33">
        <v>84</v>
      </c>
      <c r="D1890" s="33">
        <v>887</v>
      </c>
      <c r="E1890" s="34">
        <v>0</v>
      </c>
      <c r="F1890" s="33">
        <v>73</v>
      </c>
      <c r="G1890" s="33">
        <v>275</v>
      </c>
      <c r="H1890" s="32">
        <v>0</v>
      </c>
    </row>
    <row r="1891" spans="1:8" s="196" customFormat="1" x14ac:dyDescent="0.35">
      <c r="A1891" s="216" t="s">
        <v>1092</v>
      </c>
      <c r="B1891" s="66">
        <v>44248</v>
      </c>
      <c r="C1891" s="33">
        <v>152</v>
      </c>
      <c r="D1891" s="33">
        <v>789</v>
      </c>
      <c r="E1891" s="34">
        <v>9</v>
      </c>
      <c r="F1891" s="33">
        <v>70</v>
      </c>
      <c r="G1891" s="33">
        <v>266</v>
      </c>
      <c r="H1891" s="32">
        <v>66</v>
      </c>
    </row>
    <row r="1892" spans="1:8" s="196" customFormat="1" x14ac:dyDescent="0.35">
      <c r="A1892" s="216" t="s">
        <v>1087</v>
      </c>
      <c r="B1892" s="66">
        <v>44249</v>
      </c>
      <c r="C1892" s="33">
        <v>420</v>
      </c>
      <c r="D1892" s="33">
        <v>2385</v>
      </c>
      <c r="E1892" s="34">
        <v>0</v>
      </c>
      <c r="F1892" s="33">
        <v>102</v>
      </c>
      <c r="G1892" s="33">
        <v>445</v>
      </c>
      <c r="H1892" s="32">
        <v>0</v>
      </c>
    </row>
    <row r="1893" spans="1:8" s="196" customFormat="1" x14ac:dyDescent="0.35">
      <c r="A1893" s="216" t="s">
        <v>1088</v>
      </c>
      <c r="B1893" s="66">
        <v>44249</v>
      </c>
      <c r="C1893" s="33">
        <v>149</v>
      </c>
      <c r="D1893" s="33">
        <v>1222</v>
      </c>
      <c r="E1893" s="34">
        <v>0</v>
      </c>
      <c r="F1893" s="33">
        <v>73</v>
      </c>
      <c r="G1893" s="33">
        <v>278</v>
      </c>
      <c r="H1893" s="32">
        <v>0</v>
      </c>
    </row>
    <row r="1894" spans="1:8" s="196" customFormat="1" x14ac:dyDescent="0.35">
      <c r="A1894" s="216" t="s">
        <v>1089</v>
      </c>
      <c r="B1894" s="66">
        <v>44249</v>
      </c>
      <c r="C1894" s="33">
        <v>127</v>
      </c>
      <c r="D1894" s="33">
        <v>1199</v>
      </c>
      <c r="E1894" s="34">
        <v>0</v>
      </c>
      <c r="F1894" s="33">
        <v>64</v>
      </c>
      <c r="G1894" s="33">
        <v>342</v>
      </c>
      <c r="H1894" s="32">
        <v>0</v>
      </c>
    </row>
    <row r="1895" spans="1:8" s="196" customFormat="1" x14ac:dyDescent="0.35">
      <c r="A1895" s="216" t="s">
        <v>1090</v>
      </c>
      <c r="B1895" s="66">
        <v>44249</v>
      </c>
      <c r="C1895" s="33">
        <v>92</v>
      </c>
      <c r="D1895" s="33">
        <v>796</v>
      </c>
      <c r="E1895" s="34">
        <v>0</v>
      </c>
      <c r="F1895" s="33">
        <v>21</v>
      </c>
      <c r="G1895" s="33">
        <v>197</v>
      </c>
      <c r="H1895" s="32">
        <v>50</v>
      </c>
    </row>
    <row r="1896" spans="1:8" s="196" customFormat="1" x14ac:dyDescent="0.35">
      <c r="A1896" s="216" t="s">
        <v>1091</v>
      </c>
      <c r="B1896" s="66">
        <v>44249</v>
      </c>
      <c r="C1896" s="33">
        <v>85</v>
      </c>
      <c r="D1896" s="33">
        <v>938</v>
      </c>
      <c r="E1896" s="34">
        <v>0</v>
      </c>
      <c r="F1896" s="33">
        <v>73</v>
      </c>
      <c r="G1896" s="33">
        <v>241</v>
      </c>
      <c r="H1896" s="32">
        <v>0</v>
      </c>
    </row>
    <row r="1897" spans="1:8" s="196" customFormat="1" x14ac:dyDescent="0.35">
      <c r="A1897" s="216" t="s">
        <v>1092</v>
      </c>
      <c r="B1897" s="66">
        <v>44249</v>
      </c>
      <c r="C1897" s="33">
        <v>161</v>
      </c>
      <c r="D1897" s="33">
        <v>788</v>
      </c>
      <c r="E1897" s="34">
        <v>9</v>
      </c>
      <c r="F1897" s="33">
        <v>61</v>
      </c>
      <c r="G1897" s="33">
        <v>269</v>
      </c>
      <c r="H1897" s="32">
        <v>66</v>
      </c>
    </row>
    <row r="1898" spans="1:8" s="196" customFormat="1" x14ac:dyDescent="0.35">
      <c r="A1898" s="216" t="s">
        <v>1087</v>
      </c>
      <c r="B1898" s="66">
        <v>44250</v>
      </c>
      <c r="C1898" s="33">
        <v>425</v>
      </c>
      <c r="D1898" s="33">
        <v>2542</v>
      </c>
      <c r="E1898" s="34">
        <v>0</v>
      </c>
      <c r="F1898" s="33">
        <v>98</v>
      </c>
      <c r="G1898" s="33">
        <v>320</v>
      </c>
      <c r="H1898" s="32">
        <v>0</v>
      </c>
    </row>
    <row r="1899" spans="1:8" s="196" customFormat="1" x14ac:dyDescent="0.35">
      <c r="A1899" s="216" t="s">
        <v>1088</v>
      </c>
      <c r="B1899" s="66">
        <v>44250</v>
      </c>
      <c r="C1899" s="33">
        <v>159</v>
      </c>
      <c r="D1899" s="33">
        <v>1307</v>
      </c>
      <c r="E1899" s="34">
        <v>0</v>
      </c>
      <c r="F1899" s="33">
        <v>72</v>
      </c>
      <c r="G1899" s="33">
        <v>217</v>
      </c>
      <c r="H1899" s="32">
        <v>0</v>
      </c>
    </row>
    <row r="1900" spans="1:8" s="196" customFormat="1" x14ac:dyDescent="0.35">
      <c r="A1900" s="216" t="s">
        <v>1089</v>
      </c>
      <c r="B1900" s="66">
        <v>44250</v>
      </c>
      <c r="C1900" s="33">
        <v>136</v>
      </c>
      <c r="D1900" s="33">
        <v>1342</v>
      </c>
      <c r="E1900" s="34">
        <v>0</v>
      </c>
      <c r="F1900" s="33">
        <v>62</v>
      </c>
      <c r="G1900" s="33">
        <v>242</v>
      </c>
      <c r="H1900" s="32">
        <v>0</v>
      </c>
    </row>
    <row r="1901" spans="1:8" s="196" customFormat="1" x14ac:dyDescent="0.35">
      <c r="A1901" s="216" t="s">
        <v>1090</v>
      </c>
      <c r="B1901" s="66">
        <v>44250</v>
      </c>
      <c r="C1901" s="33">
        <v>94</v>
      </c>
      <c r="D1901" s="33">
        <v>856</v>
      </c>
      <c r="E1901" s="34">
        <v>0</v>
      </c>
      <c r="F1901" s="33">
        <v>20</v>
      </c>
      <c r="G1901" s="33">
        <v>167</v>
      </c>
      <c r="H1901" s="32">
        <v>0</v>
      </c>
    </row>
    <row r="1902" spans="1:8" s="196" customFormat="1" x14ac:dyDescent="0.35">
      <c r="A1902" s="216" t="s">
        <v>1091</v>
      </c>
      <c r="B1902" s="66">
        <v>44250</v>
      </c>
      <c r="C1902" s="33">
        <v>81</v>
      </c>
      <c r="D1902" s="33">
        <v>981</v>
      </c>
      <c r="E1902" s="34">
        <v>0</v>
      </c>
      <c r="F1902" s="33">
        <v>78</v>
      </c>
      <c r="G1902" s="33">
        <v>204</v>
      </c>
      <c r="H1902" s="32">
        <v>0</v>
      </c>
    </row>
    <row r="1903" spans="1:8" s="196" customFormat="1" x14ac:dyDescent="0.35">
      <c r="A1903" s="216" t="s">
        <v>1092</v>
      </c>
      <c r="B1903" s="66">
        <v>44250</v>
      </c>
      <c r="C1903" s="33">
        <v>161</v>
      </c>
      <c r="D1903" s="33">
        <v>875</v>
      </c>
      <c r="E1903" s="34">
        <v>9</v>
      </c>
      <c r="F1903" s="33">
        <v>61</v>
      </c>
      <c r="G1903" s="33">
        <v>194</v>
      </c>
      <c r="H1903" s="32">
        <v>66</v>
      </c>
    </row>
    <row r="1904" spans="1:8" s="196" customFormat="1" x14ac:dyDescent="0.35">
      <c r="A1904" s="216" t="s">
        <v>1087</v>
      </c>
      <c r="B1904" s="66">
        <v>44251</v>
      </c>
      <c r="C1904" s="33">
        <v>442</v>
      </c>
      <c r="D1904" s="33">
        <v>2562</v>
      </c>
      <c r="E1904" s="34">
        <v>0</v>
      </c>
      <c r="F1904" s="33">
        <v>80</v>
      </c>
      <c r="G1904" s="33">
        <v>287</v>
      </c>
      <c r="H1904" s="32">
        <v>0</v>
      </c>
    </row>
    <row r="1905" spans="1:8" s="196" customFormat="1" x14ac:dyDescent="0.35">
      <c r="A1905" s="216" t="s">
        <v>1088</v>
      </c>
      <c r="B1905" s="66">
        <v>44251</v>
      </c>
      <c r="C1905" s="33">
        <v>163</v>
      </c>
      <c r="D1905" s="33">
        <v>1323</v>
      </c>
      <c r="E1905" s="34">
        <v>0</v>
      </c>
      <c r="F1905" s="33">
        <v>65</v>
      </c>
      <c r="G1905" s="33">
        <v>222</v>
      </c>
      <c r="H1905" s="32">
        <v>0</v>
      </c>
    </row>
    <row r="1906" spans="1:8" s="196" customFormat="1" x14ac:dyDescent="0.35">
      <c r="A1906" s="216" t="s">
        <v>1089</v>
      </c>
      <c r="B1906" s="66">
        <v>44251</v>
      </c>
      <c r="C1906" s="33">
        <v>130</v>
      </c>
      <c r="D1906" s="33">
        <v>1362</v>
      </c>
      <c r="E1906" s="34">
        <v>0</v>
      </c>
      <c r="F1906" s="33">
        <v>65</v>
      </c>
      <c r="G1906" s="33">
        <v>234</v>
      </c>
      <c r="H1906" s="32">
        <v>0</v>
      </c>
    </row>
    <row r="1907" spans="1:8" s="196" customFormat="1" x14ac:dyDescent="0.35">
      <c r="A1907" s="216" t="s">
        <v>1090</v>
      </c>
      <c r="B1907" s="66">
        <v>44251</v>
      </c>
      <c r="C1907" s="33">
        <v>95</v>
      </c>
      <c r="D1907" s="33">
        <v>887</v>
      </c>
      <c r="E1907" s="34">
        <v>0</v>
      </c>
      <c r="F1907" s="33">
        <v>22</v>
      </c>
      <c r="G1907" s="33">
        <v>129</v>
      </c>
      <c r="H1907" s="32">
        <v>0</v>
      </c>
    </row>
    <row r="1908" spans="1:8" s="196" customFormat="1" x14ac:dyDescent="0.35">
      <c r="A1908" s="216" t="s">
        <v>1091</v>
      </c>
      <c r="B1908" s="66">
        <v>44251</v>
      </c>
      <c r="C1908" s="33">
        <v>82</v>
      </c>
      <c r="D1908" s="33">
        <v>979</v>
      </c>
      <c r="E1908" s="34">
        <v>0</v>
      </c>
      <c r="F1908" s="33">
        <v>73</v>
      </c>
      <c r="G1908" s="33">
        <v>226</v>
      </c>
      <c r="H1908" s="32">
        <v>0</v>
      </c>
    </row>
    <row r="1909" spans="1:8" s="196" customFormat="1" x14ac:dyDescent="0.35">
      <c r="A1909" s="216" t="s">
        <v>1092</v>
      </c>
      <c r="B1909" s="66">
        <v>44251</v>
      </c>
      <c r="C1909" s="33">
        <v>165</v>
      </c>
      <c r="D1909" s="33">
        <v>884</v>
      </c>
      <c r="E1909" s="34">
        <v>12</v>
      </c>
      <c r="F1909" s="33">
        <v>57</v>
      </c>
      <c r="G1909" s="33">
        <v>185</v>
      </c>
      <c r="H1909" s="32">
        <v>63</v>
      </c>
    </row>
    <row r="1910" spans="1:8" s="196" customFormat="1" x14ac:dyDescent="0.35">
      <c r="A1910" s="216" t="s">
        <v>1087</v>
      </c>
      <c r="B1910" s="66">
        <v>44252</v>
      </c>
      <c r="C1910" s="33">
        <v>434</v>
      </c>
      <c r="D1910" s="33">
        <v>2581</v>
      </c>
      <c r="E1910" s="34">
        <v>0</v>
      </c>
      <c r="F1910" s="33">
        <v>88</v>
      </c>
      <c r="G1910" s="33">
        <v>262</v>
      </c>
      <c r="H1910" s="32">
        <v>0</v>
      </c>
    </row>
    <row r="1911" spans="1:8" s="196" customFormat="1" x14ac:dyDescent="0.35">
      <c r="A1911" s="216" t="s">
        <v>1088</v>
      </c>
      <c r="B1911" s="66">
        <v>44252</v>
      </c>
      <c r="C1911" s="33">
        <v>154</v>
      </c>
      <c r="D1911" s="33">
        <v>1310</v>
      </c>
      <c r="E1911" s="34">
        <v>0</v>
      </c>
      <c r="F1911" s="33">
        <v>72</v>
      </c>
      <c r="G1911" s="33">
        <v>220</v>
      </c>
      <c r="H1911" s="32">
        <v>0</v>
      </c>
    </row>
    <row r="1912" spans="1:8" s="196" customFormat="1" x14ac:dyDescent="0.35">
      <c r="A1912" s="216" t="s">
        <v>1089</v>
      </c>
      <c r="B1912" s="66">
        <v>44252</v>
      </c>
      <c r="C1912" s="33">
        <v>137</v>
      </c>
      <c r="D1912" s="33">
        <v>1338</v>
      </c>
      <c r="E1912" s="34">
        <v>0</v>
      </c>
      <c r="F1912" s="33">
        <v>57</v>
      </c>
      <c r="G1912" s="33">
        <v>247</v>
      </c>
      <c r="H1912" s="32">
        <v>0</v>
      </c>
    </row>
    <row r="1913" spans="1:8" s="196" customFormat="1" x14ac:dyDescent="0.35">
      <c r="A1913" s="216" t="s">
        <v>1090</v>
      </c>
      <c r="B1913" s="66">
        <v>44252</v>
      </c>
      <c r="C1913" s="33">
        <v>93</v>
      </c>
      <c r="D1913" s="33">
        <v>902</v>
      </c>
      <c r="E1913" s="34">
        <v>0</v>
      </c>
      <c r="F1913" s="33">
        <v>24</v>
      </c>
      <c r="G1913" s="33">
        <v>127</v>
      </c>
      <c r="H1913" s="32">
        <v>0</v>
      </c>
    </row>
    <row r="1914" spans="1:8" s="196" customFormat="1" x14ac:dyDescent="0.35">
      <c r="A1914" s="216" t="s">
        <v>1091</v>
      </c>
      <c r="B1914" s="66">
        <v>44252</v>
      </c>
      <c r="C1914" s="33">
        <v>94</v>
      </c>
      <c r="D1914" s="33">
        <v>1012</v>
      </c>
      <c r="E1914" s="34">
        <v>0</v>
      </c>
      <c r="F1914" s="33">
        <v>61</v>
      </c>
      <c r="G1914" s="33">
        <v>192</v>
      </c>
      <c r="H1914" s="32">
        <v>0</v>
      </c>
    </row>
    <row r="1915" spans="1:8" s="196" customFormat="1" x14ac:dyDescent="0.35">
      <c r="A1915" s="216" t="s">
        <v>1092</v>
      </c>
      <c r="B1915" s="66">
        <v>44252</v>
      </c>
      <c r="C1915" s="33">
        <v>170</v>
      </c>
      <c r="D1915" s="33">
        <v>875</v>
      </c>
      <c r="E1915" s="34">
        <v>12</v>
      </c>
      <c r="F1915" s="33">
        <v>52</v>
      </c>
      <c r="G1915" s="33">
        <v>194</v>
      </c>
      <c r="H1915" s="32">
        <v>63</v>
      </c>
    </row>
    <row r="1916" spans="1:8" s="196" customFormat="1" x14ac:dyDescent="0.35">
      <c r="A1916" s="216" t="s">
        <v>1087</v>
      </c>
      <c r="B1916" s="66">
        <v>44253</v>
      </c>
      <c r="C1916" s="33">
        <v>446</v>
      </c>
      <c r="D1916" s="33">
        <v>2569</v>
      </c>
      <c r="E1916" s="34">
        <v>0</v>
      </c>
      <c r="F1916" s="33">
        <v>71</v>
      </c>
      <c r="G1916" s="33">
        <v>295</v>
      </c>
      <c r="H1916" s="32">
        <v>0</v>
      </c>
    </row>
    <row r="1917" spans="1:8" s="196" customFormat="1" x14ac:dyDescent="0.35">
      <c r="A1917" s="216" t="s">
        <v>1088</v>
      </c>
      <c r="B1917" s="66">
        <v>44253</v>
      </c>
      <c r="C1917" s="33">
        <v>153</v>
      </c>
      <c r="D1917" s="33">
        <v>1272</v>
      </c>
      <c r="E1917" s="34">
        <v>0</v>
      </c>
      <c r="F1917" s="33">
        <v>78</v>
      </c>
      <c r="G1917" s="33">
        <v>263</v>
      </c>
      <c r="H1917" s="32">
        <v>0</v>
      </c>
    </row>
    <row r="1918" spans="1:8" s="196" customFormat="1" x14ac:dyDescent="0.35">
      <c r="A1918" s="216" t="s">
        <v>1089</v>
      </c>
      <c r="B1918" s="66">
        <v>44253</v>
      </c>
      <c r="C1918" s="33">
        <v>132</v>
      </c>
      <c r="D1918" s="33">
        <v>1329</v>
      </c>
      <c r="E1918" s="34">
        <v>0</v>
      </c>
      <c r="F1918" s="33">
        <v>64</v>
      </c>
      <c r="G1918" s="33">
        <v>246</v>
      </c>
      <c r="H1918" s="32">
        <v>0</v>
      </c>
    </row>
    <row r="1919" spans="1:8" s="196" customFormat="1" x14ac:dyDescent="0.35">
      <c r="A1919" s="216" t="s">
        <v>1090</v>
      </c>
      <c r="B1919" s="66">
        <v>44253</v>
      </c>
      <c r="C1919" s="33">
        <v>95</v>
      </c>
      <c r="D1919" s="33">
        <v>900</v>
      </c>
      <c r="E1919" s="34">
        <v>0</v>
      </c>
      <c r="F1919" s="33">
        <v>21</v>
      </c>
      <c r="G1919" s="33">
        <v>137</v>
      </c>
      <c r="H1919" s="32">
        <v>0</v>
      </c>
    </row>
    <row r="1920" spans="1:8" s="196" customFormat="1" x14ac:dyDescent="0.35">
      <c r="A1920" s="216" t="s">
        <v>1091</v>
      </c>
      <c r="B1920" s="66">
        <v>44253</v>
      </c>
      <c r="C1920" s="33">
        <v>88</v>
      </c>
      <c r="D1920" s="33">
        <v>1008</v>
      </c>
      <c r="E1920" s="34">
        <v>0</v>
      </c>
      <c r="F1920" s="33">
        <v>66</v>
      </c>
      <c r="G1920" s="33">
        <v>193</v>
      </c>
      <c r="H1920" s="32">
        <v>0</v>
      </c>
    </row>
    <row r="1921" spans="1:8" s="196" customFormat="1" x14ac:dyDescent="0.35">
      <c r="A1921" s="216" t="s">
        <v>1092</v>
      </c>
      <c r="B1921" s="66">
        <v>44253</v>
      </c>
      <c r="C1921" s="33">
        <v>170</v>
      </c>
      <c r="D1921" s="33">
        <v>863</v>
      </c>
      <c r="E1921" s="34">
        <v>12</v>
      </c>
      <c r="F1921" s="33">
        <v>52</v>
      </c>
      <c r="G1921" s="33">
        <v>206</v>
      </c>
      <c r="H1921" s="32">
        <v>63</v>
      </c>
    </row>
    <row r="1922" spans="1:8" s="196" customFormat="1" x14ac:dyDescent="0.35">
      <c r="A1922" s="216" t="s">
        <v>1087</v>
      </c>
      <c r="B1922" s="66">
        <v>44254</v>
      </c>
      <c r="C1922" s="33">
        <v>422</v>
      </c>
      <c r="D1922" s="33">
        <v>2517</v>
      </c>
      <c r="E1922" s="34">
        <v>0</v>
      </c>
      <c r="F1922" s="33">
        <v>87</v>
      </c>
      <c r="G1922" s="33">
        <v>344</v>
      </c>
      <c r="H1922" s="32">
        <v>0</v>
      </c>
    </row>
    <row r="1923" spans="1:8" s="196" customFormat="1" x14ac:dyDescent="0.35">
      <c r="A1923" s="216" t="s">
        <v>1088</v>
      </c>
      <c r="B1923" s="66">
        <v>44254</v>
      </c>
      <c r="C1923" s="33">
        <v>140</v>
      </c>
      <c r="D1923" s="33">
        <v>1216</v>
      </c>
      <c r="E1923" s="34">
        <v>0</v>
      </c>
      <c r="F1923" s="33">
        <v>90</v>
      </c>
      <c r="G1923" s="33">
        <v>302</v>
      </c>
      <c r="H1923" s="32">
        <v>0</v>
      </c>
    </row>
    <row r="1924" spans="1:8" s="196" customFormat="1" x14ac:dyDescent="0.35">
      <c r="A1924" s="216" t="s">
        <v>1089</v>
      </c>
      <c r="B1924" s="66">
        <v>44254</v>
      </c>
      <c r="C1924" s="33">
        <v>132</v>
      </c>
      <c r="D1924" s="33">
        <v>1255</v>
      </c>
      <c r="E1924" s="34">
        <v>0</v>
      </c>
      <c r="F1924" s="33">
        <v>65</v>
      </c>
      <c r="G1924" s="33">
        <v>296</v>
      </c>
      <c r="H1924" s="32">
        <v>0</v>
      </c>
    </row>
    <row r="1925" spans="1:8" s="196" customFormat="1" x14ac:dyDescent="0.35">
      <c r="A1925" s="216" t="s">
        <v>1090</v>
      </c>
      <c r="B1925" s="66">
        <v>44254</v>
      </c>
      <c r="C1925" s="33">
        <v>93</v>
      </c>
      <c r="D1925" s="33">
        <v>886</v>
      </c>
      <c r="E1925" s="34">
        <v>0</v>
      </c>
      <c r="F1925" s="33">
        <v>23</v>
      </c>
      <c r="G1925" s="33">
        <v>148</v>
      </c>
      <c r="H1925" s="32">
        <v>0</v>
      </c>
    </row>
    <row r="1926" spans="1:8" s="196" customFormat="1" x14ac:dyDescent="0.35">
      <c r="A1926" s="216" t="s">
        <v>1091</v>
      </c>
      <c r="B1926" s="66">
        <v>44254</v>
      </c>
      <c r="C1926" s="33">
        <v>90</v>
      </c>
      <c r="D1926" s="33">
        <v>977</v>
      </c>
      <c r="E1926" s="34">
        <v>0</v>
      </c>
      <c r="F1926" s="33">
        <v>64</v>
      </c>
      <c r="G1926" s="33">
        <v>230</v>
      </c>
      <c r="H1926" s="32">
        <v>0</v>
      </c>
    </row>
    <row r="1927" spans="1:8" s="196" customFormat="1" x14ac:dyDescent="0.35">
      <c r="A1927" s="216" t="s">
        <v>1092</v>
      </c>
      <c r="B1927" s="66">
        <v>44254</v>
      </c>
      <c r="C1927" s="33">
        <v>162</v>
      </c>
      <c r="D1927" s="33">
        <v>831</v>
      </c>
      <c r="E1927" s="34">
        <v>12</v>
      </c>
      <c r="F1927" s="33">
        <v>60</v>
      </c>
      <c r="G1927" s="33">
        <v>238</v>
      </c>
      <c r="H1927" s="32">
        <v>63</v>
      </c>
    </row>
    <row r="1928" spans="1:8" s="196" customFormat="1" x14ac:dyDescent="0.35">
      <c r="A1928" s="216" t="s">
        <v>1087</v>
      </c>
      <c r="B1928" s="66">
        <v>44255</v>
      </c>
      <c r="C1928" s="33">
        <v>412</v>
      </c>
      <c r="D1928" s="33">
        <v>2431</v>
      </c>
      <c r="E1928" s="34">
        <v>0</v>
      </c>
      <c r="F1928" s="33">
        <v>91</v>
      </c>
      <c r="G1928" s="33">
        <v>388</v>
      </c>
      <c r="H1928" s="32">
        <v>0</v>
      </c>
    </row>
    <row r="1929" spans="1:8" s="196" customFormat="1" x14ac:dyDescent="0.35">
      <c r="A1929" s="216" t="s">
        <v>1088</v>
      </c>
      <c r="B1929" s="66">
        <v>44255</v>
      </c>
      <c r="C1929" s="33">
        <v>139</v>
      </c>
      <c r="D1929" s="33">
        <v>1177</v>
      </c>
      <c r="E1929" s="34">
        <v>0</v>
      </c>
      <c r="F1929" s="33">
        <v>85</v>
      </c>
      <c r="G1929" s="33">
        <v>297</v>
      </c>
      <c r="H1929" s="32">
        <v>0</v>
      </c>
    </row>
    <row r="1930" spans="1:8" s="196" customFormat="1" x14ac:dyDescent="0.35">
      <c r="A1930" s="216" t="s">
        <v>1089</v>
      </c>
      <c r="B1930" s="66">
        <v>44255</v>
      </c>
      <c r="C1930" s="33">
        <v>133</v>
      </c>
      <c r="D1930" s="33">
        <v>1223</v>
      </c>
      <c r="E1930" s="34">
        <v>0</v>
      </c>
      <c r="F1930" s="33">
        <v>62</v>
      </c>
      <c r="G1930" s="33">
        <v>302</v>
      </c>
      <c r="H1930" s="32">
        <v>0</v>
      </c>
    </row>
    <row r="1931" spans="1:8" s="196" customFormat="1" x14ac:dyDescent="0.35">
      <c r="A1931" s="216" t="s">
        <v>1090</v>
      </c>
      <c r="B1931" s="66">
        <v>44255</v>
      </c>
      <c r="C1931" s="33">
        <v>91</v>
      </c>
      <c r="D1931" s="33">
        <v>864</v>
      </c>
      <c r="E1931" s="34">
        <v>0</v>
      </c>
      <c r="F1931" s="33">
        <v>25</v>
      </c>
      <c r="G1931" s="33">
        <v>150</v>
      </c>
      <c r="H1931" s="32">
        <v>0</v>
      </c>
    </row>
    <row r="1932" spans="1:8" s="196" customFormat="1" x14ac:dyDescent="0.35">
      <c r="A1932" s="216" t="s">
        <v>1091</v>
      </c>
      <c r="B1932" s="66">
        <v>44255</v>
      </c>
      <c r="C1932" s="33">
        <v>86</v>
      </c>
      <c r="D1932" s="33">
        <v>966</v>
      </c>
      <c r="E1932" s="34">
        <v>0</v>
      </c>
      <c r="F1932" s="33">
        <v>68</v>
      </c>
      <c r="G1932" s="33">
        <v>231</v>
      </c>
      <c r="H1932" s="32">
        <v>0</v>
      </c>
    </row>
    <row r="1933" spans="1:8" s="196" customFormat="1" x14ac:dyDescent="0.35">
      <c r="A1933" s="216" t="s">
        <v>1092</v>
      </c>
      <c r="B1933" s="66">
        <v>44255</v>
      </c>
      <c r="C1933" s="33">
        <v>151</v>
      </c>
      <c r="D1933" s="33">
        <v>818</v>
      </c>
      <c r="E1933" s="34">
        <v>12</v>
      </c>
      <c r="F1933" s="33">
        <v>71</v>
      </c>
      <c r="G1933" s="33">
        <v>247</v>
      </c>
      <c r="H1933" s="32">
        <v>63</v>
      </c>
    </row>
    <row r="1934" spans="1:8" s="196" customFormat="1" x14ac:dyDescent="0.35">
      <c r="A1934" s="216" t="s">
        <v>1087</v>
      </c>
      <c r="B1934" s="66">
        <v>44256</v>
      </c>
      <c r="C1934" s="33">
        <v>403</v>
      </c>
      <c r="D1934" s="33">
        <v>2445</v>
      </c>
      <c r="E1934" s="34">
        <v>0</v>
      </c>
      <c r="F1934" s="33">
        <v>110</v>
      </c>
      <c r="G1934" s="33">
        <v>388</v>
      </c>
      <c r="H1934" s="32">
        <v>0</v>
      </c>
    </row>
    <row r="1935" spans="1:8" s="196" customFormat="1" x14ac:dyDescent="0.35">
      <c r="A1935" s="216" t="s">
        <v>1088</v>
      </c>
      <c r="B1935" s="66">
        <v>44256</v>
      </c>
      <c r="C1935" s="33">
        <v>143</v>
      </c>
      <c r="D1935" s="33">
        <v>1181</v>
      </c>
      <c r="E1935" s="34">
        <v>0</v>
      </c>
      <c r="F1935" s="33">
        <v>79</v>
      </c>
      <c r="G1935" s="33">
        <v>313</v>
      </c>
      <c r="H1935" s="32">
        <v>0</v>
      </c>
    </row>
    <row r="1936" spans="1:8" s="196" customFormat="1" x14ac:dyDescent="0.35">
      <c r="A1936" s="216" t="s">
        <v>1089</v>
      </c>
      <c r="B1936" s="66">
        <v>44256</v>
      </c>
      <c r="C1936" s="33">
        <v>128</v>
      </c>
      <c r="D1936" s="33">
        <v>1240</v>
      </c>
      <c r="E1936" s="34">
        <v>0</v>
      </c>
      <c r="F1936" s="33">
        <v>68</v>
      </c>
      <c r="G1936" s="33">
        <v>320</v>
      </c>
      <c r="H1936" s="32">
        <v>0</v>
      </c>
    </row>
    <row r="1937" spans="1:8" s="196" customFormat="1" x14ac:dyDescent="0.35">
      <c r="A1937" s="216" t="s">
        <v>1090</v>
      </c>
      <c r="B1937" s="66">
        <v>44256</v>
      </c>
      <c r="C1937" s="33">
        <v>84</v>
      </c>
      <c r="D1937" s="33">
        <v>878</v>
      </c>
      <c r="E1937" s="34">
        <v>0</v>
      </c>
      <c r="F1937" s="33">
        <v>30</v>
      </c>
      <c r="G1937" s="33">
        <v>144</v>
      </c>
      <c r="H1937" s="32">
        <v>0</v>
      </c>
    </row>
    <row r="1938" spans="1:8" s="196" customFormat="1" x14ac:dyDescent="0.35">
      <c r="A1938" s="216" t="s">
        <v>1091</v>
      </c>
      <c r="B1938" s="66">
        <v>44256</v>
      </c>
      <c r="C1938" s="33">
        <v>86</v>
      </c>
      <c r="D1938" s="33">
        <v>950</v>
      </c>
      <c r="E1938" s="34">
        <v>0</v>
      </c>
      <c r="F1938" s="33">
        <v>69</v>
      </c>
      <c r="G1938" s="33">
        <v>235</v>
      </c>
      <c r="H1938" s="32">
        <v>0</v>
      </c>
    </row>
    <row r="1939" spans="1:8" s="196" customFormat="1" x14ac:dyDescent="0.35">
      <c r="A1939" s="216" t="s">
        <v>1092</v>
      </c>
      <c r="B1939" s="66">
        <v>44256</v>
      </c>
      <c r="C1939" s="33">
        <v>154</v>
      </c>
      <c r="D1939" s="33">
        <v>839</v>
      </c>
      <c r="E1939" s="34">
        <v>13</v>
      </c>
      <c r="F1939" s="33">
        <v>68</v>
      </c>
      <c r="G1939" s="33">
        <v>226</v>
      </c>
      <c r="H1939" s="32">
        <v>62</v>
      </c>
    </row>
    <row r="1940" spans="1:8" s="196" customFormat="1" x14ac:dyDescent="0.35">
      <c r="A1940" s="216" t="s">
        <v>1087</v>
      </c>
      <c r="B1940" s="66">
        <v>44257</v>
      </c>
      <c r="C1940" s="33">
        <v>428</v>
      </c>
      <c r="D1940" s="33">
        <v>2558</v>
      </c>
      <c r="E1940" s="34">
        <v>0</v>
      </c>
      <c r="F1940" s="33">
        <v>87</v>
      </c>
      <c r="G1940" s="33">
        <v>282</v>
      </c>
      <c r="H1940" s="32">
        <v>0</v>
      </c>
    </row>
    <row r="1941" spans="1:8" s="196" customFormat="1" x14ac:dyDescent="0.35">
      <c r="A1941" s="216" t="s">
        <v>1088</v>
      </c>
      <c r="B1941" s="66">
        <v>44257</v>
      </c>
      <c r="C1941" s="33">
        <v>143</v>
      </c>
      <c r="D1941" s="33">
        <v>1260</v>
      </c>
      <c r="E1941" s="34">
        <v>0</v>
      </c>
      <c r="F1941" s="33">
        <v>79</v>
      </c>
      <c r="G1941" s="33">
        <v>260</v>
      </c>
      <c r="H1941" s="32">
        <v>0</v>
      </c>
    </row>
    <row r="1942" spans="1:8" s="196" customFormat="1" x14ac:dyDescent="0.35">
      <c r="A1942" s="216" t="s">
        <v>1089</v>
      </c>
      <c r="B1942" s="66">
        <v>44257</v>
      </c>
      <c r="C1942" s="33">
        <v>125</v>
      </c>
      <c r="D1942" s="33">
        <v>1307</v>
      </c>
      <c r="E1942" s="34">
        <v>0</v>
      </c>
      <c r="F1942" s="33">
        <v>68</v>
      </c>
      <c r="G1942" s="33">
        <v>275</v>
      </c>
      <c r="H1942" s="32">
        <v>0</v>
      </c>
    </row>
    <row r="1943" spans="1:8" s="196" customFormat="1" x14ac:dyDescent="0.35">
      <c r="A1943" s="216" t="s">
        <v>1090</v>
      </c>
      <c r="B1943" s="66">
        <v>44257</v>
      </c>
      <c r="C1943" s="33">
        <v>88</v>
      </c>
      <c r="D1943" s="33">
        <v>898</v>
      </c>
      <c r="E1943" s="34">
        <v>0</v>
      </c>
      <c r="F1943" s="33">
        <v>25</v>
      </c>
      <c r="G1943" s="33">
        <v>112</v>
      </c>
      <c r="H1943" s="32">
        <v>0</v>
      </c>
    </row>
    <row r="1944" spans="1:8" s="196" customFormat="1" x14ac:dyDescent="0.35">
      <c r="A1944" s="216" t="s">
        <v>1091</v>
      </c>
      <c r="B1944" s="66">
        <v>44257</v>
      </c>
      <c r="C1944" s="33">
        <v>88</v>
      </c>
      <c r="D1944" s="33">
        <v>978</v>
      </c>
      <c r="E1944" s="34">
        <v>0</v>
      </c>
      <c r="F1944" s="33">
        <v>67</v>
      </c>
      <c r="G1944" s="33">
        <v>218</v>
      </c>
      <c r="H1944" s="32">
        <v>0</v>
      </c>
    </row>
    <row r="1945" spans="1:8" s="196" customFormat="1" x14ac:dyDescent="0.35">
      <c r="A1945" s="216" t="s">
        <v>1092</v>
      </c>
      <c r="B1945" s="66">
        <v>44257</v>
      </c>
      <c r="C1945" s="33">
        <v>168</v>
      </c>
      <c r="D1945" s="33">
        <v>891</v>
      </c>
      <c r="E1945" s="34">
        <v>9</v>
      </c>
      <c r="F1945" s="33">
        <v>54</v>
      </c>
      <c r="G1945" s="33">
        <v>174</v>
      </c>
      <c r="H1945" s="32">
        <v>51</v>
      </c>
    </row>
    <row r="1946" spans="1:8" s="196" customFormat="1" x14ac:dyDescent="0.35">
      <c r="A1946" s="216" t="s">
        <v>1087</v>
      </c>
      <c r="B1946" s="66">
        <v>44258</v>
      </c>
      <c r="C1946" s="33">
        <v>427</v>
      </c>
      <c r="D1946" s="33">
        <v>2569</v>
      </c>
      <c r="E1946" s="34">
        <v>0</v>
      </c>
      <c r="F1946" s="33">
        <v>89</v>
      </c>
      <c r="G1946" s="33">
        <v>259</v>
      </c>
      <c r="H1946" s="32">
        <v>0</v>
      </c>
    </row>
    <row r="1947" spans="1:8" s="196" customFormat="1" x14ac:dyDescent="0.35">
      <c r="A1947" s="216" t="s">
        <v>1088</v>
      </c>
      <c r="B1947" s="66">
        <v>44258</v>
      </c>
      <c r="C1947" s="33">
        <v>145</v>
      </c>
      <c r="D1947" s="33">
        <v>1250</v>
      </c>
      <c r="E1947" s="34">
        <v>0</v>
      </c>
      <c r="F1947" s="33">
        <v>76</v>
      </c>
      <c r="G1947" s="33">
        <v>260</v>
      </c>
      <c r="H1947" s="32">
        <v>0</v>
      </c>
    </row>
    <row r="1948" spans="1:8" s="196" customFormat="1" x14ac:dyDescent="0.35">
      <c r="A1948" s="216" t="s">
        <v>1089</v>
      </c>
      <c r="B1948" s="66">
        <v>44258</v>
      </c>
      <c r="C1948" s="33">
        <v>130</v>
      </c>
      <c r="D1948" s="33">
        <v>1296</v>
      </c>
      <c r="E1948" s="34">
        <v>0</v>
      </c>
      <c r="F1948" s="33">
        <v>64</v>
      </c>
      <c r="G1948" s="33">
        <v>276</v>
      </c>
      <c r="H1948" s="32">
        <v>0</v>
      </c>
    </row>
    <row r="1949" spans="1:8" s="196" customFormat="1" x14ac:dyDescent="0.35">
      <c r="A1949" s="216" t="s">
        <v>1090</v>
      </c>
      <c r="B1949" s="66">
        <v>44258</v>
      </c>
      <c r="C1949" s="33">
        <v>96</v>
      </c>
      <c r="D1949" s="33">
        <v>892</v>
      </c>
      <c r="E1949" s="34">
        <v>0</v>
      </c>
      <c r="F1949" s="33">
        <v>16</v>
      </c>
      <c r="G1949" s="33">
        <v>126</v>
      </c>
      <c r="H1949" s="32">
        <v>0</v>
      </c>
    </row>
    <row r="1950" spans="1:8" s="196" customFormat="1" x14ac:dyDescent="0.35">
      <c r="A1950" s="216" t="s">
        <v>1091</v>
      </c>
      <c r="B1950" s="66">
        <v>44258</v>
      </c>
      <c r="C1950" s="33">
        <v>90</v>
      </c>
      <c r="D1950" s="33">
        <v>965</v>
      </c>
      <c r="E1950" s="34">
        <v>0</v>
      </c>
      <c r="F1950" s="33">
        <v>65</v>
      </c>
      <c r="G1950" s="33">
        <v>234</v>
      </c>
      <c r="H1950" s="32">
        <v>0</v>
      </c>
    </row>
    <row r="1951" spans="1:8" s="196" customFormat="1" x14ac:dyDescent="0.35">
      <c r="A1951" s="216" t="s">
        <v>1092</v>
      </c>
      <c r="B1951" s="66">
        <v>44258</v>
      </c>
      <c r="C1951" s="33">
        <v>170</v>
      </c>
      <c r="D1951" s="33">
        <v>892</v>
      </c>
      <c r="E1951" s="34">
        <v>9</v>
      </c>
      <c r="F1951" s="33">
        <v>52</v>
      </c>
      <c r="G1951" s="33">
        <v>181</v>
      </c>
      <c r="H1951" s="32">
        <v>51</v>
      </c>
    </row>
    <row r="1952" spans="1:8" s="196" customFormat="1" x14ac:dyDescent="0.35">
      <c r="A1952" s="216" t="s">
        <v>1087</v>
      </c>
      <c r="B1952" s="66">
        <v>44259</v>
      </c>
      <c r="C1952" s="33">
        <v>433</v>
      </c>
      <c r="D1952" s="33">
        <v>2559</v>
      </c>
      <c r="E1952" s="34">
        <v>0</v>
      </c>
      <c r="F1952" s="33">
        <v>81</v>
      </c>
      <c r="G1952" s="33">
        <v>271</v>
      </c>
      <c r="H1952" s="32">
        <v>0</v>
      </c>
    </row>
    <row r="1953" spans="1:8" s="196" customFormat="1" x14ac:dyDescent="0.35">
      <c r="A1953" s="216" t="s">
        <v>1088</v>
      </c>
      <c r="B1953" s="66">
        <v>44259</v>
      </c>
      <c r="C1953" s="33">
        <v>152</v>
      </c>
      <c r="D1953" s="33">
        <v>1222</v>
      </c>
      <c r="E1953" s="34">
        <v>0</v>
      </c>
      <c r="F1953" s="33">
        <v>68</v>
      </c>
      <c r="G1953" s="33">
        <v>288</v>
      </c>
      <c r="H1953" s="32">
        <v>0</v>
      </c>
    </row>
    <row r="1954" spans="1:8" s="196" customFormat="1" x14ac:dyDescent="0.35">
      <c r="A1954" s="216" t="s">
        <v>1089</v>
      </c>
      <c r="B1954" s="66">
        <v>44259</v>
      </c>
      <c r="C1954" s="33">
        <v>138</v>
      </c>
      <c r="D1954" s="33">
        <v>1262</v>
      </c>
      <c r="E1954" s="34">
        <v>0</v>
      </c>
      <c r="F1954" s="33">
        <v>57</v>
      </c>
      <c r="G1954" s="33">
        <v>301</v>
      </c>
      <c r="H1954" s="32">
        <v>0</v>
      </c>
    </row>
    <row r="1955" spans="1:8" s="196" customFormat="1" x14ac:dyDescent="0.35">
      <c r="A1955" s="216" t="s">
        <v>1090</v>
      </c>
      <c r="B1955" s="66">
        <v>44259</v>
      </c>
      <c r="C1955" s="33">
        <v>95</v>
      </c>
      <c r="D1955" s="33">
        <v>858</v>
      </c>
      <c r="E1955" s="34">
        <v>0</v>
      </c>
      <c r="F1955" s="33">
        <v>19</v>
      </c>
      <c r="G1955" s="33">
        <v>164</v>
      </c>
      <c r="H1955" s="32">
        <v>0</v>
      </c>
    </row>
    <row r="1956" spans="1:8" s="196" customFormat="1" x14ac:dyDescent="0.35">
      <c r="A1956" s="216" t="s">
        <v>1091</v>
      </c>
      <c r="B1956" s="66">
        <v>44259</v>
      </c>
      <c r="C1956" s="33">
        <v>82</v>
      </c>
      <c r="D1956" s="33">
        <v>927</v>
      </c>
      <c r="E1956" s="34">
        <v>0</v>
      </c>
      <c r="F1956" s="33">
        <v>73</v>
      </c>
      <c r="G1956" s="33">
        <v>265</v>
      </c>
      <c r="H1956" s="32">
        <v>0</v>
      </c>
    </row>
    <row r="1957" spans="1:8" s="196" customFormat="1" x14ac:dyDescent="0.35">
      <c r="A1957" s="216" t="s">
        <v>1092</v>
      </c>
      <c r="B1957" s="66">
        <v>44259</v>
      </c>
      <c r="C1957" s="33">
        <v>167</v>
      </c>
      <c r="D1957" s="33">
        <v>858</v>
      </c>
      <c r="E1957" s="34">
        <v>6</v>
      </c>
      <c r="F1957" s="33">
        <v>55</v>
      </c>
      <c r="G1957" s="33">
        <v>215</v>
      </c>
      <c r="H1957" s="32">
        <v>54</v>
      </c>
    </row>
    <row r="1958" spans="1:8" s="196" customFormat="1" x14ac:dyDescent="0.35">
      <c r="A1958" s="216" t="s">
        <v>1087</v>
      </c>
      <c r="B1958" s="66">
        <v>44260</v>
      </c>
      <c r="C1958" s="33">
        <v>424</v>
      </c>
      <c r="D1958" s="33">
        <v>2564</v>
      </c>
      <c r="E1958" s="34">
        <v>0</v>
      </c>
      <c r="F1958" s="33">
        <v>87</v>
      </c>
      <c r="G1958" s="33">
        <v>278</v>
      </c>
      <c r="H1958" s="32">
        <v>0</v>
      </c>
    </row>
    <row r="1959" spans="1:8" s="196" customFormat="1" x14ac:dyDescent="0.35">
      <c r="A1959" s="216" t="s">
        <v>1088</v>
      </c>
      <c r="B1959" s="66">
        <v>44260</v>
      </c>
      <c r="C1959" s="33">
        <v>160</v>
      </c>
      <c r="D1959" s="33">
        <v>1182</v>
      </c>
      <c r="E1959" s="34">
        <v>0</v>
      </c>
      <c r="F1959" s="33">
        <v>65</v>
      </c>
      <c r="G1959" s="33">
        <v>297</v>
      </c>
      <c r="H1959" s="32">
        <v>0</v>
      </c>
    </row>
    <row r="1960" spans="1:8" s="196" customFormat="1" x14ac:dyDescent="0.35">
      <c r="A1960" s="216" t="s">
        <v>1089</v>
      </c>
      <c r="B1960" s="66">
        <v>44260</v>
      </c>
      <c r="C1960" s="33">
        <v>138</v>
      </c>
      <c r="D1960" s="33">
        <v>1252</v>
      </c>
      <c r="E1960" s="34">
        <v>0</v>
      </c>
      <c r="F1960" s="33">
        <v>57</v>
      </c>
      <c r="G1960" s="33">
        <v>303</v>
      </c>
      <c r="H1960" s="32">
        <v>0</v>
      </c>
    </row>
    <row r="1961" spans="1:8" s="196" customFormat="1" x14ac:dyDescent="0.35">
      <c r="A1961" s="216" t="s">
        <v>1090</v>
      </c>
      <c r="B1961" s="66">
        <v>44260</v>
      </c>
      <c r="C1961" s="33">
        <v>92</v>
      </c>
      <c r="D1961" s="33">
        <v>873</v>
      </c>
      <c r="E1961" s="34">
        <v>0</v>
      </c>
      <c r="F1961" s="33">
        <v>21</v>
      </c>
      <c r="G1961" s="33">
        <v>140</v>
      </c>
      <c r="H1961" s="32">
        <v>0</v>
      </c>
    </row>
    <row r="1962" spans="1:8" s="196" customFormat="1" x14ac:dyDescent="0.35">
      <c r="A1962" s="216" t="s">
        <v>1091</v>
      </c>
      <c r="B1962" s="66">
        <v>44260</v>
      </c>
      <c r="C1962" s="33">
        <v>86</v>
      </c>
      <c r="D1962" s="33">
        <v>897</v>
      </c>
      <c r="E1962" s="34">
        <v>0</v>
      </c>
      <c r="F1962" s="33">
        <v>69</v>
      </c>
      <c r="G1962" s="33">
        <v>286</v>
      </c>
      <c r="H1962" s="32">
        <v>0</v>
      </c>
    </row>
    <row r="1963" spans="1:8" s="196" customFormat="1" x14ac:dyDescent="0.35">
      <c r="A1963" s="216" t="s">
        <v>1092</v>
      </c>
      <c r="B1963" s="66">
        <v>44260</v>
      </c>
      <c r="C1963" s="33">
        <v>158</v>
      </c>
      <c r="D1963" s="33">
        <v>869</v>
      </c>
      <c r="E1963" s="34">
        <v>6</v>
      </c>
      <c r="F1963" s="33">
        <v>64</v>
      </c>
      <c r="G1963" s="33">
        <v>204</v>
      </c>
      <c r="H1963" s="32">
        <v>54</v>
      </c>
    </row>
    <row r="1964" spans="1:8" s="196" customFormat="1" x14ac:dyDescent="0.35">
      <c r="A1964" s="216" t="s">
        <v>1087</v>
      </c>
      <c r="B1964" s="66">
        <v>44261</v>
      </c>
      <c r="C1964" s="33">
        <v>419</v>
      </c>
      <c r="D1964" s="33">
        <v>2513</v>
      </c>
      <c r="E1964" s="34">
        <v>0</v>
      </c>
      <c r="F1964" s="33">
        <v>95</v>
      </c>
      <c r="G1964" s="33">
        <v>342</v>
      </c>
      <c r="H1964" s="32">
        <v>0</v>
      </c>
    </row>
    <row r="1965" spans="1:8" s="196" customFormat="1" x14ac:dyDescent="0.35">
      <c r="A1965" s="216" t="s">
        <v>1088</v>
      </c>
      <c r="B1965" s="66">
        <v>44261</v>
      </c>
      <c r="C1965" s="33">
        <v>155</v>
      </c>
      <c r="D1965" s="33">
        <v>1187</v>
      </c>
      <c r="E1965" s="34">
        <v>0</v>
      </c>
      <c r="F1965" s="33">
        <v>67</v>
      </c>
      <c r="G1965" s="33">
        <v>306</v>
      </c>
      <c r="H1965" s="32">
        <v>0</v>
      </c>
    </row>
    <row r="1966" spans="1:8" s="196" customFormat="1" x14ac:dyDescent="0.35">
      <c r="A1966" s="216" t="s">
        <v>1089</v>
      </c>
      <c r="B1966" s="66">
        <v>44261</v>
      </c>
      <c r="C1966" s="33">
        <v>131</v>
      </c>
      <c r="D1966" s="33">
        <v>1165</v>
      </c>
      <c r="E1966" s="34">
        <v>0</v>
      </c>
      <c r="F1966" s="33">
        <v>61</v>
      </c>
      <c r="G1966" s="33">
        <v>355</v>
      </c>
      <c r="H1966" s="32">
        <v>0</v>
      </c>
    </row>
    <row r="1967" spans="1:8" s="196" customFormat="1" x14ac:dyDescent="0.35">
      <c r="A1967" s="216" t="s">
        <v>1090</v>
      </c>
      <c r="B1967" s="66">
        <v>44261</v>
      </c>
      <c r="C1967" s="33">
        <v>96</v>
      </c>
      <c r="D1967" s="33">
        <v>811</v>
      </c>
      <c r="E1967" s="34">
        <v>0</v>
      </c>
      <c r="F1967" s="33">
        <v>18</v>
      </c>
      <c r="G1967" s="33">
        <v>193</v>
      </c>
      <c r="H1967" s="32">
        <v>0</v>
      </c>
    </row>
    <row r="1968" spans="1:8" s="196" customFormat="1" x14ac:dyDescent="0.35">
      <c r="A1968" s="216" t="s">
        <v>1091</v>
      </c>
      <c r="B1968" s="66">
        <v>44261</v>
      </c>
      <c r="C1968" s="33">
        <v>94</v>
      </c>
      <c r="D1968" s="33">
        <v>868</v>
      </c>
      <c r="E1968" s="34">
        <v>0</v>
      </c>
      <c r="F1968" s="33">
        <v>59</v>
      </c>
      <c r="G1968" s="33">
        <v>307</v>
      </c>
      <c r="H1968" s="32">
        <v>0</v>
      </c>
    </row>
    <row r="1969" spans="1:8" s="196" customFormat="1" x14ac:dyDescent="0.35">
      <c r="A1969" s="216" t="s">
        <v>1092</v>
      </c>
      <c r="B1969" s="66">
        <v>44261</v>
      </c>
      <c r="C1969" s="33">
        <v>160</v>
      </c>
      <c r="D1969" s="33">
        <v>841</v>
      </c>
      <c r="E1969" s="34">
        <v>6</v>
      </c>
      <c r="F1969" s="33">
        <v>62</v>
      </c>
      <c r="G1969" s="33">
        <v>232</v>
      </c>
      <c r="H1969" s="32">
        <v>54</v>
      </c>
    </row>
    <row r="1970" spans="1:8" s="196" customFormat="1" x14ac:dyDescent="0.35">
      <c r="A1970" s="216" t="s">
        <v>1087</v>
      </c>
      <c r="B1970" s="66">
        <v>44262</v>
      </c>
      <c r="C1970" s="33">
        <v>406</v>
      </c>
      <c r="D1970" s="33">
        <v>2440</v>
      </c>
      <c r="E1970" s="34">
        <v>0</v>
      </c>
      <c r="F1970" s="33">
        <v>107</v>
      </c>
      <c r="G1970" s="33">
        <v>383</v>
      </c>
      <c r="H1970" s="32">
        <v>0</v>
      </c>
    </row>
    <row r="1971" spans="1:8" s="196" customFormat="1" x14ac:dyDescent="0.35">
      <c r="A1971" s="216" t="s">
        <v>1088</v>
      </c>
      <c r="B1971" s="66">
        <v>44262</v>
      </c>
      <c r="C1971" s="33">
        <v>154</v>
      </c>
      <c r="D1971" s="33">
        <v>1186</v>
      </c>
      <c r="E1971" s="34">
        <v>0</v>
      </c>
      <c r="F1971" s="33">
        <v>73</v>
      </c>
      <c r="G1971" s="33">
        <v>293</v>
      </c>
      <c r="H1971" s="32">
        <v>0</v>
      </c>
    </row>
    <row r="1972" spans="1:8" s="196" customFormat="1" x14ac:dyDescent="0.35">
      <c r="A1972" s="216" t="s">
        <v>1089</v>
      </c>
      <c r="B1972" s="66">
        <v>44262</v>
      </c>
      <c r="C1972" s="33">
        <v>130</v>
      </c>
      <c r="D1972" s="33">
        <v>1135</v>
      </c>
      <c r="E1972" s="34">
        <v>0</v>
      </c>
      <c r="F1972" s="33">
        <v>63</v>
      </c>
      <c r="G1972" s="33">
        <v>367</v>
      </c>
      <c r="H1972" s="32">
        <v>0</v>
      </c>
    </row>
    <row r="1973" spans="1:8" s="196" customFormat="1" x14ac:dyDescent="0.35">
      <c r="A1973" s="216" t="s">
        <v>1090</v>
      </c>
      <c r="B1973" s="66">
        <v>44262</v>
      </c>
      <c r="C1973" s="33">
        <v>91</v>
      </c>
      <c r="D1973" s="33">
        <v>788</v>
      </c>
      <c r="E1973" s="34">
        <v>0</v>
      </c>
      <c r="F1973" s="33">
        <v>21</v>
      </c>
      <c r="G1973" s="33">
        <v>203</v>
      </c>
      <c r="H1973" s="32">
        <v>0</v>
      </c>
    </row>
    <row r="1974" spans="1:8" s="196" customFormat="1" x14ac:dyDescent="0.35">
      <c r="A1974" s="216" t="s">
        <v>1091</v>
      </c>
      <c r="B1974" s="66">
        <v>44262</v>
      </c>
      <c r="C1974" s="33">
        <v>94</v>
      </c>
      <c r="D1974" s="33">
        <v>846</v>
      </c>
      <c r="E1974" s="34">
        <v>0</v>
      </c>
      <c r="F1974" s="33">
        <v>63</v>
      </c>
      <c r="G1974" s="33">
        <v>313</v>
      </c>
      <c r="H1974" s="32">
        <v>0</v>
      </c>
    </row>
    <row r="1975" spans="1:8" s="196" customFormat="1" x14ac:dyDescent="0.35">
      <c r="A1975" s="216" t="s">
        <v>1092</v>
      </c>
      <c r="B1975" s="66">
        <v>44262</v>
      </c>
      <c r="C1975" s="33">
        <v>158</v>
      </c>
      <c r="D1975" s="33">
        <v>815</v>
      </c>
      <c r="E1975" s="34">
        <v>7</v>
      </c>
      <c r="F1975" s="33">
        <v>64</v>
      </c>
      <c r="G1975" s="33">
        <v>254</v>
      </c>
      <c r="H1975" s="32">
        <v>53</v>
      </c>
    </row>
    <row r="1976" spans="1:8" s="196" customFormat="1" x14ac:dyDescent="0.35">
      <c r="A1976" s="216" t="s">
        <v>1087</v>
      </c>
      <c r="B1976" s="66">
        <v>44263</v>
      </c>
      <c r="C1976" s="33">
        <v>407</v>
      </c>
      <c r="D1976" s="33">
        <v>2462</v>
      </c>
      <c r="E1976" s="34">
        <v>0</v>
      </c>
      <c r="F1976" s="33">
        <v>107</v>
      </c>
      <c r="G1976" s="33">
        <v>368</v>
      </c>
      <c r="H1976" s="32">
        <v>0</v>
      </c>
    </row>
    <row r="1977" spans="1:8" s="196" customFormat="1" x14ac:dyDescent="0.35">
      <c r="A1977" s="216" t="s">
        <v>1088</v>
      </c>
      <c r="B1977" s="66">
        <v>44263</v>
      </c>
      <c r="C1977" s="33">
        <v>152</v>
      </c>
      <c r="D1977" s="33">
        <v>1181</v>
      </c>
      <c r="E1977" s="34">
        <v>0</v>
      </c>
      <c r="F1977" s="33">
        <v>74</v>
      </c>
      <c r="G1977" s="33">
        <v>327</v>
      </c>
      <c r="H1977" s="32">
        <v>0</v>
      </c>
    </row>
    <row r="1978" spans="1:8" s="196" customFormat="1" x14ac:dyDescent="0.35">
      <c r="A1978" s="216" t="s">
        <v>1089</v>
      </c>
      <c r="B1978" s="66">
        <v>44263</v>
      </c>
      <c r="C1978" s="33">
        <v>130</v>
      </c>
      <c r="D1978" s="33">
        <v>1154</v>
      </c>
      <c r="E1978" s="34">
        <v>0</v>
      </c>
      <c r="F1978" s="33">
        <v>63</v>
      </c>
      <c r="G1978" s="33">
        <v>360</v>
      </c>
      <c r="H1978" s="32">
        <v>0</v>
      </c>
    </row>
    <row r="1979" spans="1:8" s="196" customFormat="1" x14ac:dyDescent="0.35">
      <c r="A1979" s="216" t="s">
        <v>1090</v>
      </c>
      <c r="B1979" s="66">
        <v>44263</v>
      </c>
      <c r="C1979" s="33">
        <v>83</v>
      </c>
      <c r="D1979" s="33">
        <v>807</v>
      </c>
      <c r="E1979" s="34">
        <v>0</v>
      </c>
      <c r="F1979" s="33">
        <v>29</v>
      </c>
      <c r="G1979" s="33">
        <v>184</v>
      </c>
      <c r="H1979" s="32">
        <v>0</v>
      </c>
    </row>
    <row r="1980" spans="1:8" s="196" customFormat="1" x14ac:dyDescent="0.35">
      <c r="A1980" s="216" t="s">
        <v>1091</v>
      </c>
      <c r="B1980" s="66">
        <v>44263</v>
      </c>
      <c r="C1980" s="33">
        <v>105</v>
      </c>
      <c r="D1980" s="33">
        <v>856</v>
      </c>
      <c r="E1980" s="34">
        <v>0</v>
      </c>
      <c r="F1980" s="33">
        <v>52</v>
      </c>
      <c r="G1980" s="33">
        <v>322</v>
      </c>
      <c r="H1980" s="32">
        <v>0</v>
      </c>
    </row>
    <row r="1981" spans="1:8" s="196" customFormat="1" x14ac:dyDescent="0.35">
      <c r="A1981" s="216" t="s">
        <v>1092</v>
      </c>
      <c r="B1981" s="66">
        <v>44263</v>
      </c>
      <c r="C1981" s="33">
        <v>155</v>
      </c>
      <c r="D1981" s="33">
        <v>821</v>
      </c>
      <c r="E1981" s="34">
        <v>4</v>
      </c>
      <c r="F1981" s="33">
        <v>67</v>
      </c>
      <c r="G1981" s="33">
        <v>248</v>
      </c>
      <c r="H1981" s="32">
        <v>56</v>
      </c>
    </row>
    <row r="1982" spans="1:8" s="196" customFormat="1" x14ac:dyDescent="0.35">
      <c r="A1982" s="216" t="s">
        <v>1087</v>
      </c>
      <c r="B1982" s="66">
        <v>44264</v>
      </c>
      <c r="C1982" s="33">
        <v>411</v>
      </c>
      <c r="D1982" s="33">
        <v>2591</v>
      </c>
      <c r="E1982" s="34">
        <v>0</v>
      </c>
      <c r="F1982" s="33">
        <v>103</v>
      </c>
      <c r="G1982" s="33">
        <v>258</v>
      </c>
      <c r="H1982" s="32">
        <v>0</v>
      </c>
    </row>
    <row r="1983" spans="1:8" s="196" customFormat="1" x14ac:dyDescent="0.35">
      <c r="A1983" s="216" t="s">
        <v>1088</v>
      </c>
      <c r="B1983" s="66">
        <v>44264</v>
      </c>
      <c r="C1983" s="33">
        <v>152</v>
      </c>
      <c r="D1983" s="33">
        <v>1238</v>
      </c>
      <c r="E1983" s="34">
        <v>0</v>
      </c>
      <c r="F1983" s="33">
        <v>76</v>
      </c>
      <c r="G1983" s="33">
        <v>287</v>
      </c>
      <c r="H1983" s="32">
        <v>0</v>
      </c>
    </row>
    <row r="1984" spans="1:8" s="196" customFormat="1" x14ac:dyDescent="0.35">
      <c r="A1984" s="216" t="s">
        <v>1089</v>
      </c>
      <c r="B1984" s="66">
        <v>44264</v>
      </c>
      <c r="C1984" s="33">
        <v>138</v>
      </c>
      <c r="D1984" s="33">
        <v>1249</v>
      </c>
      <c r="E1984" s="34">
        <v>0</v>
      </c>
      <c r="F1984" s="33">
        <v>58</v>
      </c>
      <c r="G1984" s="33">
        <v>270</v>
      </c>
      <c r="H1984" s="32">
        <v>0</v>
      </c>
    </row>
    <row r="1985" spans="1:8" s="196" customFormat="1" x14ac:dyDescent="0.35">
      <c r="A1985" s="216" t="s">
        <v>1090</v>
      </c>
      <c r="B1985" s="66">
        <v>44264</v>
      </c>
      <c r="C1985" s="33">
        <v>84</v>
      </c>
      <c r="D1985" s="33">
        <v>803</v>
      </c>
      <c r="E1985" s="34">
        <v>0</v>
      </c>
      <c r="F1985" s="33">
        <v>28</v>
      </c>
      <c r="G1985" s="33">
        <v>191</v>
      </c>
      <c r="H1985" s="32">
        <v>0</v>
      </c>
    </row>
    <row r="1986" spans="1:8" s="196" customFormat="1" x14ac:dyDescent="0.35">
      <c r="A1986" s="216" t="s">
        <v>1091</v>
      </c>
      <c r="B1986" s="66">
        <v>44264</v>
      </c>
      <c r="C1986" s="33">
        <v>98</v>
      </c>
      <c r="D1986" s="33">
        <v>896</v>
      </c>
      <c r="E1986" s="34">
        <v>0</v>
      </c>
      <c r="F1986" s="33">
        <v>55</v>
      </c>
      <c r="G1986" s="33">
        <v>281</v>
      </c>
      <c r="H1986" s="32">
        <v>0</v>
      </c>
    </row>
    <row r="1987" spans="1:8" s="196" customFormat="1" x14ac:dyDescent="0.35">
      <c r="A1987" s="216" t="s">
        <v>1092</v>
      </c>
      <c r="B1987" s="66">
        <v>44264</v>
      </c>
      <c r="C1987" s="33">
        <v>163</v>
      </c>
      <c r="D1987" s="33">
        <v>859</v>
      </c>
      <c r="E1987" s="34">
        <v>5</v>
      </c>
      <c r="F1987" s="33">
        <v>59</v>
      </c>
      <c r="G1987" s="33">
        <v>212</v>
      </c>
      <c r="H1987" s="32">
        <v>55</v>
      </c>
    </row>
    <row r="1988" spans="1:8" s="196" customFormat="1" x14ac:dyDescent="0.35">
      <c r="A1988" s="216" t="s">
        <v>1087</v>
      </c>
      <c r="B1988" s="66">
        <v>44265</v>
      </c>
      <c r="C1988" s="33">
        <v>416</v>
      </c>
      <c r="D1988" s="33">
        <v>2620</v>
      </c>
      <c r="E1988" s="34">
        <v>0</v>
      </c>
      <c r="F1988" s="33">
        <v>98</v>
      </c>
      <c r="G1988" s="33">
        <v>232</v>
      </c>
      <c r="H1988" s="32">
        <v>0</v>
      </c>
    </row>
    <row r="1989" spans="1:8" s="196" customFormat="1" x14ac:dyDescent="0.35">
      <c r="A1989" s="216" t="s">
        <v>1088</v>
      </c>
      <c r="B1989" s="66">
        <v>44265</v>
      </c>
      <c r="C1989" s="33">
        <v>157</v>
      </c>
      <c r="D1989" s="33">
        <v>1323</v>
      </c>
      <c r="E1989" s="34">
        <v>0</v>
      </c>
      <c r="F1989" s="33">
        <v>68</v>
      </c>
      <c r="G1989" s="33">
        <v>229</v>
      </c>
      <c r="H1989" s="32">
        <v>0</v>
      </c>
    </row>
    <row r="1990" spans="1:8" s="196" customFormat="1" x14ac:dyDescent="0.35">
      <c r="A1990" s="216" t="s">
        <v>1089</v>
      </c>
      <c r="B1990" s="66">
        <v>44265</v>
      </c>
      <c r="C1990" s="33">
        <v>132</v>
      </c>
      <c r="D1990" s="33">
        <v>1278</v>
      </c>
      <c r="E1990" s="34">
        <v>0</v>
      </c>
      <c r="F1990" s="33">
        <v>61</v>
      </c>
      <c r="G1990" s="33">
        <v>256</v>
      </c>
      <c r="H1990" s="32">
        <v>0</v>
      </c>
    </row>
    <row r="1991" spans="1:8" s="196" customFormat="1" x14ac:dyDescent="0.35">
      <c r="A1991" s="216" t="s">
        <v>1090</v>
      </c>
      <c r="B1991" s="66">
        <v>44265</v>
      </c>
      <c r="C1991" s="33">
        <v>89</v>
      </c>
      <c r="D1991" s="33">
        <v>810</v>
      </c>
      <c r="E1991" s="34">
        <v>0</v>
      </c>
      <c r="F1991" s="33">
        <v>21</v>
      </c>
      <c r="G1991" s="33">
        <v>182</v>
      </c>
      <c r="H1991" s="32">
        <v>0</v>
      </c>
    </row>
    <row r="1992" spans="1:8" s="196" customFormat="1" x14ac:dyDescent="0.35">
      <c r="A1992" s="216" t="s">
        <v>1091</v>
      </c>
      <c r="B1992" s="66">
        <v>44265</v>
      </c>
      <c r="C1992" s="33">
        <v>101</v>
      </c>
      <c r="D1992" s="33">
        <v>918</v>
      </c>
      <c r="E1992" s="34">
        <v>0</v>
      </c>
      <c r="F1992" s="33">
        <v>54</v>
      </c>
      <c r="G1992" s="33">
        <v>275</v>
      </c>
      <c r="H1992" s="32">
        <v>0</v>
      </c>
    </row>
    <row r="1993" spans="1:8" s="196" customFormat="1" x14ac:dyDescent="0.35">
      <c r="A1993" s="216" t="s">
        <v>1092</v>
      </c>
      <c r="B1993" s="66">
        <v>44265</v>
      </c>
      <c r="C1993" s="33">
        <v>156</v>
      </c>
      <c r="D1993" s="33">
        <v>844</v>
      </c>
      <c r="E1993" s="34">
        <v>10</v>
      </c>
      <c r="F1993" s="33">
        <v>66</v>
      </c>
      <c r="G1993" s="33">
        <v>227</v>
      </c>
      <c r="H1993" s="32">
        <v>50</v>
      </c>
    </row>
    <row r="1994" spans="1:8" s="196" customFormat="1" x14ac:dyDescent="0.35">
      <c r="A1994" s="216" t="s">
        <v>1087</v>
      </c>
      <c r="B1994" s="66">
        <v>44266</v>
      </c>
      <c r="C1994" s="33">
        <v>416</v>
      </c>
      <c r="D1994" s="33">
        <v>2618</v>
      </c>
      <c r="E1994" s="34">
        <v>0</v>
      </c>
      <c r="F1994" s="33">
        <v>100</v>
      </c>
      <c r="G1994" s="33">
        <v>230</v>
      </c>
      <c r="H1994" s="32">
        <v>0</v>
      </c>
    </row>
    <row r="1995" spans="1:8" s="196" customFormat="1" x14ac:dyDescent="0.35">
      <c r="A1995" s="216" t="s">
        <v>1088</v>
      </c>
      <c r="B1995" s="66">
        <v>44266</v>
      </c>
      <c r="C1995" s="33">
        <v>159</v>
      </c>
      <c r="D1995" s="33">
        <v>1321</v>
      </c>
      <c r="E1995" s="34">
        <v>0</v>
      </c>
      <c r="F1995" s="33">
        <v>68</v>
      </c>
      <c r="G1995" s="33">
        <v>222</v>
      </c>
      <c r="H1995" s="32">
        <v>0</v>
      </c>
    </row>
    <row r="1996" spans="1:8" s="196" customFormat="1" x14ac:dyDescent="0.35">
      <c r="A1996" s="216" t="s">
        <v>1089</v>
      </c>
      <c r="B1996" s="66">
        <v>44266</v>
      </c>
      <c r="C1996" s="33">
        <v>136</v>
      </c>
      <c r="D1996" s="33">
        <v>1214</v>
      </c>
      <c r="E1996" s="34">
        <v>0</v>
      </c>
      <c r="F1996" s="33">
        <v>59</v>
      </c>
      <c r="G1996" s="33">
        <v>320</v>
      </c>
      <c r="H1996" s="32">
        <v>0</v>
      </c>
    </row>
    <row r="1997" spans="1:8" s="196" customFormat="1" x14ac:dyDescent="0.35">
      <c r="A1997" s="216" t="s">
        <v>1090</v>
      </c>
      <c r="B1997" s="66">
        <v>44266</v>
      </c>
      <c r="C1997" s="33">
        <v>86</v>
      </c>
      <c r="D1997" s="33">
        <v>764</v>
      </c>
      <c r="E1997" s="34">
        <v>0</v>
      </c>
      <c r="F1997" s="33">
        <v>24</v>
      </c>
      <c r="G1997" s="33">
        <v>223</v>
      </c>
      <c r="H1997" s="32">
        <v>0</v>
      </c>
    </row>
    <row r="1998" spans="1:8" s="196" customFormat="1" x14ac:dyDescent="0.35">
      <c r="A1998" s="216" t="s">
        <v>1091</v>
      </c>
      <c r="B1998" s="66">
        <v>44266</v>
      </c>
      <c r="C1998" s="33">
        <v>99</v>
      </c>
      <c r="D1998" s="33">
        <v>932</v>
      </c>
      <c r="E1998" s="34">
        <v>0</v>
      </c>
      <c r="F1998" s="33">
        <v>54</v>
      </c>
      <c r="G1998" s="33">
        <v>232</v>
      </c>
      <c r="H1998" s="32">
        <v>0</v>
      </c>
    </row>
    <row r="1999" spans="1:8" s="196" customFormat="1" x14ac:dyDescent="0.35">
      <c r="A1999" s="216" t="s">
        <v>1092</v>
      </c>
      <c r="B1999" s="66">
        <v>44266</v>
      </c>
      <c r="C1999" s="33">
        <v>164</v>
      </c>
      <c r="D1999" s="33">
        <v>852</v>
      </c>
      <c r="E1999" s="34">
        <v>10</v>
      </c>
      <c r="F1999" s="33">
        <v>58</v>
      </c>
      <c r="G1999" s="33">
        <v>221</v>
      </c>
      <c r="H1999" s="32">
        <v>50</v>
      </c>
    </row>
    <row r="2000" spans="1:8" s="196" customFormat="1" x14ac:dyDescent="0.35">
      <c r="A2000" s="216" t="s">
        <v>1087</v>
      </c>
      <c r="B2000" s="66">
        <v>44267</v>
      </c>
      <c r="C2000" s="33">
        <v>408</v>
      </c>
      <c r="D2000" s="33">
        <v>2605</v>
      </c>
      <c r="E2000" s="34">
        <v>0</v>
      </c>
      <c r="F2000" s="33">
        <v>103</v>
      </c>
      <c r="G2000" s="33">
        <v>242</v>
      </c>
      <c r="H2000" s="32">
        <v>0</v>
      </c>
    </row>
    <row r="2001" spans="1:8" s="196" customFormat="1" x14ac:dyDescent="0.35">
      <c r="A2001" s="216" t="s">
        <v>1088</v>
      </c>
      <c r="B2001" s="66">
        <v>44267</v>
      </c>
      <c r="C2001" s="33">
        <v>160</v>
      </c>
      <c r="D2001" s="33">
        <v>1290</v>
      </c>
      <c r="E2001" s="34">
        <v>0</v>
      </c>
      <c r="F2001" s="33">
        <v>68</v>
      </c>
      <c r="G2001" s="33">
        <v>250</v>
      </c>
      <c r="H2001" s="32">
        <v>0</v>
      </c>
    </row>
    <row r="2002" spans="1:8" s="196" customFormat="1" x14ac:dyDescent="0.35">
      <c r="A2002" s="216" t="s">
        <v>1089</v>
      </c>
      <c r="B2002" s="66">
        <v>44267</v>
      </c>
      <c r="C2002" s="33">
        <v>123</v>
      </c>
      <c r="D2002" s="33">
        <v>1208</v>
      </c>
      <c r="E2002" s="34">
        <v>0</v>
      </c>
      <c r="F2002" s="33">
        <v>68</v>
      </c>
      <c r="G2002" s="33">
        <v>314</v>
      </c>
      <c r="H2002" s="32">
        <v>0</v>
      </c>
    </row>
    <row r="2003" spans="1:8" s="196" customFormat="1" x14ac:dyDescent="0.35">
      <c r="A2003" s="216" t="s">
        <v>1090</v>
      </c>
      <c r="B2003" s="66">
        <v>44267</v>
      </c>
      <c r="C2003" s="33">
        <v>84</v>
      </c>
      <c r="D2003" s="33">
        <v>806</v>
      </c>
      <c r="E2003" s="34">
        <v>0</v>
      </c>
      <c r="F2003" s="33">
        <v>24</v>
      </c>
      <c r="G2003" s="33">
        <v>172</v>
      </c>
      <c r="H2003" s="32">
        <v>0</v>
      </c>
    </row>
    <row r="2004" spans="1:8" s="196" customFormat="1" x14ac:dyDescent="0.35">
      <c r="A2004" s="216" t="s">
        <v>1091</v>
      </c>
      <c r="B2004" s="66">
        <v>44267</v>
      </c>
      <c r="C2004" s="33">
        <v>87</v>
      </c>
      <c r="D2004" s="33">
        <v>906</v>
      </c>
      <c r="E2004" s="34">
        <v>0</v>
      </c>
      <c r="F2004" s="33">
        <v>68</v>
      </c>
      <c r="G2004" s="33">
        <v>254</v>
      </c>
      <c r="H2004" s="32">
        <v>0</v>
      </c>
    </row>
    <row r="2005" spans="1:8" s="196" customFormat="1" x14ac:dyDescent="0.35">
      <c r="A2005" s="216" t="s">
        <v>1092</v>
      </c>
      <c r="B2005" s="66">
        <v>44267</v>
      </c>
      <c r="C2005" s="33">
        <v>167</v>
      </c>
      <c r="D2005" s="33">
        <v>881</v>
      </c>
      <c r="E2005" s="34">
        <v>4</v>
      </c>
      <c r="F2005" s="33">
        <v>55</v>
      </c>
      <c r="G2005" s="33">
        <v>196</v>
      </c>
      <c r="H2005" s="32">
        <v>56</v>
      </c>
    </row>
    <row r="2006" spans="1:8" s="196" customFormat="1" x14ac:dyDescent="0.35">
      <c r="A2006" s="216" t="s">
        <v>1087</v>
      </c>
      <c r="B2006" s="66">
        <v>44268</v>
      </c>
      <c r="C2006" s="33">
        <v>417</v>
      </c>
      <c r="D2006" s="33">
        <v>2533</v>
      </c>
      <c r="E2006" s="34">
        <v>0</v>
      </c>
      <c r="F2006" s="33">
        <v>90</v>
      </c>
      <c r="G2006" s="33">
        <v>321</v>
      </c>
      <c r="H2006" s="32">
        <v>0</v>
      </c>
    </row>
    <row r="2007" spans="1:8" s="196" customFormat="1" x14ac:dyDescent="0.35">
      <c r="A2007" s="216" t="s">
        <v>1088</v>
      </c>
      <c r="B2007" s="66">
        <v>44268</v>
      </c>
      <c r="C2007" s="33">
        <v>160</v>
      </c>
      <c r="D2007" s="33">
        <v>1205</v>
      </c>
      <c r="E2007" s="34">
        <v>0</v>
      </c>
      <c r="F2007" s="33">
        <v>69</v>
      </c>
      <c r="G2007" s="33">
        <v>308</v>
      </c>
      <c r="H2007" s="32">
        <v>0</v>
      </c>
    </row>
    <row r="2008" spans="1:8" s="196" customFormat="1" x14ac:dyDescent="0.35">
      <c r="A2008" s="216" t="s">
        <v>1089</v>
      </c>
      <c r="B2008" s="66">
        <v>44268</v>
      </c>
      <c r="C2008" s="33">
        <v>121</v>
      </c>
      <c r="D2008" s="33">
        <v>1161</v>
      </c>
      <c r="E2008" s="34">
        <v>0</v>
      </c>
      <c r="F2008" s="33">
        <v>69</v>
      </c>
      <c r="G2008" s="33">
        <v>349</v>
      </c>
      <c r="H2008" s="32">
        <v>0</v>
      </c>
    </row>
    <row r="2009" spans="1:8" s="196" customFormat="1" x14ac:dyDescent="0.35">
      <c r="A2009" s="216" t="s">
        <v>1090</v>
      </c>
      <c r="B2009" s="66">
        <v>44268</v>
      </c>
      <c r="C2009" s="33">
        <v>84</v>
      </c>
      <c r="D2009" s="33">
        <v>787</v>
      </c>
      <c r="E2009" s="34">
        <v>0</v>
      </c>
      <c r="F2009" s="33">
        <v>26</v>
      </c>
      <c r="G2009" s="33">
        <v>188</v>
      </c>
      <c r="H2009" s="32">
        <v>0</v>
      </c>
    </row>
    <row r="2010" spans="1:8" s="196" customFormat="1" x14ac:dyDescent="0.35">
      <c r="A2010" s="216" t="s">
        <v>1091</v>
      </c>
      <c r="B2010" s="66">
        <v>44268</v>
      </c>
      <c r="C2010" s="33">
        <v>88</v>
      </c>
      <c r="D2010" s="33">
        <v>871</v>
      </c>
      <c r="E2010" s="34">
        <v>0</v>
      </c>
      <c r="F2010" s="33">
        <v>68</v>
      </c>
      <c r="G2010" s="33">
        <v>296</v>
      </c>
      <c r="H2010" s="32">
        <v>0</v>
      </c>
    </row>
    <row r="2011" spans="1:8" s="196" customFormat="1" x14ac:dyDescent="0.35">
      <c r="A2011" s="216" t="s">
        <v>1092</v>
      </c>
      <c r="B2011" s="66">
        <v>44268</v>
      </c>
      <c r="C2011" s="33">
        <v>154</v>
      </c>
      <c r="D2011" s="33">
        <v>873</v>
      </c>
      <c r="E2011" s="34">
        <v>3</v>
      </c>
      <c r="F2011" s="33">
        <v>68</v>
      </c>
      <c r="G2011" s="33">
        <v>204</v>
      </c>
      <c r="H2011" s="32">
        <v>57</v>
      </c>
    </row>
    <row r="2012" spans="1:8" s="196" customFormat="1" x14ac:dyDescent="0.35">
      <c r="A2012" s="216" t="s">
        <v>1087</v>
      </c>
      <c r="B2012" s="66">
        <v>44269</v>
      </c>
      <c r="C2012" s="33">
        <v>417</v>
      </c>
      <c r="D2012" s="33">
        <v>2417</v>
      </c>
      <c r="E2012" s="34">
        <v>0</v>
      </c>
      <c r="F2012" s="33">
        <v>92</v>
      </c>
      <c r="G2012" s="33">
        <v>404</v>
      </c>
      <c r="H2012" s="32">
        <v>0</v>
      </c>
    </row>
    <row r="2013" spans="1:8" s="196" customFormat="1" x14ac:dyDescent="0.35">
      <c r="A2013" s="216" t="s">
        <v>1088</v>
      </c>
      <c r="B2013" s="66">
        <v>44269</v>
      </c>
      <c r="C2013" s="33">
        <v>160</v>
      </c>
      <c r="D2013" s="33">
        <v>1171</v>
      </c>
      <c r="E2013" s="34">
        <v>0</v>
      </c>
      <c r="F2013" s="33">
        <v>74</v>
      </c>
      <c r="G2013" s="33">
        <v>312</v>
      </c>
      <c r="H2013" s="32">
        <v>0</v>
      </c>
    </row>
    <row r="2014" spans="1:8" s="196" customFormat="1" x14ac:dyDescent="0.35">
      <c r="A2014" s="216" t="s">
        <v>1089</v>
      </c>
      <c r="B2014" s="66">
        <v>44269</v>
      </c>
      <c r="C2014" s="33">
        <v>117</v>
      </c>
      <c r="D2014" s="33">
        <v>1132</v>
      </c>
      <c r="E2014" s="34">
        <v>0</v>
      </c>
      <c r="F2014" s="33">
        <v>70</v>
      </c>
      <c r="G2014" s="33">
        <v>370</v>
      </c>
      <c r="H2014" s="32">
        <v>0</v>
      </c>
    </row>
    <row r="2015" spans="1:8" s="196" customFormat="1" x14ac:dyDescent="0.35">
      <c r="A2015" s="216" t="s">
        <v>1090</v>
      </c>
      <c r="B2015" s="66">
        <v>44269</v>
      </c>
      <c r="C2015" s="33">
        <v>87</v>
      </c>
      <c r="D2015" s="33">
        <v>794</v>
      </c>
      <c r="E2015" s="34">
        <v>0</v>
      </c>
      <c r="F2015" s="33">
        <v>24</v>
      </c>
      <c r="G2015" s="33">
        <v>180</v>
      </c>
      <c r="H2015" s="32">
        <v>0</v>
      </c>
    </row>
    <row r="2016" spans="1:8" s="196" customFormat="1" x14ac:dyDescent="0.35">
      <c r="A2016" s="216" t="s">
        <v>1091</v>
      </c>
      <c r="B2016" s="66">
        <v>44269</v>
      </c>
      <c r="C2016" s="33">
        <v>81</v>
      </c>
      <c r="D2016" s="33">
        <v>847</v>
      </c>
      <c r="E2016" s="34">
        <v>0</v>
      </c>
      <c r="F2016" s="33">
        <v>76</v>
      </c>
      <c r="G2016" s="33">
        <v>313</v>
      </c>
      <c r="H2016" s="32">
        <v>0</v>
      </c>
    </row>
    <row r="2017" spans="1:8" s="196" customFormat="1" x14ac:dyDescent="0.35">
      <c r="A2017" s="216" t="s">
        <v>1092</v>
      </c>
      <c r="B2017" s="66">
        <v>44269</v>
      </c>
      <c r="C2017" s="33">
        <v>173</v>
      </c>
      <c r="D2017" s="33">
        <v>841</v>
      </c>
      <c r="E2017" s="34">
        <v>1</v>
      </c>
      <c r="F2017" s="33">
        <v>49</v>
      </c>
      <c r="G2017" s="33">
        <v>206</v>
      </c>
      <c r="H2017" s="32">
        <v>59</v>
      </c>
    </row>
    <row r="2018" spans="1:8" s="196" customFormat="1" x14ac:dyDescent="0.35">
      <c r="A2018" s="216" t="s">
        <v>1087</v>
      </c>
      <c r="B2018" s="66">
        <v>44270</v>
      </c>
      <c r="C2018" s="33">
        <v>398</v>
      </c>
      <c r="D2018" s="33">
        <v>2410</v>
      </c>
      <c r="E2018" s="34">
        <v>0</v>
      </c>
      <c r="F2018" s="33">
        <v>107</v>
      </c>
      <c r="G2018" s="33">
        <v>393</v>
      </c>
      <c r="H2018" s="32">
        <v>0</v>
      </c>
    </row>
    <row r="2019" spans="1:8" s="196" customFormat="1" x14ac:dyDescent="0.35">
      <c r="A2019" s="216" t="s">
        <v>1088</v>
      </c>
      <c r="B2019" s="66">
        <v>44270</v>
      </c>
      <c r="C2019" s="33">
        <v>157</v>
      </c>
      <c r="D2019" s="33">
        <v>1213</v>
      </c>
      <c r="E2019" s="34">
        <v>0</v>
      </c>
      <c r="F2019" s="33">
        <v>71</v>
      </c>
      <c r="G2019" s="33">
        <v>288</v>
      </c>
      <c r="H2019" s="32">
        <v>0</v>
      </c>
    </row>
    <row r="2020" spans="1:8" s="196" customFormat="1" x14ac:dyDescent="0.35">
      <c r="A2020" s="216" t="s">
        <v>1089</v>
      </c>
      <c r="B2020" s="66">
        <v>44270</v>
      </c>
      <c r="C2020" s="33">
        <v>122</v>
      </c>
      <c r="D2020" s="33">
        <v>1188</v>
      </c>
      <c r="E2020" s="34">
        <v>0</v>
      </c>
      <c r="F2020" s="33">
        <v>66</v>
      </c>
      <c r="G2020" s="33">
        <v>323</v>
      </c>
      <c r="H2020" s="32">
        <v>0</v>
      </c>
    </row>
    <row r="2021" spans="1:8" s="196" customFormat="1" x14ac:dyDescent="0.35">
      <c r="A2021" s="216" t="s">
        <v>1090</v>
      </c>
      <c r="B2021" s="66">
        <v>44270</v>
      </c>
      <c r="C2021" s="33">
        <v>87</v>
      </c>
      <c r="D2021" s="33">
        <v>785</v>
      </c>
      <c r="E2021" s="34">
        <v>0</v>
      </c>
      <c r="F2021" s="33">
        <v>23</v>
      </c>
      <c r="G2021" s="33">
        <v>190</v>
      </c>
      <c r="H2021" s="32">
        <v>0</v>
      </c>
    </row>
    <row r="2022" spans="1:8" s="196" customFormat="1" x14ac:dyDescent="0.35">
      <c r="A2022" s="216" t="s">
        <v>1091</v>
      </c>
      <c r="B2022" s="66">
        <v>44270</v>
      </c>
      <c r="C2022" s="33">
        <v>80</v>
      </c>
      <c r="D2022" s="33">
        <v>895</v>
      </c>
      <c r="E2022" s="34">
        <v>0</v>
      </c>
      <c r="F2022" s="33">
        <v>77</v>
      </c>
      <c r="G2022" s="33">
        <v>271</v>
      </c>
      <c r="H2022" s="32">
        <v>0</v>
      </c>
    </row>
    <row r="2023" spans="1:8" s="196" customFormat="1" x14ac:dyDescent="0.35">
      <c r="A2023" s="216" t="s">
        <v>1092</v>
      </c>
      <c r="B2023" s="66">
        <v>44270</v>
      </c>
      <c r="C2023" s="33">
        <v>166</v>
      </c>
      <c r="D2023" s="33">
        <v>856</v>
      </c>
      <c r="E2023" s="34">
        <v>1</v>
      </c>
      <c r="F2023" s="33">
        <v>56</v>
      </c>
      <c r="G2023" s="33">
        <v>209</v>
      </c>
      <c r="H2023" s="32">
        <v>59</v>
      </c>
    </row>
    <row r="2024" spans="1:8" s="196" customFormat="1" x14ac:dyDescent="0.35">
      <c r="A2024" s="216" t="s">
        <v>1087</v>
      </c>
      <c r="B2024" s="66">
        <v>44271</v>
      </c>
      <c r="C2024" s="33">
        <v>417</v>
      </c>
      <c r="D2024" s="33">
        <v>2534</v>
      </c>
      <c r="E2024" s="34">
        <v>0</v>
      </c>
      <c r="F2024" s="33">
        <v>91</v>
      </c>
      <c r="G2024" s="33">
        <v>296</v>
      </c>
      <c r="H2024" s="32">
        <v>0</v>
      </c>
    </row>
    <row r="2025" spans="1:8" s="196" customFormat="1" x14ac:dyDescent="0.35">
      <c r="A2025" s="216" t="s">
        <v>1088</v>
      </c>
      <c r="B2025" s="66">
        <v>44271</v>
      </c>
      <c r="C2025" s="33">
        <v>157</v>
      </c>
      <c r="D2025" s="33">
        <v>1283</v>
      </c>
      <c r="E2025" s="34">
        <v>0</v>
      </c>
      <c r="F2025" s="33">
        <v>65</v>
      </c>
      <c r="G2025" s="33">
        <v>245</v>
      </c>
      <c r="H2025" s="32">
        <v>0</v>
      </c>
    </row>
    <row r="2026" spans="1:8" s="196" customFormat="1" x14ac:dyDescent="0.35">
      <c r="A2026" s="216" t="s">
        <v>1089</v>
      </c>
      <c r="B2026" s="66">
        <v>44271</v>
      </c>
      <c r="C2026" s="33">
        <v>128</v>
      </c>
      <c r="D2026" s="33">
        <v>1269</v>
      </c>
      <c r="E2026" s="34">
        <v>0</v>
      </c>
      <c r="F2026" s="33">
        <v>61</v>
      </c>
      <c r="G2026" s="33">
        <v>271</v>
      </c>
      <c r="H2026" s="32">
        <v>0</v>
      </c>
    </row>
    <row r="2027" spans="1:8" s="196" customFormat="1" x14ac:dyDescent="0.35">
      <c r="A2027" s="216" t="s">
        <v>1090</v>
      </c>
      <c r="B2027" s="66">
        <v>44271</v>
      </c>
      <c r="C2027" s="33">
        <v>92</v>
      </c>
      <c r="D2027" s="33">
        <v>815</v>
      </c>
      <c r="E2027" s="34">
        <v>0</v>
      </c>
      <c r="F2027" s="33">
        <v>18</v>
      </c>
      <c r="G2027" s="33">
        <v>172</v>
      </c>
      <c r="H2027" s="32">
        <v>0</v>
      </c>
    </row>
    <row r="2028" spans="1:8" s="196" customFormat="1" x14ac:dyDescent="0.35">
      <c r="A2028" s="216" t="s">
        <v>1091</v>
      </c>
      <c r="B2028" s="66">
        <v>44271</v>
      </c>
      <c r="C2028" s="33">
        <v>85</v>
      </c>
      <c r="D2028" s="33">
        <v>933</v>
      </c>
      <c r="E2028" s="34">
        <v>0</v>
      </c>
      <c r="F2028" s="33">
        <v>71</v>
      </c>
      <c r="G2028" s="33">
        <v>248</v>
      </c>
      <c r="H2028" s="32">
        <v>0</v>
      </c>
    </row>
    <row r="2029" spans="1:8" s="196" customFormat="1" x14ac:dyDescent="0.35">
      <c r="A2029" s="216" t="s">
        <v>1092</v>
      </c>
      <c r="B2029" s="66">
        <v>44271</v>
      </c>
      <c r="C2029" s="33">
        <v>164</v>
      </c>
      <c r="D2029" s="33">
        <v>898</v>
      </c>
      <c r="E2029" s="34">
        <v>0</v>
      </c>
      <c r="F2029" s="33">
        <v>58</v>
      </c>
      <c r="G2029" s="33">
        <v>175</v>
      </c>
      <c r="H2029" s="32">
        <v>0</v>
      </c>
    </row>
    <row r="2030" spans="1:8" s="196" customFormat="1" x14ac:dyDescent="0.35">
      <c r="A2030" s="216" t="s">
        <v>1087</v>
      </c>
      <c r="B2030" s="66">
        <v>44272</v>
      </c>
      <c r="C2030" s="33">
        <v>415</v>
      </c>
      <c r="D2030" s="33">
        <v>2581</v>
      </c>
      <c r="E2030" s="34">
        <v>0</v>
      </c>
      <c r="F2030" s="33">
        <v>97</v>
      </c>
      <c r="G2030" s="33">
        <v>259</v>
      </c>
      <c r="H2030" s="32">
        <v>0</v>
      </c>
    </row>
    <row r="2031" spans="1:8" s="196" customFormat="1" x14ac:dyDescent="0.35">
      <c r="A2031" s="216" t="s">
        <v>1088</v>
      </c>
      <c r="B2031" s="66">
        <v>44272</v>
      </c>
      <c r="C2031" s="33">
        <v>157</v>
      </c>
      <c r="D2031" s="33">
        <v>1275</v>
      </c>
      <c r="E2031" s="34">
        <v>0</v>
      </c>
      <c r="F2031" s="33">
        <v>63</v>
      </c>
      <c r="G2031" s="33">
        <v>242</v>
      </c>
      <c r="H2031" s="32">
        <v>0</v>
      </c>
    </row>
    <row r="2032" spans="1:8" s="196" customFormat="1" x14ac:dyDescent="0.35">
      <c r="A2032" s="216" t="s">
        <v>1089</v>
      </c>
      <c r="B2032" s="66">
        <v>44272</v>
      </c>
      <c r="C2032" s="33">
        <v>127</v>
      </c>
      <c r="D2032" s="33">
        <v>1278</v>
      </c>
      <c r="E2032" s="34">
        <v>0</v>
      </c>
      <c r="F2032" s="33">
        <v>62</v>
      </c>
      <c r="G2032" s="33">
        <v>269</v>
      </c>
      <c r="H2032" s="32">
        <v>0</v>
      </c>
    </row>
    <row r="2033" spans="1:8" s="196" customFormat="1" x14ac:dyDescent="0.35">
      <c r="A2033" s="216" t="s">
        <v>1090</v>
      </c>
      <c r="B2033" s="66">
        <v>44272</v>
      </c>
      <c r="C2033" s="33">
        <v>92</v>
      </c>
      <c r="D2033" s="33">
        <v>821</v>
      </c>
      <c r="E2033" s="34">
        <v>0</v>
      </c>
      <c r="F2033" s="33">
        <v>20</v>
      </c>
      <c r="G2033" s="33">
        <v>186</v>
      </c>
      <c r="H2033" s="32">
        <v>0</v>
      </c>
    </row>
    <row r="2034" spans="1:8" s="196" customFormat="1" x14ac:dyDescent="0.35">
      <c r="A2034" s="216" t="s">
        <v>1091</v>
      </c>
      <c r="B2034" s="66">
        <v>44272</v>
      </c>
      <c r="C2034" s="33">
        <v>88</v>
      </c>
      <c r="D2034" s="33">
        <v>889</v>
      </c>
      <c r="E2034" s="34">
        <v>0</v>
      </c>
      <c r="F2034" s="33">
        <v>68</v>
      </c>
      <c r="G2034" s="33">
        <v>298</v>
      </c>
      <c r="H2034" s="32">
        <v>0</v>
      </c>
    </row>
    <row r="2035" spans="1:8" s="196" customFormat="1" x14ac:dyDescent="0.35">
      <c r="A2035" s="216" t="s">
        <v>1092</v>
      </c>
      <c r="B2035" s="66">
        <v>44272</v>
      </c>
      <c r="C2035" s="33">
        <v>172</v>
      </c>
      <c r="D2035" s="33">
        <v>875</v>
      </c>
      <c r="E2035" s="34">
        <v>0</v>
      </c>
      <c r="F2035" s="33">
        <v>50</v>
      </c>
      <c r="G2035" s="33">
        <v>194</v>
      </c>
      <c r="H2035" s="32">
        <v>0</v>
      </c>
    </row>
    <row r="2036" spans="1:8" s="196" customFormat="1" x14ac:dyDescent="0.35">
      <c r="A2036" s="216" t="s">
        <v>1087</v>
      </c>
      <c r="B2036" s="66">
        <v>44273</v>
      </c>
      <c r="C2036" s="33">
        <v>413</v>
      </c>
      <c r="D2036" s="33">
        <v>2566</v>
      </c>
      <c r="E2036" s="34">
        <v>0</v>
      </c>
      <c r="F2036" s="33">
        <v>92</v>
      </c>
      <c r="G2036" s="33">
        <v>273</v>
      </c>
      <c r="H2036" s="32">
        <v>0</v>
      </c>
    </row>
    <row r="2037" spans="1:8" s="196" customFormat="1" x14ac:dyDescent="0.35">
      <c r="A2037" s="216" t="s">
        <v>1088</v>
      </c>
      <c r="B2037" s="66">
        <v>44273</v>
      </c>
      <c r="C2037" s="33">
        <v>161</v>
      </c>
      <c r="D2037" s="33">
        <v>1302</v>
      </c>
      <c r="E2037" s="34">
        <v>0</v>
      </c>
      <c r="F2037" s="33">
        <v>63</v>
      </c>
      <c r="G2037" s="33">
        <v>255</v>
      </c>
      <c r="H2037" s="32">
        <v>0</v>
      </c>
    </row>
    <row r="2038" spans="1:8" s="196" customFormat="1" x14ac:dyDescent="0.35">
      <c r="A2038" s="216" t="s">
        <v>1089</v>
      </c>
      <c r="B2038" s="66">
        <v>44273</v>
      </c>
      <c r="C2038" s="33">
        <v>123</v>
      </c>
      <c r="D2038" s="33">
        <v>1287</v>
      </c>
      <c r="E2038" s="34">
        <v>0</v>
      </c>
      <c r="F2038" s="33">
        <v>65</v>
      </c>
      <c r="G2038" s="33">
        <v>253</v>
      </c>
      <c r="H2038" s="32">
        <v>0</v>
      </c>
    </row>
    <row r="2039" spans="1:8" s="196" customFormat="1" x14ac:dyDescent="0.35">
      <c r="A2039" s="216" t="s">
        <v>1090</v>
      </c>
      <c r="B2039" s="66">
        <v>44273</v>
      </c>
      <c r="C2039" s="33">
        <v>94</v>
      </c>
      <c r="D2039" s="33">
        <v>830</v>
      </c>
      <c r="E2039" s="34">
        <v>0</v>
      </c>
      <c r="F2039" s="33">
        <v>17</v>
      </c>
      <c r="G2039" s="33">
        <v>162</v>
      </c>
      <c r="H2039" s="32">
        <v>0</v>
      </c>
    </row>
    <row r="2040" spans="1:8" s="196" customFormat="1" x14ac:dyDescent="0.35">
      <c r="A2040" s="216" t="s">
        <v>1091</v>
      </c>
      <c r="B2040" s="66">
        <v>44273</v>
      </c>
      <c r="C2040" s="33">
        <v>89</v>
      </c>
      <c r="D2040" s="33">
        <v>924</v>
      </c>
      <c r="E2040" s="34">
        <v>0</v>
      </c>
      <c r="F2040" s="33">
        <v>66</v>
      </c>
      <c r="G2040" s="33">
        <v>254</v>
      </c>
      <c r="H2040" s="32">
        <v>0</v>
      </c>
    </row>
    <row r="2041" spans="1:8" s="196" customFormat="1" x14ac:dyDescent="0.35">
      <c r="A2041" s="216" t="s">
        <v>1092</v>
      </c>
      <c r="B2041" s="66">
        <v>44273</v>
      </c>
      <c r="C2041" s="33">
        <v>162</v>
      </c>
      <c r="D2041" s="33">
        <v>876</v>
      </c>
      <c r="E2041" s="34">
        <v>0</v>
      </c>
      <c r="F2041" s="33">
        <v>60</v>
      </c>
      <c r="G2041" s="33">
        <v>201</v>
      </c>
      <c r="H2041" s="32">
        <v>0</v>
      </c>
    </row>
    <row r="2042" spans="1:8" s="196" customFormat="1" x14ac:dyDescent="0.35">
      <c r="A2042" s="216" t="s">
        <v>1087</v>
      </c>
      <c r="B2042" s="66">
        <v>44274</v>
      </c>
      <c r="C2042" s="33">
        <v>413</v>
      </c>
      <c r="D2042" s="33">
        <v>2594</v>
      </c>
      <c r="E2042" s="34">
        <v>0</v>
      </c>
      <c r="F2042" s="33">
        <v>92</v>
      </c>
      <c r="G2042" s="33">
        <v>250</v>
      </c>
      <c r="H2042" s="32">
        <v>0</v>
      </c>
    </row>
    <row r="2043" spans="1:8" s="196" customFormat="1" x14ac:dyDescent="0.35">
      <c r="A2043" s="216" t="s">
        <v>1088</v>
      </c>
      <c r="B2043" s="66">
        <v>44274</v>
      </c>
      <c r="C2043" s="33">
        <v>152</v>
      </c>
      <c r="D2043" s="33">
        <v>1320</v>
      </c>
      <c r="E2043" s="34">
        <v>0</v>
      </c>
      <c r="F2043" s="33">
        <v>74</v>
      </c>
      <c r="G2043" s="33">
        <v>228</v>
      </c>
      <c r="H2043" s="32">
        <v>0</v>
      </c>
    </row>
    <row r="2044" spans="1:8" s="196" customFormat="1" x14ac:dyDescent="0.35">
      <c r="A2044" s="216" t="s">
        <v>1089</v>
      </c>
      <c r="B2044" s="66">
        <v>44274</v>
      </c>
      <c r="C2044" s="33">
        <v>120</v>
      </c>
      <c r="D2044" s="33">
        <v>1281</v>
      </c>
      <c r="E2044" s="34">
        <v>0</v>
      </c>
      <c r="F2044" s="33">
        <v>66</v>
      </c>
      <c r="G2044" s="33">
        <v>259</v>
      </c>
      <c r="H2044" s="32">
        <v>0</v>
      </c>
    </row>
    <row r="2045" spans="1:8" s="196" customFormat="1" x14ac:dyDescent="0.35">
      <c r="A2045" s="216" t="s">
        <v>1090</v>
      </c>
      <c r="B2045" s="66">
        <v>44274</v>
      </c>
      <c r="C2045" s="33">
        <v>86</v>
      </c>
      <c r="D2045" s="33">
        <v>856</v>
      </c>
      <c r="E2045" s="34">
        <v>0</v>
      </c>
      <c r="F2045" s="33">
        <v>18</v>
      </c>
      <c r="G2045" s="33">
        <v>147</v>
      </c>
      <c r="H2045" s="32">
        <v>0</v>
      </c>
    </row>
    <row r="2046" spans="1:8" s="196" customFormat="1" x14ac:dyDescent="0.35">
      <c r="A2046" s="216" t="s">
        <v>1091</v>
      </c>
      <c r="B2046" s="66">
        <v>44274</v>
      </c>
      <c r="C2046" s="33">
        <v>92</v>
      </c>
      <c r="D2046" s="33">
        <v>905</v>
      </c>
      <c r="E2046" s="34">
        <v>0</v>
      </c>
      <c r="F2046" s="33">
        <v>63</v>
      </c>
      <c r="G2046" s="33">
        <v>268</v>
      </c>
      <c r="H2046" s="32">
        <v>0</v>
      </c>
    </row>
    <row r="2047" spans="1:8" s="196" customFormat="1" x14ac:dyDescent="0.35">
      <c r="A2047" s="216" t="s">
        <v>1092</v>
      </c>
      <c r="B2047" s="66">
        <v>44274</v>
      </c>
      <c r="C2047" s="33">
        <v>162</v>
      </c>
      <c r="D2047" s="33">
        <v>870</v>
      </c>
      <c r="E2047" s="34">
        <v>0</v>
      </c>
      <c r="F2047" s="33">
        <v>60</v>
      </c>
      <c r="G2047" s="33">
        <v>206</v>
      </c>
      <c r="H2047" s="32">
        <v>0</v>
      </c>
    </row>
    <row r="2048" spans="1:8" s="196" customFormat="1" x14ac:dyDescent="0.35">
      <c r="A2048" s="216" t="s">
        <v>1087</v>
      </c>
      <c r="B2048" s="66">
        <v>44275</v>
      </c>
      <c r="C2048" s="33">
        <v>411</v>
      </c>
      <c r="D2048" s="33">
        <v>2521</v>
      </c>
      <c r="E2048" s="34">
        <v>0</v>
      </c>
      <c r="F2048" s="33">
        <v>94</v>
      </c>
      <c r="G2048" s="33">
        <v>327</v>
      </c>
      <c r="H2048" s="32">
        <v>0</v>
      </c>
    </row>
    <row r="2049" spans="1:8" s="196" customFormat="1" x14ac:dyDescent="0.35">
      <c r="A2049" s="216" t="s">
        <v>1088</v>
      </c>
      <c r="B2049" s="66">
        <v>44275</v>
      </c>
      <c r="C2049" s="33">
        <v>161</v>
      </c>
      <c r="D2049" s="33">
        <v>1261</v>
      </c>
      <c r="E2049" s="34">
        <v>0</v>
      </c>
      <c r="F2049" s="33">
        <v>62</v>
      </c>
      <c r="G2049" s="33">
        <v>242</v>
      </c>
      <c r="H2049" s="32">
        <v>0</v>
      </c>
    </row>
    <row r="2050" spans="1:8" s="196" customFormat="1" x14ac:dyDescent="0.35">
      <c r="A2050" s="216" t="s">
        <v>1089</v>
      </c>
      <c r="B2050" s="66">
        <v>44275</v>
      </c>
      <c r="C2050" s="33">
        <v>124</v>
      </c>
      <c r="D2050" s="33">
        <v>1245</v>
      </c>
      <c r="E2050" s="34">
        <v>0</v>
      </c>
      <c r="F2050" s="33">
        <v>68</v>
      </c>
      <c r="G2050" s="33">
        <v>297</v>
      </c>
      <c r="H2050" s="32">
        <v>0</v>
      </c>
    </row>
    <row r="2051" spans="1:8" s="196" customFormat="1" x14ac:dyDescent="0.35">
      <c r="A2051" s="216" t="s">
        <v>1090</v>
      </c>
      <c r="B2051" s="66">
        <v>44275</v>
      </c>
      <c r="C2051" s="33">
        <v>78</v>
      </c>
      <c r="D2051" s="33">
        <v>853</v>
      </c>
      <c r="E2051" s="34">
        <v>0</v>
      </c>
      <c r="F2051" s="33">
        <v>28</v>
      </c>
      <c r="G2051" s="33">
        <v>142</v>
      </c>
      <c r="H2051" s="32">
        <v>0</v>
      </c>
    </row>
    <row r="2052" spans="1:8" s="196" customFormat="1" x14ac:dyDescent="0.35">
      <c r="A2052" s="216" t="s">
        <v>1091</v>
      </c>
      <c r="B2052" s="66">
        <v>44275</v>
      </c>
      <c r="C2052" s="33">
        <v>81</v>
      </c>
      <c r="D2052" s="33">
        <v>911</v>
      </c>
      <c r="E2052" s="34">
        <v>0</v>
      </c>
      <c r="F2052" s="33">
        <v>73</v>
      </c>
      <c r="G2052" s="33">
        <v>256</v>
      </c>
      <c r="H2052" s="32">
        <v>0</v>
      </c>
    </row>
    <row r="2053" spans="1:8" s="196" customFormat="1" x14ac:dyDescent="0.35">
      <c r="A2053" s="216" t="s">
        <v>1092</v>
      </c>
      <c r="B2053" s="66">
        <v>44275</v>
      </c>
      <c r="C2053" s="33">
        <v>159</v>
      </c>
      <c r="D2053" s="33">
        <v>856</v>
      </c>
      <c r="E2053" s="34">
        <v>0</v>
      </c>
      <c r="F2053" s="33">
        <v>63</v>
      </c>
      <c r="G2053" s="33">
        <v>208</v>
      </c>
      <c r="H2053" s="32">
        <v>0</v>
      </c>
    </row>
    <row r="2054" spans="1:8" s="196" customFormat="1" x14ac:dyDescent="0.35">
      <c r="A2054" s="216" t="s">
        <v>1087</v>
      </c>
      <c r="B2054" s="66">
        <v>44276</v>
      </c>
      <c r="C2054" s="33">
        <v>391</v>
      </c>
      <c r="D2054" s="33">
        <v>2431</v>
      </c>
      <c r="E2054" s="34">
        <v>0</v>
      </c>
      <c r="F2054" s="33">
        <v>115</v>
      </c>
      <c r="G2054" s="33">
        <v>385</v>
      </c>
      <c r="H2054" s="32">
        <v>0</v>
      </c>
    </row>
    <row r="2055" spans="1:8" s="196" customFormat="1" x14ac:dyDescent="0.35">
      <c r="A2055" s="216" t="s">
        <v>1088</v>
      </c>
      <c r="B2055" s="66">
        <v>44276</v>
      </c>
      <c r="C2055" s="33">
        <v>149</v>
      </c>
      <c r="D2055" s="33">
        <v>1237</v>
      </c>
      <c r="E2055" s="34">
        <v>0</v>
      </c>
      <c r="F2055" s="33">
        <v>73</v>
      </c>
      <c r="G2055" s="33">
        <v>261</v>
      </c>
      <c r="H2055" s="32">
        <v>0</v>
      </c>
    </row>
    <row r="2056" spans="1:8" s="196" customFormat="1" x14ac:dyDescent="0.35">
      <c r="A2056" s="216" t="s">
        <v>1089</v>
      </c>
      <c r="B2056" s="66">
        <v>44276</v>
      </c>
      <c r="C2056" s="33">
        <v>114</v>
      </c>
      <c r="D2056" s="33">
        <v>1193</v>
      </c>
      <c r="E2056" s="34">
        <v>0</v>
      </c>
      <c r="F2056" s="33">
        <v>75</v>
      </c>
      <c r="G2056" s="33">
        <v>330</v>
      </c>
      <c r="H2056" s="32">
        <v>0</v>
      </c>
    </row>
    <row r="2057" spans="1:8" s="196" customFormat="1" x14ac:dyDescent="0.35">
      <c r="A2057" s="216" t="s">
        <v>1090</v>
      </c>
      <c r="B2057" s="66">
        <v>44276</v>
      </c>
      <c r="C2057" s="33">
        <v>81</v>
      </c>
      <c r="D2057" s="33">
        <v>813</v>
      </c>
      <c r="E2057" s="34">
        <v>0</v>
      </c>
      <c r="F2057" s="33">
        <v>27</v>
      </c>
      <c r="G2057" s="33">
        <v>179</v>
      </c>
      <c r="H2057" s="32">
        <v>0</v>
      </c>
    </row>
    <row r="2058" spans="1:8" s="196" customFormat="1" x14ac:dyDescent="0.35">
      <c r="A2058" s="216" t="s">
        <v>1091</v>
      </c>
      <c r="B2058" s="66">
        <v>44276</v>
      </c>
      <c r="C2058" s="33">
        <v>81</v>
      </c>
      <c r="D2058" s="33">
        <v>884</v>
      </c>
      <c r="E2058" s="34">
        <v>0</v>
      </c>
      <c r="F2058" s="33">
        <v>73</v>
      </c>
      <c r="G2058" s="33">
        <v>275</v>
      </c>
      <c r="H2058" s="32">
        <v>0</v>
      </c>
    </row>
    <row r="2059" spans="1:8" s="196" customFormat="1" x14ac:dyDescent="0.35">
      <c r="A2059" s="216" t="s">
        <v>1092</v>
      </c>
      <c r="B2059" s="66">
        <v>44276</v>
      </c>
      <c r="C2059" s="33">
        <v>150</v>
      </c>
      <c r="D2059" s="33">
        <v>809</v>
      </c>
      <c r="E2059" s="34">
        <v>0</v>
      </c>
      <c r="F2059" s="33">
        <v>72</v>
      </c>
      <c r="G2059" s="33">
        <v>230</v>
      </c>
      <c r="H2059" s="32">
        <v>0</v>
      </c>
    </row>
    <row r="2060" spans="1:8" s="196" customFormat="1" x14ac:dyDescent="0.35">
      <c r="A2060" s="216" t="s">
        <v>1087</v>
      </c>
      <c r="B2060" s="66">
        <v>44277</v>
      </c>
      <c r="C2060" s="33">
        <v>383</v>
      </c>
      <c r="D2060" s="33">
        <v>2437</v>
      </c>
      <c r="E2060" s="34">
        <v>0</v>
      </c>
      <c r="F2060" s="33">
        <v>121</v>
      </c>
      <c r="G2060" s="33">
        <v>367</v>
      </c>
      <c r="H2060" s="32">
        <v>0</v>
      </c>
    </row>
    <row r="2061" spans="1:8" s="196" customFormat="1" x14ac:dyDescent="0.35">
      <c r="A2061" s="216" t="s">
        <v>1088</v>
      </c>
      <c r="B2061" s="66">
        <v>44277</v>
      </c>
      <c r="C2061" s="33">
        <v>150</v>
      </c>
      <c r="D2061" s="33">
        <v>1243</v>
      </c>
      <c r="E2061" s="34">
        <v>0</v>
      </c>
      <c r="F2061" s="33">
        <v>66</v>
      </c>
      <c r="G2061" s="33">
        <v>258</v>
      </c>
      <c r="H2061" s="32">
        <v>0</v>
      </c>
    </row>
    <row r="2062" spans="1:8" s="196" customFormat="1" x14ac:dyDescent="0.35">
      <c r="A2062" s="216" t="s">
        <v>1089</v>
      </c>
      <c r="B2062" s="66">
        <v>44277</v>
      </c>
      <c r="C2062" s="33">
        <v>118</v>
      </c>
      <c r="D2062" s="33">
        <v>1234</v>
      </c>
      <c r="E2062" s="34">
        <v>0</v>
      </c>
      <c r="F2062" s="33">
        <v>71</v>
      </c>
      <c r="G2062" s="33">
        <v>294</v>
      </c>
      <c r="H2062" s="32">
        <v>0</v>
      </c>
    </row>
    <row r="2063" spans="1:8" s="196" customFormat="1" x14ac:dyDescent="0.35">
      <c r="A2063" s="216" t="s">
        <v>1090</v>
      </c>
      <c r="B2063" s="66">
        <v>44277</v>
      </c>
      <c r="C2063" s="33">
        <v>83</v>
      </c>
      <c r="D2063" s="33">
        <v>808</v>
      </c>
      <c r="E2063" s="34">
        <v>0</v>
      </c>
      <c r="F2063" s="33">
        <v>25</v>
      </c>
      <c r="G2063" s="33">
        <v>172</v>
      </c>
      <c r="H2063" s="32">
        <v>0</v>
      </c>
    </row>
    <row r="2064" spans="1:8" s="196" customFormat="1" x14ac:dyDescent="0.35">
      <c r="A2064" s="216" t="s">
        <v>1091</v>
      </c>
      <c r="B2064" s="66">
        <v>44277</v>
      </c>
      <c r="C2064" s="33">
        <v>79</v>
      </c>
      <c r="D2064" s="33">
        <v>930</v>
      </c>
      <c r="E2064" s="34">
        <v>0</v>
      </c>
      <c r="F2064" s="33">
        <v>74</v>
      </c>
      <c r="G2064" s="33">
        <v>238</v>
      </c>
      <c r="H2064" s="32">
        <v>0</v>
      </c>
    </row>
    <row r="2065" spans="1:8" s="196" customFormat="1" x14ac:dyDescent="0.35">
      <c r="A2065" s="216" t="s">
        <v>1092</v>
      </c>
      <c r="B2065" s="66">
        <v>44277</v>
      </c>
      <c r="C2065" s="33">
        <v>150</v>
      </c>
      <c r="D2065" s="33">
        <v>829</v>
      </c>
      <c r="E2065" s="34">
        <v>0</v>
      </c>
      <c r="F2065" s="33">
        <v>72</v>
      </c>
      <c r="G2065" s="33">
        <v>248</v>
      </c>
      <c r="H2065" s="32">
        <v>0</v>
      </c>
    </row>
    <row r="2066" spans="1:8" s="196" customFormat="1" x14ac:dyDescent="0.35">
      <c r="A2066" s="216" t="s">
        <v>1087</v>
      </c>
      <c r="B2066" s="66">
        <v>44278</v>
      </c>
      <c r="C2066" s="33">
        <v>415</v>
      </c>
      <c r="D2066" s="33">
        <v>2612</v>
      </c>
      <c r="E2066" s="34">
        <v>0</v>
      </c>
      <c r="F2066" s="33">
        <v>94</v>
      </c>
      <c r="G2066" s="33">
        <v>235</v>
      </c>
      <c r="H2066" s="32">
        <v>0</v>
      </c>
    </row>
    <row r="2067" spans="1:8" s="196" customFormat="1" x14ac:dyDescent="0.35">
      <c r="A2067" s="216" t="s">
        <v>1088</v>
      </c>
      <c r="B2067" s="66">
        <v>44278</v>
      </c>
      <c r="C2067" s="33">
        <v>155</v>
      </c>
      <c r="D2067" s="33">
        <v>1285</v>
      </c>
      <c r="E2067" s="34">
        <v>0</v>
      </c>
      <c r="F2067" s="33">
        <v>63</v>
      </c>
      <c r="G2067" s="33">
        <v>238</v>
      </c>
      <c r="H2067" s="32">
        <v>0</v>
      </c>
    </row>
    <row r="2068" spans="1:8" s="196" customFormat="1" x14ac:dyDescent="0.35">
      <c r="A2068" s="216" t="s">
        <v>1089</v>
      </c>
      <c r="B2068" s="66">
        <v>44278</v>
      </c>
      <c r="C2068" s="33">
        <v>135</v>
      </c>
      <c r="D2068" s="33">
        <v>1257</v>
      </c>
      <c r="E2068" s="34">
        <v>0</v>
      </c>
      <c r="F2068" s="33">
        <v>55</v>
      </c>
      <c r="G2068" s="33">
        <v>291</v>
      </c>
      <c r="H2068" s="32">
        <v>0</v>
      </c>
    </row>
    <row r="2069" spans="1:8" s="196" customFormat="1" x14ac:dyDescent="0.35">
      <c r="A2069" s="216" t="s">
        <v>1090</v>
      </c>
      <c r="B2069" s="66">
        <v>44278</v>
      </c>
      <c r="C2069" s="33">
        <v>87</v>
      </c>
      <c r="D2069" s="33">
        <v>842</v>
      </c>
      <c r="E2069" s="34">
        <v>0</v>
      </c>
      <c r="F2069" s="33">
        <v>21</v>
      </c>
      <c r="G2069" s="33">
        <v>150</v>
      </c>
      <c r="H2069" s="32">
        <v>0</v>
      </c>
    </row>
    <row r="2070" spans="1:8" s="196" customFormat="1" x14ac:dyDescent="0.35">
      <c r="A2070" s="216" t="s">
        <v>1091</v>
      </c>
      <c r="B2070" s="66">
        <v>44278</v>
      </c>
      <c r="C2070" s="33">
        <v>85</v>
      </c>
      <c r="D2070" s="33">
        <v>935</v>
      </c>
      <c r="E2070" s="34">
        <v>0</v>
      </c>
      <c r="F2070" s="33">
        <v>68</v>
      </c>
      <c r="G2070" s="33">
        <v>233</v>
      </c>
      <c r="H2070" s="32">
        <v>0</v>
      </c>
    </row>
    <row r="2071" spans="1:8" s="196" customFormat="1" x14ac:dyDescent="0.35">
      <c r="A2071" s="216" t="s">
        <v>1092</v>
      </c>
      <c r="B2071" s="66">
        <v>44278</v>
      </c>
      <c r="C2071" s="33">
        <v>161</v>
      </c>
      <c r="D2071" s="33">
        <v>875</v>
      </c>
      <c r="E2071" s="34">
        <v>0</v>
      </c>
      <c r="F2071" s="33">
        <v>61</v>
      </c>
      <c r="G2071" s="33">
        <v>196</v>
      </c>
      <c r="H2071" s="32">
        <v>0</v>
      </c>
    </row>
    <row r="2072" spans="1:8" s="196" customFormat="1" x14ac:dyDescent="0.35">
      <c r="A2072" s="216" t="s">
        <v>1087</v>
      </c>
      <c r="B2072" s="66">
        <v>44279</v>
      </c>
      <c r="C2072" s="33">
        <v>422</v>
      </c>
      <c r="D2072" s="33">
        <v>2616</v>
      </c>
      <c r="E2072" s="34">
        <v>0</v>
      </c>
      <c r="F2072" s="33">
        <v>84</v>
      </c>
      <c r="G2072" s="33">
        <v>219</v>
      </c>
      <c r="H2072" s="32">
        <v>0</v>
      </c>
    </row>
    <row r="2073" spans="1:8" s="196" customFormat="1" x14ac:dyDescent="0.35">
      <c r="A2073" s="216" t="s">
        <v>1088</v>
      </c>
      <c r="B2073" s="66">
        <v>44279</v>
      </c>
      <c r="C2073" s="33">
        <v>153</v>
      </c>
      <c r="D2073" s="33">
        <v>1287</v>
      </c>
      <c r="E2073" s="34">
        <v>0</v>
      </c>
      <c r="F2073" s="33">
        <v>62</v>
      </c>
      <c r="G2073" s="33">
        <v>232</v>
      </c>
      <c r="H2073" s="32">
        <v>0</v>
      </c>
    </row>
    <row r="2074" spans="1:8" s="196" customFormat="1" x14ac:dyDescent="0.35">
      <c r="A2074" s="216" t="s">
        <v>1089</v>
      </c>
      <c r="B2074" s="66">
        <v>44279</v>
      </c>
      <c r="C2074" s="33">
        <v>136</v>
      </c>
      <c r="D2074" s="33">
        <v>1293</v>
      </c>
      <c r="E2074" s="34">
        <v>0</v>
      </c>
      <c r="F2074" s="33">
        <v>56</v>
      </c>
      <c r="G2074" s="33">
        <v>284</v>
      </c>
      <c r="H2074" s="32">
        <v>0</v>
      </c>
    </row>
    <row r="2075" spans="1:8" s="196" customFormat="1" x14ac:dyDescent="0.35">
      <c r="A2075" s="216" t="s">
        <v>1090</v>
      </c>
      <c r="B2075" s="66">
        <v>44279</v>
      </c>
      <c r="C2075" s="33">
        <v>75</v>
      </c>
      <c r="D2075" s="33">
        <v>868</v>
      </c>
      <c r="E2075" s="34">
        <v>0</v>
      </c>
      <c r="F2075" s="33">
        <v>31</v>
      </c>
      <c r="G2075" s="33">
        <v>141</v>
      </c>
      <c r="H2075" s="32">
        <v>0</v>
      </c>
    </row>
    <row r="2076" spans="1:8" s="196" customFormat="1" x14ac:dyDescent="0.35">
      <c r="A2076" s="216" t="s">
        <v>1091</v>
      </c>
      <c r="B2076" s="66">
        <v>44279</v>
      </c>
      <c r="C2076" s="33">
        <v>91</v>
      </c>
      <c r="D2076" s="33">
        <v>978</v>
      </c>
      <c r="E2076" s="34">
        <v>0</v>
      </c>
      <c r="F2076" s="33">
        <v>62</v>
      </c>
      <c r="G2076" s="33">
        <v>197</v>
      </c>
      <c r="H2076" s="32">
        <v>0</v>
      </c>
    </row>
    <row r="2077" spans="1:8" s="196" customFormat="1" x14ac:dyDescent="0.35">
      <c r="A2077" s="216" t="s">
        <v>1092</v>
      </c>
      <c r="B2077" s="66">
        <v>44279</v>
      </c>
      <c r="C2077" s="33">
        <v>164</v>
      </c>
      <c r="D2077" s="33">
        <v>872</v>
      </c>
      <c r="E2077" s="34">
        <v>0</v>
      </c>
      <c r="F2077" s="33">
        <v>58</v>
      </c>
      <c r="G2077" s="33">
        <v>201</v>
      </c>
      <c r="H2077" s="32">
        <v>0</v>
      </c>
    </row>
    <row r="2078" spans="1:8" s="196" customFormat="1" x14ac:dyDescent="0.35">
      <c r="A2078" s="216" t="s">
        <v>1087</v>
      </c>
      <c r="B2078" s="66">
        <v>44280</v>
      </c>
      <c r="C2078" s="33">
        <v>422</v>
      </c>
      <c r="D2078" s="33">
        <v>2642</v>
      </c>
      <c r="E2078" s="34">
        <v>0</v>
      </c>
      <c r="F2078" s="33">
        <v>87</v>
      </c>
      <c r="G2078" s="33">
        <v>208</v>
      </c>
      <c r="H2078" s="32">
        <v>0</v>
      </c>
    </row>
    <row r="2079" spans="1:8" s="196" customFormat="1" x14ac:dyDescent="0.35">
      <c r="A2079" s="216" t="s">
        <v>1088</v>
      </c>
      <c r="B2079" s="66">
        <v>44280</v>
      </c>
      <c r="C2079" s="33">
        <v>154</v>
      </c>
      <c r="D2079" s="33">
        <v>1318</v>
      </c>
      <c r="E2079" s="34">
        <v>0</v>
      </c>
      <c r="F2079" s="33">
        <v>62</v>
      </c>
      <c r="G2079" s="33">
        <v>218</v>
      </c>
      <c r="H2079" s="32">
        <v>0</v>
      </c>
    </row>
    <row r="2080" spans="1:8" s="196" customFormat="1" x14ac:dyDescent="0.35">
      <c r="A2080" s="216" t="s">
        <v>1089</v>
      </c>
      <c r="B2080" s="66">
        <v>44280</v>
      </c>
      <c r="C2080" s="33">
        <v>122</v>
      </c>
      <c r="D2080" s="33">
        <v>1236</v>
      </c>
      <c r="E2080" s="34">
        <v>0</v>
      </c>
      <c r="F2080" s="33">
        <v>74</v>
      </c>
      <c r="G2080" s="33">
        <v>308</v>
      </c>
      <c r="H2080" s="32">
        <v>0</v>
      </c>
    </row>
    <row r="2081" spans="1:8" s="196" customFormat="1" x14ac:dyDescent="0.35">
      <c r="A2081" s="216" t="s">
        <v>1090</v>
      </c>
      <c r="B2081" s="66">
        <v>44280</v>
      </c>
      <c r="C2081" s="33">
        <v>76</v>
      </c>
      <c r="D2081" s="33">
        <v>870</v>
      </c>
      <c r="E2081" s="34">
        <v>0</v>
      </c>
      <c r="F2081" s="33">
        <v>30</v>
      </c>
      <c r="G2081" s="33">
        <v>128</v>
      </c>
      <c r="H2081" s="32">
        <v>0</v>
      </c>
    </row>
    <row r="2082" spans="1:8" s="196" customFormat="1" x14ac:dyDescent="0.35">
      <c r="A2082" s="216" t="s">
        <v>1091</v>
      </c>
      <c r="B2082" s="66">
        <v>44280</v>
      </c>
      <c r="C2082" s="33">
        <v>86</v>
      </c>
      <c r="D2082" s="33">
        <v>985</v>
      </c>
      <c r="E2082" s="34">
        <v>0</v>
      </c>
      <c r="F2082" s="33">
        <v>65</v>
      </c>
      <c r="G2082" s="33">
        <v>205</v>
      </c>
      <c r="H2082" s="32">
        <v>0</v>
      </c>
    </row>
    <row r="2083" spans="1:8" s="196" customFormat="1" x14ac:dyDescent="0.35">
      <c r="A2083" s="216" t="s">
        <v>1092</v>
      </c>
      <c r="B2083" s="66">
        <v>44280</v>
      </c>
      <c r="C2083" s="33">
        <v>161</v>
      </c>
      <c r="D2083" s="33">
        <v>871</v>
      </c>
      <c r="E2083" s="34">
        <v>0</v>
      </c>
      <c r="F2083" s="33">
        <v>61</v>
      </c>
      <c r="G2083" s="33">
        <v>202</v>
      </c>
      <c r="H2083" s="32">
        <v>0</v>
      </c>
    </row>
    <row r="2084" spans="1:8" s="196" customFormat="1" x14ac:dyDescent="0.35">
      <c r="A2084" s="216" t="s">
        <v>1087</v>
      </c>
      <c r="B2084" s="66">
        <v>44281</v>
      </c>
      <c r="C2084" s="33">
        <v>416</v>
      </c>
      <c r="D2084" s="33">
        <v>2649</v>
      </c>
      <c r="E2084" s="34">
        <v>0</v>
      </c>
      <c r="F2084" s="33">
        <v>95</v>
      </c>
      <c r="G2084" s="33">
        <v>216</v>
      </c>
      <c r="H2084" s="32">
        <v>0</v>
      </c>
    </row>
    <row r="2085" spans="1:8" s="196" customFormat="1" x14ac:dyDescent="0.35">
      <c r="A2085" s="216" t="s">
        <v>1088</v>
      </c>
      <c r="B2085" s="66">
        <v>44281</v>
      </c>
      <c r="C2085" s="33">
        <v>159</v>
      </c>
      <c r="D2085" s="33">
        <v>1374</v>
      </c>
      <c r="E2085" s="34">
        <v>0</v>
      </c>
      <c r="F2085" s="33">
        <v>53</v>
      </c>
      <c r="G2085" s="33">
        <v>183</v>
      </c>
      <c r="H2085" s="32">
        <v>0</v>
      </c>
    </row>
    <row r="2086" spans="1:8" s="196" customFormat="1" x14ac:dyDescent="0.35">
      <c r="A2086" s="216" t="s">
        <v>1089</v>
      </c>
      <c r="B2086" s="66">
        <v>44281</v>
      </c>
      <c r="C2086" s="33">
        <v>130</v>
      </c>
      <c r="D2086" s="33">
        <v>1232</v>
      </c>
      <c r="E2086" s="34">
        <v>0</v>
      </c>
      <c r="F2086" s="33">
        <v>61</v>
      </c>
      <c r="G2086" s="33">
        <v>303</v>
      </c>
      <c r="H2086" s="32">
        <v>0</v>
      </c>
    </row>
    <row r="2087" spans="1:8" s="196" customFormat="1" x14ac:dyDescent="0.35">
      <c r="A2087" s="216" t="s">
        <v>1090</v>
      </c>
      <c r="B2087" s="66">
        <v>44281</v>
      </c>
      <c r="C2087" s="33">
        <v>81</v>
      </c>
      <c r="D2087" s="33">
        <v>838</v>
      </c>
      <c r="E2087" s="34">
        <v>0</v>
      </c>
      <c r="F2087" s="33">
        <v>25</v>
      </c>
      <c r="G2087" s="33">
        <v>163</v>
      </c>
      <c r="H2087" s="32">
        <v>0</v>
      </c>
    </row>
    <row r="2088" spans="1:8" s="196" customFormat="1" x14ac:dyDescent="0.35">
      <c r="A2088" s="216" t="s">
        <v>1091</v>
      </c>
      <c r="B2088" s="66">
        <v>44281</v>
      </c>
      <c r="C2088" s="33">
        <v>94</v>
      </c>
      <c r="D2088" s="33">
        <v>969</v>
      </c>
      <c r="E2088" s="34">
        <v>0</v>
      </c>
      <c r="F2088" s="33">
        <v>59</v>
      </c>
      <c r="G2088" s="33">
        <v>216</v>
      </c>
      <c r="H2088" s="32">
        <v>0</v>
      </c>
    </row>
    <row r="2089" spans="1:8" s="196" customFormat="1" x14ac:dyDescent="0.35">
      <c r="A2089" s="216" t="s">
        <v>1092</v>
      </c>
      <c r="B2089" s="66">
        <v>44281</v>
      </c>
      <c r="C2089" s="33">
        <v>167</v>
      </c>
      <c r="D2089" s="33">
        <v>880</v>
      </c>
      <c r="E2089" s="34">
        <v>0</v>
      </c>
      <c r="F2089" s="33">
        <v>55</v>
      </c>
      <c r="G2089" s="33">
        <v>180</v>
      </c>
      <c r="H2089" s="32">
        <v>0</v>
      </c>
    </row>
    <row r="2090" spans="1:8" s="196" customFormat="1" x14ac:dyDescent="0.35">
      <c r="A2090" s="216" t="s">
        <v>1087</v>
      </c>
      <c r="B2090" s="66">
        <v>44282</v>
      </c>
      <c r="C2090" s="33">
        <v>416</v>
      </c>
      <c r="D2090" s="33">
        <v>2579</v>
      </c>
      <c r="E2090" s="34">
        <v>0</v>
      </c>
      <c r="F2090" s="33">
        <v>94</v>
      </c>
      <c r="G2090" s="33">
        <v>280</v>
      </c>
      <c r="H2090" s="32">
        <v>0</v>
      </c>
    </row>
    <row r="2091" spans="1:8" s="196" customFormat="1" x14ac:dyDescent="0.35">
      <c r="A2091" s="216" t="s">
        <v>1088</v>
      </c>
      <c r="B2091" s="66">
        <v>44282</v>
      </c>
      <c r="C2091" s="33">
        <v>164</v>
      </c>
      <c r="D2091" s="33">
        <v>1352</v>
      </c>
      <c r="E2091" s="34">
        <v>0</v>
      </c>
      <c r="F2091" s="33">
        <v>53</v>
      </c>
      <c r="G2091" s="33">
        <v>172</v>
      </c>
      <c r="H2091" s="32">
        <v>0</v>
      </c>
    </row>
    <row r="2092" spans="1:8" s="196" customFormat="1" x14ac:dyDescent="0.35">
      <c r="A2092" s="216" t="s">
        <v>1089</v>
      </c>
      <c r="B2092" s="66">
        <v>44282</v>
      </c>
      <c r="C2092" s="33">
        <v>130</v>
      </c>
      <c r="D2092" s="33">
        <v>1205</v>
      </c>
      <c r="E2092" s="34">
        <v>0</v>
      </c>
      <c r="F2092" s="33">
        <v>59</v>
      </c>
      <c r="G2092" s="33">
        <v>336</v>
      </c>
      <c r="H2092" s="32">
        <v>0</v>
      </c>
    </row>
    <row r="2093" spans="1:8" s="196" customFormat="1" x14ac:dyDescent="0.35">
      <c r="A2093" s="216" t="s">
        <v>1090</v>
      </c>
      <c r="B2093" s="66">
        <v>44282</v>
      </c>
      <c r="C2093" s="33">
        <v>77</v>
      </c>
      <c r="D2093" s="33">
        <v>779</v>
      </c>
      <c r="E2093" s="34">
        <v>0</v>
      </c>
      <c r="F2093" s="33">
        <v>27</v>
      </c>
      <c r="G2093" s="33">
        <v>226</v>
      </c>
      <c r="H2093" s="32">
        <v>0</v>
      </c>
    </row>
    <row r="2094" spans="1:8" s="196" customFormat="1" x14ac:dyDescent="0.35">
      <c r="A2094" s="216" t="s">
        <v>1091</v>
      </c>
      <c r="B2094" s="66">
        <v>44282</v>
      </c>
      <c r="C2094" s="33">
        <v>95</v>
      </c>
      <c r="D2094" s="33">
        <v>952</v>
      </c>
      <c r="E2094" s="34">
        <v>0</v>
      </c>
      <c r="F2094" s="33">
        <v>62</v>
      </c>
      <c r="G2094" s="33">
        <v>236</v>
      </c>
      <c r="H2094" s="32">
        <v>0</v>
      </c>
    </row>
    <row r="2095" spans="1:8" s="196" customFormat="1" x14ac:dyDescent="0.35">
      <c r="A2095" s="216" t="s">
        <v>1092</v>
      </c>
      <c r="B2095" s="66">
        <v>44282</v>
      </c>
      <c r="C2095" s="33">
        <v>151</v>
      </c>
      <c r="D2095" s="33">
        <v>835</v>
      </c>
      <c r="E2095" s="34">
        <v>0</v>
      </c>
      <c r="F2095" s="33">
        <v>71</v>
      </c>
      <c r="G2095" s="33">
        <v>225</v>
      </c>
      <c r="H2095" s="32">
        <v>0</v>
      </c>
    </row>
    <row r="2096" spans="1:8" s="196" customFormat="1" x14ac:dyDescent="0.35">
      <c r="A2096" s="216" t="s">
        <v>1087</v>
      </c>
      <c r="B2096" s="66">
        <v>44283</v>
      </c>
      <c r="C2096" s="33">
        <v>391</v>
      </c>
      <c r="D2096" s="33">
        <v>2499</v>
      </c>
      <c r="E2096" s="34">
        <v>0</v>
      </c>
      <c r="F2096" s="33">
        <v>114</v>
      </c>
      <c r="G2096" s="33">
        <v>342</v>
      </c>
      <c r="H2096" s="32">
        <v>0</v>
      </c>
    </row>
    <row r="2097" spans="1:8" s="196" customFormat="1" x14ac:dyDescent="0.35">
      <c r="A2097" s="216" t="s">
        <v>1088</v>
      </c>
      <c r="B2097" s="66">
        <v>44283</v>
      </c>
      <c r="C2097" s="33">
        <v>150</v>
      </c>
      <c r="D2097" s="33">
        <v>1288</v>
      </c>
      <c r="E2097" s="34">
        <v>0</v>
      </c>
      <c r="F2097" s="33">
        <v>72</v>
      </c>
      <c r="G2097" s="33">
        <v>218</v>
      </c>
      <c r="H2097" s="32">
        <v>0</v>
      </c>
    </row>
    <row r="2098" spans="1:8" s="196" customFormat="1" x14ac:dyDescent="0.35">
      <c r="A2098" s="216" t="s">
        <v>1089</v>
      </c>
      <c r="B2098" s="66">
        <v>44283</v>
      </c>
      <c r="C2098" s="33">
        <v>126</v>
      </c>
      <c r="D2098" s="33">
        <v>1175</v>
      </c>
      <c r="E2098" s="34">
        <v>0</v>
      </c>
      <c r="F2098" s="33">
        <v>64</v>
      </c>
      <c r="G2098" s="33">
        <v>354</v>
      </c>
      <c r="H2098" s="32">
        <v>0</v>
      </c>
    </row>
    <row r="2099" spans="1:8" s="196" customFormat="1" x14ac:dyDescent="0.35">
      <c r="A2099" s="216" t="s">
        <v>1090</v>
      </c>
      <c r="B2099" s="66">
        <v>44283</v>
      </c>
      <c r="C2099" s="33">
        <v>82</v>
      </c>
      <c r="D2099" s="33">
        <v>753</v>
      </c>
      <c r="E2099" s="34">
        <v>0</v>
      </c>
      <c r="F2099" s="33">
        <v>19</v>
      </c>
      <c r="G2099" s="33">
        <v>248</v>
      </c>
      <c r="H2099" s="32">
        <v>0</v>
      </c>
    </row>
    <row r="2100" spans="1:8" s="196" customFormat="1" x14ac:dyDescent="0.35">
      <c r="A2100" s="216" t="s">
        <v>1091</v>
      </c>
      <c r="B2100" s="66">
        <v>44283</v>
      </c>
      <c r="C2100" s="33">
        <v>87</v>
      </c>
      <c r="D2100" s="33">
        <v>961</v>
      </c>
      <c r="E2100" s="34">
        <v>0</v>
      </c>
      <c r="F2100" s="33">
        <v>68</v>
      </c>
      <c r="G2100" s="33">
        <v>242</v>
      </c>
      <c r="H2100" s="32">
        <v>0</v>
      </c>
    </row>
    <row r="2101" spans="1:8" s="196" customFormat="1" x14ac:dyDescent="0.35">
      <c r="A2101" s="216" t="s">
        <v>1092</v>
      </c>
      <c r="B2101" s="66">
        <v>44283</v>
      </c>
      <c r="C2101" s="33">
        <v>148</v>
      </c>
      <c r="D2101" s="33">
        <v>797</v>
      </c>
      <c r="E2101" s="34">
        <v>0</v>
      </c>
      <c r="F2101" s="33">
        <v>72</v>
      </c>
      <c r="G2101" s="33">
        <v>266</v>
      </c>
      <c r="H2101" s="32">
        <v>0</v>
      </c>
    </row>
    <row r="2102" spans="1:8" s="196" customFormat="1" x14ac:dyDescent="0.35">
      <c r="A2102" s="216" t="s">
        <v>1087</v>
      </c>
      <c r="B2102" s="66">
        <v>44284</v>
      </c>
      <c r="C2102" s="33">
        <v>386</v>
      </c>
      <c r="D2102" s="33">
        <v>2493</v>
      </c>
      <c r="E2102" s="34">
        <v>0</v>
      </c>
      <c r="F2102" s="33">
        <v>122</v>
      </c>
      <c r="G2102" s="33">
        <v>350</v>
      </c>
      <c r="H2102" s="32">
        <v>0</v>
      </c>
    </row>
    <row r="2103" spans="1:8" s="196" customFormat="1" x14ac:dyDescent="0.35">
      <c r="A2103" s="216" t="s">
        <v>1088</v>
      </c>
      <c r="B2103" s="66">
        <v>44284</v>
      </c>
      <c r="C2103" s="33">
        <v>142</v>
      </c>
      <c r="D2103" s="33">
        <v>1256</v>
      </c>
      <c r="E2103" s="34">
        <v>0</v>
      </c>
      <c r="F2103" s="33">
        <v>70</v>
      </c>
      <c r="G2103" s="33">
        <v>247</v>
      </c>
      <c r="H2103" s="32">
        <v>0</v>
      </c>
    </row>
    <row r="2104" spans="1:8" s="196" customFormat="1" x14ac:dyDescent="0.35">
      <c r="A2104" s="216" t="s">
        <v>1089</v>
      </c>
      <c r="B2104" s="66">
        <v>44284</v>
      </c>
      <c r="C2104" s="33">
        <v>121</v>
      </c>
      <c r="D2104" s="33">
        <v>1175</v>
      </c>
      <c r="E2104" s="34">
        <v>0</v>
      </c>
      <c r="F2104" s="33">
        <v>69</v>
      </c>
      <c r="G2104" s="33">
        <v>367</v>
      </c>
      <c r="H2104" s="32">
        <v>0</v>
      </c>
    </row>
    <row r="2105" spans="1:8" s="196" customFormat="1" x14ac:dyDescent="0.35">
      <c r="A2105" s="216" t="s">
        <v>1090</v>
      </c>
      <c r="B2105" s="66">
        <v>44284</v>
      </c>
      <c r="C2105" s="33">
        <v>85</v>
      </c>
      <c r="D2105" s="33">
        <v>798</v>
      </c>
      <c r="E2105" s="34">
        <v>0</v>
      </c>
      <c r="F2105" s="33">
        <v>16</v>
      </c>
      <c r="G2105" s="33">
        <v>204</v>
      </c>
      <c r="H2105" s="32">
        <v>0</v>
      </c>
    </row>
    <row r="2106" spans="1:8" s="196" customFormat="1" x14ac:dyDescent="0.35">
      <c r="A2106" s="216" t="s">
        <v>1091</v>
      </c>
      <c r="B2106" s="66">
        <v>44284</v>
      </c>
      <c r="C2106" s="33">
        <v>92</v>
      </c>
      <c r="D2106" s="33">
        <v>1000</v>
      </c>
      <c r="E2106" s="34">
        <v>0</v>
      </c>
      <c r="F2106" s="33">
        <v>63</v>
      </c>
      <c r="G2106" s="33">
        <v>206</v>
      </c>
      <c r="H2106" s="32">
        <v>0</v>
      </c>
    </row>
    <row r="2107" spans="1:8" s="196" customFormat="1" x14ac:dyDescent="0.35">
      <c r="A2107" s="216" t="s">
        <v>1092</v>
      </c>
      <c r="B2107" s="66">
        <v>44284</v>
      </c>
      <c r="C2107" s="33">
        <v>152</v>
      </c>
      <c r="D2107" s="33">
        <v>807</v>
      </c>
      <c r="E2107" s="34">
        <v>0</v>
      </c>
      <c r="F2107" s="33">
        <v>68</v>
      </c>
      <c r="G2107" s="33">
        <v>260</v>
      </c>
      <c r="H2107" s="32">
        <v>0</v>
      </c>
    </row>
    <row r="2108" spans="1:8" s="196" customFormat="1" x14ac:dyDescent="0.35">
      <c r="A2108" s="216" t="s">
        <v>1087</v>
      </c>
      <c r="B2108" s="66">
        <v>44285</v>
      </c>
      <c r="C2108" s="33">
        <v>433</v>
      </c>
      <c r="D2108" s="33">
        <v>2602</v>
      </c>
      <c r="E2108" s="34">
        <v>0</v>
      </c>
      <c r="F2108" s="33">
        <v>78</v>
      </c>
      <c r="G2108" s="33">
        <v>245</v>
      </c>
      <c r="H2108" s="32">
        <v>0</v>
      </c>
    </row>
    <row r="2109" spans="1:8" s="196" customFormat="1" x14ac:dyDescent="0.35">
      <c r="A2109" s="216" t="s">
        <v>1088</v>
      </c>
      <c r="B2109" s="66">
        <v>44285</v>
      </c>
      <c r="C2109" s="33">
        <v>163</v>
      </c>
      <c r="D2109" s="33">
        <v>1312</v>
      </c>
      <c r="E2109" s="34">
        <v>0</v>
      </c>
      <c r="F2109" s="33">
        <v>56</v>
      </c>
      <c r="G2109" s="33">
        <v>215</v>
      </c>
      <c r="H2109" s="32">
        <v>0</v>
      </c>
    </row>
    <row r="2110" spans="1:8" s="196" customFormat="1" x14ac:dyDescent="0.35">
      <c r="A2110" s="216" t="s">
        <v>1089</v>
      </c>
      <c r="B2110" s="66">
        <v>44285</v>
      </c>
      <c r="C2110" s="33">
        <v>129</v>
      </c>
      <c r="D2110" s="33">
        <v>1268</v>
      </c>
      <c r="E2110" s="34">
        <v>0</v>
      </c>
      <c r="F2110" s="33">
        <v>62</v>
      </c>
      <c r="G2110" s="33">
        <v>296</v>
      </c>
      <c r="H2110" s="32">
        <v>0</v>
      </c>
    </row>
    <row r="2111" spans="1:8" s="196" customFormat="1" x14ac:dyDescent="0.35">
      <c r="A2111" s="216" t="s">
        <v>1090</v>
      </c>
      <c r="B2111" s="66">
        <v>44285</v>
      </c>
      <c r="C2111" s="33">
        <v>81</v>
      </c>
      <c r="D2111" s="33">
        <v>847</v>
      </c>
      <c r="E2111" s="34">
        <v>0</v>
      </c>
      <c r="F2111" s="33">
        <v>20</v>
      </c>
      <c r="G2111" s="33">
        <v>162</v>
      </c>
      <c r="H2111" s="32">
        <v>0</v>
      </c>
    </row>
    <row r="2112" spans="1:8" s="196" customFormat="1" x14ac:dyDescent="0.35">
      <c r="A2112" s="216" t="s">
        <v>1091</v>
      </c>
      <c r="B2112" s="66">
        <v>44285</v>
      </c>
      <c r="C2112" s="33">
        <v>97</v>
      </c>
      <c r="D2112" s="33">
        <v>992</v>
      </c>
      <c r="E2112" s="34">
        <v>0</v>
      </c>
      <c r="F2112" s="33">
        <v>61</v>
      </c>
      <c r="G2112" s="33">
        <v>210</v>
      </c>
      <c r="H2112" s="32">
        <v>0</v>
      </c>
    </row>
    <row r="2113" spans="1:8" s="196" customFormat="1" x14ac:dyDescent="0.35">
      <c r="A2113" s="216" t="s">
        <v>1092</v>
      </c>
      <c r="B2113" s="66">
        <v>44285</v>
      </c>
      <c r="C2113" s="33">
        <v>156</v>
      </c>
      <c r="D2113" s="33">
        <v>856</v>
      </c>
      <c r="E2113" s="34">
        <v>0</v>
      </c>
      <c r="F2113" s="33">
        <v>64</v>
      </c>
      <c r="G2113" s="33">
        <v>220</v>
      </c>
      <c r="H2113" s="32">
        <v>0</v>
      </c>
    </row>
    <row r="2114" spans="1:8" s="196" customFormat="1" x14ac:dyDescent="0.35">
      <c r="A2114" s="216" t="s">
        <v>1087</v>
      </c>
      <c r="B2114" s="66">
        <v>44286</v>
      </c>
      <c r="C2114" s="33">
        <v>434</v>
      </c>
      <c r="D2114" s="33">
        <v>2648</v>
      </c>
      <c r="E2114" s="34">
        <v>0</v>
      </c>
      <c r="F2114" s="33">
        <v>77</v>
      </c>
      <c r="G2114" s="33">
        <v>201</v>
      </c>
      <c r="H2114" s="32">
        <v>0</v>
      </c>
    </row>
    <row r="2115" spans="1:8" s="196" customFormat="1" x14ac:dyDescent="0.35">
      <c r="A2115" s="216" t="s">
        <v>1088</v>
      </c>
      <c r="B2115" s="66">
        <v>44286</v>
      </c>
      <c r="C2115" s="33">
        <v>164</v>
      </c>
      <c r="D2115" s="33">
        <v>1321</v>
      </c>
      <c r="E2115" s="34">
        <v>0</v>
      </c>
      <c r="F2115" s="33">
        <v>51</v>
      </c>
      <c r="G2115" s="33">
        <v>210</v>
      </c>
      <c r="H2115" s="32">
        <v>0</v>
      </c>
    </row>
    <row r="2116" spans="1:8" s="196" customFormat="1" x14ac:dyDescent="0.35">
      <c r="A2116" s="216" t="s">
        <v>1089</v>
      </c>
      <c r="B2116" s="66">
        <v>44286</v>
      </c>
      <c r="C2116" s="33">
        <v>141</v>
      </c>
      <c r="D2116" s="33">
        <v>1238</v>
      </c>
      <c r="E2116" s="34">
        <v>0</v>
      </c>
      <c r="F2116" s="33">
        <v>56</v>
      </c>
      <c r="G2116" s="33">
        <v>323</v>
      </c>
      <c r="H2116" s="32">
        <v>0</v>
      </c>
    </row>
    <row r="2117" spans="1:8" s="196" customFormat="1" x14ac:dyDescent="0.35">
      <c r="A2117" s="216" t="s">
        <v>1090</v>
      </c>
      <c r="B2117" s="66">
        <v>44286</v>
      </c>
      <c r="C2117" s="33">
        <v>80</v>
      </c>
      <c r="D2117" s="33">
        <v>874</v>
      </c>
      <c r="E2117" s="34">
        <v>0</v>
      </c>
      <c r="F2117" s="33">
        <v>20</v>
      </c>
      <c r="G2117" s="33">
        <v>139</v>
      </c>
      <c r="H2117" s="32">
        <v>0</v>
      </c>
    </row>
    <row r="2118" spans="1:8" s="196" customFormat="1" x14ac:dyDescent="0.35">
      <c r="A2118" s="216" t="s">
        <v>1091</v>
      </c>
      <c r="B2118" s="66">
        <v>44286</v>
      </c>
      <c r="C2118" s="33">
        <v>94</v>
      </c>
      <c r="D2118" s="33">
        <v>993</v>
      </c>
      <c r="E2118" s="34">
        <v>0</v>
      </c>
      <c r="F2118" s="33">
        <v>61</v>
      </c>
      <c r="G2118" s="33">
        <v>211</v>
      </c>
      <c r="H2118" s="32">
        <v>0</v>
      </c>
    </row>
    <row r="2119" spans="1:8" s="196" customFormat="1" x14ac:dyDescent="0.35">
      <c r="A2119" s="216" t="s">
        <v>1092</v>
      </c>
      <c r="B2119" s="66">
        <v>44286</v>
      </c>
      <c r="C2119" s="33">
        <v>159</v>
      </c>
      <c r="D2119" s="33">
        <v>871</v>
      </c>
      <c r="E2119" s="34">
        <v>0</v>
      </c>
      <c r="F2119" s="33">
        <v>61</v>
      </c>
      <c r="G2119" s="33">
        <v>201</v>
      </c>
      <c r="H2119" s="32">
        <v>0</v>
      </c>
    </row>
    <row r="2120" spans="1:8" s="196" customFormat="1" x14ac:dyDescent="0.35">
      <c r="A2120" s="216" t="s">
        <v>1087</v>
      </c>
      <c r="B2120" s="66">
        <v>44287</v>
      </c>
      <c r="C2120" s="33">
        <v>411</v>
      </c>
      <c r="D2120" s="33">
        <v>2626</v>
      </c>
      <c r="E2120" s="34">
        <v>0</v>
      </c>
      <c r="F2120" s="33">
        <v>93</v>
      </c>
      <c r="G2120" s="33">
        <v>228</v>
      </c>
      <c r="H2120" s="32">
        <v>0</v>
      </c>
    </row>
    <row r="2121" spans="1:8" s="196" customFormat="1" x14ac:dyDescent="0.35">
      <c r="A2121" s="216" t="s">
        <v>1088</v>
      </c>
      <c r="B2121" s="66">
        <v>44287</v>
      </c>
      <c r="C2121" s="33">
        <v>166</v>
      </c>
      <c r="D2121" s="33">
        <v>1317</v>
      </c>
      <c r="E2121" s="34">
        <v>0</v>
      </c>
      <c r="F2121" s="33">
        <v>53</v>
      </c>
      <c r="G2121" s="33">
        <v>195</v>
      </c>
      <c r="H2121" s="32">
        <v>0</v>
      </c>
    </row>
    <row r="2122" spans="1:8" s="196" customFormat="1" x14ac:dyDescent="0.35">
      <c r="A2122" s="216" t="s">
        <v>1089</v>
      </c>
      <c r="B2122" s="66">
        <v>44287</v>
      </c>
      <c r="C2122" s="33">
        <v>130</v>
      </c>
      <c r="D2122" s="33">
        <v>1269</v>
      </c>
      <c r="E2122" s="34">
        <v>0</v>
      </c>
      <c r="F2122" s="33">
        <v>65</v>
      </c>
      <c r="G2122" s="33">
        <v>276</v>
      </c>
      <c r="H2122" s="32">
        <v>0</v>
      </c>
    </row>
    <row r="2123" spans="1:8" s="196" customFormat="1" x14ac:dyDescent="0.35">
      <c r="A2123" s="216" t="s">
        <v>1090</v>
      </c>
      <c r="B2123" s="66">
        <v>44287</v>
      </c>
      <c r="C2123" s="33">
        <v>83</v>
      </c>
      <c r="D2123" s="33">
        <v>894</v>
      </c>
      <c r="E2123" s="34">
        <v>0</v>
      </c>
      <c r="F2123" s="33">
        <v>18</v>
      </c>
      <c r="G2123" s="33">
        <v>118</v>
      </c>
      <c r="H2123" s="32">
        <v>0</v>
      </c>
    </row>
    <row r="2124" spans="1:8" s="196" customFormat="1" x14ac:dyDescent="0.35">
      <c r="A2124" s="216" t="s">
        <v>1091</v>
      </c>
      <c r="B2124" s="66">
        <v>44287</v>
      </c>
      <c r="C2124" s="33">
        <v>96</v>
      </c>
      <c r="D2124" s="33">
        <v>1007</v>
      </c>
      <c r="E2124" s="34">
        <v>0</v>
      </c>
      <c r="F2124" s="33">
        <v>59</v>
      </c>
      <c r="G2124" s="33">
        <v>193</v>
      </c>
      <c r="H2124" s="32">
        <v>0</v>
      </c>
    </row>
    <row r="2125" spans="1:8" s="196" customFormat="1" x14ac:dyDescent="0.35">
      <c r="A2125" s="216" t="s">
        <v>1092</v>
      </c>
      <c r="B2125" s="66">
        <v>44287</v>
      </c>
      <c r="C2125" s="33">
        <v>163</v>
      </c>
      <c r="D2125" s="33">
        <v>860</v>
      </c>
      <c r="E2125" s="34">
        <v>0</v>
      </c>
      <c r="F2125" s="33">
        <v>57</v>
      </c>
      <c r="G2125" s="33">
        <v>212</v>
      </c>
      <c r="H2125" s="32">
        <v>0</v>
      </c>
    </row>
    <row r="2126" spans="1:8" s="196" customFormat="1" x14ac:dyDescent="0.35">
      <c r="A2126" s="216" t="s">
        <v>1087</v>
      </c>
      <c r="B2126" s="66">
        <v>44288</v>
      </c>
      <c r="C2126" s="33">
        <v>401</v>
      </c>
      <c r="D2126" s="33">
        <v>2600</v>
      </c>
      <c r="E2126" s="34">
        <v>0</v>
      </c>
      <c r="F2126" s="33">
        <v>103</v>
      </c>
      <c r="G2126" s="33">
        <v>254</v>
      </c>
      <c r="H2126" s="32">
        <v>0</v>
      </c>
    </row>
    <row r="2127" spans="1:8" s="196" customFormat="1" x14ac:dyDescent="0.35">
      <c r="A2127" s="216" t="s">
        <v>1088</v>
      </c>
      <c r="B2127" s="66">
        <v>44288</v>
      </c>
      <c r="C2127" s="33">
        <v>161</v>
      </c>
      <c r="D2127" s="33">
        <v>1321</v>
      </c>
      <c r="E2127" s="34">
        <v>0</v>
      </c>
      <c r="F2127" s="33">
        <v>53</v>
      </c>
      <c r="G2127" s="33">
        <v>205</v>
      </c>
      <c r="H2127" s="32">
        <v>0</v>
      </c>
    </row>
    <row r="2128" spans="1:8" s="196" customFormat="1" x14ac:dyDescent="0.35">
      <c r="A2128" s="216" t="s">
        <v>1089</v>
      </c>
      <c r="B2128" s="66">
        <v>44288</v>
      </c>
      <c r="C2128" s="33">
        <v>130</v>
      </c>
      <c r="D2128" s="33">
        <v>1238</v>
      </c>
      <c r="E2128" s="34">
        <v>0</v>
      </c>
      <c r="F2128" s="33">
        <v>64</v>
      </c>
      <c r="G2128" s="33">
        <v>292</v>
      </c>
      <c r="H2128" s="32">
        <v>0</v>
      </c>
    </row>
    <row r="2129" spans="1:8" s="196" customFormat="1" x14ac:dyDescent="0.35">
      <c r="A2129" s="216" t="s">
        <v>1090</v>
      </c>
      <c r="B2129" s="66">
        <v>44288</v>
      </c>
      <c r="C2129" s="33">
        <v>78</v>
      </c>
      <c r="D2129" s="33">
        <v>903</v>
      </c>
      <c r="E2129" s="34">
        <v>0</v>
      </c>
      <c r="F2129" s="33">
        <v>21</v>
      </c>
      <c r="G2129" s="33">
        <v>119</v>
      </c>
      <c r="H2129" s="32">
        <v>0</v>
      </c>
    </row>
    <row r="2130" spans="1:8" s="196" customFormat="1" x14ac:dyDescent="0.35">
      <c r="A2130" s="216" t="s">
        <v>1091</v>
      </c>
      <c r="B2130" s="66">
        <v>44288</v>
      </c>
      <c r="C2130" s="33">
        <v>95</v>
      </c>
      <c r="D2130" s="33">
        <v>958</v>
      </c>
      <c r="E2130" s="34">
        <v>0</v>
      </c>
      <c r="F2130" s="33">
        <v>60</v>
      </c>
      <c r="G2130" s="33">
        <v>236</v>
      </c>
      <c r="H2130" s="32">
        <v>0</v>
      </c>
    </row>
    <row r="2131" spans="1:8" s="196" customFormat="1" x14ac:dyDescent="0.35">
      <c r="A2131" s="216" t="s">
        <v>1092</v>
      </c>
      <c r="B2131" s="66">
        <v>44288</v>
      </c>
      <c r="C2131" s="33">
        <v>171</v>
      </c>
      <c r="D2131" s="33">
        <v>867</v>
      </c>
      <c r="E2131" s="34">
        <v>0</v>
      </c>
      <c r="F2131" s="33">
        <v>49</v>
      </c>
      <c r="G2131" s="33">
        <v>205</v>
      </c>
      <c r="H2131" s="32">
        <v>0</v>
      </c>
    </row>
    <row r="2132" spans="1:8" s="196" customFormat="1" x14ac:dyDescent="0.35">
      <c r="A2132" s="216" t="s">
        <v>1087</v>
      </c>
      <c r="B2132" s="66">
        <v>44289</v>
      </c>
      <c r="C2132" s="33">
        <v>410</v>
      </c>
      <c r="D2132" s="33">
        <v>2574</v>
      </c>
      <c r="E2132" s="34">
        <v>0</v>
      </c>
      <c r="F2132" s="33">
        <v>96</v>
      </c>
      <c r="G2132" s="33">
        <v>281</v>
      </c>
      <c r="H2132" s="32">
        <v>0</v>
      </c>
    </row>
    <row r="2133" spans="1:8" s="196" customFormat="1" x14ac:dyDescent="0.35">
      <c r="A2133" s="216" t="s">
        <v>1088</v>
      </c>
      <c r="B2133" s="66">
        <v>44289</v>
      </c>
      <c r="C2133" s="33">
        <v>150</v>
      </c>
      <c r="D2133" s="33">
        <v>1294</v>
      </c>
      <c r="E2133" s="34">
        <v>0</v>
      </c>
      <c r="F2133" s="33">
        <v>63</v>
      </c>
      <c r="G2133" s="33">
        <v>247</v>
      </c>
      <c r="H2133" s="32">
        <v>0</v>
      </c>
    </row>
    <row r="2134" spans="1:8" s="196" customFormat="1" x14ac:dyDescent="0.35">
      <c r="A2134" s="216" t="s">
        <v>1089</v>
      </c>
      <c r="B2134" s="66">
        <v>44289</v>
      </c>
      <c r="C2134" s="33">
        <v>119</v>
      </c>
      <c r="D2134" s="33">
        <v>1183</v>
      </c>
      <c r="E2134" s="34">
        <v>0</v>
      </c>
      <c r="F2134" s="33">
        <v>71</v>
      </c>
      <c r="G2134" s="33">
        <v>366</v>
      </c>
      <c r="H2134" s="32">
        <v>0</v>
      </c>
    </row>
    <row r="2135" spans="1:8" s="196" customFormat="1" x14ac:dyDescent="0.35">
      <c r="A2135" s="216" t="s">
        <v>1090</v>
      </c>
      <c r="B2135" s="66">
        <v>44289</v>
      </c>
      <c r="C2135" s="33">
        <v>77</v>
      </c>
      <c r="D2135" s="33">
        <v>832</v>
      </c>
      <c r="E2135" s="34">
        <v>0</v>
      </c>
      <c r="F2135" s="33">
        <v>23</v>
      </c>
      <c r="G2135" s="33">
        <v>178</v>
      </c>
      <c r="H2135" s="32">
        <v>0</v>
      </c>
    </row>
    <row r="2136" spans="1:8" s="196" customFormat="1" x14ac:dyDescent="0.35">
      <c r="A2136" s="216" t="s">
        <v>1091</v>
      </c>
      <c r="B2136" s="66">
        <v>44289</v>
      </c>
      <c r="C2136" s="33">
        <v>90</v>
      </c>
      <c r="D2136" s="33">
        <v>922</v>
      </c>
      <c r="E2136" s="34">
        <v>0</v>
      </c>
      <c r="F2136" s="33">
        <v>65</v>
      </c>
      <c r="G2136" s="33">
        <v>272</v>
      </c>
      <c r="H2136" s="32">
        <v>0</v>
      </c>
    </row>
    <row r="2137" spans="1:8" s="196" customFormat="1" x14ac:dyDescent="0.35">
      <c r="A2137" s="216" t="s">
        <v>1092</v>
      </c>
      <c r="B2137" s="66">
        <v>44289</v>
      </c>
      <c r="C2137" s="33">
        <v>160</v>
      </c>
      <c r="D2137" s="33">
        <v>821</v>
      </c>
      <c r="E2137" s="34">
        <v>0</v>
      </c>
      <c r="F2137" s="33">
        <v>60</v>
      </c>
      <c r="G2137" s="33">
        <v>254</v>
      </c>
      <c r="H2137" s="32">
        <v>0</v>
      </c>
    </row>
    <row r="2138" spans="1:8" s="196" customFormat="1" x14ac:dyDescent="0.35">
      <c r="A2138" s="216" t="s">
        <v>1087</v>
      </c>
      <c r="B2138" s="66">
        <v>44290</v>
      </c>
      <c r="C2138" s="33">
        <v>409</v>
      </c>
      <c r="D2138" s="33">
        <v>2426</v>
      </c>
      <c r="E2138" s="34">
        <v>0</v>
      </c>
      <c r="F2138" s="33">
        <v>96</v>
      </c>
      <c r="G2138" s="33">
        <v>391</v>
      </c>
      <c r="H2138" s="32">
        <v>0</v>
      </c>
    </row>
    <row r="2139" spans="1:8" s="196" customFormat="1" x14ac:dyDescent="0.35">
      <c r="A2139" s="216" t="s">
        <v>1088</v>
      </c>
      <c r="B2139" s="66">
        <v>44290</v>
      </c>
      <c r="C2139" s="33">
        <v>146</v>
      </c>
      <c r="D2139" s="33">
        <v>1204</v>
      </c>
      <c r="E2139" s="34">
        <v>0</v>
      </c>
      <c r="F2139" s="33">
        <v>64</v>
      </c>
      <c r="G2139" s="33">
        <v>261</v>
      </c>
      <c r="H2139" s="32">
        <v>0</v>
      </c>
    </row>
    <row r="2140" spans="1:8" s="196" customFormat="1" x14ac:dyDescent="0.35">
      <c r="A2140" s="216" t="s">
        <v>1089</v>
      </c>
      <c r="B2140" s="66">
        <v>44290</v>
      </c>
      <c r="C2140" s="33">
        <v>119</v>
      </c>
      <c r="D2140" s="33">
        <v>1161</v>
      </c>
      <c r="E2140" s="34">
        <v>0</v>
      </c>
      <c r="F2140" s="33">
        <v>71</v>
      </c>
      <c r="G2140" s="33">
        <v>377</v>
      </c>
      <c r="H2140" s="32">
        <v>0</v>
      </c>
    </row>
    <row r="2141" spans="1:8" s="196" customFormat="1" x14ac:dyDescent="0.35">
      <c r="A2141" s="216" t="s">
        <v>1090</v>
      </c>
      <c r="B2141" s="66">
        <v>44290</v>
      </c>
      <c r="C2141" s="33">
        <v>79</v>
      </c>
      <c r="D2141" s="33">
        <v>769</v>
      </c>
      <c r="E2141" s="34">
        <v>0</v>
      </c>
      <c r="F2141" s="33">
        <v>23</v>
      </c>
      <c r="G2141" s="33">
        <v>216</v>
      </c>
      <c r="H2141" s="32">
        <v>0</v>
      </c>
    </row>
    <row r="2142" spans="1:8" s="196" customFormat="1" x14ac:dyDescent="0.35">
      <c r="A2142" s="216" t="s">
        <v>1091</v>
      </c>
      <c r="B2142" s="66">
        <v>44290</v>
      </c>
      <c r="C2142" s="33">
        <v>91</v>
      </c>
      <c r="D2142" s="33">
        <v>887</v>
      </c>
      <c r="E2142" s="34">
        <v>0</v>
      </c>
      <c r="F2142" s="33">
        <v>64</v>
      </c>
      <c r="G2142" s="33">
        <v>277</v>
      </c>
      <c r="H2142" s="32">
        <v>0</v>
      </c>
    </row>
    <row r="2143" spans="1:8" s="196" customFormat="1" x14ac:dyDescent="0.35">
      <c r="A2143" s="216" t="s">
        <v>1092</v>
      </c>
      <c r="B2143" s="66">
        <v>44290</v>
      </c>
      <c r="C2143" s="33">
        <v>157</v>
      </c>
      <c r="D2143" s="33">
        <v>813</v>
      </c>
      <c r="E2143" s="34">
        <v>0</v>
      </c>
      <c r="F2143" s="33">
        <v>63</v>
      </c>
      <c r="G2143" s="33">
        <v>256</v>
      </c>
      <c r="H2143" s="32">
        <v>0</v>
      </c>
    </row>
    <row r="2144" spans="1:8" s="196" customFormat="1" x14ac:dyDescent="0.35">
      <c r="A2144" s="216" t="s">
        <v>1087</v>
      </c>
      <c r="B2144" s="66">
        <v>44291</v>
      </c>
      <c r="C2144" s="33">
        <v>398</v>
      </c>
      <c r="D2144" s="33">
        <v>2449</v>
      </c>
      <c r="E2144" s="34">
        <v>0</v>
      </c>
      <c r="F2144" s="33">
        <v>105</v>
      </c>
      <c r="G2144" s="33">
        <v>382</v>
      </c>
      <c r="H2144" s="32">
        <v>0</v>
      </c>
    </row>
    <row r="2145" spans="1:8" s="196" customFormat="1" x14ac:dyDescent="0.35">
      <c r="A2145" s="216" t="s">
        <v>1088</v>
      </c>
      <c r="B2145" s="66">
        <v>44291</v>
      </c>
      <c r="C2145" s="33">
        <v>138</v>
      </c>
      <c r="D2145" s="33">
        <v>1222</v>
      </c>
      <c r="E2145" s="34">
        <v>0</v>
      </c>
      <c r="F2145" s="33">
        <v>74</v>
      </c>
      <c r="G2145" s="33">
        <v>284</v>
      </c>
      <c r="H2145" s="32">
        <v>0</v>
      </c>
    </row>
    <row r="2146" spans="1:8" s="196" customFormat="1" x14ac:dyDescent="0.35">
      <c r="A2146" s="216" t="s">
        <v>1089</v>
      </c>
      <c r="B2146" s="66">
        <v>44291</v>
      </c>
      <c r="C2146" s="33">
        <v>122</v>
      </c>
      <c r="D2146" s="33">
        <v>1182</v>
      </c>
      <c r="E2146" s="34">
        <v>0</v>
      </c>
      <c r="F2146" s="33">
        <v>69</v>
      </c>
      <c r="G2146" s="33">
        <v>365</v>
      </c>
      <c r="H2146" s="32">
        <v>0</v>
      </c>
    </row>
    <row r="2147" spans="1:8" s="196" customFormat="1" x14ac:dyDescent="0.35">
      <c r="A2147" s="216" t="s">
        <v>1090</v>
      </c>
      <c r="B2147" s="66">
        <v>44291</v>
      </c>
      <c r="C2147" s="33">
        <v>84</v>
      </c>
      <c r="D2147" s="33">
        <v>828</v>
      </c>
      <c r="E2147" s="34">
        <v>0</v>
      </c>
      <c r="F2147" s="33">
        <v>17</v>
      </c>
      <c r="G2147" s="33">
        <v>170</v>
      </c>
      <c r="H2147" s="32">
        <v>0</v>
      </c>
    </row>
    <row r="2148" spans="1:8" s="196" customFormat="1" x14ac:dyDescent="0.35">
      <c r="A2148" s="216" t="s">
        <v>1091</v>
      </c>
      <c r="B2148" s="66">
        <v>44291</v>
      </c>
      <c r="C2148" s="33">
        <v>98</v>
      </c>
      <c r="D2148" s="33">
        <v>934</v>
      </c>
      <c r="E2148" s="34">
        <v>0</v>
      </c>
      <c r="F2148" s="33">
        <v>57</v>
      </c>
      <c r="G2148" s="33">
        <v>232</v>
      </c>
      <c r="H2148" s="32">
        <v>0</v>
      </c>
    </row>
    <row r="2149" spans="1:8" s="196" customFormat="1" x14ac:dyDescent="0.35">
      <c r="A2149" s="216" t="s">
        <v>1092</v>
      </c>
      <c r="B2149" s="66">
        <v>44291</v>
      </c>
      <c r="C2149" s="33">
        <v>158</v>
      </c>
      <c r="D2149" s="33">
        <v>813</v>
      </c>
      <c r="E2149" s="34">
        <v>0</v>
      </c>
      <c r="F2149" s="33">
        <v>62</v>
      </c>
      <c r="G2149" s="33">
        <v>258</v>
      </c>
      <c r="H2149" s="32">
        <v>0</v>
      </c>
    </row>
    <row r="2150" spans="1:8" s="196" customFormat="1" x14ac:dyDescent="0.35">
      <c r="A2150" s="216" t="s">
        <v>1087</v>
      </c>
      <c r="B2150" s="66">
        <v>44292</v>
      </c>
      <c r="C2150" s="33">
        <v>402</v>
      </c>
      <c r="D2150" s="33">
        <v>2660</v>
      </c>
      <c r="E2150" s="34">
        <v>0</v>
      </c>
      <c r="F2150" s="33">
        <v>105</v>
      </c>
      <c r="G2150" s="33">
        <v>186</v>
      </c>
      <c r="H2150" s="32">
        <v>0</v>
      </c>
    </row>
    <row r="2151" spans="1:8" s="196" customFormat="1" x14ac:dyDescent="0.35">
      <c r="A2151" s="216" t="s">
        <v>1088</v>
      </c>
      <c r="B2151" s="66">
        <v>44292</v>
      </c>
      <c r="C2151" s="33">
        <v>153</v>
      </c>
      <c r="D2151" s="33">
        <v>1287</v>
      </c>
      <c r="E2151" s="34">
        <v>0</v>
      </c>
      <c r="F2151" s="33">
        <v>67</v>
      </c>
      <c r="G2151" s="33">
        <v>238</v>
      </c>
      <c r="H2151" s="32">
        <v>0</v>
      </c>
    </row>
    <row r="2152" spans="1:8" s="196" customFormat="1" x14ac:dyDescent="0.35">
      <c r="A2152" s="216" t="s">
        <v>1089</v>
      </c>
      <c r="B2152" s="66">
        <v>44292</v>
      </c>
      <c r="C2152" s="33">
        <v>127</v>
      </c>
      <c r="D2152" s="33">
        <v>1275</v>
      </c>
      <c r="E2152" s="34">
        <v>0</v>
      </c>
      <c r="F2152" s="33">
        <v>67</v>
      </c>
      <c r="G2152" s="33">
        <v>297</v>
      </c>
      <c r="H2152" s="32">
        <v>0</v>
      </c>
    </row>
    <row r="2153" spans="1:8" s="196" customFormat="1" x14ac:dyDescent="0.35">
      <c r="A2153" s="216" t="s">
        <v>1090</v>
      </c>
      <c r="B2153" s="66">
        <v>44292</v>
      </c>
      <c r="C2153" s="33">
        <v>85</v>
      </c>
      <c r="D2153" s="33">
        <v>870</v>
      </c>
      <c r="E2153" s="34">
        <v>0</v>
      </c>
      <c r="F2153" s="33">
        <v>18</v>
      </c>
      <c r="G2153" s="33">
        <v>138</v>
      </c>
      <c r="H2153" s="32">
        <v>0</v>
      </c>
    </row>
    <row r="2154" spans="1:8" s="196" customFormat="1" x14ac:dyDescent="0.35">
      <c r="A2154" s="216" t="s">
        <v>1091</v>
      </c>
      <c r="B2154" s="66">
        <v>44292</v>
      </c>
      <c r="C2154" s="33">
        <v>98</v>
      </c>
      <c r="D2154" s="33">
        <v>985</v>
      </c>
      <c r="E2154" s="34">
        <v>0</v>
      </c>
      <c r="F2154" s="33">
        <v>58</v>
      </c>
      <c r="G2154" s="33">
        <v>203</v>
      </c>
      <c r="H2154" s="32">
        <v>0</v>
      </c>
    </row>
    <row r="2155" spans="1:8" s="196" customFormat="1" x14ac:dyDescent="0.35">
      <c r="A2155" s="216" t="s">
        <v>1092</v>
      </c>
      <c r="B2155" s="66">
        <v>44292</v>
      </c>
      <c r="C2155" s="33">
        <v>171</v>
      </c>
      <c r="D2155" s="33">
        <v>876</v>
      </c>
      <c r="E2155" s="34">
        <v>0</v>
      </c>
      <c r="F2155" s="33">
        <v>49</v>
      </c>
      <c r="G2155" s="33">
        <v>205</v>
      </c>
      <c r="H2155" s="32">
        <v>0</v>
      </c>
    </row>
    <row r="2156" spans="1:8" s="196" customFormat="1" x14ac:dyDescent="0.35">
      <c r="A2156" s="216" t="s">
        <v>1087</v>
      </c>
      <c r="B2156" s="66">
        <v>44293</v>
      </c>
      <c r="C2156" s="33">
        <v>423</v>
      </c>
      <c r="D2156" s="33">
        <v>2705</v>
      </c>
      <c r="E2156" s="34">
        <v>0</v>
      </c>
      <c r="F2156" s="33">
        <v>79</v>
      </c>
      <c r="G2156" s="33">
        <v>136</v>
      </c>
      <c r="H2156" s="32">
        <v>0</v>
      </c>
    </row>
    <row r="2157" spans="1:8" s="196" customFormat="1" x14ac:dyDescent="0.35">
      <c r="A2157" s="216" t="s">
        <v>1088</v>
      </c>
      <c r="B2157" s="66">
        <v>44293</v>
      </c>
      <c r="C2157" s="33">
        <v>151</v>
      </c>
      <c r="D2157" s="33">
        <v>1346</v>
      </c>
      <c r="E2157" s="34">
        <v>0</v>
      </c>
      <c r="F2157" s="33">
        <v>71</v>
      </c>
      <c r="G2157" s="33">
        <v>208</v>
      </c>
      <c r="H2157" s="32">
        <v>0</v>
      </c>
    </row>
    <row r="2158" spans="1:8" s="196" customFormat="1" x14ac:dyDescent="0.35">
      <c r="A2158" s="216" t="s">
        <v>1089</v>
      </c>
      <c r="B2158" s="66">
        <v>44293</v>
      </c>
      <c r="C2158" s="33">
        <v>127</v>
      </c>
      <c r="D2158" s="33">
        <v>1281</v>
      </c>
      <c r="E2158" s="34">
        <v>0</v>
      </c>
      <c r="F2158" s="33">
        <v>67</v>
      </c>
      <c r="G2158" s="33">
        <v>288</v>
      </c>
      <c r="H2158" s="32">
        <v>0</v>
      </c>
    </row>
    <row r="2159" spans="1:8" s="196" customFormat="1" x14ac:dyDescent="0.35">
      <c r="A2159" s="216" t="s">
        <v>1090</v>
      </c>
      <c r="B2159" s="66">
        <v>44293</v>
      </c>
      <c r="C2159" s="33">
        <v>87</v>
      </c>
      <c r="D2159" s="33">
        <v>881</v>
      </c>
      <c r="E2159" s="34">
        <v>0</v>
      </c>
      <c r="F2159" s="33">
        <v>14</v>
      </c>
      <c r="G2159" s="33">
        <v>127</v>
      </c>
      <c r="H2159" s="32">
        <v>0</v>
      </c>
    </row>
    <row r="2160" spans="1:8" s="196" customFormat="1" x14ac:dyDescent="0.35">
      <c r="A2160" s="216" t="s">
        <v>1091</v>
      </c>
      <c r="B2160" s="66">
        <v>44293</v>
      </c>
      <c r="C2160" s="33">
        <v>92</v>
      </c>
      <c r="D2160" s="33">
        <v>1003</v>
      </c>
      <c r="E2160" s="34">
        <v>0</v>
      </c>
      <c r="F2160" s="33">
        <v>63</v>
      </c>
      <c r="G2160" s="33">
        <v>197</v>
      </c>
      <c r="H2160" s="32">
        <v>0</v>
      </c>
    </row>
    <row r="2161" spans="1:8" s="196" customFormat="1" x14ac:dyDescent="0.35">
      <c r="A2161" s="216" t="s">
        <v>1092</v>
      </c>
      <c r="B2161" s="66">
        <v>44293</v>
      </c>
      <c r="C2161" s="33">
        <v>168</v>
      </c>
      <c r="D2161" s="33">
        <v>885</v>
      </c>
      <c r="E2161" s="34">
        <v>0</v>
      </c>
      <c r="F2161" s="33">
        <v>52</v>
      </c>
      <c r="G2161" s="33">
        <v>196</v>
      </c>
      <c r="H2161" s="32">
        <v>0</v>
      </c>
    </row>
    <row r="2162" spans="1:8" s="196" customFormat="1" x14ac:dyDescent="0.35">
      <c r="A2162" s="216" t="s">
        <v>1087</v>
      </c>
      <c r="B2162" s="66">
        <v>44294</v>
      </c>
      <c r="C2162" s="33">
        <v>403</v>
      </c>
      <c r="D2162" s="33">
        <v>2699</v>
      </c>
      <c r="E2162" s="34">
        <v>0</v>
      </c>
      <c r="F2162" s="33">
        <v>98</v>
      </c>
      <c r="G2162" s="33">
        <v>167</v>
      </c>
      <c r="H2162" s="32">
        <v>0</v>
      </c>
    </row>
    <row r="2163" spans="1:8" s="196" customFormat="1" x14ac:dyDescent="0.35">
      <c r="A2163" s="216" t="s">
        <v>1088</v>
      </c>
      <c r="B2163" s="66">
        <v>44294</v>
      </c>
      <c r="C2163" s="33">
        <v>157</v>
      </c>
      <c r="D2163" s="33">
        <v>1338</v>
      </c>
      <c r="E2163" s="34">
        <v>0</v>
      </c>
      <c r="F2163" s="33">
        <v>66</v>
      </c>
      <c r="G2163" s="33">
        <v>201</v>
      </c>
      <c r="H2163" s="32">
        <v>0</v>
      </c>
    </row>
    <row r="2164" spans="1:8" s="196" customFormat="1" x14ac:dyDescent="0.35">
      <c r="A2164" s="216" t="s">
        <v>1089</v>
      </c>
      <c r="B2164" s="66">
        <v>44294</v>
      </c>
      <c r="C2164" s="33">
        <v>128</v>
      </c>
      <c r="D2164" s="33">
        <v>1303</v>
      </c>
      <c r="E2164" s="34">
        <v>0</v>
      </c>
      <c r="F2164" s="33">
        <v>61</v>
      </c>
      <c r="G2164" s="33">
        <v>271</v>
      </c>
      <c r="H2164" s="32">
        <v>0</v>
      </c>
    </row>
    <row r="2165" spans="1:8" s="196" customFormat="1" x14ac:dyDescent="0.35">
      <c r="A2165" s="216" t="s">
        <v>1090</v>
      </c>
      <c r="B2165" s="66">
        <v>44294</v>
      </c>
      <c r="C2165" s="33">
        <v>80</v>
      </c>
      <c r="D2165" s="33">
        <v>884</v>
      </c>
      <c r="E2165" s="34">
        <v>0</v>
      </c>
      <c r="F2165" s="33">
        <v>23</v>
      </c>
      <c r="G2165" s="33">
        <v>133</v>
      </c>
      <c r="H2165" s="32">
        <v>0</v>
      </c>
    </row>
    <row r="2166" spans="1:8" s="196" customFormat="1" x14ac:dyDescent="0.35">
      <c r="A2166" s="216" t="s">
        <v>1091</v>
      </c>
      <c r="B2166" s="66">
        <v>44294</v>
      </c>
      <c r="C2166" s="33">
        <v>93</v>
      </c>
      <c r="D2166" s="33">
        <v>955</v>
      </c>
      <c r="E2166" s="34">
        <v>0</v>
      </c>
      <c r="F2166" s="33">
        <v>62</v>
      </c>
      <c r="G2166" s="33">
        <v>236</v>
      </c>
      <c r="H2166" s="32">
        <v>0</v>
      </c>
    </row>
    <row r="2167" spans="1:8" s="196" customFormat="1" x14ac:dyDescent="0.35">
      <c r="A2167" s="216" t="s">
        <v>1092</v>
      </c>
      <c r="B2167" s="66">
        <v>44294</v>
      </c>
      <c r="C2167" s="33">
        <v>177</v>
      </c>
      <c r="D2167" s="33">
        <v>898</v>
      </c>
      <c r="E2167" s="34">
        <v>0</v>
      </c>
      <c r="F2167" s="33">
        <v>43</v>
      </c>
      <c r="G2167" s="33">
        <v>183</v>
      </c>
      <c r="H2167" s="32">
        <v>0</v>
      </c>
    </row>
    <row r="2168" spans="1:8" s="196" customFormat="1" x14ac:dyDescent="0.35">
      <c r="A2168" s="216" t="s">
        <v>1087</v>
      </c>
      <c r="B2168" s="66">
        <v>44295</v>
      </c>
      <c r="C2168" s="33">
        <v>412</v>
      </c>
      <c r="D2168" s="33">
        <v>2681</v>
      </c>
      <c r="E2168" s="34">
        <v>0</v>
      </c>
      <c r="F2168" s="33">
        <v>90</v>
      </c>
      <c r="G2168" s="33">
        <v>182</v>
      </c>
      <c r="H2168" s="32">
        <v>0</v>
      </c>
    </row>
    <row r="2169" spans="1:8" s="196" customFormat="1" x14ac:dyDescent="0.35">
      <c r="A2169" s="216" t="s">
        <v>1088</v>
      </c>
      <c r="B2169" s="66">
        <v>44295</v>
      </c>
      <c r="C2169" s="33">
        <v>156</v>
      </c>
      <c r="D2169" s="33">
        <v>1306</v>
      </c>
      <c r="E2169" s="34">
        <v>0</v>
      </c>
      <c r="F2169" s="33">
        <v>53</v>
      </c>
      <c r="G2169" s="33">
        <v>202</v>
      </c>
      <c r="H2169" s="32">
        <v>0</v>
      </c>
    </row>
    <row r="2170" spans="1:8" s="196" customFormat="1" x14ac:dyDescent="0.35">
      <c r="A2170" s="216" t="s">
        <v>1089</v>
      </c>
      <c r="B2170" s="66">
        <v>44295</v>
      </c>
      <c r="C2170" s="33">
        <v>135</v>
      </c>
      <c r="D2170" s="33">
        <v>1310</v>
      </c>
      <c r="E2170" s="34">
        <v>0</v>
      </c>
      <c r="F2170" s="33">
        <v>57</v>
      </c>
      <c r="G2170" s="33">
        <v>263</v>
      </c>
      <c r="H2170" s="32">
        <v>0</v>
      </c>
    </row>
    <row r="2171" spans="1:8" s="196" customFormat="1" x14ac:dyDescent="0.35">
      <c r="A2171" s="216" t="s">
        <v>1090</v>
      </c>
      <c r="B2171" s="66">
        <v>44295</v>
      </c>
      <c r="C2171" s="33">
        <v>81</v>
      </c>
      <c r="D2171" s="33">
        <v>877</v>
      </c>
      <c r="E2171" s="34">
        <v>0</v>
      </c>
      <c r="F2171" s="33">
        <v>22</v>
      </c>
      <c r="G2171" s="33">
        <v>158</v>
      </c>
      <c r="H2171" s="32">
        <v>0</v>
      </c>
    </row>
    <row r="2172" spans="1:8" s="196" customFormat="1" x14ac:dyDescent="0.35">
      <c r="A2172" s="216" t="s">
        <v>1091</v>
      </c>
      <c r="B2172" s="66">
        <v>44295</v>
      </c>
      <c r="C2172" s="33">
        <v>91</v>
      </c>
      <c r="D2172" s="33">
        <v>983</v>
      </c>
      <c r="E2172" s="34">
        <v>0</v>
      </c>
      <c r="F2172" s="33">
        <v>64</v>
      </c>
      <c r="G2172" s="33">
        <v>214</v>
      </c>
      <c r="H2172" s="32">
        <v>0</v>
      </c>
    </row>
    <row r="2173" spans="1:8" s="196" customFormat="1" x14ac:dyDescent="0.35">
      <c r="A2173" s="216" t="s">
        <v>1092</v>
      </c>
      <c r="B2173" s="66">
        <v>44295</v>
      </c>
      <c r="C2173" s="33">
        <v>171</v>
      </c>
      <c r="D2173" s="33">
        <v>899</v>
      </c>
      <c r="E2173" s="34">
        <v>0</v>
      </c>
      <c r="F2173" s="33">
        <v>49</v>
      </c>
      <c r="G2173" s="33">
        <v>179</v>
      </c>
      <c r="H2173" s="32">
        <v>0</v>
      </c>
    </row>
    <row r="2174" spans="1:8" s="196" customFormat="1" x14ac:dyDescent="0.35">
      <c r="A2174" s="216" t="s">
        <v>1087</v>
      </c>
      <c r="B2174" s="66">
        <v>44296</v>
      </c>
      <c r="C2174" s="33">
        <v>399</v>
      </c>
      <c r="D2174" s="33">
        <v>2632</v>
      </c>
      <c r="E2174" s="34">
        <v>0</v>
      </c>
      <c r="F2174" s="33">
        <v>101</v>
      </c>
      <c r="G2174" s="33">
        <v>227</v>
      </c>
      <c r="H2174" s="32">
        <v>0</v>
      </c>
    </row>
    <row r="2175" spans="1:8" s="196" customFormat="1" x14ac:dyDescent="0.35">
      <c r="A2175" s="216" t="s">
        <v>1088</v>
      </c>
      <c r="B2175" s="66">
        <v>44296</v>
      </c>
      <c r="C2175" s="33">
        <v>154</v>
      </c>
      <c r="D2175" s="33">
        <v>1255</v>
      </c>
      <c r="E2175" s="34">
        <v>0</v>
      </c>
      <c r="F2175" s="33">
        <v>52</v>
      </c>
      <c r="G2175" s="33">
        <v>230</v>
      </c>
      <c r="H2175" s="32">
        <v>0</v>
      </c>
    </row>
    <row r="2176" spans="1:8" s="196" customFormat="1" x14ac:dyDescent="0.35">
      <c r="A2176" s="216" t="s">
        <v>1089</v>
      </c>
      <c r="B2176" s="66">
        <v>44296</v>
      </c>
      <c r="C2176" s="33">
        <v>134</v>
      </c>
      <c r="D2176" s="33">
        <v>1305</v>
      </c>
      <c r="E2176" s="34">
        <v>0</v>
      </c>
      <c r="F2176" s="33">
        <v>56</v>
      </c>
      <c r="G2176" s="33">
        <v>266</v>
      </c>
      <c r="H2176" s="32">
        <v>0</v>
      </c>
    </row>
    <row r="2177" spans="1:8" s="196" customFormat="1" x14ac:dyDescent="0.35">
      <c r="A2177" s="216" t="s">
        <v>1090</v>
      </c>
      <c r="B2177" s="66">
        <v>44296</v>
      </c>
      <c r="C2177" s="33">
        <v>74</v>
      </c>
      <c r="D2177" s="33">
        <v>835</v>
      </c>
      <c r="E2177" s="34">
        <v>0</v>
      </c>
      <c r="F2177" s="33">
        <v>29</v>
      </c>
      <c r="G2177" s="33">
        <v>173</v>
      </c>
      <c r="H2177" s="32">
        <v>0</v>
      </c>
    </row>
    <row r="2178" spans="1:8" s="196" customFormat="1" x14ac:dyDescent="0.35">
      <c r="A2178" s="216" t="s">
        <v>1091</v>
      </c>
      <c r="B2178" s="66">
        <v>44296</v>
      </c>
      <c r="C2178" s="33">
        <v>98</v>
      </c>
      <c r="D2178" s="33">
        <v>953</v>
      </c>
      <c r="E2178" s="34">
        <v>0</v>
      </c>
      <c r="F2178" s="33">
        <v>57</v>
      </c>
      <c r="G2178" s="33">
        <v>227</v>
      </c>
      <c r="H2178" s="32">
        <v>0</v>
      </c>
    </row>
    <row r="2179" spans="1:8" s="196" customFormat="1" x14ac:dyDescent="0.35">
      <c r="A2179" s="216" t="s">
        <v>1092</v>
      </c>
      <c r="B2179" s="66">
        <v>44296</v>
      </c>
      <c r="C2179" s="33">
        <v>174</v>
      </c>
      <c r="D2179" s="33">
        <v>895</v>
      </c>
      <c r="E2179" s="34">
        <v>0</v>
      </c>
      <c r="F2179" s="33">
        <v>46</v>
      </c>
      <c r="G2179" s="33">
        <v>183</v>
      </c>
      <c r="H2179" s="32">
        <v>0</v>
      </c>
    </row>
    <row r="2180" spans="1:8" s="196" customFormat="1" x14ac:dyDescent="0.35">
      <c r="A2180" s="216" t="s">
        <v>1087</v>
      </c>
      <c r="B2180" s="66">
        <v>44297</v>
      </c>
      <c r="C2180" s="33">
        <v>382</v>
      </c>
      <c r="D2180" s="33">
        <v>2496</v>
      </c>
      <c r="E2180" s="34">
        <v>0</v>
      </c>
      <c r="F2180" s="33">
        <v>116</v>
      </c>
      <c r="G2180" s="33">
        <v>334</v>
      </c>
      <c r="H2180" s="32">
        <v>0</v>
      </c>
    </row>
    <row r="2181" spans="1:8" s="196" customFormat="1" x14ac:dyDescent="0.35">
      <c r="A2181" s="216" t="s">
        <v>1088</v>
      </c>
      <c r="B2181" s="66">
        <v>44297</v>
      </c>
      <c r="C2181" s="33">
        <v>139</v>
      </c>
      <c r="D2181" s="33">
        <v>1274</v>
      </c>
      <c r="E2181" s="34">
        <v>0</v>
      </c>
      <c r="F2181" s="33">
        <v>66</v>
      </c>
      <c r="G2181" s="33">
        <v>205</v>
      </c>
      <c r="H2181" s="32">
        <v>0</v>
      </c>
    </row>
    <row r="2182" spans="1:8" s="196" customFormat="1" x14ac:dyDescent="0.35">
      <c r="A2182" s="216" t="s">
        <v>1089</v>
      </c>
      <c r="B2182" s="66">
        <v>44297</v>
      </c>
      <c r="C2182" s="33">
        <v>129</v>
      </c>
      <c r="D2182" s="33">
        <v>1274</v>
      </c>
      <c r="E2182" s="34">
        <v>0</v>
      </c>
      <c r="F2182" s="33">
        <v>61</v>
      </c>
      <c r="G2182" s="33">
        <v>279</v>
      </c>
      <c r="H2182" s="32">
        <v>0</v>
      </c>
    </row>
    <row r="2183" spans="1:8" s="196" customFormat="1" x14ac:dyDescent="0.35">
      <c r="A2183" s="216" t="s">
        <v>1090</v>
      </c>
      <c r="B2183" s="66">
        <v>44297</v>
      </c>
      <c r="C2183" s="33">
        <v>76</v>
      </c>
      <c r="D2183" s="33">
        <v>796</v>
      </c>
      <c r="E2183" s="34">
        <v>0</v>
      </c>
      <c r="F2183" s="33">
        <v>27</v>
      </c>
      <c r="G2183" s="33">
        <v>189</v>
      </c>
      <c r="H2183" s="32">
        <v>0</v>
      </c>
    </row>
    <row r="2184" spans="1:8" s="196" customFormat="1" x14ac:dyDescent="0.35">
      <c r="A2184" s="216" t="s">
        <v>1091</v>
      </c>
      <c r="B2184" s="66">
        <v>44297</v>
      </c>
      <c r="C2184" s="33">
        <v>86</v>
      </c>
      <c r="D2184" s="33">
        <v>957</v>
      </c>
      <c r="E2184" s="34">
        <v>0</v>
      </c>
      <c r="F2184" s="33">
        <v>67</v>
      </c>
      <c r="G2184" s="33">
        <v>211</v>
      </c>
      <c r="H2184" s="32">
        <v>0</v>
      </c>
    </row>
    <row r="2185" spans="1:8" s="196" customFormat="1" x14ac:dyDescent="0.35">
      <c r="A2185" s="216" t="s">
        <v>1092</v>
      </c>
      <c r="B2185" s="66">
        <v>44297</v>
      </c>
      <c r="C2185" s="33">
        <v>169</v>
      </c>
      <c r="D2185" s="33">
        <v>860</v>
      </c>
      <c r="E2185" s="34">
        <v>0</v>
      </c>
      <c r="F2185" s="33">
        <v>51</v>
      </c>
      <c r="G2185" s="33">
        <v>208</v>
      </c>
      <c r="H2185" s="32">
        <v>0</v>
      </c>
    </row>
    <row r="2186" spans="1:8" s="196" customFormat="1" x14ac:dyDescent="0.35">
      <c r="A2186" s="216" t="s">
        <v>1087</v>
      </c>
      <c r="B2186" s="66">
        <v>44298</v>
      </c>
      <c r="C2186" s="33">
        <v>374</v>
      </c>
      <c r="D2186" s="33">
        <v>2496</v>
      </c>
      <c r="E2186" s="34">
        <v>0</v>
      </c>
      <c r="F2186" s="33">
        <v>127</v>
      </c>
      <c r="G2186" s="33">
        <v>337</v>
      </c>
      <c r="H2186" s="32">
        <v>0</v>
      </c>
    </row>
    <row r="2187" spans="1:8" s="196" customFormat="1" x14ac:dyDescent="0.35">
      <c r="A2187" s="216" t="s">
        <v>1088</v>
      </c>
      <c r="B2187" s="66">
        <v>44298</v>
      </c>
      <c r="C2187" s="33">
        <v>142</v>
      </c>
      <c r="D2187" s="33">
        <v>1252</v>
      </c>
      <c r="E2187" s="34">
        <v>0</v>
      </c>
      <c r="F2187" s="33">
        <v>62</v>
      </c>
      <c r="G2187" s="33">
        <v>233</v>
      </c>
      <c r="H2187" s="32">
        <v>0</v>
      </c>
    </row>
    <row r="2188" spans="1:8" s="196" customFormat="1" x14ac:dyDescent="0.35">
      <c r="A2188" s="216" t="s">
        <v>1089</v>
      </c>
      <c r="B2188" s="66">
        <v>44298</v>
      </c>
      <c r="C2188" s="33">
        <v>130</v>
      </c>
      <c r="D2188" s="33">
        <v>1268</v>
      </c>
      <c r="E2188" s="34">
        <v>0</v>
      </c>
      <c r="F2188" s="33">
        <v>59</v>
      </c>
      <c r="G2188" s="33">
        <v>272</v>
      </c>
      <c r="H2188" s="32">
        <v>0</v>
      </c>
    </row>
    <row r="2189" spans="1:8" s="196" customFormat="1" x14ac:dyDescent="0.35">
      <c r="A2189" s="216" t="s">
        <v>1090</v>
      </c>
      <c r="B2189" s="66">
        <v>44298</v>
      </c>
      <c r="C2189" s="33">
        <v>78</v>
      </c>
      <c r="D2189" s="33">
        <v>821</v>
      </c>
      <c r="E2189" s="34">
        <v>0</v>
      </c>
      <c r="F2189" s="33">
        <v>23</v>
      </c>
      <c r="G2189" s="33">
        <v>156</v>
      </c>
      <c r="H2189" s="32">
        <v>0</v>
      </c>
    </row>
    <row r="2190" spans="1:8" s="196" customFormat="1" x14ac:dyDescent="0.35">
      <c r="A2190" s="216" t="s">
        <v>1091</v>
      </c>
      <c r="B2190" s="66">
        <v>44298</v>
      </c>
      <c r="C2190" s="33">
        <v>92</v>
      </c>
      <c r="D2190" s="33">
        <v>951</v>
      </c>
      <c r="E2190" s="34">
        <v>0</v>
      </c>
      <c r="F2190" s="33">
        <v>61</v>
      </c>
      <c r="G2190" s="33">
        <v>222</v>
      </c>
      <c r="H2190" s="32">
        <v>0</v>
      </c>
    </row>
    <row r="2191" spans="1:8" s="196" customFormat="1" x14ac:dyDescent="0.35">
      <c r="A2191" s="216" t="s">
        <v>1092</v>
      </c>
      <c r="B2191" s="66">
        <v>44298</v>
      </c>
      <c r="C2191" s="33">
        <v>170</v>
      </c>
      <c r="D2191" s="33">
        <v>870</v>
      </c>
      <c r="E2191" s="34">
        <v>0</v>
      </c>
      <c r="F2191" s="33">
        <v>50</v>
      </c>
      <c r="G2191" s="33">
        <v>197</v>
      </c>
      <c r="H2191" s="32">
        <v>0</v>
      </c>
    </row>
    <row r="2192" spans="1:8" s="196" customFormat="1" x14ac:dyDescent="0.35">
      <c r="A2192" s="216" t="s">
        <v>1087</v>
      </c>
      <c r="B2192" s="66">
        <v>44299</v>
      </c>
      <c r="C2192" s="33">
        <v>397</v>
      </c>
      <c r="D2192" s="33">
        <v>2623</v>
      </c>
      <c r="E2192" s="34">
        <v>0</v>
      </c>
      <c r="F2192" s="33">
        <v>103</v>
      </c>
      <c r="G2192" s="33">
        <v>213</v>
      </c>
      <c r="H2192" s="32">
        <v>0</v>
      </c>
    </row>
    <row r="2193" spans="1:8" s="196" customFormat="1" x14ac:dyDescent="0.35">
      <c r="A2193" s="216" t="s">
        <v>1088</v>
      </c>
      <c r="B2193" s="66">
        <v>44299</v>
      </c>
      <c r="C2193" s="33">
        <v>150</v>
      </c>
      <c r="D2193" s="33">
        <v>1327</v>
      </c>
      <c r="E2193" s="34">
        <v>0</v>
      </c>
      <c r="F2193" s="33">
        <v>61</v>
      </c>
      <c r="G2193" s="33">
        <v>214</v>
      </c>
      <c r="H2193" s="32">
        <v>0</v>
      </c>
    </row>
    <row r="2194" spans="1:8" s="196" customFormat="1" x14ac:dyDescent="0.35">
      <c r="A2194" s="216" t="s">
        <v>1089</v>
      </c>
      <c r="B2194" s="66">
        <v>44299</v>
      </c>
      <c r="C2194" s="33">
        <v>129</v>
      </c>
      <c r="D2194" s="33">
        <v>1357</v>
      </c>
      <c r="E2194" s="34">
        <v>0</v>
      </c>
      <c r="F2194" s="33">
        <v>64</v>
      </c>
      <c r="G2194" s="33">
        <v>215</v>
      </c>
      <c r="H2194" s="32">
        <v>0</v>
      </c>
    </row>
    <row r="2195" spans="1:8" s="196" customFormat="1" x14ac:dyDescent="0.35">
      <c r="A2195" s="216" t="s">
        <v>1090</v>
      </c>
      <c r="B2195" s="66">
        <v>44299</v>
      </c>
      <c r="C2195" s="33">
        <v>86</v>
      </c>
      <c r="D2195" s="33">
        <v>879</v>
      </c>
      <c r="E2195" s="34">
        <v>0</v>
      </c>
      <c r="F2195" s="33">
        <v>18</v>
      </c>
      <c r="G2195" s="33">
        <v>130</v>
      </c>
      <c r="H2195" s="32">
        <v>0</v>
      </c>
    </row>
    <row r="2196" spans="1:8" s="196" customFormat="1" x14ac:dyDescent="0.35">
      <c r="A2196" s="216" t="s">
        <v>1091</v>
      </c>
      <c r="B2196" s="66">
        <v>44299</v>
      </c>
      <c r="C2196" s="33">
        <v>95</v>
      </c>
      <c r="D2196" s="33">
        <v>1020</v>
      </c>
      <c r="E2196" s="34">
        <v>0</v>
      </c>
      <c r="F2196" s="33">
        <v>58</v>
      </c>
      <c r="G2196" s="33">
        <v>176</v>
      </c>
      <c r="H2196" s="32">
        <v>0</v>
      </c>
    </row>
    <row r="2197" spans="1:8" s="196" customFormat="1" x14ac:dyDescent="0.35">
      <c r="A2197" s="216" t="s">
        <v>1092</v>
      </c>
      <c r="B2197" s="66">
        <v>44299</v>
      </c>
      <c r="C2197" s="33">
        <v>177</v>
      </c>
      <c r="D2197" s="33">
        <v>919</v>
      </c>
      <c r="E2197" s="34">
        <v>0</v>
      </c>
      <c r="F2197" s="33">
        <v>43</v>
      </c>
      <c r="G2197" s="33">
        <v>154</v>
      </c>
      <c r="H2197" s="32">
        <v>0</v>
      </c>
    </row>
    <row r="2198" spans="1:8" s="196" customFormat="1" x14ac:dyDescent="0.35">
      <c r="A2198" s="216" t="s">
        <v>1087</v>
      </c>
      <c r="B2198" s="66">
        <v>44300</v>
      </c>
      <c r="C2198" s="33">
        <v>406</v>
      </c>
      <c r="D2198" s="33">
        <v>2667</v>
      </c>
      <c r="E2198" s="34">
        <v>0</v>
      </c>
      <c r="F2198" s="33">
        <v>98</v>
      </c>
      <c r="G2198" s="33">
        <v>182</v>
      </c>
      <c r="H2198" s="32">
        <v>0</v>
      </c>
    </row>
    <row r="2199" spans="1:8" s="196" customFormat="1" x14ac:dyDescent="0.35">
      <c r="A2199" s="216" t="s">
        <v>1088</v>
      </c>
      <c r="B2199" s="66">
        <v>44300</v>
      </c>
      <c r="C2199" s="33">
        <v>159</v>
      </c>
      <c r="D2199" s="33">
        <v>1339</v>
      </c>
      <c r="E2199" s="34">
        <v>0</v>
      </c>
      <c r="F2199" s="33">
        <v>52</v>
      </c>
      <c r="G2199" s="33">
        <v>203</v>
      </c>
      <c r="H2199" s="32">
        <v>0</v>
      </c>
    </row>
    <row r="2200" spans="1:8" s="196" customFormat="1" x14ac:dyDescent="0.35">
      <c r="A2200" s="216" t="s">
        <v>1089</v>
      </c>
      <c r="B2200" s="66">
        <v>44300</v>
      </c>
      <c r="C2200" s="33">
        <v>132</v>
      </c>
      <c r="D2200" s="33">
        <v>1360</v>
      </c>
      <c r="E2200" s="34">
        <v>0</v>
      </c>
      <c r="F2200" s="33">
        <v>61</v>
      </c>
      <c r="G2200" s="33">
        <v>194</v>
      </c>
      <c r="H2200" s="32">
        <v>0</v>
      </c>
    </row>
    <row r="2201" spans="1:8" s="196" customFormat="1" x14ac:dyDescent="0.35">
      <c r="A2201" s="216" t="s">
        <v>1090</v>
      </c>
      <c r="B2201" s="66">
        <v>44300</v>
      </c>
      <c r="C2201" s="33">
        <v>89</v>
      </c>
      <c r="D2201" s="33">
        <v>908</v>
      </c>
      <c r="E2201" s="34">
        <v>0</v>
      </c>
      <c r="F2201" s="33">
        <v>13</v>
      </c>
      <c r="G2201" s="33">
        <v>132</v>
      </c>
      <c r="H2201" s="32">
        <v>0</v>
      </c>
    </row>
    <row r="2202" spans="1:8" s="196" customFormat="1" x14ac:dyDescent="0.35">
      <c r="A2202" s="216" t="s">
        <v>1091</v>
      </c>
      <c r="B2202" s="66">
        <v>44300</v>
      </c>
      <c r="C2202" s="33">
        <v>94</v>
      </c>
      <c r="D2202" s="33">
        <v>964</v>
      </c>
      <c r="E2202" s="34">
        <v>0</v>
      </c>
      <c r="F2202" s="33">
        <v>61</v>
      </c>
      <c r="G2202" s="33">
        <v>236</v>
      </c>
      <c r="H2202" s="32">
        <v>0</v>
      </c>
    </row>
    <row r="2203" spans="1:8" s="196" customFormat="1" x14ac:dyDescent="0.35">
      <c r="A2203" s="216" t="s">
        <v>1092</v>
      </c>
      <c r="B2203" s="66">
        <v>44300</v>
      </c>
      <c r="C2203" s="33">
        <v>169</v>
      </c>
      <c r="D2203" s="33">
        <v>916</v>
      </c>
      <c r="E2203" s="34">
        <v>0</v>
      </c>
      <c r="F2203" s="33">
        <v>51</v>
      </c>
      <c r="G2203" s="33">
        <v>161</v>
      </c>
      <c r="H2203" s="32">
        <v>0</v>
      </c>
    </row>
    <row r="2204" spans="1:8" s="196" customFormat="1" x14ac:dyDescent="0.35">
      <c r="A2204" s="216" t="s">
        <v>1087</v>
      </c>
      <c r="B2204" s="66">
        <v>44301</v>
      </c>
      <c r="C2204" s="33">
        <v>409</v>
      </c>
      <c r="D2204" s="33">
        <v>2704</v>
      </c>
      <c r="E2204" s="34">
        <v>0</v>
      </c>
      <c r="F2204" s="33">
        <v>90</v>
      </c>
      <c r="G2204" s="33">
        <v>146</v>
      </c>
      <c r="H2204" s="32">
        <v>0</v>
      </c>
    </row>
    <row r="2205" spans="1:8" s="196" customFormat="1" x14ac:dyDescent="0.35">
      <c r="A2205" s="216" t="s">
        <v>1088</v>
      </c>
      <c r="B2205" s="66">
        <v>44301</v>
      </c>
      <c r="C2205" s="33">
        <v>163</v>
      </c>
      <c r="D2205" s="33">
        <v>1326</v>
      </c>
      <c r="E2205" s="34">
        <v>0</v>
      </c>
      <c r="F2205" s="33">
        <v>54</v>
      </c>
      <c r="G2205" s="33">
        <v>199</v>
      </c>
      <c r="H2205" s="32">
        <v>0</v>
      </c>
    </row>
    <row r="2206" spans="1:8" s="196" customFormat="1" x14ac:dyDescent="0.35">
      <c r="A2206" s="216" t="s">
        <v>1089</v>
      </c>
      <c r="B2206" s="66">
        <v>44301</v>
      </c>
      <c r="C2206" s="33">
        <v>135</v>
      </c>
      <c r="D2206" s="33">
        <v>1343</v>
      </c>
      <c r="E2206" s="34">
        <v>0</v>
      </c>
      <c r="F2206" s="33">
        <v>57</v>
      </c>
      <c r="G2206" s="33">
        <v>198</v>
      </c>
      <c r="H2206" s="32">
        <v>0</v>
      </c>
    </row>
    <row r="2207" spans="1:8" s="196" customFormat="1" x14ac:dyDescent="0.35">
      <c r="A2207" s="216" t="s">
        <v>1090</v>
      </c>
      <c r="B2207" s="66">
        <v>44301</v>
      </c>
      <c r="C2207" s="33">
        <v>82</v>
      </c>
      <c r="D2207" s="33">
        <v>877</v>
      </c>
      <c r="E2207" s="34">
        <v>0</v>
      </c>
      <c r="F2207" s="33">
        <v>20</v>
      </c>
      <c r="G2207" s="33">
        <v>136</v>
      </c>
      <c r="H2207" s="32">
        <v>0</v>
      </c>
    </row>
    <row r="2208" spans="1:8" s="196" customFormat="1" x14ac:dyDescent="0.35">
      <c r="A2208" s="216" t="s">
        <v>1091</v>
      </c>
      <c r="B2208" s="66">
        <v>44301</v>
      </c>
      <c r="C2208" s="33">
        <v>88</v>
      </c>
      <c r="D2208" s="33">
        <v>1014</v>
      </c>
      <c r="E2208" s="34">
        <v>0</v>
      </c>
      <c r="F2208" s="33">
        <v>67</v>
      </c>
      <c r="G2208" s="33">
        <v>186</v>
      </c>
      <c r="H2208" s="32">
        <v>0</v>
      </c>
    </row>
    <row r="2209" spans="1:8" s="196" customFormat="1" x14ac:dyDescent="0.35">
      <c r="A2209" s="216" t="s">
        <v>1092</v>
      </c>
      <c r="B2209" s="66">
        <v>44301</v>
      </c>
      <c r="C2209" s="33">
        <v>168</v>
      </c>
      <c r="D2209" s="33">
        <v>917</v>
      </c>
      <c r="E2209" s="34">
        <v>0</v>
      </c>
      <c r="F2209" s="33">
        <v>52</v>
      </c>
      <c r="G2209" s="33">
        <v>159</v>
      </c>
      <c r="H2209" s="32">
        <v>0</v>
      </c>
    </row>
    <row r="2210" spans="1:8" s="196" customFormat="1" x14ac:dyDescent="0.35">
      <c r="A2210" s="216" t="s">
        <v>1087</v>
      </c>
      <c r="B2210" s="66">
        <v>44302</v>
      </c>
      <c r="C2210" s="33">
        <v>413</v>
      </c>
      <c r="D2210" s="33">
        <v>2723</v>
      </c>
      <c r="E2210" s="34">
        <v>0</v>
      </c>
      <c r="F2210" s="33">
        <v>88</v>
      </c>
      <c r="G2210" s="33">
        <v>136</v>
      </c>
      <c r="H2210" s="32">
        <v>0</v>
      </c>
    </row>
    <row r="2211" spans="1:8" s="196" customFormat="1" x14ac:dyDescent="0.35">
      <c r="A2211" s="216" t="s">
        <v>1088</v>
      </c>
      <c r="B2211" s="66">
        <v>44302</v>
      </c>
      <c r="C2211" s="33">
        <v>159</v>
      </c>
      <c r="D2211" s="33">
        <v>1301</v>
      </c>
      <c r="E2211" s="34">
        <v>0</v>
      </c>
      <c r="F2211" s="33">
        <v>56</v>
      </c>
      <c r="G2211" s="33">
        <v>237</v>
      </c>
      <c r="H2211" s="32">
        <v>0</v>
      </c>
    </row>
    <row r="2212" spans="1:8" s="196" customFormat="1" x14ac:dyDescent="0.35">
      <c r="A2212" s="216" t="s">
        <v>1089</v>
      </c>
      <c r="B2212" s="66">
        <v>44302</v>
      </c>
      <c r="C2212" s="33">
        <v>131</v>
      </c>
      <c r="D2212" s="33">
        <v>1285</v>
      </c>
      <c r="E2212" s="34">
        <v>0</v>
      </c>
      <c r="F2212" s="33">
        <v>63</v>
      </c>
      <c r="G2212" s="33">
        <v>261</v>
      </c>
      <c r="H2212" s="32">
        <v>0</v>
      </c>
    </row>
    <row r="2213" spans="1:8" s="196" customFormat="1" x14ac:dyDescent="0.35">
      <c r="A2213" s="216" t="s">
        <v>1090</v>
      </c>
      <c r="B2213" s="66">
        <v>44302</v>
      </c>
      <c r="C2213" s="33">
        <v>92</v>
      </c>
      <c r="D2213" s="33">
        <v>863</v>
      </c>
      <c r="E2213" s="34">
        <v>0</v>
      </c>
      <c r="F2213" s="33">
        <v>9</v>
      </c>
      <c r="G2213" s="33">
        <v>137</v>
      </c>
      <c r="H2213" s="32">
        <v>0</v>
      </c>
    </row>
    <row r="2214" spans="1:8" s="196" customFormat="1" x14ac:dyDescent="0.35">
      <c r="A2214" s="216" t="s">
        <v>1091</v>
      </c>
      <c r="B2214" s="66">
        <v>44302</v>
      </c>
      <c r="C2214" s="33">
        <v>87</v>
      </c>
      <c r="D2214" s="33">
        <v>967</v>
      </c>
      <c r="E2214" s="34">
        <v>0</v>
      </c>
      <c r="F2214" s="33">
        <v>68</v>
      </c>
      <c r="G2214" s="33">
        <v>226</v>
      </c>
      <c r="H2214" s="32">
        <v>0</v>
      </c>
    </row>
    <row r="2215" spans="1:8" s="196" customFormat="1" x14ac:dyDescent="0.35">
      <c r="A2215" s="216" t="s">
        <v>1092</v>
      </c>
      <c r="B2215" s="66">
        <v>44302</v>
      </c>
      <c r="C2215" s="33">
        <v>169</v>
      </c>
      <c r="D2215" s="33">
        <v>924</v>
      </c>
      <c r="E2215" s="34">
        <v>0</v>
      </c>
      <c r="F2215" s="33">
        <v>51</v>
      </c>
      <c r="G2215" s="33">
        <v>154</v>
      </c>
      <c r="H2215" s="32">
        <v>0</v>
      </c>
    </row>
    <row r="2216" spans="1:8" s="196" customFormat="1" x14ac:dyDescent="0.35">
      <c r="A2216" s="216" t="s">
        <v>1087</v>
      </c>
      <c r="B2216" s="66">
        <v>44303</v>
      </c>
      <c r="C2216" s="33">
        <v>393</v>
      </c>
      <c r="D2216" s="33">
        <v>2664</v>
      </c>
      <c r="E2216" s="34">
        <v>0</v>
      </c>
      <c r="F2216" s="33">
        <v>110</v>
      </c>
      <c r="G2216" s="33">
        <v>190</v>
      </c>
      <c r="H2216" s="32">
        <v>0</v>
      </c>
    </row>
    <row r="2217" spans="1:8" s="196" customFormat="1" x14ac:dyDescent="0.35">
      <c r="A2217" s="216" t="s">
        <v>1088</v>
      </c>
      <c r="B2217" s="66">
        <v>44303</v>
      </c>
      <c r="C2217" s="33">
        <v>161</v>
      </c>
      <c r="D2217" s="33">
        <v>1279</v>
      </c>
      <c r="E2217" s="34">
        <v>0</v>
      </c>
      <c r="F2217" s="33">
        <v>52</v>
      </c>
      <c r="G2217" s="33">
        <v>234</v>
      </c>
      <c r="H2217" s="32">
        <v>0</v>
      </c>
    </row>
    <row r="2218" spans="1:8" s="196" customFormat="1" x14ac:dyDescent="0.35">
      <c r="A2218" s="216" t="s">
        <v>1089</v>
      </c>
      <c r="B2218" s="66">
        <v>44303</v>
      </c>
      <c r="C2218" s="33">
        <v>129</v>
      </c>
      <c r="D2218" s="33">
        <v>1258</v>
      </c>
      <c r="E2218" s="34">
        <v>0</v>
      </c>
      <c r="F2218" s="33">
        <v>66</v>
      </c>
      <c r="G2218" s="33">
        <v>282</v>
      </c>
      <c r="H2218" s="32">
        <v>0</v>
      </c>
    </row>
    <row r="2219" spans="1:8" s="196" customFormat="1" x14ac:dyDescent="0.35">
      <c r="A2219" s="216" t="s">
        <v>1090</v>
      </c>
      <c r="B2219" s="66">
        <v>44303</v>
      </c>
      <c r="C2219" s="33">
        <v>82</v>
      </c>
      <c r="D2219" s="33">
        <v>823</v>
      </c>
      <c r="E2219" s="34">
        <v>0</v>
      </c>
      <c r="F2219" s="33">
        <v>20</v>
      </c>
      <c r="G2219" s="33">
        <v>183</v>
      </c>
      <c r="H2219" s="32">
        <v>0</v>
      </c>
    </row>
    <row r="2220" spans="1:8" s="196" customFormat="1" x14ac:dyDescent="0.35">
      <c r="A2220" s="216" t="s">
        <v>1091</v>
      </c>
      <c r="B2220" s="66">
        <v>44303</v>
      </c>
      <c r="C2220" s="33">
        <v>88</v>
      </c>
      <c r="D2220" s="33">
        <v>900</v>
      </c>
      <c r="E2220" s="34">
        <v>0</v>
      </c>
      <c r="F2220" s="33">
        <v>65</v>
      </c>
      <c r="G2220" s="33">
        <v>276</v>
      </c>
      <c r="H2220" s="32">
        <v>0</v>
      </c>
    </row>
    <row r="2221" spans="1:8" s="196" customFormat="1" x14ac:dyDescent="0.35">
      <c r="A2221" s="216" t="s">
        <v>1092</v>
      </c>
      <c r="B2221" s="66">
        <v>44303</v>
      </c>
      <c r="C2221" s="33">
        <v>165</v>
      </c>
      <c r="D2221" s="33">
        <v>907</v>
      </c>
      <c r="E2221" s="34">
        <v>0</v>
      </c>
      <c r="F2221" s="33">
        <v>55</v>
      </c>
      <c r="G2221" s="33">
        <v>164</v>
      </c>
      <c r="H2221" s="32">
        <v>0</v>
      </c>
    </row>
    <row r="2222" spans="1:8" s="196" customFormat="1" x14ac:dyDescent="0.35">
      <c r="A2222" s="216" t="s">
        <v>1087</v>
      </c>
      <c r="B2222" s="66">
        <v>44304</v>
      </c>
      <c r="C2222" s="33">
        <v>378</v>
      </c>
      <c r="D2222" s="33">
        <v>2521</v>
      </c>
      <c r="E2222" s="34">
        <v>0</v>
      </c>
      <c r="F2222" s="33">
        <v>117</v>
      </c>
      <c r="G2222" s="33">
        <v>322</v>
      </c>
      <c r="H2222" s="32">
        <v>0</v>
      </c>
    </row>
    <row r="2223" spans="1:8" s="196" customFormat="1" x14ac:dyDescent="0.35">
      <c r="A2223" s="216" t="s">
        <v>1088</v>
      </c>
      <c r="B2223" s="66">
        <v>44304</v>
      </c>
      <c r="C2223" s="33">
        <v>154</v>
      </c>
      <c r="D2223" s="33">
        <v>1231</v>
      </c>
      <c r="E2223" s="34">
        <v>0</v>
      </c>
      <c r="F2223" s="33">
        <v>64</v>
      </c>
      <c r="G2223" s="33">
        <v>250</v>
      </c>
      <c r="H2223" s="32">
        <v>0</v>
      </c>
    </row>
    <row r="2224" spans="1:8" s="196" customFormat="1" x14ac:dyDescent="0.35">
      <c r="A2224" s="216" t="s">
        <v>1089</v>
      </c>
      <c r="B2224" s="66">
        <v>44304</v>
      </c>
      <c r="C2224" s="33">
        <v>123</v>
      </c>
      <c r="D2224" s="33">
        <v>1199</v>
      </c>
      <c r="E2224" s="34">
        <v>0</v>
      </c>
      <c r="F2224" s="33">
        <v>70</v>
      </c>
      <c r="G2224" s="33">
        <v>327</v>
      </c>
      <c r="H2224" s="32">
        <v>0</v>
      </c>
    </row>
    <row r="2225" spans="1:8" s="196" customFormat="1" x14ac:dyDescent="0.35">
      <c r="A2225" s="216" t="s">
        <v>1090</v>
      </c>
      <c r="B2225" s="66">
        <v>44304</v>
      </c>
      <c r="C2225" s="33">
        <v>79</v>
      </c>
      <c r="D2225" s="33">
        <v>765</v>
      </c>
      <c r="E2225" s="34">
        <v>0</v>
      </c>
      <c r="F2225" s="33">
        <v>22</v>
      </c>
      <c r="G2225" s="33">
        <v>245</v>
      </c>
      <c r="H2225" s="32">
        <v>0</v>
      </c>
    </row>
    <row r="2226" spans="1:8" s="196" customFormat="1" x14ac:dyDescent="0.35">
      <c r="A2226" s="216" t="s">
        <v>1091</v>
      </c>
      <c r="B2226" s="66">
        <v>44304</v>
      </c>
      <c r="C2226" s="33">
        <v>91</v>
      </c>
      <c r="D2226" s="33">
        <v>871</v>
      </c>
      <c r="E2226" s="34">
        <v>0</v>
      </c>
      <c r="F2226" s="33">
        <v>62</v>
      </c>
      <c r="G2226" s="33">
        <v>305</v>
      </c>
      <c r="H2226" s="32">
        <v>0</v>
      </c>
    </row>
    <row r="2227" spans="1:8" s="196" customFormat="1" x14ac:dyDescent="0.35">
      <c r="A2227" s="216" t="s">
        <v>1092</v>
      </c>
      <c r="B2227" s="66">
        <v>44304</v>
      </c>
      <c r="C2227" s="33">
        <v>158</v>
      </c>
      <c r="D2227" s="33">
        <v>878</v>
      </c>
      <c r="E2227" s="34">
        <v>0</v>
      </c>
      <c r="F2227" s="33">
        <v>62</v>
      </c>
      <c r="G2227" s="33">
        <v>199</v>
      </c>
      <c r="H2227" s="32">
        <v>0</v>
      </c>
    </row>
    <row r="2228" spans="1:8" s="196" customFormat="1" x14ac:dyDescent="0.35">
      <c r="A2228" s="216" t="s">
        <v>1087</v>
      </c>
      <c r="B2228" s="66">
        <v>44305</v>
      </c>
      <c r="C2228" s="33">
        <v>376</v>
      </c>
      <c r="D2228" s="33">
        <v>2488</v>
      </c>
      <c r="E2228" s="34">
        <v>0</v>
      </c>
      <c r="F2228" s="33">
        <v>123</v>
      </c>
      <c r="G2228" s="33">
        <v>317</v>
      </c>
      <c r="H2228" s="32">
        <v>0</v>
      </c>
    </row>
    <row r="2229" spans="1:8" s="196" customFormat="1" x14ac:dyDescent="0.35">
      <c r="A2229" s="216" t="s">
        <v>1088</v>
      </c>
      <c r="B2229" s="66">
        <v>44305</v>
      </c>
      <c r="C2229" s="33">
        <v>148</v>
      </c>
      <c r="D2229" s="33">
        <v>1215</v>
      </c>
      <c r="E2229" s="34">
        <v>0</v>
      </c>
      <c r="F2229" s="33">
        <v>68</v>
      </c>
      <c r="G2229" s="33">
        <v>281</v>
      </c>
      <c r="H2229" s="32">
        <v>0</v>
      </c>
    </row>
    <row r="2230" spans="1:8" s="196" customFormat="1" x14ac:dyDescent="0.35">
      <c r="A2230" s="216" t="s">
        <v>1089</v>
      </c>
      <c r="B2230" s="66">
        <v>44305</v>
      </c>
      <c r="C2230" s="33">
        <v>120</v>
      </c>
      <c r="D2230" s="33">
        <v>1230</v>
      </c>
      <c r="E2230" s="34">
        <v>0</v>
      </c>
      <c r="F2230" s="33">
        <v>72</v>
      </c>
      <c r="G2230" s="33">
        <v>311</v>
      </c>
      <c r="H2230" s="32">
        <v>0</v>
      </c>
    </row>
    <row r="2231" spans="1:8" s="196" customFormat="1" x14ac:dyDescent="0.35">
      <c r="A2231" s="216" t="s">
        <v>1090</v>
      </c>
      <c r="B2231" s="66">
        <v>44305</v>
      </c>
      <c r="C2231" s="33">
        <v>79</v>
      </c>
      <c r="D2231" s="33">
        <v>824</v>
      </c>
      <c r="E2231" s="34">
        <v>0</v>
      </c>
      <c r="F2231" s="33">
        <v>23</v>
      </c>
      <c r="G2231" s="33">
        <v>186</v>
      </c>
      <c r="H2231" s="32">
        <v>0</v>
      </c>
    </row>
    <row r="2232" spans="1:8" s="196" customFormat="1" x14ac:dyDescent="0.35">
      <c r="A2232" s="216" t="s">
        <v>1091</v>
      </c>
      <c r="B2232" s="66">
        <v>44305</v>
      </c>
      <c r="C2232" s="33">
        <v>85</v>
      </c>
      <c r="D2232" s="33">
        <v>883</v>
      </c>
      <c r="E2232" s="34">
        <v>0</v>
      </c>
      <c r="F2232" s="33">
        <v>68</v>
      </c>
      <c r="G2232" s="33">
        <v>283</v>
      </c>
      <c r="H2232" s="32">
        <v>0</v>
      </c>
    </row>
    <row r="2233" spans="1:8" s="196" customFormat="1" x14ac:dyDescent="0.35">
      <c r="A2233" s="216" t="s">
        <v>1092</v>
      </c>
      <c r="B2233" s="66">
        <v>44305</v>
      </c>
      <c r="C2233" s="33">
        <v>159</v>
      </c>
      <c r="D2233" s="33">
        <v>869</v>
      </c>
      <c r="E2233" s="34">
        <v>0</v>
      </c>
      <c r="F2233" s="33">
        <v>61</v>
      </c>
      <c r="G2233" s="33">
        <v>210</v>
      </c>
      <c r="H2233" s="32">
        <v>0</v>
      </c>
    </row>
    <row r="2234" spans="1:8" s="196" customFormat="1" x14ac:dyDescent="0.35">
      <c r="A2234" s="216" t="s">
        <v>1087</v>
      </c>
      <c r="B2234" s="66">
        <v>44306</v>
      </c>
      <c r="C2234" s="33">
        <v>400</v>
      </c>
      <c r="D2234" s="33">
        <v>2564</v>
      </c>
      <c r="E2234" s="34">
        <v>0</v>
      </c>
      <c r="F2234" s="33">
        <v>104</v>
      </c>
      <c r="G2234" s="33">
        <v>259</v>
      </c>
      <c r="H2234" s="32">
        <v>0</v>
      </c>
    </row>
    <row r="2235" spans="1:8" s="196" customFormat="1" x14ac:dyDescent="0.35">
      <c r="A2235" s="216" t="s">
        <v>1088</v>
      </c>
      <c r="B2235" s="66">
        <v>44306</v>
      </c>
      <c r="C2235" s="33">
        <v>150</v>
      </c>
      <c r="D2235" s="33">
        <v>1263</v>
      </c>
      <c r="E2235" s="34">
        <v>0</v>
      </c>
      <c r="F2235" s="33">
        <v>69</v>
      </c>
      <c r="G2235" s="33">
        <v>245</v>
      </c>
      <c r="H2235" s="32">
        <v>0</v>
      </c>
    </row>
    <row r="2236" spans="1:8" s="196" customFormat="1" x14ac:dyDescent="0.35">
      <c r="A2236" s="216" t="s">
        <v>1089</v>
      </c>
      <c r="B2236" s="66">
        <v>44306</v>
      </c>
      <c r="C2236" s="33">
        <v>125</v>
      </c>
      <c r="D2236" s="33">
        <v>1269</v>
      </c>
      <c r="E2236" s="34">
        <v>0</v>
      </c>
      <c r="F2236" s="33">
        <v>72</v>
      </c>
      <c r="G2236" s="33">
        <v>284</v>
      </c>
      <c r="H2236" s="32">
        <v>0</v>
      </c>
    </row>
    <row r="2237" spans="1:8" s="196" customFormat="1" x14ac:dyDescent="0.35">
      <c r="A2237" s="216" t="s">
        <v>1090</v>
      </c>
      <c r="B2237" s="66">
        <v>44306</v>
      </c>
      <c r="C2237" s="33">
        <v>83</v>
      </c>
      <c r="D2237" s="33">
        <v>868</v>
      </c>
      <c r="E2237" s="34">
        <v>0</v>
      </c>
      <c r="F2237" s="33">
        <v>18</v>
      </c>
      <c r="G2237" s="33">
        <v>150</v>
      </c>
      <c r="H2237" s="32">
        <v>0</v>
      </c>
    </row>
    <row r="2238" spans="1:8" s="196" customFormat="1" x14ac:dyDescent="0.35">
      <c r="A2238" s="216" t="s">
        <v>1091</v>
      </c>
      <c r="B2238" s="66">
        <v>44306</v>
      </c>
      <c r="C2238" s="33">
        <v>85</v>
      </c>
      <c r="D2238" s="33">
        <v>927</v>
      </c>
      <c r="E2238" s="34">
        <v>0</v>
      </c>
      <c r="F2238" s="33">
        <v>67</v>
      </c>
      <c r="G2238" s="33">
        <v>261</v>
      </c>
      <c r="H2238" s="32">
        <v>0</v>
      </c>
    </row>
    <row r="2239" spans="1:8" s="196" customFormat="1" x14ac:dyDescent="0.35">
      <c r="A2239" s="216" t="s">
        <v>1092</v>
      </c>
      <c r="B2239" s="66">
        <v>44306</v>
      </c>
      <c r="C2239" s="33">
        <v>173</v>
      </c>
      <c r="D2239" s="33">
        <v>902</v>
      </c>
      <c r="E2239" s="34">
        <v>0</v>
      </c>
      <c r="F2239" s="33">
        <v>47</v>
      </c>
      <c r="G2239" s="33">
        <v>176</v>
      </c>
      <c r="H2239" s="32">
        <v>0</v>
      </c>
    </row>
    <row r="2240" spans="1:8" s="196" customFormat="1" x14ac:dyDescent="0.35">
      <c r="A2240" s="216" t="s">
        <v>1087</v>
      </c>
      <c r="B2240" s="66">
        <v>44307</v>
      </c>
      <c r="C2240" s="33">
        <v>422</v>
      </c>
      <c r="D2240" s="33">
        <v>2652</v>
      </c>
      <c r="E2240" s="34">
        <v>0</v>
      </c>
      <c r="F2240" s="33">
        <v>71</v>
      </c>
      <c r="G2240" s="33">
        <v>179</v>
      </c>
      <c r="H2240" s="32">
        <v>0</v>
      </c>
    </row>
    <row r="2241" spans="1:8" s="196" customFormat="1" x14ac:dyDescent="0.35">
      <c r="A2241" s="216" t="s">
        <v>1088</v>
      </c>
      <c r="B2241" s="66">
        <v>44307</v>
      </c>
      <c r="C2241" s="33">
        <v>150</v>
      </c>
      <c r="D2241" s="33">
        <v>1301</v>
      </c>
      <c r="E2241" s="34">
        <v>0</v>
      </c>
      <c r="F2241" s="33">
        <v>66</v>
      </c>
      <c r="G2241" s="33">
        <v>201</v>
      </c>
      <c r="H2241" s="32">
        <v>0</v>
      </c>
    </row>
    <row r="2242" spans="1:8" s="196" customFormat="1" x14ac:dyDescent="0.35">
      <c r="A2242" s="216" t="s">
        <v>1089</v>
      </c>
      <c r="B2242" s="66">
        <v>44307</v>
      </c>
      <c r="C2242" s="33">
        <v>146</v>
      </c>
      <c r="D2242" s="33">
        <v>1284</v>
      </c>
      <c r="E2242" s="34">
        <v>0</v>
      </c>
      <c r="F2242" s="33">
        <v>51</v>
      </c>
      <c r="G2242" s="33">
        <v>256</v>
      </c>
      <c r="H2242" s="32">
        <v>0</v>
      </c>
    </row>
    <row r="2243" spans="1:8" s="196" customFormat="1" x14ac:dyDescent="0.35">
      <c r="A2243" s="216" t="s">
        <v>1090</v>
      </c>
      <c r="B2243" s="66">
        <v>44307</v>
      </c>
      <c r="C2243" s="33">
        <v>81</v>
      </c>
      <c r="D2243" s="33">
        <v>893</v>
      </c>
      <c r="E2243" s="34">
        <v>0</v>
      </c>
      <c r="F2243" s="33">
        <v>18</v>
      </c>
      <c r="G2243" s="33">
        <v>127</v>
      </c>
      <c r="H2243" s="32">
        <v>0</v>
      </c>
    </row>
    <row r="2244" spans="1:8" s="196" customFormat="1" x14ac:dyDescent="0.35">
      <c r="A2244" s="216" t="s">
        <v>1091</v>
      </c>
      <c r="B2244" s="66">
        <v>44307</v>
      </c>
      <c r="C2244" s="33">
        <v>89</v>
      </c>
      <c r="D2244" s="33">
        <v>945</v>
      </c>
      <c r="E2244" s="34">
        <v>0</v>
      </c>
      <c r="F2244" s="33">
        <v>65</v>
      </c>
      <c r="G2244" s="33">
        <v>234</v>
      </c>
      <c r="H2244" s="32">
        <v>0</v>
      </c>
    </row>
    <row r="2245" spans="1:8" s="196" customFormat="1" x14ac:dyDescent="0.35">
      <c r="A2245" s="216" t="s">
        <v>1092</v>
      </c>
      <c r="B2245" s="66">
        <v>44307</v>
      </c>
      <c r="C2245" s="33">
        <v>176</v>
      </c>
      <c r="D2245" s="33">
        <v>915</v>
      </c>
      <c r="E2245" s="34">
        <v>0</v>
      </c>
      <c r="F2245" s="33">
        <v>44</v>
      </c>
      <c r="G2245" s="33">
        <v>162</v>
      </c>
      <c r="H2245" s="32">
        <v>0</v>
      </c>
    </row>
    <row r="2246" spans="1:8" s="196" customFormat="1" x14ac:dyDescent="0.35">
      <c r="A2246" s="216" t="s">
        <v>1087</v>
      </c>
      <c r="B2246" s="66">
        <v>44308</v>
      </c>
      <c r="C2246" s="33">
        <v>416</v>
      </c>
      <c r="D2246" s="33">
        <v>2657</v>
      </c>
      <c r="E2246" s="34">
        <v>0</v>
      </c>
      <c r="F2246" s="33">
        <v>89</v>
      </c>
      <c r="G2246" s="33">
        <v>183</v>
      </c>
      <c r="H2246" s="32">
        <v>0</v>
      </c>
    </row>
    <row r="2247" spans="1:8" s="196" customFormat="1" x14ac:dyDescent="0.35">
      <c r="A2247" s="216" t="s">
        <v>1088</v>
      </c>
      <c r="B2247" s="66">
        <v>44308</v>
      </c>
      <c r="C2247" s="33">
        <v>157</v>
      </c>
      <c r="D2247" s="33">
        <v>1293</v>
      </c>
      <c r="E2247" s="34">
        <v>0</v>
      </c>
      <c r="F2247" s="33">
        <v>62</v>
      </c>
      <c r="G2247" s="33">
        <v>215</v>
      </c>
      <c r="H2247" s="32">
        <v>0</v>
      </c>
    </row>
    <row r="2248" spans="1:8" s="196" customFormat="1" x14ac:dyDescent="0.35">
      <c r="A2248" s="216" t="s">
        <v>1089</v>
      </c>
      <c r="B2248" s="66">
        <v>44308</v>
      </c>
      <c r="C2248" s="33">
        <v>133</v>
      </c>
      <c r="D2248" s="33">
        <v>1296</v>
      </c>
      <c r="E2248" s="34">
        <v>0</v>
      </c>
      <c r="F2248" s="33">
        <v>63</v>
      </c>
      <c r="G2248" s="33">
        <v>248</v>
      </c>
      <c r="H2248" s="32">
        <v>0</v>
      </c>
    </row>
    <row r="2249" spans="1:8" s="196" customFormat="1" x14ac:dyDescent="0.35">
      <c r="A2249" s="216" t="s">
        <v>1090</v>
      </c>
      <c r="B2249" s="66">
        <v>44308</v>
      </c>
      <c r="C2249" s="33">
        <v>78</v>
      </c>
      <c r="D2249" s="33">
        <v>891</v>
      </c>
      <c r="E2249" s="34">
        <v>0</v>
      </c>
      <c r="F2249" s="33">
        <v>23</v>
      </c>
      <c r="G2249" s="33">
        <v>114</v>
      </c>
      <c r="H2249" s="32">
        <v>0</v>
      </c>
    </row>
    <row r="2250" spans="1:8" s="196" customFormat="1" x14ac:dyDescent="0.35">
      <c r="A2250" s="216" t="s">
        <v>1091</v>
      </c>
      <c r="B2250" s="66">
        <v>44308</v>
      </c>
      <c r="C2250" s="33">
        <v>87</v>
      </c>
      <c r="D2250" s="33">
        <v>989</v>
      </c>
      <c r="E2250" s="34">
        <v>0</v>
      </c>
      <c r="F2250" s="33">
        <v>67</v>
      </c>
      <c r="G2250" s="33">
        <v>218</v>
      </c>
      <c r="H2250" s="32">
        <v>0</v>
      </c>
    </row>
    <row r="2251" spans="1:8" s="196" customFormat="1" x14ac:dyDescent="0.35">
      <c r="A2251" s="216" t="s">
        <v>1092</v>
      </c>
      <c r="B2251" s="66">
        <v>44308</v>
      </c>
      <c r="C2251" s="33">
        <v>165</v>
      </c>
      <c r="D2251" s="33">
        <v>889</v>
      </c>
      <c r="E2251" s="34">
        <v>0</v>
      </c>
      <c r="F2251" s="33">
        <v>55</v>
      </c>
      <c r="G2251" s="33">
        <v>187</v>
      </c>
      <c r="H2251" s="32">
        <v>0</v>
      </c>
    </row>
    <row r="2252" spans="1:8" s="196" customFormat="1" x14ac:dyDescent="0.35">
      <c r="A2252" s="216" t="s">
        <v>1087</v>
      </c>
      <c r="B2252" s="66">
        <v>44309</v>
      </c>
      <c r="C2252" s="33">
        <v>429</v>
      </c>
      <c r="D2252" s="33">
        <v>2665</v>
      </c>
      <c r="E2252" s="34">
        <v>0</v>
      </c>
      <c r="F2252" s="33">
        <v>75</v>
      </c>
      <c r="G2252" s="33">
        <v>184</v>
      </c>
      <c r="H2252" s="32">
        <v>0</v>
      </c>
    </row>
    <row r="2253" spans="1:8" s="196" customFormat="1" x14ac:dyDescent="0.35">
      <c r="A2253" s="216" t="s">
        <v>1088</v>
      </c>
      <c r="B2253" s="66">
        <v>44309</v>
      </c>
      <c r="C2253" s="33">
        <v>159</v>
      </c>
      <c r="D2253" s="33">
        <v>1245</v>
      </c>
      <c r="E2253" s="34">
        <v>0</v>
      </c>
      <c r="F2253" s="33">
        <v>59</v>
      </c>
      <c r="G2253" s="33">
        <v>253</v>
      </c>
      <c r="H2253" s="32">
        <v>0</v>
      </c>
    </row>
    <row r="2254" spans="1:8" s="196" customFormat="1" x14ac:dyDescent="0.35">
      <c r="A2254" s="216" t="s">
        <v>1089</v>
      </c>
      <c r="B2254" s="66">
        <v>44309</v>
      </c>
      <c r="C2254" s="33">
        <v>128</v>
      </c>
      <c r="D2254" s="33">
        <v>1254</v>
      </c>
      <c r="E2254" s="34">
        <v>0</v>
      </c>
      <c r="F2254" s="33">
        <v>70</v>
      </c>
      <c r="G2254" s="33">
        <v>290</v>
      </c>
      <c r="H2254" s="32">
        <v>0</v>
      </c>
    </row>
    <row r="2255" spans="1:8" s="196" customFormat="1" x14ac:dyDescent="0.35">
      <c r="A2255" s="216" t="s">
        <v>1090</v>
      </c>
      <c r="B2255" s="66">
        <v>44309</v>
      </c>
      <c r="C2255" s="33">
        <v>79</v>
      </c>
      <c r="D2255" s="33">
        <v>896</v>
      </c>
      <c r="E2255" s="34">
        <v>0</v>
      </c>
      <c r="F2255" s="33">
        <v>22</v>
      </c>
      <c r="G2255" s="33">
        <v>127</v>
      </c>
      <c r="H2255" s="32">
        <v>0</v>
      </c>
    </row>
    <row r="2256" spans="1:8" s="196" customFormat="1" x14ac:dyDescent="0.35">
      <c r="A2256" s="216" t="s">
        <v>1091</v>
      </c>
      <c r="B2256" s="66">
        <v>44309</v>
      </c>
      <c r="C2256" s="33">
        <v>77</v>
      </c>
      <c r="D2256" s="33">
        <v>980</v>
      </c>
      <c r="E2256" s="34">
        <v>0</v>
      </c>
      <c r="F2256" s="33">
        <v>75</v>
      </c>
      <c r="G2256" s="33">
        <v>214</v>
      </c>
      <c r="H2256" s="32">
        <v>0</v>
      </c>
    </row>
    <row r="2257" spans="1:8" s="196" customFormat="1" x14ac:dyDescent="0.35">
      <c r="A2257" s="216" t="s">
        <v>1092</v>
      </c>
      <c r="B2257" s="66">
        <v>44309</v>
      </c>
      <c r="C2257" s="33">
        <v>165</v>
      </c>
      <c r="D2257" s="33">
        <v>855</v>
      </c>
      <c r="E2257" s="34">
        <v>0</v>
      </c>
      <c r="F2257" s="33">
        <v>55</v>
      </c>
      <c r="G2257" s="33">
        <v>215</v>
      </c>
      <c r="H2257" s="32">
        <v>0</v>
      </c>
    </row>
    <row r="2258" spans="1:8" s="196" customFormat="1" x14ac:dyDescent="0.35">
      <c r="A2258" s="216" t="s">
        <v>1087</v>
      </c>
      <c r="B2258" s="66">
        <v>44310</v>
      </c>
      <c r="C2258" s="33">
        <v>408</v>
      </c>
      <c r="D2258" s="33">
        <v>2563</v>
      </c>
      <c r="E2258" s="34">
        <v>0</v>
      </c>
      <c r="F2258" s="33">
        <v>95</v>
      </c>
      <c r="G2258" s="33">
        <v>275</v>
      </c>
      <c r="H2258" s="32">
        <v>0</v>
      </c>
    </row>
    <row r="2259" spans="1:8" s="196" customFormat="1" x14ac:dyDescent="0.35">
      <c r="A2259" s="216" t="s">
        <v>1088</v>
      </c>
      <c r="B2259" s="66">
        <v>44310</v>
      </c>
      <c r="C2259" s="33">
        <v>159</v>
      </c>
      <c r="D2259" s="33">
        <v>1220</v>
      </c>
      <c r="E2259" s="34">
        <v>0</v>
      </c>
      <c r="F2259" s="33">
        <v>61</v>
      </c>
      <c r="G2259" s="33">
        <v>273</v>
      </c>
      <c r="H2259" s="32">
        <v>0</v>
      </c>
    </row>
    <row r="2260" spans="1:8" s="196" customFormat="1" x14ac:dyDescent="0.35">
      <c r="A2260" s="216" t="s">
        <v>1089</v>
      </c>
      <c r="B2260" s="66">
        <v>44310</v>
      </c>
      <c r="C2260" s="33">
        <v>127</v>
      </c>
      <c r="D2260" s="33">
        <v>1220</v>
      </c>
      <c r="E2260" s="34">
        <v>0</v>
      </c>
      <c r="F2260" s="33">
        <v>68</v>
      </c>
      <c r="G2260" s="33">
        <v>341</v>
      </c>
      <c r="H2260" s="32">
        <v>0</v>
      </c>
    </row>
    <row r="2261" spans="1:8" s="196" customFormat="1" x14ac:dyDescent="0.35">
      <c r="A2261" s="216" t="s">
        <v>1090</v>
      </c>
      <c r="B2261" s="66">
        <v>44310</v>
      </c>
      <c r="C2261" s="33">
        <v>73</v>
      </c>
      <c r="D2261" s="33">
        <v>801</v>
      </c>
      <c r="E2261" s="34">
        <v>0</v>
      </c>
      <c r="F2261" s="33">
        <v>27</v>
      </c>
      <c r="G2261" s="33">
        <v>201</v>
      </c>
      <c r="H2261" s="32">
        <v>0</v>
      </c>
    </row>
    <row r="2262" spans="1:8" s="196" customFormat="1" x14ac:dyDescent="0.35">
      <c r="A2262" s="216" t="s">
        <v>1091</v>
      </c>
      <c r="B2262" s="66">
        <v>44310</v>
      </c>
      <c r="C2262" s="33">
        <v>79</v>
      </c>
      <c r="D2262" s="33">
        <v>941</v>
      </c>
      <c r="E2262" s="34">
        <v>0</v>
      </c>
      <c r="F2262" s="33">
        <v>74</v>
      </c>
      <c r="G2262" s="33">
        <v>239</v>
      </c>
      <c r="H2262" s="32">
        <v>0</v>
      </c>
    </row>
    <row r="2263" spans="1:8" s="196" customFormat="1" x14ac:dyDescent="0.35">
      <c r="A2263" s="216" t="s">
        <v>1092</v>
      </c>
      <c r="B2263" s="66">
        <v>44310</v>
      </c>
      <c r="C2263" s="33">
        <v>167</v>
      </c>
      <c r="D2263" s="33">
        <v>827</v>
      </c>
      <c r="E2263" s="34">
        <v>0</v>
      </c>
      <c r="F2263" s="33">
        <v>53</v>
      </c>
      <c r="G2263" s="33">
        <v>241</v>
      </c>
      <c r="H2263" s="32">
        <v>0</v>
      </c>
    </row>
    <row r="2264" spans="1:8" s="196" customFormat="1" x14ac:dyDescent="0.35">
      <c r="A2264" s="216" t="s">
        <v>1087</v>
      </c>
      <c r="B2264" s="66">
        <v>44311</v>
      </c>
      <c r="C2264" s="33">
        <v>389</v>
      </c>
      <c r="D2264" s="33">
        <v>2466</v>
      </c>
      <c r="E2264" s="34">
        <v>0</v>
      </c>
      <c r="F2264" s="33">
        <v>99</v>
      </c>
      <c r="G2264" s="33">
        <v>337</v>
      </c>
      <c r="H2264" s="32">
        <v>0</v>
      </c>
    </row>
    <row r="2265" spans="1:8" s="196" customFormat="1" x14ac:dyDescent="0.35">
      <c r="A2265" s="216" t="s">
        <v>1088</v>
      </c>
      <c r="B2265" s="66">
        <v>44311</v>
      </c>
      <c r="C2265" s="33">
        <v>141</v>
      </c>
      <c r="D2265" s="33">
        <v>1186</v>
      </c>
      <c r="E2265" s="34">
        <v>0</v>
      </c>
      <c r="F2265" s="33">
        <v>72</v>
      </c>
      <c r="G2265" s="33">
        <v>282</v>
      </c>
      <c r="H2265" s="32">
        <v>0</v>
      </c>
    </row>
    <row r="2266" spans="1:8" s="196" customFormat="1" x14ac:dyDescent="0.35">
      <c r="A2266" s="216" t="s">
        <v>1089</v>
      </c>
      <c r="B2266" s="66">
        <v>44311</v>
      </c>
      <c r="C2266" s="33">
        <v>118</v>
      </c>
      <c r="D2266" s="33">
        <v>1159</v>
      </c>
      <c r="E2266" s="34">
        <v>0</v>
      </c>
      <c r="F2266" s="33">
        <v>77</v>
      </c>
      <c r="G2266" s="33">
        <v>372</v>
      </c>
      <c r="H2266" s="32">
        <v>0</v>
      </c>
    </row>
    <row r="2267" spans="1:8" s="196" customFormat="1" x14ac:dyDescent="0.35">
      <c r="A2267" s="216" t="s">
        <v>1090</v>
      </c>
      <c r="B2267" s="66">
        <v>44311</v>
      </c>
      <c r="C2267" s="33">
        <v>66</v>
      </c>
      <c r="D2267" s="33">
        <v>793</v>
      </c>
      <c r="E2267" s="34">
        <v>0</v>
      </c>
      <c r="F2267" s="33">
        <v>32</v>
      </c>
      <c r="G2267" s="33">
        <v>198</v>
      </c>
      <c r="H2267" s="32">
        <v>0</v>
      </c>
    </row>
    <row r="2268" spans="1:8" s="196" customFormat="1" x14ac:dyDescent="0.35">
      <c r="A2268" s="216" t="s">
        <v>1091</v>
      </c>
      <c r="B2268" s="66">
        <v>44311</v>
      </c>
      <c r="C2268" s="33">
        <v>85</v>
      </c>
      <c r="D2268" s="33">
        <v>898</v>
      </c>
      <c r="E2268" s="34">
        <v>0</v>
      </c>
      <c r="F2268" s="33">
        <v>69</v>
      </c>
      <c r="G2268" s="33">
        <v>282</v>
      </c>
      <c r="H2268" s="32">
        <v>0</v>
      </c>
    </row>
    <row r="2269" spans="1:8" s="196" customFormat="1" x14ac:dyDescent="0.35">
      <c r="A2269" s="216" t="s">
        <v>1092</v>
      </c>
      <c r="B2269" s="66">
        <v>44311</v>
      </c>
      <c r="C2269" s="33">
        <v>161</v>
      </c>
      <c r="D2269" s="33">
        <v>838</v>
      </c>
      <c r="E2269" s="34">
        <v>0</v>
      </c>
      <c r="F2269" s="33">
        <v>59</v>
      </c>
      <c r="G2269" s="33">
        <v>232</v>
      </c>
      <c r="H2269" s="32">
        <v>0</v>
      </c>
    </row>
    <row r="2270" spans="1:8" s="196" customFormat="1" x14ac:dyDescent="0.35">
      <c r="A2270" s="216" t="s">
        <v>1087</v>
      </c>
      <c r="B2270" s="66">
        <v>44312</v>
      </c>
      <c r="C2270" s="33">
        <v>389</v>
      </c>
      <c r="D2270" s="33">
        <v>2440</v>
      </c>
      <c r="E2270" s="34">
        <v>0</v>
      </c>
      <c r="F2270" s="33">
        <v>98</v>
      </c>
      <c r="G2270" s="33">
        <v>353</v>
      </c>
      <c r="H2270" s="32">
        <v>0</v>
      </c>
    </row>
    <row r="2271" spans="1:8" s="196" customFormat="1" x14ac:dyDescent="0.35">
      <c r="A2271" s="216" t="s">
        <v>1088</v>
      </c>
      <c r="B2271" s="66">
        <v>44312</v>
      </c>
      <c r="C2271" s="33">
        <v>139</v>
      </c>
      <c r="D2271" s="33">
        <v>1186</v>
      </c>
      <c r="E2271" s="34">
        <v>0</v>
      </c>
      <c r="F2271" s="33">
        <v>74</v>
      </c>
      <c r="G2271" s="33">
        <v>296</v>
      </c>
      <c r="H2271" s="32">
        <v>0</v>
      </c>
    </row>
    <row r="2272" spans="1:8" s="196" customFormat="1" x14ac:dyDescent="0.35">
      <c r="A2272" s="216" t="s">
        <v>1089</v>
      </c>
      <c r="B2272" s="66">
        <v>44312</v>
      </c>
      <c r="C2272" s="33">
        <v>120</v>
      </c>
      <c r="D2272" s="33">
        <v>1170</v>
      </c>
      <c r="E2272" s="34">
        <v>0</v>
      </c>
      <c r="F2272" s="33">
        <v>73</v>
      </c>
      <c r="G2272" s="33">
        <v>352</v>
      </c>
      <c r="H2272" s="32">
        <v>0</v>
      </c>
    </row>
    <row r="2273" spans="1:8" s="196" customFormat="1" x14ac:dyDescent="0.35">
      <c r="A2273" s="216" t="s">
        <v>1090</v>
      </c>
      <c r="B2273" s="66">
        <v>44312</v>
      </c>
      <c r="C2273" s="33">
        <v>67</v>
      </c>
      <c r="D2273" s="33">
        <v>807</v>
      </c>
      <c r="E2273" s="34">
        <v>0</v>
      </c>
      <c r="F2273" s="33">
        <v>37</v>
      </c>
      <c r="G2273" s="33">
        <v>184</v>
      </c>
      <c r="H2273" s="32">
        <v>0</v>
      </c>
    </row>
    <row r="2274" spans="1:8" s="196" customFormat="1" x14ac:dyDescent="0.35">
      <c r="A2274" s="216" t="s">
        <v>1091</v>
      </c>
      <c r="B2274" s="66">
        <v>44312</v>
      </c>
      <c r="C2274" s="33">
        <v>85</v>
      </c>
      <c r="D2274" s="33">
        <v>904</v>
      </c>
      <c r="E2274" s="34">
        <v>0</v>
      </c>
      <c r="F2274" s="33">
        <v>68</v>
      </c>
      <c r="G2274" s="33">
        <v>277</v>
      </c>
      <c r="H2274" s="32">
        <v>0</v>
      </c>
    </row>
    <row r="2275" spans="1:8" s="196" customFormat="1" x14ac:dyDescent="0.35">
      <c r="A2275" s="216" t="s">
        <v>1092</v>
      </c>
      <c r="B2275" s="66">
        <v>44312</v>
      </c>
      <c r="C2275" s="33">
        <v>161</v>
      </c>
      <c r="D2275" s="33">
        <v>858</v>
      </c>
      <c r="E2275" s="34">
        <v>0</v>
      </c>
      <c r="F2275" s="33">
        <v>57</v>
      </c>
      <c r="G2275" s="33">
        <v>223</v>
      </c>
      <c r="H2275" s="32">
        <v>0</v>
      </c>
    </row>
    <row r="2276" spans="1:8" s="196" customFormat="1" x14ac:dyDescent="0.35">
      <c r="A2276" s="216" t="s">
        <v>1087</v>
      </c>
      <c r="B2276" s="66">
        <v>44313</v>
      </c>
      <c r="C2276" s="33">
        <v>424</v>
      </c>
      <c r="D2276" s="33">
        <v>2599</v>
      </c>
      <c r="E2276" s="34">
        <v>0</v>
      </c>
      <c r="F2276" s="33">
        <v>77</v>
      </c>
      <c r="G2276" s="33">
        <v>238</v>
      </c>
      <c r="H2276" s="32">
        <v>0</v>
      </c>
    </row>
    <row r="2277" spans="1:8" s="196" customFormat="1" x14ac:dyDescent="0.35">
      <c r="A2277" s="216" t="s">
        <v>1088</v>
      </c>
      <c r="B2277" s="66">
        <v>44313</v>
      </c>
      <c r="C2277" s="33">
        <v>143</v>
      </c>
      <c r="D2277" s="33">
        <v>1323</v>
      </c>
      <c r="E2277" s="34">
        <v>0</v>
      </c>
      <c r="F2277" s="33">
        <v>73</v>
      </c>
      <c r="G2277" s="33">
        <v>206</v>
      </c>
      <c r="H2277" s="32">
        <v>0</v>
      </c>
    </row>
    <row r="2278" spans="1:8" s="196" customFormat="1" x14ac:dyDescent="0.35">
      <c r="A2278" s="216" t="s">
        <v>1089</v>
      </c>
      <c r="B2278" s="66">
        <v>44313</v>
      </c>
      <c r="C2278" s="33">
        <v>120</v>
      </c>
      <c r="D2278" s="33">
        <v>1289</v>
      </c>
      <c r="E2278" s="34">
        <v>0</v>
      </c>
      <c r="F2278" s="33">
        <v>73</v>
      </c>
      <c r="G2278" s="33">
        <v>252</v>
      </c>
      <c r="H2278" s="32">
        <v>0</v>
      </c>
    </row>
    <row r="2279" spans="1:8" s="196" customFormat="1" x14ac:dyDescent="0.35">
      <c r="A2279" s="216" t="s">
        <v>1090</v>
      </c>
      <c r="B2279" s="66">
        <v>44313</v>
      </c>
      <c r="C2279" s="33">
        <v>76</v>
      </c>
      <c r="D2279" s="33">
        <v>851</v>
      </c>
      <c r="E2279" s="34">
        <v>0</v>
      </c>
      <c r="F2279" s="33">
        <v>25</v>
      </c>
      <c r="G2279" s="33">
        <v>150</v>
      </c>
      <c r="H2279" s="32">
        <v>0</v>
      </c>
    </row>
    <row r="2280" spans="1:8" s="196" customFormat="1" x14ac:dyDescent="0.35">
      <c r="A2280" s="216" t="s">
        <v>1091</v>
      </c>
      <c r="B2280" s="66">
        <v>44313</v>
      </c>
      <c r="C2280" s="33">
        <v>92</v>
      </c>
      <c r="D2280" s="33">
        <v>981</v>
      </c>
      <c r="E2280" s="34">
        <v>0</v>
      </c>
      <c r="F2280" s="33">
        <v>62</v>
      </c>
      <c r="G2280" s="33">
        <v>207</v>
      </c>
      <c r="H2280" s="32">
        <v>0</v>
      </c>
    </row>
    <row r="2281" spans="1:8" s="196" customFormat="1" x14ac:dyDescent="0.35">
      <c r="A2281" s="216" t="s">
        <v>1092</v>
      </c>
      <c r="B2281" s="66">
        <v>44313</v>
      </c>
      <c r="C2281" s="33">
        <v>182</v>
      </c>
      <c r="D2281" s="33">
        <v>910</v>
      </c>
      <c r="E2281" s="34">
        <v>0</v>
      </c>
      <c r="F2281" s="33">
        <v>38</v>
      </c>
      <c r="G2281" s="33">
        <v>171</v>
      </c>
      <c r="H2281" s="32">
        <v>0</v>
      </c>
    </row>
    <row r="2282" spans="1:8" s="196" customFormat="1" x14ac:dyDescent="0.35">
      <c r="A2282" s="216" t="s">
        <v>1087</v>
      </c>
      <c r="B2282" s="66">
        <v>44314</v>
      </c>
      <c r="C2282" s="33">
        <v>423</v>
      </c>
      <c r="D2282" s="33">
        <v>2672</v>
      </c>
      <c r="E2282" s="34">
        <v>0</v>
      </c>
      <c r="F2282" s="33">
        <v>78</v>
      </c>
      <c r="G2282" s="33">
        <v>176</v>
      </c>
      <c r="H2282" s="32">
        <v>0</v>
      </c>
    </row>
    <row r="2283" spans="1:8" s="196" customFormat="1" x14ac:dyDescent="0.35">
      <c r="A2283" s="216" t="s">
        <v>1088</v>
      </c>
      <c r="B2283" s="66">
        <v>44314</v>
      </c>
      <c r="C2283" s="33">
        <v>154</v>
      </c>
      <c r="D2283" s="33">
        <v>1330</v>
      </c>
      <c r="E2283" s="34">
        <v>0</v>
      </c>
      <c r="F2283" s="33">
        <v>66</v>
      </c>
      <c r="G2283" s="33">
        <v>205</v>
      </c>
      <c r="H2283" s="32">
        <v>0</v>
      </c>
    </row>
    <row r="2284" spans="1:8" s="196" customFormat="1" x14ac:dyDescent="0.35">
      <c r="A2284" s="216" t="s">
        <v>1089</v>
      </c>
      <c r="B2284" s="66">
        <v>44314</v>
      </c>
      <c r="C2284" s="33">
        <v>130</v>
      </c>
      <c r="D2284" s="33">
        <v>1296</v>
      </c>
      <c r="E2284" s="34">
        <v>0</v>
      </c>
      <c r="F2284" s="33">
        <v>62</v>
      </c>
      <c r="G2284" s="33">
        <v>265</v>
      </c>
      <c r="H2284" s="32">
        <v>0</v>
      </c>
    </row>
    <row r="2285" spans="1:8" s="196" customFormat="1" x14ac:dyDescent="0.35">
      <c r="A2285" s="216" t="s">
        <v>1090</v>
      </c>
      <c r="B2285" s="66">
        <v>44314</v>
      </c>
      <c r="C2285" s="33">
        <v>81</v>
      </c>
      <c r="D2285" s="33">
        <v>848</v>
      </c>
      <c r="E2285" s="34">
        <v>0</v>
      </c>
      <c r="F2285" s="33">
        <v>25</v>
      </c>
      <c r="G2285" s="33">
        <v>160</v>
      </c>
      <c r="H2285" s="32">
        <v>0</v>
      </c>
    </row>
    <row r="2286" spans="1:8" s="196" customFormat="1" x14ac:dyDescent="0.35">
      <c r="A2286" s="216" t="s">
        <v>1091</v>
      </c>
      <c r="B2286" s="66">
        <v>44314</v>
      </c>
      <c r="C2286" s="33">
        <v>89</v>
      </c>
      <c r="D2286" s="33">
        <v>1000</v>
      </c>
      <c r="E2286" s="34">
        <v>0</v>
      </c>
      <c r="F2286" s="33">
        <v>64</v>
      </c>
      <c r="G2286" s="33">
        <v>193</v>
      </c>
      <c r="H2286" s="32">
        <v>0</v>
      </c>
    </row>
    <row r="2287" spans="1:8" s="196" customFormat="1" x14ac:dyDescent="0.35">
      <c r="A2287" s="216" t="s">
        <v>1092</v>
      </c>
      <c r="B2287" s="66">
        <v>44314</v>
      </c>
      <c r="C2287" s="33">
        <v>182</v>
      </c>
      <c r="D2287" s="33">
        <v>913</v>
      </c>
      <c r="E2287" s="34">
        <v>0</v>
      </c>
      <c r="F2287" s="33">
        <v>38</v>
      </c>
      <c r="G2287" s="33">
        <v>168</v>
      </c>
      <c r="H2287" s="32">
        <v>0</v>
      </c>
    </row>
    <row r="2288" spans="1:8" s="196" customFormat="1" x14ac:dyDescent="0.35">
      <c r="A2288" s="216" t="s">
        <v>1087</v>
      </c>
      <c r="B2288" s="66">
        <v>44315</v>
      </c>
      <c r="C2288" s="33">
        <v>421</v>
      </c>
      <c r="D2288" s="33">
        <v>2686</v>
      </c>
      <c r="E2288" s="34">
        <v>0</v>
      </c>
      <c r="F2288" s="33">
        <v>80</v>
      </c>
      <c r="G2288" s="33">
        <v>173</v>
      </c>
      <c r="H2288" s="32">
        <v>0</v>
      </c>
    </row>
    <row r="2289" spans="1:8" s="196" customFormat="1" x14ac:dyDescent="0.35">
      <c r="A2289" s="216" t="s">
        <v>1088</v>
      </c>
      <c r="B2289" s="66">
        <v>44315</v>
      </c>
      <c r="C2289" s="33">
        <v>144</v>
      </c>
      <c r="D2289" s="33">
        <v>1315</v>
      </c>
      <c r="E2289" s="34">
        <v>0</v>
      </c>
      <c r="F2289" s="33">
        <v>80</v>
      </c>
      <c r="G2289" s="33">
        <v>229</v>
      </c>
      <c r="H2289" s="32">
        <v>0</v>
      </c>
    </row>
    <row r="2290" spans="1:8" s="196" customFormat="1" x14ac:dyDescent="0.35">
      <c r="A2290" s="216" t="s">
        <v>1089</v>
      </c>
      <c r="B2290" s="66">
        <v>44315</v>
      </c>
      <c r="C2290" s="33">
        <v>131</v>
      </c>
      <c r="D2290" s="33">
        <v>1315</v>
      </c>
      <c r="E2290" s="34">
        <v>0</v>
      </c>
      <c r="F2290" s="33">
        <v>60</v>
      </c>
      <c r="G2290" s="33">
        <v>228</v>
      </c>
      <c r="H2290" s="32">
        <v>0</v>
      </c>
    </row>
    <row r="2291" spans="1:8" s="196" customFormat="1" x14ac:dyDescent="0.35">
      <c r="A2291" s="216" t="s">
        <v>1090</v>
      </c>
      <c r="B2291" s="66">
        <v>44315</v>
      </c>
      <c r="C2291" s="33">
        <v>78</v>
      </c>
      <c r="D2291" s="33">
        <v>826</v>
      </c>
      <c r="E2291" s="34">
        <v>0</v>
      </c>
      <c r="F2291" s="33">
        <v>29</v>
      </c>
      <c r="G2291" s="33">
        <v>181</v>
      </c>
      <c r="H2291" s="32">
        <v>0</v>
      </c>
    </row>
    <row r="2292" spans="1:8" s="196" customFormat="1" x14ac:dyDescent="0.35">
      <c r="A2292" s="216" t="s">
        <v>1091</v>
      </c>
      <c r="B2292" s="66">
        <v>44315</v>
      </c>
      <c r="C2292" s="33">
        <v>96</v>
      </c>
      <c r="D2292" s="33">
        <v>959</v>
      </c>
      <c r="E2292" s="34">
        <v>0</v>
      </c>
      <c r="F2292" s="33">
        <v>58</v>
      </c>
      <c r="G2292" s="33">
        <v>235</v>
      </c>
      <c r="H2292" s="32">
        <v>0</v>
      </c>
    </row>
    <row r="2293" spans="1:8" s="196" customFormat="1" x14ac:dyDescent="0.35">
      <c r="A2293" s="216" t="s">
        <v>1092</v>
      </c>
      <c r="B2293" s="66">
        <v>44315</v>
      </c>
      <c r="C2293" s="33">
        <v>183</v>
      </c>
      <c r="D2293" s="33">
        <v>912</v>
      </c>
      <c r="E2293" s="34">
        <v>0</v>
      </c>
      <c r="F2293" s="33">
        <v>37</v>
      </c>
      <c r="G2293" s="33">
        <v>169</v>
      </c>
      <c r="H2293" s="32">
        <v>0</v>
      </c>
    </row>
    <row r="2294" spans="1:8" s="196" customFormat="1" x14ac:dyDescent="0.35">
      <c r="A2294" s="216" t="s">
        <v>1087</v>
      </c>
      <c r="B2294" s="66">
        <v>44316</v>
      </c>
      <c r="C2294" s="33">
        <v>422</v>
      </c>
      <c r="D2294" s="33">
        <v>2690</v>
      </c>
      <c r="E2294" s="34">
        <v>0</v>
      </c>
      <c r="F2294" s="33">
        <v>78</v>
      </c>
      <c r="G2294" s="33">
        <v>182</v>
      </c>
      <c r="H2294" s="32">
        <v>0</v>
      </c>
    </row>
    <row r="2295" spans="1:8" s="196" customFormat="1" x14ac:dyDescent="0.35">
      <c r="A2295" s="216" t="s">
        <v>1088</v>
      </c>
      <c r="B2295" s="66">
        <v>44316</v>
      </c>
      <c r="C2295" s="33">
        <v>157</v>
      </c>
      <c r="D2295" s="33">
        <v>1285</v>
      </c>
      <c r="E2295" s="34">
        <v>0</v>
      </c>
      <c r="F2295" s="33">
        <v>65</v>
      </c>
      <c r="G2295" s="33">
        <v>242</v>
      </c>
      <c r="H2295" s="32">
        <v>0</v>
      </c>
    </row>
    <row r="2296" spans="1:8" s="196" customFormat="1" x14ac:dyDescent="0.35">
      <c r="A2296" s="216" t="s">
        <v>1089</v>
      </c>
      <c r="B2296" s="66">
        <v>44316</v>
      </c>
      <c r="C2296" s="33">
        <v>131</v>
      </c>
      <c r="D2296" s="33">
        <v>1301</v>
      </c>
      <c r="E2296" s="34">
        <v>0</v>
      </c>
      <c r="F2296" s="33">
        <v>61</v>
      </c>
      <c r="G2296" s="33">
        <v>255</v>
      </c>
      <c r="H2296" s="32">
        <v>0</v>
      </c>
    </row>
    <row r="2297" spans="1:8" s="196" customFormat="1" x14ac:dyDescent="0.35">
      <c r="A2297" s="216" t="s">
        <v>1090</v>
      </c>
      <c r="B2297" s="66">
        <v>44316</v>
      </c>
      <c r="C2297" s="33">
        <v>78</v>
      </c>
      <c r="D2297" s="33">
        <v>800</v>
      </c>
      <c r="E2297" s="34">
        <v>0</v>
      </c>
      <c r="F2297" s="33">
        <v>25</v>
      </c>
      <c r="G2297" s="33">
        <v>198</v>
      </c>
      <c r="H2297" s="32">
        <v>0</v>
      </c>
    </row>
    <row r="2298" spans="1:8" s="196" customFormat="1" x14ac:dyDescent="0.35">
      <c r="A2298" s="216" t="s">
        <v>1091</v>
      </c>
      <c r="B2298" s="66">
        <v>44316</v>
      </c>
      <c r="C2298" s="33">
        <v>92</v>
      </c>
      <c r="D2298" s="33">
        <v>979</v>
      </c>
      <c r="E2298" s="34">
        <v>0</v>
      </c>
      <c r="F2298" s="33">
        <v>61</v>
      </c>
      <c r="G2298" s="33">
        <v>214</v>
      </c>
      <c r="H2298" s="32">
        <v>0</v>
      </c>
    </row>
    <row r="2299" spans="1:8" s="196" customFormat="1" x14ac:dyDescent="0.35">
      <c r="A2299" s="216" t="s">
        <v>1092</v>
      </c>
      <c r="B2299" s="66">
        <v>44316</v>
      </c>
      <c r="C2299" s="33">
        <v>171</v>
      </c>
      <c r="D2299" s="33">
        <v>907</v>
      </c>
      <c r="E2299" s="34">
        <v>0</v>
      </c>
      <c r="F2299" s="33">
        <v>49</v>
      </c>
      <c r="G2299" s="33">
        <v>174</v>
      </c>
      <c r="H2299" s="32">
        <v>0</v>
      </c>
    </row>
    <row r="2300" spans="1:8" s="196" customFormat="1" x14ac:dyDescent="0.35">
      <c r="A2300" s="216" t="s">
        <v>1087</v>
      </c>
      <c r="B2300" s="66">
        <v>44317</v>
      </c>
      <c r="C2300" s="33">
        <v>426</v>
      </c>
      <c r="D2300" s="33">
        <v>2643</v>
      </c>
      <c r="E2300" s="34">
        <v>0</v>
      </c>
      <c r="F2300" s="33">
        <v>76</v>
      </c>
      <c r="G2300" s="33">
        <v>240</v>
      </c>
      <c r="H2300" s="32">
        <v>0</v>
      </c>
    </row>
    <row r="2301" spans="1:8" s="196" customFormat="1" x14ac:dyDescent="0.35">
      <c r="A2301" s="216" t="s">
        <v>1088</v>
      </c>
      <c r="B2301" s="66">
        <v>44317</v>
      </c>
      <c r="C2301" s="33">
        <v>155</v>
      </c>
      <c r="D2301" s="33">
        <v>1258</v>
      </c>
      <c r="E2301" s="34">
        <v>0</v>
      </c>
      <c r="F2301" s="33">
        <v>69</v>
      </c>
      <c r="G2301" s="33">
        <v>246</v>
      </c>
      <c r="H2301" s="32">
        <v>0</v>
      </c>
    </row>
    <row r="2302" spans="1:8" s="196" customFormat="1" x14ac:dyDescent="0.35">
      <c r="A2302" s="216" t="s">
        <v>1089</v>
      </c>
      <c r="B2302" s="66">
        <v>44317</v>
      </c>
      <c r="C2302" s="33">
        <v>131</v>
      </c>
      <c r="D2302" s="33">
        <v>1243</v>
      </c>
      <c r="E2302" s="34">
        <v>0</v>
      </c>
      <c r="F2302" s="33">
        <v>59</v>
      </c>
      <c r="G2302" s="33">
        <v>295</v>
      </c>
      <c r="H2302" s="32">
        <v>0</v>
      </c>
    </row>
    <row r="2303" spans="1:8" s="196" customFormat="1" x14ac:dyDescent="0.35">
      <c r="A2303" s="216" t="s">
        <v>1090</v>
      </c>
      <c r="B2303" s="66">
        <v>44317</v>
      </c>
      <c r="C2303" s="33">
        <v>77</v>
      </c>
      <c r="D2303" s="33">
        <v>782</v>
      </c>
      <c r="E2303" s="34">
        <v>0</v>
      </c>
      <c r="F2303" s="33">
        <v>27</v>
      </c>
      <c r="G2303" s="33">
        <v>221</v>
      </c>
      <c r="H2303" s="32">
        <v>0</v>
      </c>
    </row>
    <row r="2304" spans="1:8" s="196" customFormat="1" x14ac:dyDescent="0.35">
      <c r="A2304" s="216" t="s">
        <v>1091</v>
      </c>
      <c r="B2304" s="66">
        <v>44317</v>
      </c>
      <c r="C2304" s="33">
        <v>89</v>
      </c>
      <c r="D2304" s="33">
        <v>913</v>
      </c>
      <c r="E2304" s="34">
        <v>0</v>
      </c>
      <c r="F2304" s="33">
        <v>64</v>
      </c>
      <c r="G2304" s="33">
        <v>264</v>
      </c>
      <c r="H2304" s="32">
        <v>0</v>
      </c>
    </row>
    <row r="2305" spans="1:8" s="196" customFormat="1" x14ac:dyDescent="0.35">
      <c r="A2305" s="216" t="s">
        <v>1092</v>
      </c>
      <c r="B2305" s="66">
        <v>44317</v>
      </c>
      <c r="C2305" s="33">
        <v>172</v>
      </c>
      <c r="D2305" s="33">
        <v>848</v>
      </c>
      <c r="E2305" s="34">
        <v>0</v>
      </c>
      <c r="F2305" s="33">
        <v>48</v>
      </c>
      <c r="G2305" s="33">
        <v>233</v>
      </c>
      <c r="H2305" s="32">
        <v>0</v>
      </c>
    </row>
    <row r="2306" spans="1:8" s="196" customFormat="1" x14ac:dyDescent="0.35">
      <c r="A2306" s="216" t="s">
        <v>1087</v>
      </c>
      <c r="B2306" s="66">
        <v>44318</v>
      </c>
      <c r="C2306" s="33">
        <v>405</v>
      </c>
      <c r="D2306" s="33">
        <v>2569</v>
      </c>
      <c r="E2306" s="34">
        <v>0</v>
      </c>
      <c r="F2306" s="33">
        <v>96</v>
      </c>
      <c r="G2306" s="33">
        <v>273</v>
      </c>
      <c r="H2306" s="32">
        <v>0</v>
      </c>
    </row>
    <row r="2307" spans="1:8" s="196" customFormat="1" x14ac:dyDescent="0.35">
      <c r="A2307" s="216" t="s">
        <v>1088</v>
      </c>
      <c r="B2307" s="66">
        <v>44318</v>
      </c>
      <c r="C2307" s="33">
        <v>158</v>
      </c>
      <c r="D2307" s="33">
        <v>1259</v>
      </c>
      <c r="E2307" s="34">
        <v>0</v>
      </c>
      <c r="F2307" s="33">
        <v>66</v>
      </c>
      <c r="G2307" s="33">
        <v>234</v>
      </c>
      <c r="H2307" s="32">
        <v>0</v>
      </c>
    </row>
    <row r="2308" spans="1:8" s="196" customFormat="1" x14ac:dyDescent="0.35">
      <c r="A2308" s="216" t="s">
        <v>1089</v>
      </c>
      <c r="B2308" s="66">
        <v>44318</v>
      </c>
      <c r="C2308" s="33">
        <v>104</v>
      </c>
      <c r="D2308" s="33">
        <v>1146</v>
      </c>
      <c r="E2308" s="34">
        <v>0</v>
      </c>
      <c r="F2308" s="33">
        <v>85</v>
      </c>
      <c r="G2308" s="33">
        <v>350</v>
      </c>
      <c r="H2308" s="32">
        <v>0</v>
      </c>
    </row>
    <row r="2309" spans="1:8" s="196" customFormat="1" x14ac:dyDescent="0.35">
      <c r="A2309" s="216" t="s">
        <v>1090</v>
      </c>
      <c r="B2309" s="66">
        <v>44318</v>
      </c>
      <c r="C2309" s="33">
        <v>76</v>
      </c>
      <c r="D2309" s="33">
        <v>764</v>
      </c>
      <c r="E2309" s="34">
        <v>0</v>
      </c>
      <c r="F2309" s="33">
        <v>29</v>
      </c>
      <c r="G2309" s="33">
        <v>213</v>
      </c>
      <c r="H2309" s="32">
        <v>0</v>
      </c>
    </row>
    <row r="2310" spans="1:8" s="196" customFormat="1" x14ac:dyDescent="0.35">
      <c r="A2310" s="216" t="s">
        <v>1091</v>
      </c>
      <c r="B2310" s="66">
        <v>44318</v>
      </c>
      <c r="C2310" s="33">
        <v>95</v>
      </c>
      <c r="D2310" s="33">
        <v>917</v>
      </c>
      <c r="E2310" s="34">
        <v>0</v>
      </c>
      <c r="F2310" s="33">
        <v>58</v>
      </c>
      <c r="G2310" s="33">
        <v>264</v>
      </c>
      <c r="H2310" s="32">
        <v>0</v>
      </c>
    </row>
    <row r="2311" spans="1:8" s="196" customFormat="1" x14ac:dyDescent="0.35">
      <c r="A2311" s="216" t="s">
        <v>1092</v>
      </c>
      <c r="B2311" s="66">
        <v>44318</v>
      </c>
      <c r="C2311" s="33">
        <v>175</v>
      </c>
      <c r="D2311" s="33">
        <v>827</v>
      </c>
      <c r="E2311" s="34">
        <v>0</v>
      </c>
      <c r="F2311" s="33">
        <v>45</v>
      </c>
      <c r="G2311" s="33">
        <v>251</v>
      </c>
      <c r="H2311" s="32">
        <v>0</v>
      </c>
    </row>
    <row r="2312" spans="1:8" s="196" customFormat="1" x14ac:dyDescent="0.35">
      <c r="A2312" s="216" t="s">
        <v>1087</v>
      </c>
      <c r="B2312" s="66">
        <v>44319</v>
      </c>
      <c r="C2312" s="33">
        <v>402</v>
      </c>
      <c r="D2312" s="33">
        <v>2566</v>
      </c>
      <c r="E2312" s="34">
        <v>0</v>
      </c>
      <c r="F2312" s="33">
        <v>98</v>
      </c>
      <c r="G2312" s="33">
        <v>280</v>
      </c>
      <c r="H2312" s="32">
        <v>0</v>
      </c>
    </row>
    <row r="2313" spans="1:8" s="196" customFormat="1" x14ac:dyDescent="0.35">
      <c r="A2313" s="216" t="s">
        <v>1088</v>
      </c>
      <c r="B2313" s="66">
        <v>44319</v>
      </c>
      <c r="C2313" s="33">
        <v>156</v>
      </c>
      <c r="D2313" s="33">
        <v>1256</v>
      </c>
      <c r="E2313" s="34">
        <v>0</v>
      </c>
      <c r="F2313" s="33">
        <v>59</v>
      </c>
      <c r="G2313" s="33">
        <v>234</v>
      </c>
      <c r="H2313" s="32">
        <v>0</v>
      </c>
    </row>
    <row r="2314" spans="1:8" s="196" customFormat="1" x14ac:dyDescent="0.35">
      <c r="A2314" s="216" t="s">
        <v>1089</v>
      </c>
      <c r="B2314" s="66">
        <v>44319</v>
      </c>
      <c r="C2314" s="33">
        <v>109</v>
      </c>
      <c r="D2314" s="33">
        <v>1204</v>
      </c>
      <c r="E2314" s="34">
        <v>0</v>
      </c>
      <c r="F2314" s="33">
        <v>80</v>
      </c>
      <c r="G2314" s="33">
        <v>323</v>
      </c>
      <c r="H2314" s="32">
        <v>0</v>
      </c>
    </row>
    <row r="2315" spans="1:8" s="196" customFormat="1" x14ac:dyDescent="0.35">
      <c r="A2315" s="216" t="s">
        <v>1090</v>
      </c>
      <c r="B2315" s="66">
        <v>44319</v>
      </c>
      <c r="C2315" s="33">
        <v>79</v>
      </c>
      <c r="D2315" s="33">
        <v>819</v>
      </c>
      <c r="E2315" s="34">
        <v>0</v>
      </c>
      <c r="F2315" s="33">
        <v>24</v>
      </c>
      <c r="G2315" s="33">
        <v>183</v>
      </c>
      <c r="H2315" s="32">
        <v>0</v>
      </c>
    </row>
    <row r="2316" spans="1:8" s="196" customFormat="1" x14ac:dyDescent="0.35">
      <c r="A2316" s="216" t="s">
        <v>1091</v>
      </c>
      <c r="B2316" s="66">
        <v>44319</v>
      </c>
      <c r="C2316" s="33">
        <v>91</v>
      </c>
      <c r="D2316" s="33">
        <v>937</v>
      </c>
      <c r="E2316" s="34">
        <v>0</v>
      </c>
      <c r="F2316" s="33">
        <v>62</v>
      </c>
      <c r="G2316" s="33">
        <v>250</v>
      </c>
      <c r="H2316" s="32">
        <v>0</v>
      </c>
    </row>
    <row r="2317" spans="1:8" s="196" customFormat="1" x14ac:dyDescent="0.35">
      <c r="A2317" s="216" t="s">
        <v>1092</v>
      </c>
      <c r="B2317" s="66">
        <v>44319</v>
      </c>
      <c r="C2317" s="33">
        <v>177</v>
      </c>
      <c r="D2317" s="33">
        <v>847</v>
      </c>
      <c r="E2317" s="34">
        <v>0</v>
      </c>
      <c r="F2317" s="33">
        <v>43</v>
      </c>
      <c r="G2317" s="33">
        <v>234</v>
      </c>
      <c r="H2317" s="32">
        <v>0</v>
      </c>
    </row>
    <row r="2318" spans="1:8" s="196" customFormat="1" x14ac:dyDescent="0.35">
      <c r="A2318" s="216" t="s">
        <v>1087</v>
      </c>
      <c r="B2318" s="66">
        <v>44320</v>
      </c>
      <c r="C2318" s="33">
        <v>433</v>
      </c>
      <c r="D2318" s="33">
        <v>2640</v>
      </c>
      <c r="E2318" s="34">
        <v>0</v>
      </c>
      <c r="F2318" s="33">
        <v>70</v>
      </c>
      <c r="G2318" s="33">
        <v>232</v>
      </c>
      <c r="H2318" s="32">
        <v>0</v>
      </c>
    </row>
    <row r="2319" spans="1:8" s="196" customFormat="1" x14ac:dyDescent="0.35">
      <c r="A2319" s="216" t="s">
        <v>1088</v>
      </c>
      <c r="B2319" s="66">
        <v>44320</v>
      </c>
      <c r="C2319" s="33">
        <v>143</v>
      </c>
      <c r="D2319" s="33">
        <v>1357</v>
      </c>
      <c r="E2319" s="34">
        <v>0</v>
      </c>
      <c r="F2319" s="33">
        <v>68</v>
      </c>
      <c r="G2319" s="33">
        <v>186</v>
      </c>
      <c r="H2319" s="32">
        <v>0</v>
      </c>
    </row>
    <row r="2320" spans="1:8" s="196" customFormat="1" x14ac:dyDescent="0.35">
      <c r="A2320" s="216" t="s">
        <v>1089</v>
      </c>
      <c r="B2320" s="66">
        <v>44320</v>
      </c>
      <c r="C2320" s="33">
        <v>108</v>
      </c>
      <c r="D2320" s="33">
        <v>1308</v>
      </c>
      <c r="E2320" s="34">
        <v>0</v>
      </c>
      <c r="F2320" s="33">
        <v>86</v>
      </c>
      <c r="G2320" s="33">
        <v>256</v>
      </c>
      <c r="H2320" s="32">
        <v>0</v>
      </c>
    </row>
    <row r="2321" spans="1:8" s="196" customFormat="1" x14ac:dyDescent="0.35">
      <c r="A2321" s="216" t="s">
        <v>1090</v>
      </c>
      <c r="B2321" s="66">
        <v>44320</v>
      </c>
      <c r="C2321" s="33">
        <v>83</v>
      </c>
      <c r="D2321" s="33">
        <v>840</v>
      </c>
      <c r="E2321" s="34">
        <v>0</v>
      </c>
      <c r="F2321" s="33">
        <v>24</v>
      </c>
      <c r="G2321" s="33">
        <v>185</v>
      </c>
      <c r="H2321" s="32">
        <v>0</v>
      </c>
    </row>
    <row r="2322" spans="1:8" s="196" customFormat="1" x14ac:dyDescent="0.35">
      <c r="A2322" s="216" t="s">
        <v>1091</v>
      </c>
      <c r="B2322" s="66">
        <v>44320</v>
      </c>
      <c r="C2322" s="33">
        <v>95</v>
      </c>
      <c r="D2322" s="33">
        <v>1006</v>
      </c>
      <c r="E2322" s="34">
        <v>0</v>
      </c>
      <c r="F2322" s="33">
        <v>60</v>
      </c>
      <c r="G2322" s="33">
        <v>196</v>
      </c>
      <c r="H2322" s="32">
        <v>0</v>
      </c>
    </row>
    <row r="2323" spans="1:8" s="196" customFormat="1" x14ac:dyDescent="0.35">
      <c r="A2323" s="216" t="s">
        <v>1092</v>
      </c>
      <c r="B2323" s="66">
        <v>44320</v>
      </c>
      <c r="C2323" s="33">
        <v>179</v>
      </c>
      <c r="D2323" s="33">
        <v>892</v>
      </c>
      <c r="E2323" s="34">
        <v>0</v>
      </c>
      <c r="F2323" s="33">
        <v>41</v>
      </c>
      <c r="G2323" s="33">
        <v>187</v>
      </c>
      <c r="H2323" s="32">
        <v>0</v>
      </c>
    </row>
    <row r="2324" spans="1:8" s="196" customFormat="1" x14ac:dyDescent="0.35">
      <c r="A2324" s="216" t="s">
        <v>1087</v>
      </c>
      <c r="B2324" s="66">
        <v>44321</v>
      </c>
      <c r="C2324" s="33">
        <v>422</v>
      </c>
      <c r="D2324" s="33">
        <v>2701</v>
      </c>
      <c r="E2324" s="34">
        <v>0</v>
      </c>
      <c r="F2324" s="33">
        <v>73</v>
      </c>
      <c r="G2324" s="33">
        <v>166</v>
      </c>
      <c r="H2324" s="32">
        <v>0</v>
      </c>
    </row>
    <row r="2325" spans="1:8" s="196" customFormat="1" x14ac:dyDescent="0.35">
      <c r="A2325" s="216" t="s">
        <v>1088</v>
      </c>
      <c r="B2325" s="66">
        <v>44321</v>
      </c>
      <c r="C2325" s="33">
        <v>148</v>
      </c>
      <c r="D2325" s="33">
        <v>1314</v>
      </c>
      <c r="E2325" s="34">
        <v>0</v>
      </c>
      <c r="F2325" s="33">
        <v>67</v>
      </c>
      <c r="G2325" s="33">
        <v>222</v>
      </c>
      <c r="H2325" s="32">
        <v>0</v>
      </c>
    </row>
    <row r="2326" spans="1:8" s="196" customFormat="1" x14ac:dyDescent="0.35">
      <c r="A2326" s="216" t="s">
        <v>1089</v>
      </c>
      <c r="B2326" s="66">
        <v>44321</v>
      </c>
      <c r="C2326" s="33">
        <v>125</v>
      </c>
      <c r="D2326" s="33">
        <v>1350</v>
      </c>
      <c r="E2326" s="34">
        <v>0</v>
      </c>
      <c r="F2326" s="33">
        <v>69</v>
      </c>
      <c r="G2326" s="33">
        <v>214</v>
      </c>
      <c r="H2326" s="32">
        <v>0</v>
      </c>
    </row>
    <row r="2327" spans="1:8" s="196" customFormat="1" x14ac:dyDescent="0.35">
      <c r="A2327" s="216" t="s">
        <v>1090</v>
      </c>
      <c r="B2327" s="66">
        <v>44321</v>
      </c>
      <c r="C2327" s="33">
        <v>76</v>
      </c>
      <c r="D2327" s="33">
        <v>851</v>
      </c>
      <c r="E2327" s="34">
        <v>0</v>
      </c>
      <c r="F2327" s="33">
        <v>27</v>
      </c>
      <c r="G2327" s="33">
        <v>169</v>
      </c>
      <c r="H2327" s="32">
        <v>0</v>
      </c>
    </row>
    <row r="2328" spans="1:8" s="196" customFormat="1" x14ac:dyDescent="0.35">
      <c r="A2328" s="216" t="s">
        <v>1091</v>
      </c>
      <c r="B2328" s="66">
        <v>44321</v>
      </c>
      <c r="C2328" s="33">
        <v>95</v>
      </c>
      <c r="D2328" s="33">
        <v>1000</v>
      </c>
      <c r="E2328" s="34">
        <v>0</v>
      </c>
      <c r="F2328" s="33">
        <v>58</v>
      </c>
      <c r="G2328" s="33">
        <v>206</v>
      </c>
      <c r="H2328" s="32">
        <v>0</v>
      </c>
    </row>
    <row r="2329" spans="1:8" s="196" customFormat="1" x14ac:dyDescent="0.35">
      <c r="A2329" s="216" t="s">
        <v>1092</v>
      </c>
      <c r="B2329" s="66">
        <v>44321</v>
      </c>
      <c r="C2329" s="33">
        <v>169</v>
      </c>
      <c r="D2329" s="33">
        <v>905</v>
      </c>
      <c r="E2329" s="34">
        <v>0</v>
      </c>
      <c r="F2329" s="33">
        <v>51</v>
      </c>
      <c r="G2329" s="33">
        <v>176</v>
      </c>
      <c r="H2329" s="32">
        <v>0</v>
      </c>
    </row>
    <row r="2330" spans="1:8" s="196" customFormat="1" x14ac:dyDescent="0.35">
      <c r="A2330" s="216" t="s">
        <v>1087</v>
      </c>
      <c r="B2330" s="66">
        <v>44322</v>
      </c>
      <c r="C2330" s="33">
        <v>437</v>
      </c>
      <c r="D2330" s="33">
        <v>2655</v>
      </c>
      <c r="E2330" s="34">
        <v>0</v>
      </c>
      <c r="F2330" s="33">
        <v>69</v>
      </c>
      <c r="G2330" s="33">
        <v>217</v>
      </c>
      <c r="H2330" s="32">
        <v>0</v>
      </c>
    </row>
    <row r="2331" spans="1:8" s="196" customFormat="1" x14ac:dyDescent="0.35">
      <c r="A2331" s="216" t="s">
        <v>1088</v>
      </c>
      <c r="B2331" s="66">
        <v>44322</v>
      </c>
      <c r="C2331" s="33">
        <v>151</v>
      </c>
      <c r="D2331" s="33">
        <v>1297</v>
      </c>
      <c r="E2331" s="34">
        <v>0</v>
      </c>
      <c r="F2331" s="33">
        <v>63</v>
      </c>
      <c r="G2331" s="33">
        <v>237</v>
      </c>
      <c r="H2331" s="32">
        <v>0</v>
      </c>
    </row>
    <row r="2332" spans="1:8" s="196" customFormat="1" x14ac:dyDescent="0.35">
      <c r="A2332" s="216" t="s">
        <v>1089</v>
      </c>
      <c r="B2332" s="66">
        <v>44322</v>
      </c>
      <c r="C2332" s="33">
        <v>120</v>
      </c>
      <c r="D2332" s="33">
        <v>1291</v>
      </c>
      <c r="E2332" s="34">
        <v>0</v>
      </c>
      <c r="F2332" s="33">
        <v>69</v>
      </c>
      <c r="G2332" s="33">
        <v>260</v>
      </c>
      <c r="H2332" s="32">
        <v>0</v>
      </c>
    </row>
    <row r="2333" spans="1:8" s="196" customFormat="1" x14ac:dyDescent="0.35">
      <c r="A2333" s="216" t="s">
        <v>1090</v>
      </c>
      <c r="B2333" s="66">
        <v>44322</v>
      </c>
      <c r="C2333" s="33">
        <v>79</v>
      </c>
      <c r="D2333" s="33">
        <v>825</v>
      </c>
      <c r="E2333" s="34">
        <v>0</v>
      </c>
      <c r="F2333" s="33">
        <v>23</v>
      </c>
      <c r="G2333" s="33">
        <v>189</v>
      </c>
      <c r="H2333" s="32">
        <v>0</v>
      </c>
    </row>
    <row r="2334" spans="1:8" s="196" customFormat="1" x14ac:dyDescent="0.35">
      <c r="A2334" s="216" t="s">
        <v>1091</v>
      </c>
      <c r="B2334" s="66">
        <v>44322</v>
      </c>
      <c r="C2334" s="33">
        <v>87</v>
      </c>
      <c r="D2334" s="33">
        <v>997</v>
      </c>
      <c r="E2334" s="34">
        <v>0</v>
      </c>
      <c r="F2334" s="33">
        <v>66</v>
      </c>
      <c r="G2334" s="33">
        <v>204</v>
      </c>
      <c r="H2334" s="32">
        <v>0</v>
      </c>
    </row>
    <row r="2335" spans="1:8" s="196" customFormat="1" x14ac:dyDescent="0.35">
      <c r="A2335" s="216" t="s">
        <v>1092</v>
      </c>
      <c r="B2335" s="66">
        <v>44322</v>
      </c>
      <c r="C2335" s="33">
        <v>169</v>
      </c>
      <c r="D2335" s="33">
        <v>914</v>
      </c>
      <c r="E2335" s="34">
        <v>0</v>
      </c>
      <c r="F2335" s="33">
        <v>51</v>
      </c>
      <c r="G2335" s="33">
        <v>167</v>
      </c>
      <c r="H2335" s="32">
        <v>0</v>
      </c>
    </row>
    <row r="2336" spans="1:8" s="196" customFormat="1" x14ac:dyDescent="0.35">
      <c r="A2336" s="216" t="s">
        <v>1087</v>
      </c>
      <c r="B2336" s="66">
        <v>44323</v>
      </c>
      <c r="C2336" s="33">
        <v>441</v>
      </c>
      <c r="D2336" s="33">
        <v>2610</v>
      </c>
      <c r="E2336" s="34">
        <v>0</v>
      </c>
      <c r="F2336" s="33">
        <v>64</v>
      </c>
      <c r="G2336" s="33">
        <v>250</v>
      </c>
      <c r="H2336" s="32">
        <v>0</v>
      </c>
    </row>
    <row r="2337" spans="1:8" s="196" customFormat="1" x14ac:dyDescent="0.35">
      <c r="A2337" s="216" t="s">
        <v>1088</v>
      </c>
      <c r="B2337" s="66">
        <v>44323</v>
      </c>
      <c r="C2337" s="33">
        <v>146</v>
      </c>
      <c r="D2337" s="33">
        <v>1262</v>
      </c>
      <c r="E2337" s="34">
        <v>0</v>
      </c>
      <c r="F2337" s="33">
        <v>71</v>
      </c>
      <c r="G2337" s="33">
        <v>249</v>
      </c>
      <c r="H2337" s="32">
        <v>0</v>
      </c>
    </row>
    <row r="2338" spans="1:8" s="196" customFormat="1" x14ac:dyDescent="0.35">
      <c r="A2338" s="216" t="s">
        <v>1089</v>
      </c>
      <c r="B2338" s="66">
        <v>44323</v>
      </c>
      <c r="C2338" s="33">
        <v>121</v>
      </c>
      <c r="D2338" s="33">
        <v>1261</v>
      </c>
      <c r="E2338" s="34">
        <v>0</v>
      </c>
      <c r="F2338" s="33">
        <v>68</v>
      </c>
      <c r="G2338" s="33">
        <v>305</v>
      </c>
      <c r="H2338" s="32">
        <v>0</v>
      </c>
    </row>
    <row r="2339" spans="1:8" s="196" customFormat="1" x14ac:dyDescent="0.35">
      <c r="A2339" s="216" t="s">
        <v>1090</v>
      </c>
      <c r="B2339" s="66">
        <v>44323</v>
      </c>
      <c r="C2339" s="33">
        <v>76</v>
      </c>
      <c r="D2339" s="33">
        <v>840</v>
      </c>
      <c r="E2339" s="34">
        <v>0</v>
      </c>
      <c r="F2339" s="33">
        <v>25</v>
      </c>
      <c r="G2339" s="33">
        <v>160</v>
      </c>
      <c r="H2339" s="32">
        <v>0</v>
      </c>
    </row>
    <row r="2340" spans="1:8" s="196" customFormat="1" x14ac:dyDescent="0.35">
      <c r="A2340" s="216" t="s">
        <v>1091</v>
      </c>
      <c r="B2340" s="66">
        <v>44323</v>
      </c>
      <c r="C2340" s="33">
        <v>81</v>
      </c>
      <c r="D2340" s="33">
        <v>988</v>
      </c>
      <c r="E2340" s="34">
        <v>0</v>
      </c>
      <c r="F2340" s="33">
        <v>72</v>
      </c>
      <c r="G2340" s="33">
        <v>201</v>
      </c>
      <c r="H2340" s="32">
        <v>0</v>
      </c>
    </row>
    <row r="2341" spans="1:8" s="196" customFormat="1" x14ac:dyDescent="0.35">
      <c r="A2341" s="216" t="s">
        <v>1092</v>
      </c>
      <c r="B2341" s="66">
        <v>44323</v>
      </c>
      <c r="C2341" s="33">
        <v>174</v>
      </c>
      <c r="D2341" s="33">
        <v>918</v>
      </c>
      <c r="E2341" s="34">
        <v>0</v>
      </c>
      <c r="F2341" s="33">
        <v>46</v>
      </c>
      <c r="G2341" s="33">
        <v>163</v>
      </c>
      <c r="H2341" s="32">
        <v>0</v>
      </c>
    </row>
    <row r="2342" spans="1:8" s="196" customFormat="1" x14ac:dyDescent="0.35">
      <c r="A2342" s="216" t="s">
        <v>1087</v>
      </c>
      <c r="B2342" s="66">
        <v>44324</v>
      </c>
      <c r="C2342" s="33">
        <v>414</v>
      </c>
      <c r="D2342" s="33">
        <v>2555</v>
      </c>
      <c r="E2342" s="34">
        <v>0</v>
      </c>
      <c r="F2342" s="33">
        <v>85</v>
      </c>
      <c r="G2342" s="33">
        <v>301</v>
      </c>
      <c r="H2342" s="32">
        <v>0</v>
      </c>
    </row>
    <row r="2343" spans="1:8" s="196" customFormat="1" x14ac:dyDescent="0.35">
      <c r="A2343" s="216" t="s">
        <v>1088</v>
      </c>
      <c r="B2343" s="66">
        <v>44324</v>
      </c>
      <c r="C2343" s="33">
        <v>140</v>
      </c>
      <c r="D2343" s="33">
        <v>1228</v>
      </c>
      <c r="E2343" s="34">
        <v>0</v>
      </c>
      <c r="F2343" s="33">
        <v>75</v>
      </c>
      <c r="G2343" s="33">
        <v>276</v>
      </c>
      <c r="H2343" s="32">
        <v>0</v>
      </c>
    </row>
    <row r="2344" spans="1:8" s="196" customFormat="1" x14ac:dyDescent="0.35">
      <c r="A2344" s="216" t="s">
        <v>1089</v>
      </c>
      <c r="B2344" s="66">
        <v>44324</v>
      </c>
      <c r="C2344" s="33">
        <v>126</v>
      </c>
      <c r="D2344" s="33">
        <v>1173</v>
      </c>
      <c r="E2344" s="34">
        <v>0</v>
      </c>
      <c r="F2344" s="33">
        <v>64</v>
      </c>
      <c r="G2344" s="33">
        <v>374</v>
      </c>
      <c r="H2344" s="32">
        <v>0</v>
      </c>
    </row>
    <row r="2345" spans="1:8" s="196" customFormat="1" x14ac:dyDescent="0.35">
      <c r="A2345" s="216" t="s">
        <v>1090</v>
      </c>
      <c r="B2345" s="66">
        <v>44324</v>
      </c>
      <c r="C2345" s="33">
        <v>79</v>
      </c>
      <c r="D2345" s="33">
        <v>757</v>
      </c>
      <c r="E2345" s="34">
        <v>0</v>
      </c>
      <c r="F2345" s="33">
        <v>25</v>
      </c>
      <c r="G2345" s="33">
        <v>245</v>
      </c>
      <c r="H2345" s="32">
        <v>0</v>
      </c>
    </row>
    <row r="2346" spans="1:8" s="196" customFormat="1" x14ac:dyDescent="0.35">
      <c r="A2346" s="216" t="s">
        <v>1091</v>
      </c>
      <c r="B2346" s="66">
        <v>44324</v>
      </c>
      <c r="C2346" s="33">
        <v>83</v>
      </c>
      <c r="D2346" s="33">
        <v>975</v>
      </c>
      <c r="E2346" s="34">
        <v>0</v>
      </c>
      <c r="F2346" s="33">
        <v>70</v>
      </c>
      <c r="G2346" s="33">
        <v>219</v>
      </c>
      <c r="H2346" s="32">
        <v>0</v>
      </c>
    </row>
    <row r="2347" spans="1:8" s="196" customFormat="1" x14ac:dyDescent="0.35">
      <c r="A2347" s="216" t="s">
        <v>1092</v>
      </c>
      <c r="B2347" s="66">
        <v>44324</v>
      </c>
      <c r="C2347" s="33">
        <v>177</v>
      </c>
      <c r="D2347" s="33">
        <v>866</v>
      </c>
      <c r="E2347" s="34">
        <v>0</v>
      </c>
      <c r="F2347" s="33">
        <v>43</v>
      </c>
      <c r="G2347" s="33">
        <v>215</v>
      </c>
      <c r="H2347" s="32">
        <v>0</v>
      </c>
    </row>
    <row r="2348" spans="1:8" s="196" customFormat="1" x14ac:dyDescent="0.35">
      <c r="A2348" s="216" t="s">
        <v>1087</v>
      </c>
      <c r="B2348" s="66">
        <v>44325</v>
      </c>
      <c r="C2348" s="33">
        <v>396</v>
      </c>
      <c r="D2348" s="33">
        <v>2447</v>
      </c>
      <c r="E2348" s="34">
        <v>0</v>
      </c>
      <c r="F2348" s="33">
        <v>103</v>
      </c>
      <c r="G2348" s="33">
        <v>372</v>
      </c>
      <c r="H2348" s="32">
        <v>0</v>
      </c>
    </row>
    <row r="2349" spans="1:8" s="196" customFormat="1" x14ac:dyDescent="0.35">
      <c r="A2349" s="216" t="s">
        <v>1088</v>
      </c>
      <c r="B2349" s="66">
        <v>44325</v>
      </c>
      <c r="C2349" s="33">
        <v>144</v>
      </c>
      <c r="D2349" s="33">
        <v>1164</v>
      </c>
      <c r="E2349" s="34">
        <v>0</v>
      </c>
      <c r="F2349" s="33">
        <v>69</v>
      </c>
      <c r="G2349" s="33">
        <v>310</v>
      </c>
      <c r="H2349" s="32">
        <v>0</v>
      </c>
    </row>
    <row r="2350" spans="1:8" s="196" customFormat="1" x14ac:dyDescent="0.35">
      <c r="A2350" s="216" t="s">
        <v>1089</v>
      </c>
      <c r="B2350" s="66">
        <v>44325</v>
      </c>
      <c r="C2350" s="33">
        <v>117</v>
      </c>
      <c r="D2350" s="33">
        <v>1114</v>
      </c>
      <c r="E2350" s="34">
        <v>0</v>
      </c>
      <c r="F2350" s="33">
        <v>75</v>
      </c>
      <c r="G2350" s="33">
        <v>382</v>
      </c>
      <c r="H2350" s="32">
        <v>0</v>
      </c>
    </row>
    <row r="2351" spans="1:8" s="196" customFormat="1" x14ac:dyDescent="0.35">
      <c r="A2351" s="216" t="s">
        <v>1090</v>
      </c>
      <c r="B2351" s="66">
        <v>44325</v>
      </c>
      <c r="C2351" s="33">
        <v>76</v>
      </c>
      <c r="D2351" s="33">
        <v>740</v>
      </c>
      <c r="E2351" s="34">
        <v>0</v>
      </c>
      <c r="F2351" s="33">
        <v>26</v>
      </c>
      <c r="G2351" s="33">
        <v>258</v>
      </c>
      <c r="H2351" s="32">
        <v>0</v>
      </c>
    </row>
    <row r="2352" spans="1:8" s="196" customFormat="1" x14ac:dyDescent="0.35">
      <c r="A2352" s="216" t="s">
        <v>1091</v>
      </c>
      <c r="B2352" s="66">
        <v>44325</v>
      </c>
      <c r="C2352" s="33">
        <v>89</v>
      </c>
      <c r="D2352" s="33">
        <v>946</v>
      </c>
      <c r="E2352" s="34">
        <v>0</v>
      </c>
      <c r="F2352" s="33">
        <v>64</v>
      </c>
      <c r="G2352" s="33">
        <v>237</v>
      </c>
      <c r="H2352" s="32">
        <v>0</v>
      </c>
    </row>
    <row r="2353" spans="1:8" s="196" customFormat="1" x14ac:dyDescent="0.35">
      <c r="A2353" s="216" t="s">
        <v>1092</v>
      </c>
      <c r="B2353" s="66">
        <v>44325</v>
      </c>
      <c r="C2353" s="33">
        <v>163</v>
      </c>
      <c r="D2353" s="33">
        <v>857</v>
      </c>
      <c r="E2353" s="34">
        <v>0</v>
      </c>
      <c r="F2353" s="33">
        <v>57</v>
      </c>
      <c r="G2353" s="33">
        <v>215</v>
      </c>
      <c r="H2353" s="32">
        <v>0</v>
      </c>
    </row>
    <row r="2354" spans="1:8" s="196" customFormat="1" x14ac:dyDescent="0.35">
      <c r="A2354" s="216" t="s">
        <v>1087</v>
      </c>
      <c r="B2354" s="66">
        <v>44326</v>
      </c>
      <c r="C2354" s="33">
        <v>390</v>
      </c>
      <c r="D2354" s="33">
        <v>2406</v>
      </c>
      <c r="E2354" s="34">
        <v>0</v>
      </c>
      <c r="F2354" s="33">
        <v>105</v>
      </c>
      <c r="G2354" s="33">
        <v>436</v>
      </c>
      <c r="H2354" s="32">
        <v>0</v>
      </c>
    </row>
    <row r="2355" spans="1:8" s="196" customFormat="1" x14ac:dyDescent="0.35">
      <c r="A2355" s="216" t="s">
        <v>1088</v>
      </c>
      <c r="B2355" s="66">
        <v>44326</v>
      </c>
      <c r="C2355" s="33">
        <v>152</v>
      </c>
      <c r="D2355" s="33">
        <v>1200</v>
      </c>
      <c r="E2355" s="34">
        <v>0</v>
      </c>
      <c r="F2355" s="33">
        <v>58</v>
      </c>
      <c r="G2355" s="33">
        <v>290</v>
      </c>
      <c r="H2355" s="32">
        <v>0</v>
      </c>
    </row>
    <row r="2356" spans="1:8" s="196" customFormat="1" x14ac:dyDescent="0.35">
      <c r="A2356" s="216" t="s">
        <v>1089</v>
      </c>
      <c r="B2356" s="66">
        <v>44326</v>
      </c>
      <c r="C2356" s="33">
        <v>123</v>
      </c>
      <c r="D2356" s="33">
        <v>1123</v>
      </c>
      <c r="E2356" s="34">
        <v>0</v>
      </c>
      <c r="F2356" s="33">
        <v>68</v>
      </c>
      <c r="G2356" s="33">
        <v>355</v>
      </c>
      <c r="H2356" s="32">
        <v>0</v>
      </c>
    </row>
    <row r="2357" spans="1:8" s="196" customFormat="1" x14ac:dyDescent="0.35">
      <c r="A2357" s="216" t="s">
        <v>1090</v>
      </c>
      <c r="B2357" s="66">
        <v>44326</v>
      </c>
      <c r="C2357" s="33">
        <v>79</v>
      </c>
      <c r="D2357" s="33">
        <v>788</v>
      </c>
      <c r="E2357" s="34">
        <v>0</v>
      </c>
      <c r="F2357" s="33">
        <v>21</v>
      </c>
      <c r="G2357" s="33">
        <v>197</v>
      </c>
      <c r="H2357" s="32">
        <v>0</v>
      </c>
    </row>
    <row r="2358" spans="1:8" s="196" customFormat="1" x14ac:dyDescent="0.35">
      <c r="A2358" s="216" t="s">
        <v>1091</v>
      </c>
      <c r="B2358" s="66">
        <v>44326</v>
      </c>
      <c r="C2358" s="33">
        <v>90</v>
      </c>
      <c r="D2358" s="33">
        <v>981</v>
      </c>
      <c r="E2358" s="34">
        <v>0</v>
      </c>
      <c r="F2358" s="33">
        <v>63</v>
      </c>
      <c r="G2358" s="33">
        <v>202</v>
      </c>
      <c r="H2358" s="32">
        <v>0</v>
      </c>
    </row>
    <row r="2359" spans="1:8" s="196" customFormat="1" x14ac:dyDescent="0.35">
      <c r="A2359" s="216" t="s">
        <v>1092</v>
      </c>
      <c r="B2359" s="66">
        <v>44326</v>
      </c>
      <c r="C2359" s="33">
        <v>166</v>
      </c>
      <c r="D2359" s="33">
        <v>864</v>
      </c>
      <c r="E2359" s="34">
        <v>0</v>
      </c>
      <c r="F2359" s="33">
        <v>54</v>
      </c>
      <c r="G2359" s="33">
        <v>211</v>
      </c>
      <c r="H2359" s="32">
        <v>0</v>
      </c>
    </row>
    <row r="2360" spans="1:8" s="196" customFormat="1" x14ac:dyDescent="0.35">
      <c r="A2360" s="216" t="s">
        <v>1087</v>
      </c>
      <c r="B2360" s="66">
        <v>44327</v>
      </c>
      <c r="C2360" s="33">
        <v>429</v>
      </c>
      <c r="D2360" s="33">
        <v>2580</v>
      </c>
      <c r="E2360" s="34">
        <v>0</v>
      </c>
      <c r="F2360" s="33">
        <v>71</v>
      </c>
      <c r="G2360" s="33">
        <v>264</v>
      </c>
      <c r="H2360" s="32">
        <v>0</v>
      </c>
    </row>
    <row r="2361" spans="1:8" s="196" customFormat="1" x14ac:dyDescent="0.35">
      <c r="A2361" s="216" t="s">
        <v>1088</v>
      </c>
      <c r="B2361" s="66">
        <v>44327</v>
      </c>
      <c r="C2361" s="33">
        <v>154</v>
      </c>
      <c r="D2361" s="33">
        <v>1327</v>
      </c>
      <c r="E2361" s="34">
        <v>0</v>
      </c>
      <c r="F2361" s="33">
        <v>55</v>
      </c>
      <c r="G2361" s="33">
        <v>193</v>
      </c>
      <c r="H2361" s="32">
        <v>0</v>
      </c>
    </row>
    <row r="2362" spans="1:8" s="196" customFormat="1" x14ac:dyDescent="0.35">
      <c r="A2362" s="216" t="s">
        <v>1089</v>
      </c>
      <c r="B2362" s="66">
        <v>44327</v>
      </c>
      <c r="C2362" s="33">
        <v>116</v>
      </c>
      <c r="D2362" s="33">
        <v>1279</v>
      </c>
      <c r="E2362" s="34">
        <v>0</v>
      </c>
      <c r="F2362" s="33">
        <v>72</v>
      </c>
      <c r="G2362" s="33">
        <v>260</v>
      </c>
      <c r="H2362" s="32">
        <v>0</v>
      </c>
    </row>
    <row r="2363" spans="1:8" s="196" customFormat="1" x14ac:dyDescent="0.35">
      <c r="A2363" s="216" t="s">
        <v>1090</v>
      </c>
      <c r="B2363" s="66">
        <v>44327</v>
      </c>
      <c r="C2363" s="33">
        <v>79</v>
      </c>
      <c r="D2363" s="33">
        <v>840</v>
      </c>
      <c r="E2363" s="34">
        <v>0</v>
      </c>
      <c r="F2363" s="33">
        <v>23</v>
      </c>
      <c r="G2363" s="33">
        <v>173</v>
      </c>
      <c r="H2363" s="32">
        <v>0</v>
      </c>
    </row>
    <row r="2364" spans="1:8" s="196" customFormat="1" x14ac:dyDescent="0.35">
      <c r="A2364" s="216" t="s">
        <v>1091</v>
      </c>
      <c r="B2364" s="66">
        <v>44327</v>
      </c>
      <c r="C2364" s="33">
        <v>87</v>
      </c>
      <c r="D2364" s="33">
        <v>969</v>
      </c>
      <c r="E2364" s="34">
        <v>0</v>
      </c>
      <c r="F2364" s="33">
        <v>67</v>
      </c>
      <c r="G2364" s="33">
        <v>220</v>
      </c>
      <c r="H2364" s="32">
        <v>0</v>
      </c>
    </row>
    <row r="2365" spans="1:8" s="196" customFormat="1" x14ac:dyDescent="0.35">
      <c r="A2365" s="216" t="s">
        <v>1092</v>
      </c>
      <c r="B2365" s="66">
        <v>44327</v>
      </c>
      <c r="C2365" s="33">
        <v>171</v>
      </c>
      <c r="D2365" s="33">
        <v>901</v>
      </c>
      <c r="E2365" s="34">
        <v>0</v>
      </c>
      <c r="F2365" s="33">
        <v>49</v>
      </c>
      <c r="G2365" s="33">
        <v>180</v>
      </c>
      <c r="H2365" s="32">
        <v>0</v>
      </c>
    </row>
    <row r="2366" spans="1:8" s="196" customFormat="1" x14ac:dyDescent="0.35">
      <c r="A2366" s="216" t="s">
        <v>1087</v>
      </c>
      <c r="B2366" s="66">
        <v>44328</v>
      </c>
      <c r="C2366" s="33">
        <v>437</v>
      </c>
      <c r="D2366" s="33">
        <v>2624</v>
      </c>
      <c r="E2366" s="34">
        <v>0</v>
      </c>
      <c r="F2366" s="33">
        <v>67</v>
      </c>
      <c r="G2366" s="33">
        <v>228</v>
      </c>
      <c r="H2366" s="32">
        <v>0</v>
      </c>
    </row>
    <row r="2367" spans="1:8" s="196" customFormat="1" x14ac:dyDescent="0.35">
      <c r="A2367" s="216" t="s">
        <v>1088</v>
      </c>
      <c r="B2367" s="66">
        <v>44328</v>
      </c>
      <c r="C2367" s="33">
        <v>143</v>
      </c>
      <c r="D2367" s="33">
        <v>1324</v>
      </c>
      <c r="E2367" s="34">
        <v>0</v>
      </c>
      <c r="F2367" s="33">
        <v>64</v>
      </c>
      <c r="G2367" s="33">
        <v>207</v>
      </c>
      <c r="H2367" s="32">
        <v>0</v>
      </c>
    </row>
    <row r="2368" spans="1:8" s="196" customFormat="1" x14ac:dyDescent="0.35">
      <c r="A2368" s="216" t="s">
        <v>1089</v>
      </c>
      <c r="B2368" s="66">
        <v>44328</v>
      </c>
      <c r="C2368" s="33">
        <v>124</v>
      </c>
      <c r="D2368" s="33">
        <v>1300</v>
      </c>
      <c r="E2368" s="34">
        <v>0</v>
      </c>
      <c r="F2368" s="33">
        <v>71</v>
      </c>
      <c r="G2368" s="33">
        <v>253</v>
      </c>
      <c r="H2368" s="32">
        <v>0</v>
      </c>
    </row>
    <row r="2369" spans="1:8" s="196" customFormat="1" x14ac:dyDescent="0.35">
      <c r="A2369" s="216" t="s">
        <v>1090</v>
      </c>
      <c r="B2369" s="66">
        <v>44328</v>
      </c>
      <c r="C2369" s="33">
        <v>76</v>
      </c>
      <c r="D2369" s="33">
        <v>832</v>
      </c>
      <c r="E2369" s="34">
        <v>0</v>
      </c>
      <c r="F2369" s="33">
        <v>25</v>
      </c>
      <c r="G2369" s="33">
        <v>176</v>
      </c>
      <c r="H2369" s="32">
        <v>0</v>
      </c>
    </row>
    <row r="2370" spans="1:8" s="196" customFormat="1" x14ac:dyDescent="0.35">
      <c r="A2370" s="216" t="s">
        <v>1091</v>
      </c>
      <c r="B2370" s="66">
        <v>44328</v>
      </c>
      <c r="C2370" s="33">
        <v>79</v>
      </c>
      <c r="D2370" s="33">
        <v>1001</v>
      </c>
      <c r="E2370" s="34">
        <v>0</v>
      </c>
      <c r="F2370" s="33">
        <v>75</v>
      </c>
      <c r="G2370" s="33">
        <v>201</v>
      </c>
      <c r="H2370" s="32">
        <v>0</v>
      </c>
    </row>
    <row r="2371" spans="1:8" s="196" customFormat="1" x14ac:dyDescent="0.35">
      <c r="A2371" s="216" t="s">
        <v>1092</v>
      </c>
      <c r="B2371" s="66">
        <v>44328</v>
      </c>
      <c r="C2371" s="33">
        <v>172</v>
      </c>
      <c r="D2371" s="33">
        <v>861</v>
      </c>
      <c r="E2371" s="34">
        <v>0</v>
      </c>
      <c r="F2371" s="33">
        <v>48</v>
      </c>
      <c r="G2371" s="33">
        <v>220</v>
      </c>
      <c r="H2371" s="32">
        <v>0</v>
      </c>
    </row>
    <row r="2372" spans="1:8" s="196" customFormat="1" x14ac:dyDescent="0.35">
      <c r="A2372" s="216" t="s">
        <v>1087</v>
      </c>
      <c r="B2372" s="66">
        <v>44329</v>
      </c>
      <c r="C2372" s="33">
        <v>423</v>
      </c>
      <c r="D2372" s="33">
        <v>2637</v>
      </c>
      <c r="E2372" s="34">
        <v>0</v>
      </c>
      <c r="F2372" s="33">
        <v>80</v>
      </c>
      <c r="G2372" s="33">
        <v>221</v>
      </c>
      <c r="H2372" s="32">
        <v>0</v>
      </c>
    </row>
    <row r="2373" spans="1:8" s="196" customFormat="1" x14ac:dyDescent="0.35">
      <c r="A2373" s="216" t="s">
        <v>1088</v>
      </c>
      <c r="B2373" s="66">
        <v>44329</v>
      </c>
      <c r="C2373" s="33">
        <v>144</v>
      </c>
      <c r="D2373" s="33">
        <v>1320</v>
      </c>
      <c r="E2373" s="34">
        <v>0</v>
      </c>
      <c r="F2373" s="33">
        <v>65</v>
      </c>
      <c r="G2373" s="33">
        <v>221</v>
      </c>
      <c r="H2373" s="32">
        <v>0</v>
      </c>
    </row>
    <row r="2374" spans="1:8" s="196" customFormat="1" x14ac:dyDescent="0.35">
      <c r="A2374" s="216" t="s">
        <v>1089</v>
      </c>
      <c r="B2374" s="66">
        <v>44329</v>
      </c>
      <c r="C2374" s="33">
        <v>118</v>
      </c>
      <c r="D2374" s="33">
        <v>1280</v>
      </c>
      <c r="E2374" s="34">
        <v>0</v>
      </c>
      <c r="F2374" s="33">
        <v>73</v>
      </c>
      <c r="G2374" s="33">
        <v>282</v>
      </c>
      <c r="H2374" s="32">
        <v>0</v>
      </c>
    </row>
    <row r="2375" spans="1:8" s="196" customFormat="1" x14ac:dyDescent="0.35">
      <c r="A2375" s="216" t="s">
        <v>1090</v>
      </c>
      <c r="B2375" s="66">
        <v>44329</v>
      </c>
      <c r="C2375" s="33">
        <v>80</v>
      </c>
      <c r="D2375" s="33">
        <v>824</v>
      </c>
      <c r="E2375" s="34">
        <v>0</v>
      </c>
      <c r="F2375" s="33">
        <v>23</v>
      </c>
      <c r="G2375" s="33">
        <v>177</v>
      </c>
      <c r="H2375" s="32">
        <v>0</v>
      </c>
    </row>
    <row r="2376" spans="1:8" s="196" customFormat="1" x14ac:dyDescent="0.35">
      <c r="A2376" s="216" t="s">
        <v>1091</v>
      </c>
      <c r="B2376" s="66">
        <v>44329</v>
      </c>
      <c r="C2376" s="33">
        <v>80</v>
      </c>
      <c r="D2376" s="33">
        <v>984</v>
      </c>
      <c r="E2376" s="34">
        <v>0</v>
      </c>
      <c r="F2376" s="33">
        <v>70</v>
      </c>
      <c r="G2376" s="33">
        <v>215</v>
      </c>
      <c r="H2376" s="32">
        <v>0</v>
      </c>
    </row>
    <row r="2377" spans="1:8" s="196" customFormat="1" x14ac:dyDescent="0.35">
      <c r="A2377" s="216" t="s">
        <v>1092</v>
      </c>
      <c r="B2377" s="66">
        <v>44329</v>
      </c>
      <c r="C2377" s="33">
        <v>170</v>
      </c>
      <c r="D2377" s="33">
        <v>873</v>
      </c>
      <c r="E2377" s="34">
        <v>0</v>
      </c>
      <c r="F2377" s="33">
        <v>50</v>
      </c>
      <c r="G2377" s="33">
        <v>208</v>
      </c>
      <c r="H2377" s="32">
        <v>0</v>
      </c>
    </row>
    <row r="2378" spans="1:8" s="196" customFormat="1" x14ac:dyDescent="0.35">
      <c r="A2378" s="216" t="s">
        <v>1087</v>
      </c>
      <c r="B2378" s="66">
        <v>44330</v>
      </c>
      <c r="C2378" s="33">
        <v>424</v>
      </c>
      <c r="D2378" s="33">
        <v>2629</v>
      </c>
      <c r="E2378" s="34">
        <v>0</v>
      </c>
      <c r="F2378" s="33">
        <v>79</v>
      </c>
      <c r="G2378" s="33">
        <v>234</v>
      </c>
      <c r="H2378" s="32">
        <v>0</v>
      </c>
    </row>
    <row r="2379" spans="1:8" s="196" customFormat="1" x14ac:dyDescent="0.35">
      <c r="A2379" s="216" t="s">
        <v>1088</v>
      </c>
      <c r="B2379" s="66">
        <v>44330</v>
      </c>
      <c r="C2379" s="33">
        <v>149</v>
      </c>
      <c r="D2379" s="33">
        <v>1263</v>
      </c>
      <c r="E2379" s="34">
        <v>0</v>
      </c>
      <c r="F2379" s="33">
        <v>64</v>
      </c>
      <c r="G2379" s="33">
        <v>249</v>
      </c>
      <c r="H2379" s="32">
        <v>0</v>
      </c>
    </row>
    <row r="2380" spans="1:8" s="196" customFormat="1" x14ac:dyDescent="0.35">
      <c r="A2380" s="216" t="s">
        <v>1089</v>
      </c>
      <c r="B2380" s="66">
        <v>44330</v>
      </c>
      <c r="C2380" s="33">
        <v>111</v>
      </c>
      <c r="D2380" s="33">
        <v>1268</v>
      </c>
      <c r="E2380" s="34">
        <v>0</v>
      </c>
      <c r="F2380" s="33">
        <v>77</v>
      </c>
      <c r="G2380" s="33">
        <v>282</v>
      </c>
      <c r="H2380" s="32">
        <v>0</v>
      </c>
    </row>
    <row r="2381" spans="1:8" s="196" customFormat="1" x14ac:dyDescent="0.35">
      <c r="A2381" s="216" t="s">
        <v>1090</v>
      </c>
      <c r="B2381" s="66">
        <v>44330</v>
      </c>
      <c r="C2381" s="33">
        <v>75</v>
      </c>
      <c r="D2381" s="33">
        <v>800</v>
      </c>
      <c r="E2381" s="34">
        <v>0</v>
      </c>
      <c r="F2381" s="33">
        <v>26</v>
      </c>
      <c r="G2381" s="33">
        <v>198</v>
      </c>
      <c r="H2381" s="32">
        <v>0</v>
      </c>
    </row>
    <row r="2382" spans="1:8" s="196" customFormat="1" x14ac:dyDescent="0.35">
      <c r="A2382" s="216" t="s">
        <v>1091</v>
      </c>
      <c r="B2382" s="66">
        <v>44330</v>
      </c>
      <c r="C2382" s="33">
        <v>73</v>
      </c>
      <c r="D2382" s="33">
        <v>942</v>
      </c>
      <c r="E2382" s="34">
        <v>0</v>
      </c>
      <c r="F2382" s="33">
        <v>77</v>
      </c>
      <c r="G2382" s="33">
        <v>247</v>
      </c>
      <c r="H2382" s="32">
        <v>0</v>
      </c>
    </row>
    <row r="2383" spans="1:8" s="196" customFormat="1" x14ac:dyDescent="0.35">
      <c r="A2383" s="216" t="s">
        <v>1092</v>
      </c>
      <c r="B2383" s="66">
        <v>44330</v>
      </c>
      <c r="C2383" s="33">
        <v>163</v>
      </c>
      <c r="D2383" s="33">
        <v>858</v>
      </c>
      <c r="E2383" s="34">
        <v>0</v>
      </c>
      <c r="F2383" s="33">
        <v>57</v>
      </c>
      <c r="G2383" s="33">
        <v>217</v>
      </c>
      <c r="H2383" s="32">
        <v>0</v>
      </c>
    </row>
    <row r="2384" spans="1:8" s="196" customFormat="1" x14ac:dyDescent="0.35">
      <c r="A2384" s="216" t="s">
        <v>1087</v>
      </c>
      <c r="B2384" s="66">
        <v>44331</v>
      </c>
      <c r="C2384" s="33">
        <v>406</v>
      </c>
      <c r="D2384" s="33">
        <v>2534</v>
      </c>
      <c r="E2384" s="34">
        <v>0</v>
      </c>
      <c r="F2384" s="33">
        <v>93</v>
      </c>
      <c r="G2384" s="33">
        <v>330</v>
      </c>
      <c r="H2384" s="32">
        <v>0</v>
      </c>
    </row>
    <row r="2385" spans="1:8" s="196" customFormat="1" x14ac:dyDescent="0.35">
      <c r="A2385" s="216" t="s">
        <v>1088</v>
      </c>
      <c r="B2385" s="66">
        <v>44331</v>
      </c>
      <c r="C2385" s="33">
        <v>143</v>
      </c>
      <c r="D2385" s="33">
        <v>1185</v>
      </c>
      <c r="E2385" s="34">
        <v>0</v>
      </c>
      <c r="F2385" s="33">
        <v>70</v>
      </c>
      <c r="G2385" s="33">
        <v>273</v>
      </c>
      <c r="H2385" s="32">
        <v>0</v>
      </c>
    </row>
    <row r="2386" spans="1:8" s="196" customFormat="1" x14ac:dyDescent="0.35">
      <c r="A2386" s="216" t="s">
        <v>1089</v>
      </c>
      <c r="B2386" s="66">
        <v>44331</v>
      </c>
      <c r="C2386" s="33">
        <v>104</v>
      </c>
      <c r="D2386" s="33">
        <v>1218</v>
      </c>
      <c r="E2386" s="34">
        <v>0</v>
      </c>
      <c r="F2386" s="33">
        <v>85</v>
      </c>
      <c r="G2386" s="33">
        <v>321</v>
      </c>
      <c r="H2386" s="32">
        <v>0</v>
      </c>
    </row>
    <row r="2387" spans="1:8" s="196" customFormat="1" x14ac:dyDescent="0.35">
      <c r="A2387" s="216" t="s">
        <v>1090</v>
      </c>
      <c r="B2387" s="66">
        <v>44331</v>
      </c>
      <c r="C2387" s="33">
        <v>71</v>
      </c>
      <c r="D2387" s="33">
        <v>727</v>
      </c>
      <c r="E2387" s="34">
        <v>0</v>
      </c>
      <c r="F2387" s="33">
        <v>29</v>
      </c>
      <c r="G2387" s="33">
        <v>259</v>
      </c>
      <c r="H2387" s="32">
        <v>0</v>
      </c>
    </row>
    <row r="2388" spans="1:8" s="196" customFormat="1" x14ac:dyDescent="0.35">
      <c r="A2388" s="216" t="s">
        <v>1091</v>
      </c>
      <c r="B2388" s="66">
        <v>44331</v>
      </c>
      <c r="C2388" s="33">
        <v>69</v>
      </c>
      <c r="D2388" s="33">
        <v>921</v>
      </c>
      <c r="E2388" s="34">
        <v>0</v>
      </c>
      <c r="F2388" s="33">
        <v>81</v>
      </c>
      <c r="G2388" s="33">
        <v>250</v>
      </c>
      <c r="H2388" s="32">
        <v>0</v>
      </c>
    </row>
    <row r="2389" spans="1:8" s="196" customFormat="1" x14ac:dyDescent="0.35">
      <c r="A2389" s="216" t="s">
        <v>1092</v>
      </c>
      <c r="B2389" s="66">
        <v>44331</v>
      </c>
      <c r="C2389" s="33">
        <v>158</v>
      </c>
      <c r="D2389" s="33">
        <v>847</v>
      </c>
      <c r="E2389" s="34">
        <v>0</v>
      </c>
      <c r="F2389" s="33">
        <v>62</v>
      </c>
      <c r="G2389" s="33">
        <v>228</v>
      </c>
      <c r="H2389" s="32">
        <v>0</v>
      </c>
    </row>
    <row r="2390" spans="1:8" s="196" customFormat="1" x14ac:dyDescent="0.35">
      <c r="A2390" s="216" t="s">
        <v>1087</v>
      </c>
      <c r="B2390" s="66">
        <v>44332</v>
      </c>
      <c r="C2390" s="33">
        <v>380</v>
      </c>
      <c r="D2390" s="33">
        <v>2414</v>
      </c>
      <c r="E2390" s="34">
        <v>0</v>
      </c>
      <c r="F2390" s="33">
        <v>119</v>
      </c>
      <c r="G2390" s="33">
        <v>419</v>
      </c>
      <c r="H2390" s="32">
        <v>0</v>
      </c>
    </row>
    <row r="2391" spans="1:8" s="196" customFormat="1" x14ac:dyDescent="0.35">
      <c r="A2391" s="216" t="s">
        <v>1088</v>
      </c>
      <c r="B2391" s="66">
        <v>44332</v>
      </c>
      <c r="C2391" s="33">
        <v>136</v>
      </c>
      <c r="D2391" s="33">
        <v>1148</v>
      </c>
      <c r="E2391" s="34">
        <v>0</v>
      </c>
      <c r="F2391" s="33">
        <v>70</v>
      </c>
      <c r="G2391" s="33">
        <v>309</v>
      </c>
      <c r="H2391" s="32">
        <v>0</v>
      </c>
    </row>
    <row r="2392" spans="1:8" s="196" customFormat="1" x14ac:dyDescent="0.35">
      <c r="A2392" s="216" t="s">
        <v>1089</v>
      </c>
      <c r="B2392" s="66">
        <v>44332</v>
      </c>
      <c r="C2392" s="33">
        <v>95</v>
      </c>
      <c r="D2392" s="33">
        <v>1170</v>
      </c>
      <c r="E2392" s="34">
        <v>0</v>
      </c>
      <c r="F2392" s="33">
        <v>93</v>
      </c>
      <c r="G2392" s="33">
        <v>360</v>
      </c>
      <c r="H2392" s="32">
        <v>0</v>
      </c>
    </row>
    <row r="2393" spans="1:8" s="196" customFormat="1" x14ac:dyDescent="0.35">
      <c r="A2393" s="216" t="s">
        <v>1090</v>
      </c>
      <c r="B2393" s="66">
        <v>44332</v>
      </c>
      <c r="C2393" s="33">
        <v>73</v>
      </c>
      <c r="D2393" s="33">
        <v>722</v>
      </c>
      <c r="E2393" s="34">
        <v>0</v>
      </c>
      <c r="F2393" s="33">
        <v>28</v>
      </c>
      <c r="G2393" s="33">
        <v>268</v>
      </c>
      <c r="H2393" s="32">
        <v>0</v>
      </c>
    </row>
    <row r="2394" spans="1:8" s="196" customFormat="1" x14ac:dyDescent="0.35">
      <c r="A2394" s="216" t="s">
        <v>1091</v>
      </c>
      <c r="B2394" s="66">
        <v>44332</v>
      </c>
      <c r="C2394" s="33">
        <v>68</v>
      </c>
      <c r="D2394" s="33">
        <v>900</v>
      </c>
      <c r="E2394" s="34">
        <v>0</v>
      </c>
      <c r="F2394" s="33">
        <v>79</v>
      </c>
      <c r="G2394" s="33">
        <v>259</v>
      </c>
      <c r="H2394" s="32">
        <v>0</v>
      </c>
    </row>
    <row r="2395" spans="1:8" s="196" customFormat="1" x14ac:dyDescent="0.35">
      <c r="A2395" s="216" t="s">
        <v>1092</v>
      </c>
      <c r="B2395" s="66">
        <v>44332</v>
      </c>
      <c r="C2395" s="33">
        <v>160</v>
      </c>
      <c r="D2395" s="33">
        <v>803</v>
      </c>
      <c r="E2395" s="34">
        <v>0</v>
      </c>
      <c r="F2395" s="33">
        <v>60</v>
      </c>
      <c r="G2395" s="33">
        <v>268</v>
      </c>
      <c r="H2395" s="32">
        <v>0</v>
      </c>
    </row>
    <row r="2396" spans="1:8" s="196" customFormat="1" x14ac:dyDescent="0.35">
      <c r="A2396" s="216" t="s">
        <v>1087</v>
      </c>
      <c r="B2396" s="66">
        <v>44333</v>
      </c>
      <c r="C2396" s="33">
        <v>384</v>
      </c>
      <c r="D2396" s="33">
        <v>2420</v>
      </c>
      <c r="E2396" s="34">
        <v>0</v>
      </c>
      <c r="F2396" s="33">
        <v>118</v>
      </c>
      <c r="G2396" s="33">
        <v>419</v>
      </c>
      <c r="H2396" s="32">
        <v>0</v>
      </c>
    </row>
    <row r="2397" spans="1:8" s="196" customFormat="1" x14ac:dyDescent="0.35">
      <c r="A2397" s="216" t="s">
        <v>1088</v>
      </c>
      <c r="B2397" s="66">
        <v>44333</v>
      </c>
      <c r="C2397" s="33">
        <v>137</v>
      </c>
      <c r="D2397" s="33">
        <v>1185</v>
      </c>
      <c r="E2397" s="34">
        <v>0</v>
      </c>
      <c r="F2397" s="33">
        <v>71</v>
      </c>
      <c r="G2397" s="33">
        <v>304</v>
      </c>
      <c r="H2397" s="32">
        <v>0</v>
      </c>
    </row>
    <row r="2398" spans="1:8" s="196" customFormat="1" x14ac:dyDescent="0.35">
      <c r="A2398" s="216" t="s">
        <v>1089</v>
      </c>
      <c r="B2398" s="66">
        <v>44333</v>
      </c>
      <c r="C2398" s="33">
        <v>98</v>
      </c>
      <c r="D2398" s="33">
        <v>1210</v>
      </c>
      <c r="E2398" s="34">
        <v>0</v>
      </c>
      <c r="F2398" s="33">
        <v>82</v>
      </c>
      <c r="G2398" s="33">
        <v>312</v>
      </c>
      <c r="H2398" s="32">
        <v>0</v>
      </c>
    </row>
    <row r="2399" spans="1:8" s="196" customFormat="1" x14ac:dyDescent="0.35">
      <c r="A2399" s="216" t="s">
        <v>1090</v>
      </c>
      <c r="B2399" s="66">
        <v>44333</v>
      </c>
      <c r="C2399" s="33">
        <v>78</v>
      </c>
      <c r="D2399" s="33">
        <v>755</v>
      </c>
      <c r="E2399" s="34">
        <v>0</v>
      </c>
      <c r="F2399" s="33">
        <v>24</v>
      </c>
      <c r="G2399" s="33">
        <v>232</v>
      </c>
      <c r="H2399" s="32">
        <v>0</v>
      </c>
    </row>
    <row r="2400" spans="1:8" s="196" customFormat="1" x14ac:dyDescent="0.35">
      <c r="A2400" s="216" t="s">
        <v>1091</v>
      </c>
      <c r="B2400" s="66">
        <v>44333</v>
      </c>
      <c r="C2400" s="33">
        <v>68</v>
      </c>
      <c r="D2400" s="33">
        <v>887</v>
      </c>
      <c r="E2400" s="34">
        <v>0</v>
      </c>
      <c r="F2400" s="33">
        <v>79</v>
      </c>
      <c r="G2400" s="33">
        <v>284</v>
      </c>
      <c r="H2400" s="32">
        <v>0</v>
      </c>
    </row>
    <row r="2401" spans="1:8" s="196" customFormat="1" x14ac:dyDescent="0.35">
      <c r="A2401" s="216" t="s">
        <v>1092</v>
      </c>
      <c r="B2401" s="66">
        <v>44333</v>
      </c>
      <c r="C2401" s="33">
        <v>153</v>
      </c>
      <c r="D2401" s="33">
        <v>816</v>
      </c>
      <c r="E2401" s="34">
        <v>0</v>
      </c>
      <c r="F2401" s="33">
        <v>67</v>
      </c>
      <c r="G2401" s="33">
        <v>259</v>
      </c>
      <c r="H2401" s="32">
        <v>0</v>
      </c>
    </row>
    <row r="2402" spans="1:8" s="196" customFormat="1" x14ac:dyDescent="0.35">
      <c r="A2402" s="216" t="s">
        <v>1087</v>
      </c>
      <c r="B2402" s="66">
        <v>44334</v>
      </c>
      <c r="C2402" s="33">
        <v>422</v>
      </c>
      <c r="D2402" s="33">
        <v>2567</v>
      </c>
      <c r="E2402" s="34">
        <v>0</v>
      </c>
      <c r="F2402" s="33">
        <v>77</v>
      </c>
      <c r="G2402" s="33">
        <v>281</v>
      </c>
      <c r="H2402" s="32">
        <v>0</v>
      </c>
    </row>
    <row r="2403" spans="1:8" s="196" customFormat="1" x14ac:dyDescent="0.35">
      <c r="A2403" s="216" t="s">
        <v>1088</v>
      </c>
      <c r="B2403" s="66">
        <v>44334</v>
      </c>
      <c r="C2403" s="33">
        <v>142</v>
      </c>
      <c r="D2403" s="33">
        <v>1248</v>
      </c>
      <c r="E2403" s="34">
        <v>0</v>
      </c>
      <c r="F2403" s="33">
        <v>68</v>
      </c>
      <c r="G2403" s="33">
        <v>266</v>
      </c>
      <c r="H2403" s="32">
        <v>0</v>
      </c>
    </row>
    <row r="2404" spans="1:8" s="196" customFormat="1" x14ac:dyDescent="0.35">
      <c r="A2404" s="216" t="s">
        <v>1089</v>
      </c>
      <c r="B2404" s="66">
        <v>44334</v>
      </c>
      <c r="C2404" s="33">
        <v>101</v>
      </c>
      <c r="D2404" s="33">
        <v>1308</v>
      </c>
      <c r="E2404" s="34">
        <v>0</v>
      </c>
      <c r="F2404" s="33">
        <v>78</v>
      </c>
      <c r="G2404" s="33">
        <v>239</v>
      </c>
      <c r="H2404" s="32">
        <v>0</v>
      </c>
    </row>
    <row r="2405" spans="1:8" s="196" customFormat="1" x14ac:dyDescent="0.35">
      <c r="A2405" s="216" t="s">
        <v>1090</v>
      </c>
      <c r="B2405" s="66">
        <v>44334</v>
      </c>
      <c r="C2405" s="33">
        <v>79</v>
      </c>
      <c r="D2405" s="33">
        <v>817</v>
      </c>
      <c r="E2405" s="34">
        <v>0</v>
      </c>
      <c r="F2405" s="33">
        <v>24</v>
      </c>
      <c r="G2405" s="33">
        <v>172</v>
      </c>
      <c r="H2405" s="32">
        <v>0</v>
      </c>
    </row>
    <row r="2406" spans="1:8" s="196" customFormat="1" x14ac:dyDescent="0.35">
      <c r="A2406" s="216" t="s">
        <v>1091</v>
      </c>
      <c r="B2406" s="66">
        <v>44334</v>
      </c>
      <c r="C2406" s="33">
        <v>78</v>
      </c>
      <c r="D2406" s="33">
        <v>945</v>
      </c>
      <c r="E2406" s="34">
        <v>0</v>
      </c>
      <c r="F2406" s="33">
        <v>72</v>
      </c>
      <c r="G2406" s="33">
        <v>240</v>
      </c>
      <c r="H2406" s="32">
        <v>0</v>
      </c>
    </row>
    <row r="2407" spans="1:8" s="196" customFormat="1" x14ac:dyDescent="0.35">
      <c r="A2407" s="216" t="s">
        <v>1092</v>
      </c>
      <c r="B2407" s="66">
        <v>44334</v>
      </c>
      <c r="C2407" s="33">
        <v>165</v>
      </c>
      <c r="D2407" s="33">
        <v>837</v>
      </c>
      <c r="E2407" s="34">
        <v>0</v>
      </c>
      <c r="F2407" s="33">
        <v>55</v>
      </c>
      <c r="G2407" s="33">
        <v>240</v>
      </c>
      <c r="H2407" s="32">
        <v>0</v>
      </c>
    </row>
    <row r="2408" spans="1:8" s="196" customFormat="1" x14ac:dyDescent="0.35">
      <c r="A2408" s="216" t="s">
        <v>1087</v>
      </c>
      <c r="B2408" s="66">
        <v>44335</v>
      </c>
      <c r="C2408" s="33">
        <v>414</v>
      </c>
      <c r="D2408" s="33">
        <v>2672</v>
      </c>
      <c r="E2408" s="34">
        <v>0</v>
      </c>
      <c r="F2408" s="33">
        <v>86</v>
      </c>
      <c r="G2408" s="33">
        <v>190</v>
      </c>
      <c r="H2408" s="32">
        <v>0</v>
      </c>
    </row>
    <row r="2409" spans="1:8" s="196" customFormat="1" x14ac:dyDescent="0.35">
      <c r="A2409" s="216" t="s">
        <v>1088</v>
      </c>
      <c r="B2409" s="66">
        <v>44335</v>
      </c>
      <c r="C2409" s="33">
        <v>143</v>
      </c>
      <c r="D2409" s="33">
        <v>1254</v>
      </c>
      <c r="E2409" s="34">
        <v>0</v>
      </c>
      <c r="F2409" s="33">
        <v>65</v>
      </c>
      <c r="G2409" s="33">
        <v>256</v>
      </c>
      <c r="H2409" s="32">
        <v>0</v>
      </c>
    </row>
    <row r="2410" spans="1:8" s="196" customFormat="1" x14ac:dyDescent="0.35">
      <c r="A2410" s="216" t="s">
        <v>1089</v>
      </c>
      <c r="B2410" s="66">
        <v>44335</v>
      </c>
      <c r="C2410" s="33">
        <v>112</v>
      </c>
      <c r="D2410" s="33">
        <v>1314</v>
      </c>
      <c r="E2410" s="34">
        <v>0</v>
      </c>
      <c r="F2410" s="33">
        <v>72</v>
      </c>
      <c r="G2410" s="33">
        <v>249</v>
      </c>
      <c r="H2410" s="32">
        <v>0</v>
      </c>
    </row>
    <row r="2411" spans="1:8" s="196" customFormat="1" x14ac:dyDescent="0.35">
      <c r="A2411" s="216" t="s">
        <v>1090</v>
      </c>
      <c r="B2411" s="66">
        <v>44335</v>
      </c>
      <c r="C2411" s="33">
        <v>82</v>
      </c>
      <c r="D2411" s="33">
        <v>828</v>
      </c>
      <c r="E2411" s="34">
        <v>0</v>
      </c>
      <c r="F2411" s="33">
        <v>23</v>
      </c>
      <c r="G2411" s="33">
        <v>186</v>
      </c>
      <c r="H2411" s="32">
        <v>0</v>
      </c>
    </row>
    <row r="2412" spans="1:8" s="196" customFormat="1" x14ac:dyDescent="0.35">
      <c r="A2412" s="216" t="s">
        <v>1091</v>
      </c>
      <c r="B2412" s="66">
        <v>44335</v>
      </c>
      <c r="C2412" s="33">
        <v>83</v>
      </c>
      <c r="D2412" s="33">
        <v>981</v>
      </c>
      <c r="E2412" s="34">
        <v>0</v>
      </c>
      <c r="F2412" s="33">
        <v>69</v>
      </c>
      <c r="G2412" s="33">
        <v>220</v>
      </c>
      <c r="H2412" s="32">
        <v>0</v>
      </c>
    </row>
    <row r="2413" spans="1:8" s="196" customFormat="1" x14ac:dyDescent="0.35">
      <c r="A2413" s="216" t="s">
        <v>1092</v>
      </c>
      <c r="B2413" s="66">
        <v>44335</v>
      </c>
      <c r="C2413" s="33">
        <v>168</v>
      </c>
      <c r="D2413" s="33">
        <v>855</v>
      </c>
      <c r="E2413" s="34">
        <v>0</v>
      </c>
      <c r="F2413" s="33">
        <v>52</v>
      </c>
      <c r="G2413" s="33">
        <v>219</v>
      </c>
      <c r="H2413" s="32">
        <v>0</v>
      </c>
    </row>
    <row r="2414" spans="1:8" s="196" customFormat="1" x14ac:dyDescent="0.35">
      <c r="A2414" s="216" t="s">
        <v>1087</v>
      </c>
      <c r="B2414" s="66">
        <v>44336</v>
      </c>
      <c r="C2414" s="33">
        <v>413</v>
      </c>
      <c r="D2414" s="33">
        <v>2647</v>
      </c>
      <c r="E2414" s="34">
        <v>0</v>
      </c>
      <c r="F2414" s="33">
        <v>87</v>
      </c>
      <c r="G2414" s="33">
        <v>223</v>
      </c>
      <c r="H2414" s="32">
        <v>0</v>
      </c>
    </row>
    <row r="2415" spans="1:8" s="196" customFormat="1" x14ac:dyDescent="0.35">
      <c r="A2415" s="216" t="s">
        <v>1088</v>
      </c>
      <c r="B2415" s="66">
        <v>44336</v>
      </c>
      <c r="C2415" s="33">
        <v>146</v>
      </c>
      <c r="D2415" s="33">
        <v>1259</v>
      </c>
      <c r="E2415" s="34">
        <v>0</v>
      </c>
      <c r="F2415" s="33">
        <v>67</v>
      </c>
      <c r="G2415" s="33">
        <v>269</v>
      </c>
      <c r="H2415" s="32">
        <v>0</v>
      </c>
    </row>
    <row r="2416" spans="1:8" s="196" customFormat="1" x14ac:dyDescent="0.35">
      <c r="A2416" s="216" t="s">
        <v>1089</v>
      </c>
      <c r="B2416" s="66">
        <v>44336</v>
      </c>
      <c r="C2416" s="33">
        <v>117</v>
      </c>
      <c r="D2416" s="33">
        <v>1274</v>
      </c>
      <c r="E2416" s="34">
        <v>0</v>
      </c>
      <c r="F2416" s="33">
        <v>65</v>
      </c>
      <c r="G2416" s="33">
        <v>287</v>
      </c>
      <c r="H2416" s="32">
        <v>0</v>
      </c>
    </row>
    <row r="2417" spans="1:8" s="196" customFormat="1" x14ac:dyDescent="0.35">
      <c r="A2417" s="216" t="s">
        <v>1090</v>
      </c>
      <c r="B2417" s="66">
        <v>44336</v>
      </c>
      <c r="C2417" s="33">
        <v>74</v>
      </c>
      <c r="D2417" s="33">
        <v>840</v>
      </c>
      <c r="E2417" s="34">
        <v>0</v>
      </c>
      <c r="F2417" s="33">
        <v>26</v>
      </c>
      <c r="G2417" s="33">
        <v>161</v>
      </c>
      <c r="H2417" s="32">
        <v>0</v>
      </c>
    </row>
    <row r="2418" spans="1:8" s="196" customFormat="1" x14ac:dyDescent="0.35">
      <c r="A2418" s="216" t="s">
        <v>1091</v>
      </c>
      <c r="B2418" s="66">
        <v>44336</v>
      </c>
      <c r="C2418" s="33">
        <v>78</v>
      </c>
      <c r="D2418" s="33">
        <v>1000</v>
      </c>
      <c r="E2418" s="34">
        <v>0</v>
      </c>
      <c r="F2418" s="33">
        <v>74</v>
      </c>
      <c r="G2418" s="33">
        <v>199</v>
      </c>
      <c r="H2418" s="32">
        <v>0</v>
      </c>
    </row>
    <row r="2419" spans="1:8" s="196" customFormat="1" x14ac:dyDescent="0.35">
      <c r="A2419" s="216" t="s">
        <v>1092</v>
      </c>
      <c r="B2419" s="66">
        <v>44336</v>
      </c>
      <c r="C2419" s="33">
        <v>170</v>
      </c>
      <c r="D2419" s="33">
        <v>878</v>
      </c>
      <c r="E2419" s="34">
        <v>0</v>
      </c>
      <c r="F2419" s="33">
        <v>50</v>
      </c>
      <c r="G2419" s="33">
        <v>203</v>
      </c>
      <c r="H2419" s="32">
        <v>0</v>
      </c>
    </row>
    <row r="2420" spans="1:8" s="196" customFormat="1" x14ac:dyDescent="0.35">
      <c r="A2420" s="216" t="s">
        <v>1087</v>
      </c>
      <c r="B2420" s="66">
        <v>44337</v>
      </c>
      <c r="C2420" s="33">
        <v>400</v>
      </c>
      <c r="D2420" s="33">
        <v>2630</v>
      </c>
      <c r="E2420" s="34">
        <v>0</v>
      </c>
      <c r="F2420" s="33">
        <v>101</v>
      </c>
      <c r="G2420" s="33">
        <v>238</v>
      </c>
      <c r="H2420" s="32">
        <v>0</v>
      </c>
    </row>
    <row r="2421" spans="1:8" s="196" customFormat="1" x14ac:dyDescent="0.35">
      <c r="A2421" s="216" t="s">
        <v>1088</v>
      </c>
      <c r="B2421" s="66">
        <v>44337</v>
      </c>
      <c r="C2421" s="33">
        <v>143</v>
      </c>
      <c r="D2421" s="33">
        <v>1241</v>
      </c>
      <c r="E2421" s="34">
        <v>0</v>
      </c>
      <c r="F2421" s="33">
        <v>63</v>
      </c>
      <c r="G2421" s="33">
        <v>280</v>
      </c>
      <c r="H2421" s="32">
        <v>0</v>
      </c>
    </row>
    <row r="2422" spans="1:8" s="196" customFormat="1" x14ac:dyDescent="0.35">
      <c r="A2422" s="216" t="s">
        <v>1089</v>
      </c>
      <c r="B2422" s="66">
        <v>44337</v>
      </c>
      <c r="C2422" s="33">
        <v>113</v>
      </c>
      <c r="D2422" s="33">
        <v>1232</v>
      </c>
      <c r="E2422" s="34">
        <v>0</v>
      </c>
      <c r="F2422" s="33">
        <v>66</v>
      </c>
      <c r="G2422" s="33">
        <v>301</v>
      </c>
      <c r="H2422" s="32">
        <v>0</v>
      </c>
    </row>
    <row r="2423" spans="1:8" s="196" customFormat="1" x14ac:dyDescent="0.35">
      <c r="A2423" s="216" t="s">
        <v>1090</v>
      </c>
      <c r="B2423" s="66">
        <v>44337</v>
      </c>
      <c r="C2423" s="33">
        <v>81</v>
      </c>
      <c r="D2423" s="33">
        <v>856</v>
      </c>
      <c r="E2423" s="34">
        <v>0</v>
      </c>
      <c r="F2423" s="33">
        <v>17</v>
      </c>
      <c r="G2423" s="33">
        <v>140</v>
      </c>
      <c r="H2423" s="32">
        <v>0</v>
      </c>
    </row>
    <row r="2424" spans="1:8" s="196" customFormat="1" x14ac:dyDescent="0.35">
      <c r="A2424" s="216" t="s">
        <v>1091</v>
      </c>
      <c r="B2424" s="66">
        <v>44337</v>
      </c>
      <c r="C2424" s="33">
        <v>75</v>
      </c>
      <c r="D2424" s="33">
        <v>988</v>
      </c>
      <c r="E2424" s="34">
        <v>0</v>
      </c>
      <c r="F2424" s="33">
        <v>77</v>
      </c>
      <c r="G2424" s="33">
        <v>210</v>
      </c>
      <c r="H2424" s="32">
        <v>0</v>
      </c>
    </row>
    <row r="2425" spans="1:8" s="196" customFormat="1" x14ac:dyDescent="0.35">
      <c r="A2425" s="216" t="s">
        <v>1092</v>
      </c>
      <c r="B2425" s="66">
        <v>44337</v>
      </c>
      <c r="C2425" s="33">
        <v>168</v>
      </c>
      <c r="D2425" s="33">
        <v>881</v>
      </c>
      <c r="E2425" s="34">
        <v>0</v>
      </c>
      <c r="F2425" s="33">
        <v>52</v>
      </c>
      <c r="G2425" s="33">
        <v>192</v>
      </c>
      <c r="H2425" s="32">
        <v>0</v>
      </c>
    </row>
    <row r="2426" spans="1:8" s="196" customFormat="1" x14ac:dyDescent="0.35">
      <c r="A2426" s="216" t="s">
        <v>1087</v>
      </c>
      <c r="B2426" s="66">
        <v>44338</v>
      </c>
      <c r="C2426" s="33">
        <v>398</v>
      </c>
      <c r="D2426" s="33">
        <v>2555</v>
      </c>
      <c r="E2426" s="34">
        <v>0</v>
      </c>
      <c r="F2426" s="33">
        <v>102</v>
      </c>
      <c r="G2426" s="33">
        <v>305</v>
      </c>
      <c r="H2426" s="32">
        <v>0</v>
      </c>
    </row>
    <row r="2427" spans="1:8" s="196" customFormat="1" x14ac:dyDescent="0.35">
      <c r="A2427" s="216" t="s">
        <v>1088</v>
      </c>
      <c r="B2427" s="66">
        <v>44338</v>
      </c>
      <c r="C2427" s="33">
        <v>146</v>
      </c>
      <c r="D2427" s="33">
        <v>1216</v>
      </c>
      <c r="E2427" s="34">
        <v>0</v>
      </c>
      <c r="F2427" s="33">
        <v>70</v>
      </c>
      <c r="G2427" s="33">
        <v>288</v>
      </c>
      <c r="H2427" s="32">
        <v>0</v>
      </c>
    </row>
    <row r="2428" spans="1:8" s="196" customFormat="1" x14ac:dyDescent="0.35">
      <c r="A2428" s="216" t="s">
        <v>1089</v>
      </c>
      <c r="B2428" s="66">
        <v>44338</v>
      </c>
      <c r="C2428" s="33">
        <v>109</v>
      </c>
      <c r="D2428" s="33">
        <v>1188</v>
      </c>
      <c r="E2428" s="34">
        <v>0</v>
      </c>
      <c r="F2428" s="33">
        <v>71</v>
      </c>
      <c r="G2428" s="33">
        <v>334</v>
      </c>
      <c r="H2428" s="32">
        <v>0</v>
      </c>
    </row>
    <row r="2429" spans="1:8" s="196" customFormat="1" x14ac:dyDescent="0.35">
      <c r="A2429" s="216" t="s">
        <v>1090</v>
      </c>
      <c r="B2429" s="66">
        <v>44338</v>
      </c>
      <c r="C2429" s="33">
        <v>81</v>
      </c>
      <c r="D2429" s="33">
        <v>858</v>
      </c>
      <c r="E2429" s="34">
        <v>0</v>
      </c>
      <c r="F2429" s="33">
        <v>18</v>
      </c>
      <c r="G2429" s="33">
        <v>144</v>
      </c>
      <c r="H2429" s="32">
        <v>0</v>
      </c>
    </row>
    <row r="2430" spans="1:8" s="196" customFormat="1" x14ac:dyDescent="0.35">
      <c r="A2430" s="216" t="s">
        <v>1091</v>
      </c>
      <c r="B2430" s="66">
        <v>44338</v>
      </c>
      <c r="C2430" s="33">
        <v>76</v>
      </c>
      <c r="D2430" s="33">
        <v>941</v>
      </c>
      <c r="E2430" s="34">
        <v>0</v>
      </c>
      <c r="F2430" s="33">
        <v>75</v>
      </c>
      <c r="G2430" s="33">
        <v>253</v>
      </c>
      <c r="H2430" s="32">
        <v>0</v>
      </c>
    </row>
    <row r="2431" spans="1:8" s="196" customFormat="1" x14ac:dyDescent="0.35">
      <c r="A2431" s="216" t="s">
        <v>1092</v>
      </c>
      <c r="B2431" s="66">
        <v>44338</v>
      </c>
      <c r="C2431" s="33">
        <v>171</v>
      </c>
      <c r="D2431" s="33">
        <v>856</v>
      </c>
      <c r="E2431" s="34">
        <v>0</v>
      </c>
      <c r="F2431" s="33">
        <v>49</v>
      </c>
      <c r="G2431" s="33">
        <v>212</v>
      </c>
      <c r="H2431" s="32">
        <v>0</v>
      </c>
    </row>
    <row r="2432" spans="1:8" s="196" customFormat="1" x14ac:dyDescent="0.35">
      <c r="A2432" s="216" t="s">
        <v>1087</v>
      </c>
      <c r="B2432" s="66">
        <v>44339</v>
      </c>
      <c r="C2432" s="33">
        <v>379</v>
      </c>
      <c r="D2432" s="33">
        <v>2414</v>
      </c>
      <c r="E2432" s="34">
        <v>0</v>
      </c>
      <c r="F2432" s="33">
        <v>122</v>
      </c>
      <c r="G2432" s="33">
        <v>392</v>
      </c>
      <c r="H2432" s="32">
        <v>0</v>
      </c>
    </row>
    <row r="2433" spans="1:8" s="196" customFormat="1" x14ac:dyDescent="0.35">
      <c r="A2433" s="216" t="s">
        <v>1088</v>
      </c>
      <c r="B2433" s="66">
        <v>44339</v>
      </c>
      <c r="C2433" s="33">
        <v>134</v>
      </c>
      <c r="D2433" s="33">
        <v>1160</v>
      </c>
      <c r="E2433" s="34">
        <v>0</v>
      </c>
      <c r="F2433" s="33">
        <v>72</v>
      </c>
      <c r="G2433" s="33">
        <v>312</v>
      </c>
      <c r="H2433" s="32">
        <v>0</v>
      </c>
    </row>
    <row r="2434" spans="1:8" s="196" customFormat="1" x14ac:dyDescent="0.35">
      <c r="A2434" s="216" t="s">
        <v>1089</v>
      </c>
      <c r="B2434" s="66">
        <v>44339</v>
      </c>
      <c r="C2434" s="33">
        <v>105</v>
      </c>
      <c r="D2434" s="33">
        <v>1129</v>
      </c>
      <c r="E2434" s="34">
        <v>0</v>
      </c>
      <c r="F2434" s="33">
        <v>73</v>
      </c>
      <c r="G2434" s="33">
        <v>362</v>
      </c>
      <c r="H2434" s="32">
        <v>0</v>
      </c>
    </row>
    <row r="2435" spans="1:8" s="196" customFormat="1" x14ac:dyDescent="0.35">
      <c r="A2435" s="216" t="s">
        <v>1090</v>
      </c>
      <c r="B2435" s="66">
        <v>44339</v>
      </c>
      <c r="C2435" s="33">
        <v>82</v>
      </c>
      <c r="D2435" s="33">
        <v>795</v>
      </c>
      <c r="E2435" s="34">
        <v>0</v>
      </c>
      <c r="F2435" s="33">
        <v>16</v>
      </c>
      <c r="G2435" s="33">
        <v>197</v>
      </c>
      <c r="H2435" s="32">
        <v>0</v>
      </c>
    </row>
    <row r="2436" spans="1:8" s="196" customFormat="1" x14ac:dyDescent="0.35">
      <c r="A2436" s="216" t="s">
        <v>1091</v>
      </c>
      <c r="B2436" s="66">
        <v>44339</v>
      </c>
      <c r="C2436" s="33">
        <v>76</v>
      </c>
      <c r="D2436" s="33">
        <v>929</v>
      </c>
      <c r="E2436" s="34">
        <v>0</v>
      </c>
      <c r="F2436" s="33">
        <v>72</v>
      </c>
      <c r="G2436" s="33">
        <v>273</v>
      </c>
      <c r="H2436" s="32">
        <v>0</v>
      </c>
    </row>
    <row r="2437" spans="1:8" s="196" customFormat="1" x14ac:dyDescent="0.35">
      <c r="A2437" s="216" t="s">
        <v>1092</v>
      </c>
      <c r="B2437" s="66">
        <v>44339</v>
      </c>
      <c r="C2437" s="33">
        <v>159</v>
      </c>
      <c r="D2437" s="33">
        <v>842</v>
      </c>
      <c r="E2437" s="34">
        <v>0</v>
      </c>
      <c r="F2437" s="33">
        <v>61</v>
      </c>
      <c r="G2437" s="33">
        <v>219</v>
      </c>
      <c r="H2437" s="32">
        <v>0</v>
      </c>
    </row>
    <row r="2438" spans="1:8" s="196" customFormat="1" x14ac:dyDescent="0.35">
      <c r="A2438" s="216" t="s">
        <v>1087</v>
      </c>
      <c r="B2438" s="66">
        <v>44340</v>
      </c>
      <c r="C2438" s="33">
        <v>377</v>
      </c>
      <c r="D2438" s="33">
        <v>2458</v>
      </c>
      <c r="E2438" s="34">
        <v>0</v>
      </c>
      <c r="F2438" s="33">
        <v>122</v>
      </c>
      <c r="G2438" s="33">
        <v>376</v>
      </c>
      <c r="H2438" s="32">
        <v>0</v>
      </c>
    </row>
    <row r="2439" spans="1:8" s="196" customFormat="1" x14ac:dyDescent="0.35">
      <c r="A2439" s="216" t="s">
        <v>1088</v>
      </c>
      <c r="B2439" s="66">
        <v>44340</v>
      </c>
      <c r="C2439" s="33">
        <v>141</v>
      </c>
      <c r="D2439" s="33">
        <v>1147</v>
      </c>
      <c r="E2439" s="34">
        <v>0</v>
      </c>
      <c r="F2439" s="33">
        <v>61</v>
      </c>
      <c r="G2439" s="33">
        <v>329</v>
      </c>
      <c r="H2439" s="32">
        <v>0</v>
      </c>
    </row>
    <row r="2440" spans="1:8" s="196" customFormat="1" x14ac:dyDescent="0.35">
      <c r="A2440" s="216" t="s">
        <v>1089</v>
      </c>
      <c r="B2440" s="66">
        <v>44340</v>
      </c>
      <c r="C2440" s="33">
        <v>99</v>
      </c>
      <c r="D2440" s="33">
        <v>1162</v>
      </c>
      <c r="E2440" s="34">
        <v>0</v>
      </c>
      <c r="F2440" s="33">
        <v>80</v>
      </c>
      <c r="G2440" s="33">
        <v>347</v>
      </c>
      <c r="H2440" s="32">
        <v>0</v>
      </c>
    </row>
    <row r="2441" spans="1:8" s="196" customFormat="1" x14ac:dyDescent="0.35">
      <c r="A2441" s="216" t="s">
        <v>1090</v>
      </c>
      <c r="B2441" s="66">
        <v>44340</v>
      </c>
      <c r="C2441" s="33">
        <v>86</v>
      </c>
      <c r="D2441" s="33">
        <v>838</v>
      </c>
      <c r="E2441" s="34">
        <v>0</v>
      </c>
      <c r="F2441" s="33">
        <v>16</v>
      </c>
      <c r="G2441" s="33">
        <v>168</v>
      </c>
      <c r="H2441" s="32">
        <v>0</v>
      </c>
    </row>
    <row r="2442" spans="1:8" s="196" customFormat="1" x14ac:dyDescent="0.35">
      <c r="A2442" s="216" t="s">
        <v>1091</v>
      </c>
      <c r="B2442" s="66">
        <v>44340</v>
      </c>
      <c r="C2442" s="33">
        <v>82</v>
      </c>
      <c r="D2442" s="33">
        <v>928</v>
      </c>
      <c r="E2442" s="34">
        <v>0</v>
      </c>
      <c r="F2442" s="33">
        <v>68</v>
      </c>
      <c r="G2442" s="33">
        <v>239</v>
      </c>
      <c r="H2442" s="32">
        <v>0</v>
      </c>
    </row>
    <row r="2443" spans="1:8" s="196" customFormat="1" x14ac:dyDescent="0.35">
      <c r="A2443" s="216" t="s">
        <v>1092</v>
      </c>
      <c r="B2443" s="66">
        <v>44340</v>
      </c>
      <c r="C2443" s="33">
        <v>159</v>
      </c>
      <c r="D2443" s="33">
        <v>855</v>
      </c>
      <c r="E2443" s="34">
        <v>0</v>
      </c>
      <c r="F2443" s="33">
        <v>61</v>
      </c>
      <c r="G2443" s="33">
        <v>219</v>
      </c>
      <c r="H2443" s="32">
        <v>0</v>
      </c>
    </row>
    <row r="2444" spans="1:8" s="196" customFormat="1" x14ac:dyDescent="0.35">
      <c r="A2444" s="216" t="s">
        <v>1087</v>
      </c>
      <c r="B2444" s="66">
        <v>44341</v>
      </c>
      <c r="C2444" s="33">
        <v>404</v>
      </c>
      <c r="D2444" s="33">
        <v>2579</v>
      </c>
      <c r="E2444" s="34">
        <v>0</v>
      </c>
      <c r="F2444" s="33">
        <v>102</v>
      </c>
      <c r="G2444" s="33">
        <v>256</v>
      </c>
      <c r="H2444" s="32">
        <v>0</v>
      </c>
    </row>
    <row r="2445" spans="1:8" s="196" customFormat="1" x14ac:dyDescent="0.35">
      <c r="A2445" s="216" t="s">
        <v>1088</v>
      </c>
      <c r="B2445" s="66">
        <v>44341</v>
      </c>
      <c r="C2445" s="33">
        <v>146</v>
      </c>
      <c r="D2445" s="33">
        <v>1211</v>
      </c>
      <c r="E2445" s="34">
        <v>0</v>
      </c>
      <c r="F2445" s="33">
        <v>58</v>
      </c>
      <c r="G2445" s="33">
        <v>280</v>
      </c>
      <c r="H2445" s="32">
        <v>0</v>
      </c>
    </row>
    <row r="2446" spans="1:8" s="196" customFormat="1" x14ac:dyDescent="0.35">
      <c r="A2446" s="216" t="s">
        <v>1089</v>
      </c>
      <c r="B2446" s="66">
        <v>44341</v>
      </c>
      <c r="C2446" s="33">
        <v>103</v>
      </c>
      <c r="D2446" s="33">
        <v>1264</v>
      </c>
      <c r="E2446" s="34">
        <v>0</v>
      </c>
      <c r="F2446" s="33">
        <v>74</v>
      </c>
      <c r="G2446" s="33">
        <v>289</v>
      </c>
      <c r="H2446" s="32">
        <v>0</v>
      </c>
    </row>
    <row r="2447" spans="1:8" s="196" customFormat="1" x14ac:dyDescent="0.35">
      <c r="A2447" s="216" t="s">
        <v>1090</v>
      </c>
      <c r="B2447" s="66">
        <v>44341</v>
      </c>
      <c r="C2447" s="33">
        <v>86</v>
      </c>
      <c r="D2447" s="33">
        <v>885</v>
      </c>
      <c r="E2447" s="34">
        <v>0</v>
      </c>
      <c r="F2447" s="33">
        <v>18</v>
      </c>
      <c r="G2447" s="33">
        <v>125</v>
      </c>
      <c r="H2447" s="32">
        <v>0</v>
      </c>
    </row>
    <row r="2448" spans="1:8" s="196" customFormat="1" x14ac:dyDescent="0.35">
      <c r="A2448" s="216" t="s">
        <v>1091</v>
      </c>
      <c r="B2448" s="66">
        <v>44341</v>
      </c>
      <c r="C2448" s="33">
        <v>82</v>
      </c>
      <c r="D2448" s="33">
        <v>976</v>
      </c>
      <c r="E2448" s="34">
        <v>0</v>
      </c>
      <c r="F2448" s="33">
        <v>68</v>
      </c>
      <c r="G2448" s="33">
        <v>207</v>
      </c>
      <c r="H2448" s="32">
        <v>0</v>
      </c>
    </row>
    <row r="2449" spans="1:8" s="196" customFormat="1" x14ac:dyDescent="0.35">
      <c r="A2449" s="216" t="s">
        <v>1092</v>
      </c>
      <c r="B2449" s="66">
        <v>44341</v>
      </c>
      <c r="C2449" s="33">
        <v>164</v>
      </c>
      <c r="D2449" s="33">
        <v>877</v>
      </c>
      <c r="E2449" s="34">
        <v>0</v>
      </c>
      <c r="F2449" s="33">
        <v>56</v>
      </c>
      <c r="G2449" s="33">
        <v>192</v>
      </c>
      <c r="H2449" s="32">
        <v>0</v>
      </c>
    </row>
    <row r="2450" spans="1:8" s="196" customFormat="1" x14ac:dyDescent="0.35">
      <c r="A2450" s="216" t="s">
        <v>1087</v>
      </c>
      <c r="B2450" s="66">
        <v>44342</v>
      </c>
      <c r="C2450" s="33">
        <v>423</v>
      </c>
      <c r="D2450" s="33">
        <v>2657</v>
      </c>
      <c r="E2450" s="34">
        <v>0</v>
      </c>
      <c r="F2450" s="33">
        <v>67</v>
      </c>
      <c r="G2450" s="33">
        <v>156</v>
      </c>
      <c r="H2450" s="32">
        <v>0</v>
      </c>
    </row>
    <row r="2451" spans="1:8" s="196" customFormat="1" x14ac:dyDescent="0.35">
      <c r="A2451" s="216" t="s">
        <v>1088</v>
      </c>
      <c r="B2451" s="66">
        <v>44342</v>
      </c>
      <c r="C2451" s="33">
        <v>148</v>
      </c>
      <c r="D2451" s="33">
        <v>1219</v>
      </c>
      <c r="E2451" s="34">
        <v>0</v>
      </c>
      <c r="F2451" s="33">
        <v>58</v>
      </c>
      <c r="G2451" s="33">
        <v>284</v>
      </c>
      <c r="H2451" s="32">
        <v>0</v>
      </c>
    </row>
    <row r="2452" spans="1:8" s="196" customFormat="1" x14ac:dyDescent="0.35">
      <c r="A2452" s="216" t="s">
        <v>1089</v>
      </c>
      <c r="B2452" s="66">
        <v>44342</v>
      </c>
      <c r="C2452" s="33">
        <v>111</v>
      </c>
      <c r="D2452" s="33">
        <v>1264</v>
      </c>
      <c r="E2452" s="34">
        <v>0</v>
      </c>
      <c r="F2452" s="33">
        <v>74</v>
      </c>
      <c r="G2452" s="33">
        <v>286</v>
      </c>
      <c r="H2452" s="32">
        <v>0</v>
      </c>
    </row>
    <row r="2453" spans="1:8" s="196" customFormat="1" x14ac:dyDescent="0.35">
      <c r="A2453" s="216" t="s">
        <v>1090</v>
      </c>
      <c r="B2453" s="66">
        <v>44342</v>
      </c>
      <c r="C2453" s="33">
        <v>81</v>
      </c>
      <c r="D2453" s="33">
        <v>868</v>
      </c>
      <c r="E2453" s="34">
        <v>0</v>
      </c>
      <c r="F2453" s="33">
        <v>23</v>
      </c>
      <c r="G2453" s="33">
        <v>153</v>
      </c>
      <c r="H2453" s="32">
        <v>0</v>
      </c>
    </row>
    <row r="2454" spans="1:8" s="196" customFormat="1" x14ac:dyDescent="0.35">
      <c r="A2454" s="216" t="s">
        <v>1091</v>
      </c>
      <c r="B2454" s="66">
        <v>44342</v>
      </c>
      <c r="C2454" s="33">
        <v>88</v>
      </c>
      <c r="D2454" s="33">
        <v>982</v>
      </c>
      <c r="E2454" s="34">
        <v>0</v>
      </c>
      <c r="F2454" s="33">
        <v>64</v>
      </c>
      <c r="G2454" s="33">
        <v>193</v>
      </c>
      <c r="H2454" s="32">
        <v>0</v>
      </c>
    </row>
    <row r="2455" spans="1:8" s="196" customFormat="1" x14ac:dyDescent="0.35">
      <c r="A2455" s="216" t="s">
        <v>1092</v>
      </c>
      <c r="B2455" s="66">
        <v>44342</v>
      </c>
      <c r="C2455" s="33">
        <v>165</v>
      </c>
      <c r="D2455" s="33">
        <v>886</v>
      </c>
      <c r="E2455" s="34">
        <v>0</v>
      </c>
      <c r="F2455" s="33">
        <v>55</v>
      </c>
      <c r="G2455" s="33">
        <v>180</v>
      </c>
      <c r="H2455" s="32">
        <v>0</v>
      </c>
    </row>
    <row r="2456" spans="1:8" s="196" customFormat="1" x14ac:dyDescent="0.35">
      <c r="A2456" s="216" t="s">
        <v>1087</v>
      </c>
      <c r="B2456" s="66">
        <v>44343</v>
      </c>
      <c r="C2456" s="33">
        <v>428</v>
      </c>
      <c r="D2456" s="33">
        <v>2633</v>
      </c>
      <c r="E2456" s="34">
        <v>0</v>
      </c>
      <c r="F2456" s="33">
        <v>66</v>
      </c>
      <c r="G2456" s="33">
        <v>178</v>
      </c>
      <c r="H2456" s="32">
        <v>0</v>
      </c>
    </row>
    <row r="2457" spans="1:8" s="196" customFormat="1" x14ac:dyDescent="0.35">
      <c r="A2457" s="216" t="s">
        <v>1088</v>
      </c>
      <c r="B2457" s="66">
        <v>44343</v>
      </c>
      <c r="C2457" s="33">
        <v>157</v>
      </c>
      <c r="D2457" s="33">
        <v>1256</v>
      </c>
      <c r="E2457" s="34">
        <v>0</v>
      </c>
      <c r="F2457" s="33">
        <v>50</v>
      </c>
      <c r="G2457" s="33">
        <v>254</v>
      </c>
      <c r="H2457" s="32">
        <v>0</v>
      </c>
    </row>
    <row r="2458" spans="1:8" s="196" customFormat="1" x14ac:dyDescent="0.35">
      <c r="A2458" s="216" t="s">
        <v>1089</v>
      </c>
      <c r="B2458" s="66">
        <v>44343</v>
      </c>
      <c r="C2458" s="33">
        <v>117</v>
      </c>
      <c r="D2458" s="33">
        <v>1280</v>
      </c>
      <c r="E2458" s="34">
        <v>0</v>
      </c>
      <c r="F2458" s="33">
        <v>69</v>
      </c>
      <c r="G2458" s="33">
        <v>265</v>
      </c>
      <c r="H2458" s="32">
        <v>0</v>
      </c>
    </row>
    <row r="2459" spans="1:8" s="196" customFormat="1" x14ac:dyDescent="0.35">
      <c r="A2459" s="216" t="s">
        <v>1090</v>
      </c>
      <c r="B2459" s="66">
        <v>44343</v>
      </c>
      <c r="C2459" s="33">
        <v>82</v>
      </c>
      <c r="D2459" s="33">
        <v>854</v>
      </c>
      <c r="E2459" s="34">
        <v>0</v>
      </c>
      <c r="F2459" s="33">
        <v>21</v>
      </c>
      <c r="G2459" s="33">
        <v>160</v>
      </c>
      <c r="H2459" s="32">
        <v>0</v>
      </c>
    </row>
    <row r="2460" spans="1:8" s="196" customFormat="1" x14ac:dyDescent="0.35">
      <c r="A2460" s="216" t="s">
        <v>1091</v>
      </c>
      <c r="B2460" s="66">
        <v>44343</v>
      </c>
      <c r="C2460" s="33">
        <v>78</v>
      </c>
      <c r="D2460" s="33">
        <v>938</v>
      </c>
      <c r="E2460" s="34">
        <v>0</v>
      </c>
      <c r="F2460" s="33">
        <v>74</v>
      </c>
      <c r="G2460" s="33">
        <v>239</v>
      </c>
      <c r="H2460" s="32">
        <v>0</v>
      </c>
    </row>
    <row r="2461" spans="1:8" s="196" customFormat="1" x14ac:dyDescent="0.35">
      <c r="A2461" s="216" t="s">
        <v>1092</v>
      </c>
      <c r="B2461" s="66">
        <v>44343</v>
      </c>
      <c r="C2461" s="33">
        <v>166</v>
      </c>
      <c r="D2461" s="33">
        <v>875</v>
      </c>
      <c r="E2461" s="34">
        <v>0</v>
      </c>
      <c r="F2461" s="33">
        <v>54</v>
      </c>
      <c r="G2461" s="33">
        <v>201</v>
      </c>
      <c r="H2461" s="32">
        <v>0</v>
      </c>
    </row>
    <row r="2462" spans="1:8" s="196" customFormat="1" x14ac:dyDescent="0.35">
      <c r="A2462" s="216" t="s">
        <v>1087</v>
      </c>
      <c r="B2462" s="66">
        <v>44344</v>
      </c>
      <c r="C2462" s="33">
        <v>413</v>
      </c>
      <c r="D2462" s="33">
        <v>2637</v>
      </c>
      <c r="E2462" s="34">
        <v>0</v>
      </c>
      <c r="F2462" s="33">
        <v>74</v>
      </c>
      <c r="G2462" s="33">
        <v>182</v>
      </c>
      <c r="H2462" s="32">
        <v>0</v>
      </c>
    </row>
    <row r="2463" spans="1:8" s="196" customFormat="1" x14ac:dyDescent="0.35">
      <c r="A2463" s="216" t="s">
        <v>1088</v>
      </c>
      <c r="B2463" s="66">
        <v>44344</v>
      </c>
      <c r="C2463" s="33">
        <v>144</v>
      </c>
      <c r="D2463" s="33">
        <v>1251</v>
      </c>
      <c r="E2463" s="34">
        <v>0</v>
      </c>
      <c r="F2463" s="33">
        <v>59</v>
      </c>
      <c r="G2463" s="33">
        <v>261</v>
      </c>
      <c r="H2463" s="32">
        <v>0</v>
      </c>
    </row>
    <row r="2464" spans="1:8" s="196" customFormat="1" x14ac:dyDescent="0.35">
      <c r="A2464" s="216" t="s">
        <v>1089</v>
      </c>
      <c r="B2464" s="66">
        <v>44344</v>
      </c>
      <c r="C2464" s="33">
        <v>122</v>
      </c>
      <c r="D2464" s="33">
        <v>1263</v>
      </c>
      <c r="E2464" s="34">
        <v>0</v>
      </c>
      <c r="F2464" s="33">
        <v>68</v>
      </c>
      <c r="G2464" s="33">
        <v>282</v>
      </c>
      <c r="H2464" s="32">
        <v>0</v>
      </c>
    </row>
    <row r="2465" spans="1:8" s="196" customFormat="1" x14ac:dyDescent="0.35">
      <c r="A2465" s="216" t="s">
        <v>1090</v>
      </c>
      <c r="B2465" s="66">
        <v>44344</v>
      </c>
      <c r="C2465" s="33">
        <v>72</v>
      </c>
      <c r="D2465" s="33">
        <v>862</v>
      </c>
      <c r="E2465" s="34">
        <v>0</v>
      </c>
      <c r="F2465" s="33">
        <v>30</v>
      </c>
      <c r="G2465" s="33">
        <v>151</v>
      </c>
      <c r="H2465" s="32">
        <v>0</v>
      </c>
    </row>
    <row r="2466" spans="1:8" s="196" customFormat="1" x14ac:dyDescent="0.35">
      <c r="A2466" s="216" t="s">
        <v>1091</v>
      </c>
      <c r="B2466" s="66">
        <v>44344</v>
      </c>
      <c r="C2466" s="33">
        <v>86</v>
      </c>
      <c r="D2466" s="33">
        <v>925</v>
      </c>
      <c r="E2466" s="34">
        <v>0</v>
      </c>
      <c r="F2466" s="33">
        <v>68</v>
      </c>
      <c r="G2466" s="33">
        <v>243</v>
      </c>
      <c r="H2466" s="32">
        <v>0</v>
      </c>
    </row>
    <row r="2467" spans="1:8" s="196" customFormat="1" x14ac:dyDescent="0.35">
      <c r="A2467" s="216" t="s">
        <v>1092</v>
      </c>
      <c r="B2467" s="66">
        <v>44344</v>
      </c>
      <c r="C2467" s="33">
        <v>166</v>
      </c>
      <c r="D2467" s="33">
        <v>882</v>
      </c>
      <c r="E2467" s="34">
        <v>0</v>
      </c>
      <c r="F2467" s="33">
        <v>54</v>
      </c>
      <c r="G2467" s="33">
        <v>194</v>
      </c>
      <c r="H2467" s="32">
        <v>0</v>
      </c>
    </row>
    <row r="2468" spans="1:8" s="196" customFormat="1" x14ac:dyDescent="0.35">
      <c r="A2468" s="216" t="s">
        <v>1087</v>
      </c>
      <c r="B2468" s="66">
        <v>44345</v>
      </c>
      <c r="C2468" s="33">
        <v>409</v>
      </c>
      <c r="D2468" s="33">
        <v>2555</v>
      </c>
      <c r="E2468" s="34">
        <v>0</v>
      </c>
      <c r="F2468" s="33">
        <v>80</v>
      </c>
      <c r="G2468" s="33">
        <v>257</v>
      </c>
      <c r="H2468" s="32">
        <v>0</v>
      </c>
    </row>
    <row r="2469" spans="1:8" s="196" customFormat="1" x14ac:dyDescent="0.35">
      <c r="A2469" s="216" t="s">
        <v>1088</v>
      </c>
      <c r="B2469" s="66">
        <v>44345</v>
      </c>
      <c r="C2469" s="33">
        <v>135</v>
      </c>
      <c r="D2469" s="33">
        <v>1215</v>
      </c>
      <c r="E2469" s="34">
        <v>0</v>
      </c>
      <c r="F2469" s="33">
        <v>68</v>
      </c>
      <c r="G2469" s="33">
        <v>269</v>
      </c>
      <c r="H2469" s="32">
        <v>0</v>
      </c>
    </row>
    <row r="2470" spans="1:8" s="196" customFormat="1" x14ac:dyDescent="0.35">
      <c r="A2470" s="216" t="s">
        <v>1089</v>
      </c>
      <c r="B2470" s="66">
        <v>44345</v>
      </c>
      <c r="C2470" s="33">
        <v>110</v>
      </c>
      <c r="D2470" s="33">
        <v>1225</v>
      </c>
      <c r="E2470" s="34">
        <v>0</v>
      </c>
      <c r="F2470" s="33">
        <v>80</v>
      </c>
      <c r="G2470" s="33">
        <v>291</v>
      </c>
      <c r="H2470" s="32">
        <v>0</v>
      </c>
    </row>
    <row r="2471" spans="1:8" s="196" customFormat="1" x14ac:dyDescent="0.35">
      <c r="A2471" s="216" t="s">
        <v>1090</v>
      </c>
      <c r="B2471" s="66">
        <v>44345</v>
      </c>
      <c r="C2471" s="33">
        <v>69</v>
      </c>
      <c r="D2471" s="33">
        <v>784</v>
      </c>
      <c r="E2471" s="34">
        <v>0</v>
      </c>
      <c r="F2471" s="33">
        <v>33</v>
      </c>
      <c r="G2471" s="33">
        <v>229</v>
      </c>
      <c r="H2471" s="32">
        <v>0</v>
      </c>
    </row>
    <row r="2472" spans="1:8" s="196" customFormat="1" x14ac:dyDescent="0.35">
      <c r="A2472" s="216" t="s">
        <v>1091</v>
      </c>
      <c r="B2472" s="66">
        <v>44345</v>
      </c>
      <c r="C2472" s="33">
        <v>84</v>
      </c>
      <c r="D2472" s="33">
        <v>884</v>
      </c>
      <c r="E2472" s="34">
        <v>0</v>
      </c>
      <c r="F2472" s="33">
        <v>71</v>
      </c>
      <c r="G2472" s="33">
        <v>298</v>
      </c>
      <c r="H2472" s="32">
        <v>0</v>
      </c>
    </row>
    <row r="2473" spans="1:8" s="196" customFormat="1" x14ac:dyDescent="0.35">
      <c r="A2473" s="216" t="s">
        <v>1092</v>
      </c>
      <c r="B2473" s="66">
        <v>44345</v>
      </c>
      <c r="C2473" s="33">
        <v>160</v>
      </c>
      <c r="D2473" s="33">
        <v>855</v>
      </c>
      <c r="E2473" s="34">
        <v>0</v>
      </c>
      <c r="F2473" s="33">
        <v>60</v>
      </c>
      <c r="G2473" s="33">
        <v>217</v>
      </c>
      <c r="H2473" s="32">
        <v>0</v>
      </c>
    </row>
    <row r="2474" spans="1:8" s="196" customFormat="1" x14ac:dyDescent="0.35">
      <c r="A2474" s="216" t="s">
        <v>1087</v>
      </c>
      <c r="B2474" s="66">
        <v>44346</v>
      </c>
      <c r="C2474" s="33">
        <v>387</v>
      </c>
      <c r="D2474" s="33">
        <v>2395</v>
      </c>
      <c r="E2474" s="34">
        <v>0</v>
      </c>
      <c r="F2474" s="33">
        <v>101</v>
      </c>
      <c r="G2474" s="33">
        <v>389</v>
      </c>
      <c r="H2474" s="32">
        <v>0</v>
      </c>
    </row>
    <row r="2475" spans="1:8" s="196" customFormat="1" x14ac:dyDescent="0.35">
      <c r="A2475" s="216" t="s">
        <v>1088</v>
      </c>
      <c r="B2475" s="66">
        <v>44346</v>
      </c>
      <c r="C2475" s="33">
        <v>136</v>
      </c>
      <c r="D2475" s="33">
        <v>1164</v>
      </c>
      <c r="E2475" s="34">
        <v>0</v>
      </c>
      <c r="F2475" s="33">
        <v>74</v>
      </c>
      <c r="G2475" s="33">
        <v>296</v>
      </c>
      <c r="H2475" s="32">
        <v>0</v>
      </c>
    </row>
    <row r="2476" spans="1:8" s="196" customFormat="1" x14ac:dyDescent="0.35">
      <c r="A2476" s="216" t="s">
        <v>1089</v>
      </c>
      <c r="B2476" s="66">
        <v>44346</v>
      </c>
      <c r="C2476" s="33">
        <v>99</v>
      </c>
      <c r="D2476" s="33">
        <v>1172</v>
      </c>
      <c r="E2476" s="34">
        <v>0</v>
      </c>
      <c r="F2476" s="33">
        <v>87</v>
      </c>
      <c r="G2476" s="33">
        <v>346</v>
      </c>
      <c r="H2476" s="32">
        <v>0</v>
      </c>
    </row>
    <row r="2477" spans="1:8" s="196" customFormat="1" x14ac:dyDescent="0.35">
      <c r="A2477" s="216" t="s">
        <v>1090</v>
      </c>
      <c r="B2477" s="66">
        <v>44346</v>
      </c>
      <c r="C2477" s="33">
        <v>75</v>
      </c>
      <c r="D2477" s="33">
        <v>757</v>
      </c>
      <c r="E2477" s="34">
        <v>0</v>
      </c>
      <c r="F2477" s="33">
        <v>29</v>
      </c>
      <c r="G2477" s="33">
        <v>249</v>
      </c>
      <c r="H2477" s="32">
        <v>0</v>
      </c>
    </row>
    <row r="2478" spans="1:8" s="196" customFormat="1" x14ac:dyDescent="0.35">
      <c r="A2478" s="216" t="s">
        <v>1091</v>
      </c>
      <c r="B2478" s="66">
        <v>44346</v>
      </c>
      <c r="C2478" s="33">
        <v>75</v>
      </c>
      <c r="D2478" s="33">
        <v>902</v>
      </c>
      <c r="E2478" s="34">
        <v>0</v>
      </c>
      <c r="F2478" s="33">
        <v>79</v>
      </c>
      <c r="G2478" s="33">
        <v>272</v>
      </c>
      <c r="H2478" s="32">
        <v>0</v>
      </c>
    </row>
    <row r="2479" spans="1:8" s="196" customFormat="1" x14ac:dyDescent="0.35">
      <c r="A2479" s="216" t="s">
        <v>1092</v>
      </c>
      <c r="B2479" s="66">
        <v>44346</v>
      </c>
      <c r="C2479" s="33">
        <v>158</v>
      </c>
      <c r="D2479" s="33">
        <v>847</v>
      </c>
      <c r="E2479" s="34">
        <v>0</v>
      </c>
      <c r="F2479" s="33">
        <v>62</v>
      </c>
      <c r="G2479" s="33">
        <v>221</v>
      </c>
      <c r="H2479" s="32">
        <v>0</v>
      </c>
    </row>
    <row r="2480" spans="1:8" s="196" customFormat="1" x14ac:dyDescent="0.35">
      <c r="A2480" s="216" t="s">
        <v>1087</v>
      </c>
      <c r="B2480" s="66">
        <v>44347</v>
      </c>
      <c r="C2480" s="33">
        <v>379</v>
      </c>
      <c r="D2480" s="33">
        <v>2388</v>
      </c>
      <c r="E2480" s="34">
        <v>0</v>
      </c>
      <c r="F2480" s="33">
        <v>107</v>
      </c>
      <c r="G2480" s="33">
        <v>376</v>
      </c>
      <c r="H2480" s="32">
        <v>0</v>
      </c>
    </row>
    <row r="2481" spans="1:8" s="196" customFormat="1" x14ac:dyDescent="0.35">
      <c r="A2481" s="216" t="s">
        <v>1088</v>
      </c>
      <c r="B2481" s="66">
        <v>44347</v>
      </c>
      <c r="C2481" s="33">
        <v>139</v>
      </c>
      <c r="D2481" s="33">
        <v>1114</v>
      </c>
      <c r="E2481" s="34">
        <v>0</v>
      </c>
      <c r="F2481" s="33">
        <v>70</v>
      </c>
      <c r="G2481" s="33">
        <v>339</v>
      </c>
      <c r="H2481" s="32">
        <v>0</v>
      </c>
    </row>
    <row r="2482" spans="1:8" s="196" customFormat="1" x14ac:dyDescent="0.35">
      <c r="A2482" s="216" t="s">
        <v>1089</v>
      </c>
      <c r="B2482" s="66">
        <v>44347</v>
      </c>
      <c r="C2482" s="33">
        <v>109</v>
      </c>
      <c r="D2482" s="33">
        <v>1157</v>
      </c>
      <c r="E2482" s="34">
        <v>0</v>
      </c>
      <c r="F2482" s="33">
        <v>77</v>
      </c>
      <c r="G2482" s="33">
        <v>356</v>
      </c>
      <c r="H2482" s="32">
        <v>0</v>
      </c>
    </row>
    <row r="2483" spans="1:8" s="196" customFormat="1" x14ac:dyDescent="0.35">
      <c r="A2483" s="216" t="s">
        <v>1090</v>
      </c>
      <c r="B2483" s="66">
        <v>44347</v>
      </c>
      <c r="C2483" s="33">
        <v>70</v>
      </c>
      <c r="D2483" s="33">
        <v>755</v>
      </c>
      <c r="E2483" s="34">
        <v>0</v>
      </c>
      <c r="F2483" s="33">
        <v>34</v>
      </c>
      <c r="G2483" s="33">
        <v>244</v>
      </c>
      <c r="H2483" s="32">
        <v>0</v>
      </c>
    </row>
    <row r="2484" spans="1:8" s="196" customFormat="1" x14ac:dyDescent="0.35">
      <c r="A2484" s="216" t="s">
        <v>1091</v>
      </c>
      <c r="B2484" s="66">
        <v>44347</v>
      </c>
      <c r="C2484" s="33">
        <v>79</v>
      </c>
      <c r="D2484" s="33">
        <v>867</v>
      </c>
      <c r="E2484" s="34">
        <v>0</v>
      </c>
      <c r="F2484" s="33">
        <v>75</v>
      </c>
      <c r="G2484" s="33">
        <v>309</v>
      </c>
      <c r="H2484" s="32">
        <v>0</v>
      </c>
    </row>
    <row r="2485" spans="1:8" s="196" customFormat="1" x14ac:dyDescent="0.35">
      <c r="A2485" s="216" t="s">
        <v>1092</v>
      </c>
      <c r="B2485" s="66">
        <v>44347</v>
      </c>
      <c r="C2485" s="33">
        <v>150</v>
      </c>
      <c r="D2485" s="33">
        <v>844</v>
      </c>
      <c r="E2485" s="34">
        <v>0</v>
      </c>
      <c r="F2485" s="33">
        <v>70</v>
      </c>
      <c r="G2485" s="33">
        <v>225</v>
      </c>
      <c r="H2485" s="32">
        <v>0</v>
      </c>
    </row>
    <row r="2486" spans="1:8" s="196" customFormat="1" x14ac:dyDescent="0.35">
      <c r="A2486" s="216" t="s">
        <v>1087</v>
      </c>
      <c r="B2486" s="66">
        <v>44348</v>
      </c>
      <c r="C2486" s="33">
        <v>384</v>
      </c>
      <c r="D2486" s="33">
        <v>2466</v>
      </c>
      <c r="E2486" s="34">
        <v>0</v>
      </c>
      <c r="F2486" s="33">
        <v>105</v>
      </c>
      <c r="G2486" s="33">
        <v>321</v>
      </c>
      <c r="H2486" s="32">
        <v>0</v>
      </c>
    </row>
    <row r="2487" spans="1:8" s="196" customFormat="1" x14ac:dyDescent="0.35">
      <c r="A2487" s="216" t="s">
        <v>1088</v>
      </c>
      <c r="B2487" s="66">
        <v>44348</v>
      </c>
      <c r="C2487" s="33">
        <v>141</v>
      </c>
      <c r="D2487" s="33">
        <v>1150</v>
      </c>
      <c r="E2487" s="34">
        <v>0</v>
      </c>
      <c r="F2487" s="33">
        <v>64</v>
      </c>
      <c r="G2487" s="33">
        <v>334</v>
      </c>
      <c r="H2487" s="32">
        <v>0</v>
      </c>
    </row>
    <row r="2488" spans="1:8" s="196" customFormat="1" x14ac:dyDescent="0.35">
      <c r="A2488" s="216" t="s">
        <v>1089</v>
      </c>
      <c r="B2488" s="66">
        <v>44348</v>
      </c>
      <c r="C2488" s="33">
        <v>113</v>
      </c>
      <c r="D2488" s="33">
        <v>1188</v>
      </c>
      <c r="E2488" s="34">
        <v>0</v>
      </c>
      <c r="F2488" s="33">
        <v>73</v>
      </c>
      <c r="G2488" s="33">
        <v>312</v>
      </c>
      <c r="H2488" s="32">
        <v>0</v>
      </c>
    </row>
    <row r="2489" spans="1:8" s="196" customFormat="1" x14ac:dyDescent="0.35">
      <c r="A2489" s="216" t="s">
        <v>1090</v>
      </c>
      <c r="B2489" s="66">
        <v>44348</v>
      </c>
      <c r="C2489" s="33">
        <v>72</v>
      </c>
      <c r="D2489" s="33">
        <v>797</v>
      </c>
      <c r="E2489" s="34">
        <v>0</v>
      </c>
      <c r="F2489" s="33">
        <v>28</v>
      </c>
      <c r="G2489" s="33">
        <v>191</v>
      </c>
      <c r="H2489" s="32">
        <v>0</v>
      </c>
    </row>
    <row r="2490" spans="1:8" s="196" customFormat="1" x14ac:dyDescent="0.35">
      <c r="A2490" s="216" t="s">
        <v>1091</v>
      </c>
      <c r="B2490" s="66">
        <v>44348</v>
      </c>
      <c r="C2490" s="33">
        <v>86</v>
      </c>
      <c r="D2490" s="33">
        <v>930</v>
      </c>
      <c r="E2490" s="34">
        <v>0</v>
      </c>
      <c r="F2490" s="33">
        <v>68</v>
      </c>
      <c r="G2490" s="33">
        <v>236</v>
      </c>
      <c r="H2490" s="32">
        <v>0</v>
      </c>
    </row>
    <row r="2491" spans="1:8" s="196" customFormat="1" x14ac:dyDescent="0.35">
      <c r="A2491" s="216" t="s">
        <v>1092</v>
      </c>
      <c r="B2491" s="66">
        <v>44348</v>
      </c>
      <c r="C2491" s="33">
        <v>163</v>
      </c>
      <c r="D2491" s="33">
        <v>841</v>
      </c>
      <c r="E2491" s="34">
        <v>0</v>
      </c>
      <c r="F2491" s="33">
        <v>57</v>
      </c>
      <c r="G2491" s="33">
        <v>233</v>
      </c>
      <c r="H2491" s="32">
        <v>0</v>
      </c>
    </row>
    <row r="2492" spans="1:8" s="196" customFormat="1" x14ac:dyDescent="0.35">
      <c r="A2492" s="216" t="s">
        <v>1087</v>
      </c>
      <c r="B2492" s="66">
        <v>44349</v>
      </c>
      <c r="C2492" s="33">
        <v>397</v>
      </c>
      <c r="D2492" s="33">
        <v>2600</v>
      </c>
      <c r="E2492" s="34">
        <v>0</v>
      </c>
      <c r="F2492" s="33">
        <v>93</v>
      </c>
      <c r="G2492" s="33">
        <v>204</v>
      </c>
      <c r="H2492" s="32">
        <v>0</v>
      </c>
    </row>
    <row r="2493" spans="1:8" s="196" customFormat="1" x14ac:dyDescent="0.35">
      <c r="A2493" s="216" t="s">
        <v>1088</v>
      </c>
      <c r="B2493" s="66">
        <v>44349</v>
      </c>
      <c r="C2493" s="33">
        <v>141</v>
      </c>
      <c r="D2493" s="33">
        <v>1226</v>
      </c>
      <c r="E2493" s="34">
        <v>0</v>
      </c>
      <c r="F2493" s="33">
        <v>62</v>
      </c>
      <c r="G2493" s="33">
        <v>287</v>
      </c>
      <c r="H2493" s="32">
        <v>0</v>
      </c>
    </row>
    <row r="2494" spans="1:8" s="196" customFormat="1" x14ac:dyDescent="0.35">
      <c r="A2494" s="216" t="s">
        <v>1089</v>
      </c>
      <c r="B2494" s="66">
        <v>44349</v>
      </c>
      <c r="C2494" s="33">
        <v>119</v>
      </c>
      <c r="D2494" s="33">
        <v>1281</v>
      </c>
      <c r="E2494" s="34">
        <v>0</v>
      </c>
      <c r="F2494" s="33">
        <v>72</v>
      </c>
      <c r="G2494" s="33">
        <v>269</v>
      </c>
      <c r="H2494" s="32">
        <v>0</v>
      </c>
    </row>
    <row r="2495" spans="1:8" s="196" customFormat="1" x14ac:dyDescent="0.35">
      <c r="A2495" s="216" t="s">
        <v>1090</v>
      </c>
      <c r="B2495" s="66">
        <v>44349</v>
      </c>
      <c r="C2495" s="33">
        <v>73</v>
      </c>
      <c r="D2495" s="33">
        <v>856</v>
      </c>
      <c r="E2495" s="34">
        <v>0</v>
      </c>
      <c r="F2495" s="33">
        <v>27</v>
      </c>
      <c r="G2495" s="33">
        <v>163</v>
      </c>
      <c r="H2495" s="32">
        <v>0</v>
      </c>
    </row>
    <row r="2496" spans="1:8" s="196" customFormat="1" x14ac:dyDescent="0.35">
      <c r="A2496" s="216" t="s">
        <v>1091</v>
      </c>
      <c r="B2496" s="66">
        <v>44349</v>
      </c>
      <c r="C2496" s="33">
        <v>97</v>
      </c>
      <c r="D2496" s="33">
        <v>953</v>
      </c>
      <c r="E2496" s="34">
        <v>0</v>
      </c>
      <c r="F2496" s="33">
        <v>57</v>
      </c>
      <c r="G2496" s="33">
        <v>225</v>
      </c>
      <c r="H2496" s="32">
        <v>0</v>
      </c>
    </row>
    <row r="2497" spans="1:8" s="196" customFormat="1" x14ac:dyDescent="0.35">
      <c r="A2497" s="216" t="s">
        <v>1092</v>
      </c>
      <c r="B2497" s="66">
        <v>44349</v>
      </c>
      <c r="C2497" s="33">
        <v>159</v>
      </c>
      <c r="D2497" s="33">
        <v>890</v>
      </c>
      <c r="E2497" s="34">
        <v>0</v>
      </c>
      <c r="F2497" s="33">
        <v>61</v>
      </c>
      <c r="G2497" s="33">
        <v>187</v>
      </c>
      <c r="H2497" s="32">
        <v>0</v>
      </c>
    </row>
    <row r="2498" spans="1:8" s="196" customFormat="1" x14ac:dyDescent="0.35">
      <c r="A2498" s="216" t="s">
        <v>1087</v>
      </c>
      <c r="B2498" s="66">
        <v>44350</v>
      </c>
      <c r="C2498" s="33">
        <v>399</v>
      </c>
      <c r="D2498" s="33">
        <v>2614</v>
      </c>
      <c r="E2498" s="34">
        <v>0</v>
      </c>
      <c r="F2498" s="33">
        <v>91</v>
      </c>
      <c r="G2498" s="33">
        <v>190</v>
      </c>
      <c r="H2498" s="32">
        <v>0</v>
      </c>
    </row>
    <row r="2499" spans="1:8" s="196" customFormat="1" x14ac:dyDescent="0.35">
      <c r="A2499" s="216" t="s">
        <v>1088</v>
      </c>
      <c r="B2499" s="66">
        <v>44350</v>
      </c>
      <c r="C2499" s="33">
        <v>139</v>
      </c>
      <c r="D2499" s="33">
        <v>1237</v>
      </c>
      <c r="E2499" s="34">
        <v>0</v>
      </c>
      <c r="F2499" s="33">
        <v>64</v>
      </c>
      <c r="G2499" s="33">
        <v>275</v>
      </c>
      <c r="H2499" s="32">
        <v>0</v>
      </c>
    </row>
    <row r="2500" spans="1:8" s="196" customFormat="1" x14ac:dyDescent="0.35">
      <c r="A2500" s="216" t="s">
        <v>1089</v>
      </c>
      <c r="B2500" s="66">
        <v>44350</v>
      </c>
      <c r="C2500" s="33">
        <v>126</v>
      </c>
      <c r="D2500" s="33">
        <v>1298</v>
      </c>
      <c r="E2500" s="34">
        <v>0</v>
      </c>
      <c r="F2500" s="33">
        <v>64</v>
      </c>
      <c r="G2500" s="33">
        <v>275</v>
      </c>
      <c r="H2500" s="32">
        <v>0</v>
      </c>
    </row>
    <row r="2501" spans="1:8" s="196" customFormat="1" x14ac:dyDescent="0.35">
      <c r="A2501" s="216" t="s">
        <v>1090</v>
      </c>
      <c r="B2501" s="66">
        <v>44350</v>
      </c>
      <c r="C2501" s="33">
        <v>75</v>
      </c>
      <c r="D2501" s="33">
        <v>890</v>
      </c>
      <c r="E2501" s="34">
        <v>0</v>
      </c>
      <c r="F2501" s="33">
        <v>29</v>
      </c>
      <c r="G2501" s="33">
        <v>138</v>
      </c>
      <c r="H2501" s="32">
        <v>0</v>
      </c>
    </row>
    <row r="2502" spans="1:8" s="196" customFormat="1" x14ac:dyDescent="0.35">
      <c r="A2502" s="216" t="s">
        <v>1091</v>
      </c>
      <c r="B2502" s="66">
        <v>44350</v>
      </c>
      <c r="C2502" s="33">
        <v>86</v>
      </c>
      <c r="D2502" s="33">
        <v>1007</v>
      </c>
      <c r="E2502" s="34">
        <v>0</v>
      </c>
      <c r="F2502" s="33">
        <v>66</v>
      </c>
      <c r="G2502" s="33">
        <v>212</v>
      </c>
      <c r="H2502" s="32">
        <v>0</v>
      </c>
    </row>
    <row r="2503" spans="1:8" s="196" customFormat="1" x14ac:dyDescent="0.35">
      <c r="A2503" s="216" t="s">
        <v>1092</v>
      </c>
      <c r="B2503" s="66">
        <v>44350</v>
      </c>
      <c r="C2503" s="33">
        <v>159</v>
      </c>
      <c r="D2503" s="33">
        <v>890</v>
      </c>
      <c r="E2503" s="34">
        <v>0</v>
      </c>
      <c r="F2503" s="33">
        <v>61</v>
      </c>
      <c r="G2503" s="33">
        <v>188</v>
      </c>
      <c r="H2503" s="32">
        <v>0</v>
      </c>
    </row>
    <row r="2504" spans="1:8" s="196" customFormat="1" x14ac:dyDescent="0.35">
      <c r="A2504" s="216" t="s">
        <v>1087</v>
      </c>
      <c r="B2504" s="66">
        <v>44351</v>
      </c>
      <c r="C2504" s="33">
        <v>385</v>
      </c>
      <c r="D2504" s="33">
        <v>2588</v>
      </c>
      <c r="E2504" s="34">
        <v>0</v>
      </c>
      <c r="F2504" s="33">
        <v>105</v>
      </c>
      <c r="G2504" s="33">
        <v>209</v>
      </c>
      <c r="H2504" s="32">
        <v>0</v>
      </c>
    </row>
    <row r="2505" spans="1:8" s="196" customFormat="1" x14ac:dyDescent="0.35">
      <c r="A2505" s="216" t="s">
        <v>1088</v>
      </c>
      <c r="B2505" s="66">
        <v>44351</v>
      </c>
      <c r="C2505" s="33">
        <v>146</v>
      </c>
      <c r="D2505" s="33">
        <v>1271</v>
      </c>
      <c r="E2505" s="34">
        <v>0</v>
      </c>
      <c r="F2505" s="33">
        <v>64</v>
      </c>
      <c r="G2505" s="33">
        <v>259</v>
      </c>
      <c r="H2505" s="32">
        <v>0</v>
      </c>
    </row>
    <row r="2506" spans="1:8" s="196" customFormat="1" x14ac:dyDescent="0.35">
      <c r="A2506" s="216" t="s">
        <v>1089</v>
      </c>
      <c r="B2506" s="66">
        <v>44351</v>
      </c>
      <c r="C2506" s="33">
        <v>119</v>
      </c>
      <c r="D2506" s="33">
        <v>1273</v>
      </c>
      <c r="E2506" s="34">
        <v>0</v>
      </c>
      <c r="F2506" s="33">
        <v>71</v>
      </c>
      <c r="G2506" s="33">
        <v>292</v>
      </c>
      <c r="H2506" s="32">
        <v>0</v>
      </c>
    </row>
    <row r="2507" spans="1:8" s="196" customFormat="1" x14ac:dyDescent="0.35">
      <c r="A2507" s="216" t="s">
        <v>1090</v>
      </c>
      <c r="B2507" s="66">
        <v>44351</v>
      </c>
      <c r="C2507" s="33">
        <v>71</v>
      </c>
      <c r="D2507" s="33">
        <v>879</v>
      </c>
      <c r="E2507" s="34">
        <v>0</v>
      </c>
      <c r="F2507" s="33">
        <v>28</v>
      </c>
      <c r="G2507" s="33">
        <v>141</v>
      </c>
      <c r="H2507" s="32">
        <v>0</v>
      </c>
    </row>
    <row r="2508" spans="1:8" s="196" customFormat="1" x14ac:dyDescent="0.35">
      <c r="A2508" s="216" t="s">
        <v>1091</v>
      </c>
      <c r="B2508" s="66">
        <v>44351</v>
      </c>
      <c r="C2508" s="33">
        <v>89</v>
      </c>
      <c r="D2508" s="33">
        <v>944</v>
      </c>
      <c r="E2508" s="34">
        <v>0</v>
      </c>
      <c r="F2508" s="33">
        <v>63</v>
      </c>
      <c r="G2508" s="33">
        <v>241</v>
      </c>
      <c r="H2508" s="32">
        <v>0</v>
      </c>
    </row>
    <row r="2509" spans="1:8" s="196" customFormat="1" x14ac:dyDescent="0.35">
      <c r="A2509" s="216" t="s">
        <v>1092</v>
      </c>
      <c r="B2509" s="66">
        <v>44351</v>
      </c>
      <c r="C2509" s="33">
        <v>162</v>
      </c>
      <c r="D2509" s="33">
        <v>897</v>
      </c>
      <c r="E2509" s="34">
        <v>0</v>
      </c>
      <c r="F2509" s="33">
        <v>58</v>
      </c>
      <c r="G2509" s="33">
        <v>176</v>
      </c>
      <c r="H2509" s="32">
        <v>0</v>
      </c>
    </row>
    <row r="2510" spans="1:8" s="196" customFormat="1" x14ac:dyDescent="0.35">
      <c r="A2510" s="216" t="s">
        <v>1087</v>
      </c>
      <c r="B2510" s="66">
        <v>44352</v>
      </c>
      <c r="C2510" s="33">
        <v>386</v>
      </c>
      <c r="D2510" s="33">
        <v>2526</v>
      </c>
      <c r="E2510" s="34">
        <v>0</v>
      </c>
      <c r="F2510" s="33">
        <v>107</v>
      </c>
      <c r="G2510" s="33">
        <v>270</v>
      </c>
      <c r="H2510" s="32">
        <v>0</v>
      </c>
    </row>
    <row r="2511" spans="1:8" s="196" customFormat="1" x14ac:dyDescent="0.35">
      <c r="A2511" s="216" t="s">
        <v>1088</v>
      </c>
      <c r="B2511" s="66">
        <v>44352</v>
      </c>
      <c r="C2511" s="33">
        <v>145</v>
      </c>
      <c r="D2511" s="33">
        <v>1255</v>
      </c>
      <c r="E2511" s="34">
        <v>0</v>
      </c>
      <c r="F2511" s="33">
        <v>63</v>
      </c>
      <c r="G2511" s="33">
        <v>212</v>
      </c>
      <c r="H2511" s="32">
        <v>0</v>
      </c>
    </row>
    <row r="2512" spans="1:8" s="196" customFormat="1" x14ac:dyDescent="0.35">
      <c r="A2512" s="216" t="s">
        <v>1089</v>
      </c>
      <c r="B2512" s="66">
        <v>44352</v>
      </c>
      <c r="C2512" s="33">
        <v>119</v>
      </c>
      <c r="D2512" s="33">
        <v>1211</v>
      </c>
      <c r="E2512" s="34">
        <v>0</v>
      </c>
      <c r="F2512" s="33">
        <v>69</v>
      </c>
      <c r="G2512" s="33">
        <v>343</v>
      </c>
      <c r="H2512" s="32">
        <v>0</v>
      </c>
    </row>
    <row r="2513" spans="1:8" s="196" customFormat="1" x14ac:dyDescent="0.35">
      <c r="A2513" s="216" t="s">
        <v>1090</v>
      </c>
      <c r="B2513" s="66">
        <v>44352</v>
      </c>
      <c r="C2513" s="33">
        <v>63</v>
      </c>
      <c r="D2513" s="33">
        <v>819</v>
      </c>
      <c r="E2513" s="34">
        <v>0</v>
      </c>
      <c r="F2513" s="33">
        <v>37</v>
      </c>
      <c r="G2513" s="33">
        <v>163</v>
      </c>
      <c r="H2513" s="32">
        <v>0</v>
      </c>
    </row>
    <row r="2514" spans="1:8" s="196" customFormat="1" x14ac:dyDescent="0.35">
      <c r="A2514" s="216" t="s">
        <v>1091</v>
      </c>
      <c r="B2514" s="66">
        <v>44352</v>
      </c>
      <c r="C2514" s="33">
        <v>90</v>
      </c>
      <c r="D2514" s="33">
        <v>947</v>
      </c>
      <c r="E2514" s="34">
        <v>0</v>
      </c>
      <c r="F2514" s="33">
        <v>62</v>
      </c>
      <c r="G2514" s="33">
        <v>241</v>
      </c>
      <c r="H2514" s="32">
        <v>0</v>
      </c>
    </row>
    <row r="2515" spans="1:8" s="196" customFormat="1" x14ac:dyDescent="0.35">
      <c r="A2515" s="216" t="s">
        <v>1092</v>
      </c>
      <c r="B2515" s="66">
        <v>44352</v>
      </c>
      <c r="C2515" s="33">
        <v>159</v>
      </c>
      <c r="D2515" s="33">
        <v>841</v>
      </c>
      <c r="E2515" s="34">
        <v>0</v>
      </c>
      <c r="F2515" s="33">
        <v>61</v>
      </c>
      <c r="G2515" s="33">
        <v>228</v>
      </c>
      <c r="H2515" s="32">
        <v>0</v>
      </c>
    </row>
    <row r="2516" spans="1:8" s="196" customFormat="1" x14ac:dyDescent="0.35">
      <c r="A2516" s="216" t="s">
        <v>1087</v>
      </c>
      <c r="B2516" s="66">
        <v>44353</v>
      </c>
      <c r="C2516" s="33">
        <v>374</v>
      </c>
      <c r="D2516" s="33">
        <v>2441</v>
      </c>
      <c r="E2516" s="34">
        <v>0</v>
      </c>
      <c r="F2516" s="33">
        <v>113</v>
      </c>
      <c r="G2516" s="33">
        <v>322</v>
      </c>
      <c r="H2516" s="32">
        <v>0</v>
      </c>
    </row>
    <row r="2517" spans="1:8" s="196" customFormat="1" x14ac:dyDescent="0.35">
      <c r="A2517" s="216" t="s">
        <v>1088</v>
      </c>
      <c r="B2517" s="66">
        <v>44353</v>
      </c>
      <c r="C2517" s="33">
        <v>137</v>
      </c>
      <c r="D2517" s="33">
        <v>1210</v>
      </c>
      <c r="E2517" s="34">
        <v>0</v>
      </c>
      <c r="F2517" s="33">
        <v>64</v>
      </c>
      <c r="G2517" s="33">
        <v>260</v>
      </c>
      <c r="H2517" s="32">
        <v>0</v>
      </c>
    </row>
    <row r="2518" spans="1:8" s="196" customFormat="1" x14ac:dyDescent="0.35">
      <c r="A2518" s="216" t="s">
        <v>1089</v>
      </c>
      <c r="B2518" s="66">
        <v>44353</v>
      </c>
      <c r="C2518" s="33">
        <v>113</v>
      </c>
      <c r="D2518" s="33">
        <v>1177</v>
      </c>
      <c r="E2518" s="34">
        <v>0</v>
      </c>
      <c r="F2518" s="33">
        <v>75</v>
      </c>
      <c r="G2518" s="33">
        <v>327</v>
      </c>
      <c r="H2518" s="32">
        <v>0</v>
      </c>
    </row>
    <row r="2519" spans="1:8" s="196" customFormat="1" x14ac:dyDescent="0.35">
      <c r="A2519" s="216" t="s">
        <v>1090</v>
      </c>
      <c r="B2519" s="66">
        <v>44353</v>
      </c>
      <c r="C2519" s="33">
        <v>65</v>
      </c>
      <c r="D2519" s="33">
        <v>768</v>
      </c>
      <c r="E2519" s="34">
        <v>0</v>
      </c>
      <c r="F2519" s="33">
        <v>32</v>
      </c>
      <c r="G2519" s="33">
        <v>198</v>
      </c>
      <c r="H2519" s="32">
        <v>0</v>
      </c>
    </row>
    <row r="2520" spans="1:8" s="196" customFormat="1" x14ac:dyDescent="0.35">
      <c r="A2520" s="216" t="s">
        <v>1091</v>
      </c>
      <c r="B2520" s="66">
        <v>44353</v>
      </c>
      <c r="C2520" s="33">
        <v>82</v>
      </c>
      <c r="D2520" s="33">
        <v>953</v>
      </c>
      <c r="E2520" s="34">
        <v>0</v>
      </c>
      <c r="F2520" s="33">
        <v>70</v>
      </c>
      <c r="G2520" s="33">
        <v>242</v>
      </c>
      <c r="H2520" s="32">
        <v>0</v>
      </c>
    </row>
    <row r="2521" spans="1:8" s="196" customFormat="1" x14ac:dyDescent="0.35">
      <c r="A2521" s="216" t="s">
        <v>1092</v>
      </c>
      <c r="B2521" s="66">
        <v>44353</v>
      </c>
      <c r="C2521" s="33">
        <v>141</v>
      </c>
      <c r="D2521" s="33">
        <v>821</v>
      </c>
      <c r="E2521" s="34">
        <v>0</v>
      </c>
      <c r="F2521" s="33">
        <v>79</v>
      </c>
      <c r="G2521" s="33">
        <v>240</v>
      </c>
      <c r="H2521" s="32">
        <v>0</v>
      </c>
    </row>
    <row r="2522" spans="1:8" s="196" customFormat="1" x14ac:dyDescent="0.35">
      <c r="A2522" s="216" t="s">
        <v>1087</v>
      </c>
      <c r="B2522" s="66">
        <v>44354</v>
      </c>
      <c r="C2522" s="33">
        <v>381</v>
      </c>
      <c r="D2522" s="33">
        <v>2461</v>
      </c>
      <c r="E2522" s="34">
        <v>0</v>
      </c>
      <c r="F2522" s="33">
        <v>100</v>
      </c>
      <c r="G2522" s="33">
        <v>321</v>
      </c>
      <c r="H2522" s="32">
        <v>0</v>
      </c>
    </row>
    <row r="2523" spans="1:8" s="196" customFormat="1" x14ac:dyDescent="0.35">
      <c r="A2523" s="216" t="s">
        <v>1088</v>
      </c>
      <c r="B2523" s="66">
        <v>44354</v>
      </c>
      <c r="C2523" s="33">
        <v>144</v>
      </c>
      <c r="D2523" s="33">
        <v>1216</v>
      </c>
      <c r="E2523" s="34">
        <v>0</v>
      </c>
      <c r="F2523" s="33">
        <v>69</v>
      </c>
      <c r="G2523" s="33">
        <v>286</v>
      </c>
      <c r="H2523" s="32">
        <v>0</v>
      </c>
    </row>
    <row r="2524" spans="1:8" s="196" customFormat="1" x14ac:dyDescent="0.35">
      <c r="A2524" s="216" t="s">
        <v>1089</v>
      </c>
      <c r="B2524" s="66">
        <v>44354</v>
      </c>
      <c r="C2524" s="33">
        <v>109</v>
      </c>
      <c r="D2524" s="33">
        <v>1233</v>
      </c>
      <c r="E2524" s="34">
        <v>0</v>
      </c>
      <c r="F2524" s="33">
        <v>73</v>
      </c>
      <c r="G2524" s="33">
        <v>298</v>
      </c>
      <c r="H2524" s="32">
        <v>0</v>
      </c>
    </row>
    <row r="2525" spans="1:8" s="196" customFormat="1" x14ac:dyDescent="0.35">
      <c r="A2525" s="216" t="s">
        <v>1090</v>
      </c>
      <c r="B2525" s="66">
        <v>44354</v>
      </c>
      <c r="C2525" s="33">
        <v>68</v>
      </c>
      <c r="D2525" s="33">
        <v>818</v>
      </c>
      <c r="E2525" s="34">
        <v>0</v>
      </c>
      <c r="F2525" s="33">
        <v>29</v>
      </c>
      <c r="G2525" s="33">
        <v>158</v>
      </c>
      <c r="H2525" s="32">
        <v>0</v>
      </c>
    </row>
    <row r="2526" spans="1:8" s="196" customFormat="1" x14ac:dyDescent="0.35">
      <c r="A2526" s="216" t="s">
        <v>1091</v>
      </c>
      <c r="B2526" s="66">
        <v>44354</v>
      </c>
      <c r="C2526" s="33">
        <v>86</v>
      </c>
      <c r="D2526" s="33">
        <v>970</v>
      </c>
      <c r="E2526" s="34">
        <v>0</v>
      </c>
      <c r="F2526" s="33">
        <v>68</v>
      </c>
      <c r="G2526" s="33">
        <v>221</v>
      </c>
      <c r="H2526" s="32">
        <v>0</v>
      </c>
    </row>
    <row r="2527" spans="1:8" s="196" customFormat="1" x14ac:dyDescent="0.35">
      <c r="A2527" s="216" t="s">
        <v>1092</v>
      </c>
      <c r="B2527" s="66">
        <v>44354</v>
      </c>
      <c r="C2527" s="33">
        <v>153</v>
      </c>
      <c r="D2527" s="33">
        <v>805</v>
      </c>
      <c r="E2527" s="34">
        <v>0</v>
      </c>
      <c r="F2527" s="33">
        <v>66</v>
      </c>
      <c r="G2527" s="33">
        <v>265</v>
      </c>
      <c r="H2527" s="32">
        <v>0</v>
      </c>
    </row>
    <row r="2528" spans="1:8" s="196" customFormat="1" x14ac:dyDescent="0.35">
      <c r="A2528" s="216" t="s">
        <v>1087</v>
      </c>
      <c r="B2528" s="66">
        <v>44355</v>
      </c>
      <c r="C2528" s="33">
        <v>391</v>
      </c>
      <c r="D2528" s="33">
        <v>2614</v>
      </c>
      <c r="E2528" s="34">
        <v>0</v>
      </c>
      <c r="F2528" s="33">
        <v>98</v>
      </c>
      <c r="G2528" s="33">
        <v>196</v>
      </c>
      <c r="H2528" s="32">
        <v>0</v>
      </c>
    </row>
    <row r="2529" spans="1:8" s="196" customFormat="1" x14ac:dyDescent="0.35">
      <c r="A2529" s="216" t="s">
        <v>1088</v>
      </c>
      <c r="B2529" s="66">
        <v>44355</v>
      </c>
      <c r="C2529" s="33">
        <v>145</v>
      </c>
      <c r="D2529" s="33">
        <v>1245</v>
      </c>
      <c r="E2529" s="34">
        <v>0</v>
      </c>
      <c r="F2529" s="33">
        <v>68</v>
      </c>
      <c r="G2529" s="33">
        <v>281</v>
      </c>
      <c r="H2529" s="32">
        <v>0</v>
      </c>
    </row>
    <row r="2530" spans="1:8" s="196" customFormat="1" x14ac:dyDescent="0.35">
      <c r="A2530" s="216" t="s">
        <v>1089</v>
      </c>
      <c r="B2530" s="66">
        <v>44355</v>
      </c>
      <c r="C2530" s="33">
        <v>113</v>
      </c>
      <c r="D2530" s="33">
        <v>1307</v>
      </c>
      <c r="E2530" s="34">
        <v>0</v>
      </c>
      <c r="F2530" s="33">
        <v>77</v>
      </c>
      <c r="G2530" s="33">
        <v>250</v>
      </c>
      <c r="H2530" s="32">
        <v>0</v>
      </c>
    </row>
    <row r="2531" spans="1:8" s="196" customFormat="1" x14ac:dyDescent="0.35">
      <c r="A2531" s="216" t="s">
        <v>1090</v>
      </c>
      <c r="B2531" s="66">
        <v>44355</v>
      </c>
      <c r="C2531" s="33">
        <v>66</v>
      </c>
      <c r="D2531" s="33">
        <v>858</v>
      </c>
      <c r="E2531" s="34">
        <v>0</v>
      </c>
      <c r="F2531" s="33">
        <v>33</v>
      </c>
      <c r="G2531" s="33">
        <v>138</v>
      </c>
      <c r="H2531" s="32">
        <v>0</v>
      </c>
    </row>
    <row r="2532" spans="1:8" s="196" customFormat="1" x14ac:dyDescent="0.35">
      <c r="A2532" s="216" t="s">
        <v>1091</v>
      </c>
      <c r="B2532" s="66">
        <v>44355</v>
      </c>
      <c r="C2532" s="33">
        <v>87</v>
      </c>
      <c r="D2532" s="33">
        <v>987</v>
      </c>
      <c r="E2532" s="34">
        <v>0</v>
      </c>
      <c r="F2532" s="33">
        <v>65</v>
      </c>
      <c r="G2532" s="33">
        <v>210</v>
      </c>
      <c r="H2532" s="32">
        <v>0</v>
      </c>
    </row>
    <row r="2533" spans="1:8" s="196" customFormat="1" x14ac:dyDescent="0.35">
      <c r="A2533" s="216" t="s">
        <v>1092</v>
      </c>
      <c r="B2533" s="66">
        <v>44355</v>
      </c>
      <c r="C2533" s="33">
        <v>160</v>
      </c>
      <c r="D2533" s="33">
        <v>898</v>
      </c>
      <c r="E2533" s="34">
        <v>0</v>
      </c>
      <c r="F2533" s="33">
        <v>59</v>
      </c>
      <c r="G2533" s="33">
        <v>172</v>
      </c>
      <c r="H2533" s="32">
        <v>0</v>
      </c>
    </row>
    <row r="2534" spans="1:8" s="196" customFormat="1" x14ac:dyDescent="0.35">
      <c r="A2534" s="216" t="s">
        <v>1087</v>
      </c>
      <c r="B2534" s="66">
        <v>44356</v>
      </c>
      <c r="C2534" s="33">
        <v>419</v>
      </c>
      <c r="D2534" s="33">
        <v>2658</v>
      </c>
      <c r="E2534" s="34">
        <v>0</v>
      </c>
      <c r="F2534" s="33">
        <v>70</v>
      </c>
      <c r="G2534" s="33">
        <v>177</v>
      </c>
      <c r="H2534" s="32">
        <v>0</v>
      </c>
    </row>
    <row r="2535" spans="1:8" s="196" customFormat="1" x14ac:dyDescent="0.35">
      <c r="A2535" s="216" t="s">
        <v>1088</v>
      </c>
      <c r="B2535" s="66">
        <v>44356</v>
      </c>
      <c r="C2535" s="33">
        <v>145</v>
      </c>
      <c r="D2535" s="33">
        <v>1288</v>
      </c>
      <c r="E2535" s="34">
        <v>0</v>
      </c>
      <c r="F2535" s="33">
        <v>69</v>
      </c>
      <c r="G2535" s="33">
        <v>239</v>
      </c>
      <c r="H2535" s="32">
        <v>0</v>
      </c>
    </row>
    <row r="2536" spans="1:8" s="196" customFormat="1" x14ac:dyDescent="0.35">
      <c r="A2536" s="216" t="s">
        <v>1089</v>
      </c>
      <c r="B2536" s="66">
        <v>44356</v>
      </c>
      <c r="C2536" s="33">
        <v>110</v>
      </c>
      <c r="D2536" s="33">
        <v>1350</v>
      </c>
      <c r="E2536" s="34">
        <v>0</v>
      </c>
      <c r="F2536" s="33">
        <v>81</v>
      </c>
      <c r="G2536" s="33">
        <v>227</v>
      </c>
      <c r="H2536" s="32">
        <v>0</v>
      </c>
    </row>
    <row r="2537" spans="1:8" s="196" customFormat="1" x14ac:dyDescent="0.35">
      <c r="A2537" s="216" t="s">
        <v>1090</v>
      </c>
      <c r="B2537" s="66">
        <v>44356</v>
      </c>
      <c r="C2537" s="33">
        <v>76</v>
      </c>
      <c r="D2537" s="33">
        <v>906</v>
      </c>
      <c r="E2537" s="34">
        <v>0</v>
      </c>
      <c r="F2537" s="33">
        <v>25</v>
      </c>
      <c r="G2537" s="33">
        <v>120</v>
      </c>
      <c r="H2537" s="32">
        <v>0</v>
      </c>
    </row>
    <row r="2538" spans="1:8" s="196" customFormat="1" x14ac:dyDescent="0.35">
      <c r="A2538" s="216" t="s">
        <v>1091</v>
      </c>
      <c r="B2538" s="66">
        <v>44356</v>
      </c>
      <c r="C2538" s="33">
        <v>91</v>
      </c>
      <c r="D2538" s="33">
        <v>997</v>
      </c>
      <c r="E2538" s="34">
        <v>0</v>
      </c>
      <c r="F2538" s="33">
        <v>61</v>
      </c>
      <c r="G2538" s="33">
        <v>188</v>
      </c>
      <c r="H2538" s="32">
        <v>0</v>
      </c>
    </row>
    <row r="2539" spans="1:8" s="196" customFormat="1" x14ac:dyDescent="0.35">
      <c r="A2539" s="216" t="s">
        <v>1092</v>
      </c>
      <c r="B2539" s="66">
        <v>44356</v>
      </c>
      <c r="C2539" s="33">
        <v>162</v>
      </c>
      <c r="D2539" s="33">
        <v>902</v>
      </c>
      <c r="E2539" s="34">
        <v>0</v>
      </c>
      <c r="F2539" s="33">
        <v>57</v>
      </c>
      <c r="G2539" s="33">
        <v>170</v>
      </c>
      <c r="H2539" s="32">
        <v>0</v>
      </c>
    </row>
    <row r="2540" spans="1:8" s="196" customFormat="1" x14ac:dyDescent="0.35">
      <c r="A2540" s="216" t="s">
        <v>1087</v>
      </c>
      <c r="B2540" s="66">
        <v>44357</v>
      </c>
      <c r="C2540" s="33">
        <v>420</v>
      </c>
      <c r="D2540" s="33">
        <v>2672</v>
      </c>
      <c r="E2540" s="34">
        <v>0</v>
      </c>
      <c r="F2540" s="33">
        <v>67</v>
      </c>
      <c r="G2540" s="33">
        <v>146</v>
      </c>
      <c r="H2540" s="32">
        <v>0</v>
      </c>
    </row>
    <row r="2541" spans="1:8" s="196" customFormat="1" x14ac:dyDescent="0.35">
      <c r="A2541" s="216" t="s">
        <v>1088</v>
      </c>
      <c r="B2541" s="66">
        <v>44357</v>
      </c>
      <c r="C2541" s="33">
        <v>149</v>
      </c>
      <c r="D2541" s="33">
        <v>1343</v>
      </c>
      <c r="E2541" s="34">
        <v>0</v>
      </c>
      <c r="F2541" s="33">
        <v>62</v>
      </c>
      <c r="G2541" s="33">
        <v>197</v>
      </c>
      <c r="H2541" s="32">
        <v>0</v>
      </c>
    </row>
    <row r="2542" spans="1:8" s="196" customFormat="1" x14ac:dyDescent="0.35">
      <c r="A2542" s="216" t="s">
        <v>1089</v>
      </c>
      <c r="B2542" s="66">
        <v>44357</v>
      </c>
      <c r="C2542" s="33">
        <v>111</v>
      </c>
      <c r="D2542" s="33">
        <v>1346</v>
      </c>
      <c r="E2542" s="34">
        <v>0</v>
      </c>
      <c r="F2542" s="33">
        <v>76</v>
      </c>
      <c r="G2542" s="33">
        <v>219</v>
      </c>
      <c r="H2542" s="32">
        <v>0</v>
      </c>
    </row>
    <row r="2543" spans="1:8" s="196" customFormat="1" x14ac:dyDescent="0.35">
      <c r="A2543" s="216" t="s">
        <v>1090</v>
      </c>
      <c r="B2543" s="66">
        <v>44357</v>
      </c>
      <c r="C2543" s="33">
        <v>84</v>
      </c>
      <c r="D2543" s="33">
        <v>896</v>
      </c>
      <c r="E2543" s="34">
        <v>0</v>
      </c>
      <c r="F2543" s="33">
        <v>15</v>
      </c>
      <c r="G2543" s="33">
        <v>112</v>
      </c>
      <c r="H2543" s="32">
        <v>0</v>
      </c>
    </row>
    <row r="2544" spans="1:8" s="196" customFormat="1" x14ac:dyDescent="0.35">
      <c r="A2544" s="216" t="s">
        <v>1091</v>
      </c>
      <c r="B2544" s="66">
        <v>44357</v>
      </c>
      <c r="C2544" s="33">
        <v>85</v>
      </c>
      <c r="D2544" s="33">
        <v>971</v>
      </c>
      <c r="E2544" s="34">
        <v>0</v>
      </c>
      <c r="F2544" s="33">
        <v>67</v>
      </c>
      <c r="G2544" s="33">
        <v>210</v>
      </c>
      <c r="H2544" s="32">
        <v>0</v>
      </c>
    </row>
    <row r="2545" spans="1:8" s="196" customFormat="1" x14ac:dyDescent="0.35">
      <c r="A2545" s="216" t="s">
        <v>1092</v>
      </c>
      <c r="B2545" s="66">
        <v>44357</v>
      </c>
      <c r="C2545" s="33">
        <v>181</v>
      </c>
      <c r="D2545" s="33">
        <v>890</v>
      </c>
      <c r="E2545" s="34">
        <v>0</v>
      </c>
      <c r="F2545" s="33">
        <v>38</v>
      </c>
      <c r="G2545" s="33">
        <v>180</v>
      </c>
      <c r="H2545" s="32">
        <v>0</v>
      </c>
    </row>
    <row r="2546" spans="1:8" s="196" customFormat="1" x14ac:dyDescent="0.35">
      <c r="A2546" s="216" t="s">
        <v>1087</v>
      </c>
      <c r="B2546" s="66">
        <v>44358</v>
      </c>
      <c r="C2546" s="33">
        <v>419</v>
      </c>
      <c r="D2546" s="33">
        <v>2660</v>
      </c>
      <c r="E2546" s="34">
        <v>0</v>
      </c>
      <c r="F2546" s="33">
        <v>74</v>
      </c>
      <c r="G2546" s="33">
        <v>149</v>
      </c>
      <c r="H2546" s="32">
        <v>0</v>
      </c>
    </row>
    <row r="2547" spans="1:8" s="196" customFormat="1" x14ac:dyDescent="0.35">
      <c r="A2547" s="216" t="s">
        <v>1088</v>
      </c>
      <c r="B2547" s="66">
        <v>44358</v>
      </c>
      <c r="C2547" s="33">
        <v>148</v>
      </c>
      <c r="D2547" s="33">
        <v>1303</v>
      </c>
      <c r="E2547" s="34">
        <v>0</v>
      </c>
      <c r="F2547" s="33">
        <v>62</v>
      </c>
      <c r="G2547" s="33">
        <v>232</v>
      </c>
      <c r="H2547" s="32">
        <v>0</v>
      </c>
    </row>
    <row r="2548" spans="1:8" s="196" customFormat="1" x14ac:dyDescent="0.35">
      <c r="A2548" s="216" t="s">
        <v>1089</v>
      </c>
      <c r="B2548" s="66">
        <v>44358</v>
      </c>
      <c r="C2548" s="33">
        <v>104</v>
      </c>
      <c r="D2548" s="33">
        <v>1312</v>
      </c>
      <c r="E2548" s="34">
        <v>0</v>
      </c>
      <c r="F2548" s="33">
        <v>83</v>
      </c>
      <c r="G2548" s="33">
        <v>251</v>
      </c>
      <c r="H2548" s="32">
        <v>0</v>
      </c>
    </row>
    <row r="2549" spans="1:8" s="196" customFormat="1" x14ac:dyDescent="0.35">
      <c r="A2549" s="216" t="s">
        <v>1090</v>
      </c>
      <c r="B2549" s="66">
        <v>44358</v>
      </c>
      <c r="C2549" s="33">
        <v>79</v>
      </c>
      <c r="D2549" s="33">
        <v>858</v>
      </c>
      <c r="E2549" s="34">
        <v>0</v>
      </c>
      <c r="F2549" s="33">
        <v>22</v>
      </c>
      <c r="G2549" s="33">
        <v>155</v>
      </c>
      <c r="H2549" s="32">
        <v>0</v>
      </c>
    </row>
    <row r="2550" spans="1:8" s="196" customFormat="1" x14ac:dyDescent="0.35">
      <c r="A2550" s="216" t="s">
        <v>1091</v>
      </c>
      <c r="B2550" s="66">
        <v>44358</v>
      </c>
      <c r="C2550" s="33">
        <v>82</v>
      </c>
      <c r="D2550" s="33">
        <v>959</v>
      </c>
      <c r="E2550" s="34">
        <v>0</v>
      </c>
      <c r="F2550" s="33">
        <v>72</v>
      </c>
      <c r="G2550" s="33">
        <v>223</v>
      </c>
      <c r="H2550" s="32">
        <v>0</v>
      </c>
    </row>
    <row r="2551" spans="1:8" s="196" customFormat="1" x14ac:dyDescent="0.35">
      <c r="A2551" s="216" t="s">
        <v>1092</v>
      </c>
      <c r="B2551" s="66">
        <v>44358</v>
      </c>
      <c r="C2551" s="33">
        <v>173</v>
      </c>
      <c r="D2551" s="33">
        <v>889</v>
      </c>
      <c r="E2551" s="34">
        <v>0</v>
      </c>
      <c r="F2551" s="33">
        <v>47</v>
      </c>
      <c r="G2551" s="33">
        <v>175</v>
      </c>
      <c r="H2551" s="32">
        <v>0</v>
      </c>
    </row>
    <row r="2552" spans="1:8" s="196" customFormat="1" x14ac:dyDescent="0.35">
      <c r="A2552" s="216" t="s">
        <v>1087</v>
      </c>
      <c r="B2552" s="66">
        <v>44359</v>
      </c>
      <c r="C2552" s="33">
        <v>408</v>
      </c>
      <c r="D2552" s="33">
        <v>2615</v>
      </c>
      <c r="E2552" s="34">
        <v>0</v>
      </c>
      <c r="F2552" s="33">
        <v>81</v>
      </c>
      <c r="G2552" s="33">
        <v>188</v>
      </c>
      <c r="H2552" s="32">
        <v>0</v>
      </c>
    </row>
    <row r="2553" spans="1:8" s="196" customFormat="1" x14ac:dyDescent="0.35">
      <c r="A2553" s="216" t="s">
        <v>1088</v>
      </c>
      <c r="B2553" s="66">
        <v>44359</v>
      </c>
      <c r="C2553" s="33">
        <v>150</v>
      </c>
      <c r="D2553" s="33">
        <v>1271</v>
      </c>
      <c r="E2553" s="34">
        <v>0</v>
      </c>
      <c r="F2553" s="33">
        <v>54</v>
      </c>
      <c r="G2553" s="33">
        <v>253</v>
      </c>
      <c r="H2553" s="32">
        <v>0</v>
      </c>
    </row>
    <row r="2554" spans="1:8" s="196" customFormat="1" x14ac:dyDescent="0.35">
      <c r="A2554" s="216" t="s">
        <v>1089</v>
      </c>
      <c r="B2554" s="66">
        <v>44359</v>
      </c>
      <c r="C2554" s="33">
        <v>104</v>
      </c>
      <c r="D2554" s="33">
        <v>1247</v>
      </c>
      <c r="E2554" s="34">
        <v>0</v>
      </c>
      <c r="F2554" s="33">
        <v>84</v>
      </c>
      <c r="G2554" s="33">
        <v>286</v>
      </c>
      <c r="H2554" s="32">
        <v>0</v>
      </c>
    </row>
    <row r="2555" spans="1:8" s="196" customFormat="1" x14ac:dyDescent="0.35">
      <c r="A2555" s="216" t="s">
        <v>1090</v>
      </c>
      <c r="B2555" s="66">
        <v>44359</v>
      </c>
      <c r="C2555" s="33">
        <v>72</v>
      </c>
      <c r="D2555" s="33">
        <v>791</v>
      </c>
      <c r="E2555" s="34">
        <v>0</v>
      </c>
      <c r="F2555" s="33">
        <v>27</v>
      </c>
      <c r="G2555" s="33">
        <v>206</v>
      </c>
      <c r="H2555" s="32">
        <v>0</v>
      </c>
    </row>
    <row r="2556" spans="1:8" s="196" customFormat="1" x14ac:dyDescent="0.35">
      <c r="A2556" s="216" t="s">
        <v>1091</v>
      </c>
      <c r="B2556" s="66">
        <v>44359</v>
      </c>
      <c r="C2556" s="33">
        <v>74</v>
      </c>
      <c r="D2556" s="33">
        <v>912</v>
      </c>
      <c r="E2556" s="34">
        <v>0</v>
      </c>
      <c r="F2556" s="33">
        <v>78</v>
      </c>
      <c r="G2556" s="33">
        <v>253</v>
      </c>
      <c r="H2556" s="32">
        <v>0</v>
      </c>
    </row>
    <row r="2557" spans="1:8" s="196" customFormat="1" x14ac:dyDescent="0.35">
      <c r="A2557" s="216" t="s">
        <v>1092</v>
      </c>
      <c r="B2557" s="66">
        <v>44359</v>
      </c>
      <c r="C2557" s="33">
        <v>168</v>
      </c>
      <c r="D2557" s="33">
        <v>859</v>
      </c>
      <c r="E2557" s="34">
        <v>0</v>
      </c>
      <c r="F2557" s="33">
        <v>52</v>
      </c>
      <c r="G2557" s="33">
        <v>210</v>
      </c>
      <c r="H2557" s="32">
        <v>0</v>
      </c>
    </row>
    <row r="2558" spans="1:8" s="196" customFormat="1" x14ac:dyDescent="0.35">
      <c r="A2558" s="216" t="s">
        <v>1087</v>
      </c>
      <c r="B2558" s="66">
        <v>44360</v>
      </c>
      <c r="C2558" s="33">
        <v>396</v>
      </c>
      <c r="D2558" s="33">
        <v>2544</v>
      </c>
      <c r="E2558" s="34">
        <v>0</v>
      </c>
      <c r="F2558" s="33">
        <v>92</v>
      </c>
      <c r="G2558" s="33">
        <v>244</v>
      </c>
      <c r="H2558" s="32">
        <v>0</v>
      </c>
    </row>
    <row r="2559" spans="1:8" s="196" customFormat="1" x14ac:dyDescent="0.35">
      <c r="A2559" s="216" t="s">
        <v>1088</v>
      </c>
      <c r="B2559" s="66">
        <v>44360</v>
      </c>
      <c r="C2559" s="33">
        <v>136</v>
      </c>
      <c r="D2559" s="33">
        <v>1259</v>
      </c>
      <c r="E2559" s="34">
        <v>0</v>
      </c>
      <c r="F2559" s="33">
        <v>65</v>
      </c>
      <c r="G2559" s="33">
        <v>247</v>
      </c>
      <c r="H2559" s="32">
        <v>0</v>
      </c>
    </row>
    <row r="2560" spans="1:8" s="196" customFormat="1" x14ac:dyDescent="0.35">
      <c r="A2560" s="216" t="s">
        <v>1089</v>
      </c>
      <c r="B2560" s="66">
        <v>44360</v>
      </c>
      <c r="C2560" s="33">
        <v>108</v>
      </c>
      <c r="D2560" s="33">
        <v>1233</v>
      </c>
      <c r="E2560" s="34">
        <v>0</v>
      </c>
      <c r="F2560" s="33">
        <v>78</v>
      </c>
      <c r="G2560" s="33">
        <v>289</v>
      </c>
      <c r="H2560" s="32">
        <v>0</v>
      </c>
    </row>
    <row r="2561" spans="1:8" s="196" customFormat="1" x14ac:dyDescent="0.35">
      <c r="A2561" s="216" t="s">
        <v>1090</v>
      </c>
      <c r="B2561" s="66">
        <v>44360</v>
      </c>
      <c r="C2561" s="33">
        <v>77</v>
      </c>
      <c r="D2561" s="33">
        <v>771</v>
      </c>
      <c r="E2561" s="34">
        <v>0</v>
      </c>
      <c r="F2561" s="33">
        <v>22</v>
      </c>
      <c r="G2561" s="33">
        <v>218</v>
      </c>
      <c r="H2561" s="32">
        <v>0</v>
      </c>
    </row>
    <row r="2562" spans="1:8" s="196" customFormat="1" x14ac:dyDescent="0.35">
      <c r="A2562" s="216" t="s">
        <v>1091</v>
      </c>
      <c r="B2562" s="66">
        <v>44360</v>
      </c>
      <c r="C2562" s="33">
        <v>78</v>
      </c>
      <c r="D2562" s="33">
        <v>900</v>
      </c>
      <c r="E2562" s="34">
        <v>0</v>
      </c>
      <c r="F2562" s="33">
        <v>74</v>
      </c>
      <c r="G2562" s="33">
        <v>282</v>
      </c>
      <c r="H2562" s="32">
        <v>0</v>
      </c>
    </row>
    <row r="2563" spans="1:8" s="196" customFormat="1" x14ac:dyDescent="0.35">
      <c r="A2563" s="216" t="s">
        <v>1092</v>
      </c>
      <c r="B2563" s="66">
        <v>44360</v>
      </c>
      <c r="C2563" s="33">
        <v>162</v>
      </c>
      <c r="D2563" s="33">
        <v>824</v>
      </c>
      <c r="E2563" s="34">
        <v>0</v>
      </c>
      <c r="F2563" s="33">
        <v>58</v>
      </c>
      <c r="G2563" s="33">
        <v>240</v>
      </c>
      <c r="H2563" s="32">
        <v>0</v>
      </c>
    </row>
    <row r="2564" spans="1:8" s="196" customFormat="1" x14ac:dyDescent="0.35">
      <c r="A2564" s="216" t="s">
        <v>1087</v>
      </c>
      <c r="B2564" s="66">
        <v>44361</v>
      </c>
      <c r="C2564" s="33">
        <v>394</v>
      </c>
      <c r="D2564" s="33">
        <v>2576</v>
      </c>
      <c r="E2564" s="34">
        <v>0</v>
      </c>
      <c r="F2564" s="33">
        <v>95</v>
      </c>
      <c r="G2564" s="33">
        <v>221</v>
      </c>
      <c r="H2564" s="32">
        <v>0</v>
      </c>
    </row>
    <row r="2565" spans="1:8" s="196" customFormat="1" x14ac:dyDescent="0.35">
      <c r="A2565" s="216" t="s">
        <v>1088</v>
      </c>
      <c r="B2565" s="66">
        <v>44361</v>
      </c>
      <c r="C2565" s="33">
        <v>137</v>
      </c>
      <c r="D2565" s="33">
        <v>1299</v>
      </c>
      <c r="E2565" s="34">
        <v>0</v>
      </c>
      <c r="F2565" s="33">
        <v>67</v>
      </c>
      <c r="G2565" s="33">
        <v>198</v>
      </c>
      <c r="H2565" s="32">
        <v>0</v>
      </c>
    </row>
    <row r="2566" spans="1:8" s="196" customFormat="1" x14ac:dyDescent="0.35">
      <c r="A2566" s="216" t="s">
        <v>1089</v>
      </c>
      <c r="B2566" s="66">
        <v>44361</v>
      </c>
      <c r="C2566" s="33">
        <v>109</v>
      </c>
      <c r="D2566" s="33">
        <v>1239</v>
      </c>
      <c r="E2566" s="34">
        <v>0</v>
      </c>
      <c r="F2566" s="33">
        <v>74</v>
      </c>
      <c r="G2566" s="33">
        <v>287</v>
      </c>
      <c r="H2566" s="32">
        <v>0</v>
      </c>
    </row>
    <row r="2567" spans="1:8" s="196" customFormat="1" x14ac:dyDescent="0.35">
      <c r="A2567" s="216" t="s">
        <v>1090</v>
      </c>
      <c r="B2567" s="66">
        <v>44361</v>
      </c>
      <c r="C2567" s="33">
        <v>76</v>
      </c>
      <c r="D2567" s="33">
        <v>818</v>
      </c>
      <c r="E2567" s="34">
        <v>0</v>
      </c>
      <c r="F2567" s="33">
        <v>25</v>
      </c>
      <c r="G2567" s="33">
        <v>172</v>
      </c>
      <c r="H2567" s="32">
        <v>0</v>
      </c>
    </row>
    <row r="2568" spans="1:8" s="196" customFormat="1" x14ac:dyDescent="0.35">
      <c r="A2568" s="216" t="s">
        <v>1091</v>
      </c>
      <c r="B2568" s="66">
        <v>44361</v>
      </c>
      <c r="C2568" s="33">
        <v>86</v>
      </c>
      <c r="D2568" s="33">
        <v>924</v>
      </c>
      <c r="E2568" s="34">
        <v>0</v>
      </c>
      <c r="F2568" s="33">
        <v>67</v>
      </c>
      <c r="G2568" s="33">
        <v>240</v>
      </c>
      <c r="H2568" s="32">
        <v>0</v>
      </c>
    </row>
    <row r="2569" spans="1:8" s="196" customFormat="1" x14ac:dyDescent="0.35">
      <c r="A2569" s="216" t="s">
        <v>1092</v>
      </c>
      <c r="B2569" s="66">
        <v>44361</v>
      </c>
      <c r="C2569" s="33">
        <v>163</v>
      </c>
      <c r="D2569" s="33">
        <v>836</v>
      </c>
      <c r="E2569" s="34">
        <v>0</v>
      </c>
      <c r="F2569" s="33">
        <v>57</v>
      </c>
      <c r="G2569" s="33">
        <v>232</v>
      </c>
      <c r="H2569" s="32">
        <v>0</v>
      </c>
    </row>
    <row r="2570" spans="1:8" s="196" customFormat="1" x14ac:dyDescent="0.35">
      <c r="A2570" s="216" t="s">
        <v>1087</v>
      </c>
      <c r="B2570" s="66">
        <v>44362</v>
      </c>
      <c r="C2570" s="33">
        <v>426</v>
      </c>
      <c r="D2570" s="33">
        <v>2667</v>
      </c>
      <c r="E2570" s="34">
        <v>0</v>
      </c>
      <c r="F2570" s="33">
        <v>60</v>
      </c>
      <c r="G2570" s="33">
        <v>152</v>
      </c>
      <c r="H2570" s="32">
        <v>0</v>
      </c>
    </row>
    <row r="2571" spans="1:8" s="196" customFormat="1" x14ac:dyDescent="0.35">
      <c r="A2571" s="216" t="s">
        <v>1088</v>
      </c>
      <c r="B2571" s="66">
        <v>44362</v>
      </c>
      <c r="C2571" s="33">
        <v>143</v>
      </c>
      <c r="D2571" s="33">
        <v>1362</v>
      </c>
      <c r="E2571" s="34">
        <v>0</v>
      </c>
      <c r="F2571" s="33">
        <v>65</v>
      </c>
      <c r="G2571" s="33">
        <v>172</v>
      </c>
      <c r="H2571" s="32">
        <v>0</v>
      </c>
    </row>
    <row r="2572" spans="1:8" s="196" customFormat="1" x14ac:dyDescent="0.35">
      <c r="A2572" s="216" t="s">
        <v>1089</v>
      </c>
      <c r="B2572" s="66">
        <v>44362</v>
      </c>
      <c r="C2572" s="33">
        <v>109</v>
      </c>
      <c r="D2572" s="33">
        <v>1332</v>
      </c>
      <c r="E2572" s="34">
        <v>0</v>
      </c>
      <c r="F2572" s="33">
        <v>74</v>
      </c>
      <c r="G2572" s="33">
        <v>218</v>
      </c>
      <c r="H2572" s="32">
        <v>0</v>
      </c>
    </row>
    <row r="2573" spans="1:8" s="196" customFormat="1" x14ac:dyDescent="0.35">
      <c r="A2573" s="216" t="s">
        <v>1090</v>
      </c>
      <c r="B2573" s="66">
        <v>44362</v>
      </c>
      <c r="C2573" s="33">
        <v>73</v>
      </c>
      <c r="D2573" s="33">
        <v>846</v>
      </c>
      <c r="E2573" s="34">
        <v>0</v>
      </c>
      <c r="F2573" s="33">
        <v>28</v>
      </c>
      <c r="G2573" s="33">
        <v>143</v>
      </c>
      <c r="H2573" s="32">
        <v>0</v>
      </c>
    </row>
    <row r="2574" spans="1:8" s="196" customFormat="1" x14ac:dyDescent="0.35">
      <c r="A2574" s="216" t="s">
        <v>1091</v>
      </c>
      <c r="B2574" s="66">
        <v>44362</v>
      </c>
      <c r="C2574" s="33">
        <v>88</v>
      </c>
      <c r="D2574" s="33">
        <v>990</v>
      </c>
      <c r="E2574" s="34">
        <v>0</v>
      </c>
      <c r="F2574" s="33">
        <v>64</v>
      </c>
      <c r="G2574" s="33">
        <v>197</v>
      </c>
      <c r="H2574" s="32">
        <v>0</v>
      </c>
    </row>
    <row r="2575" spans="1:8" s="196" customFormat="1" x14ac:dyDescent="0.35">
      <c r="A2575" s="216" t="s">
        <v>1092</v>
      </c>
      <c r="B2575" s="66">
        <v>44362</v>
      </c>
      <c r="C2575" s="33">
        <v>170</v>
      </c>
      <c r="D2575" s="33">
        <v>897</v>
      </c>
      <c r="E2575" s="34">
        <v>0</v>
      </c>
      <c r="F2575" s="33">
        <v>50</v>
      </c>
      <c r="G2575" s="33">
        <v>176</v>
      </c>
      <c r="H2575" s="32">
        <v>0</v>
      </c>
    </row>
    <row r="2576" spans="1:8" s="196" customFormat="1" x14ac:dyDescent="0.35">
      <c r="A2576" s="216" t="s">
        <v>1087</v>
      </c>
      <c r="B2576" s="66">
        <v>44363</v>
      </c>
      <c r="C2576" s="33">
        <v>415</v>
      </c>
      <c r="D2576" s="33">
        <v>2708</v>
      </c>
      <c r="E2576" s="34">
        <v>0</v>
      </c>
      <c r="F2576" s="33">
        <v>75</v>
      </c>
      <c r="G2576" s="33">
        <v>128</v>
      </c>
      <c r="H2576" s="32">
        <v>0</v>
      </c>
    </row>
    <row r="2577" spans="1:8" s="196" customFormat="1" x14ac:dyDescent="0.35">
      <c r="A2577" s="216" t="s">
        <v>1088</v>
      </c>
      <c r="B2577" s="66">
        <v>44363</v>
      </c>
      <c r="C2577" s="33">
        <v>151</v>
      </c>
      <c r="D2577" s="33">
        <v>1321</v>
      </c>
      <c r="E2577" s="34">
        <v>0</v>
      </c>
      <c r="F2577" s="33">
        <v>59</v>
      </c>
      <c r="G2577" s="33">
        <v>210</v>
      </c>
      <c r="H2577" s="32">
        <v>0</v>
      </c>
    </row>
    <row r="2578" spans="1:8" s="196" customFormat="1" x14ac:dyDescent="0.35">
      <c r="A2578" s="216" t="s">
        <v>1089</v>
      </c>
      <c r="B2578" s="66">
        <v>44363</v>
      </c>
      <c r="C2578" s="33">
        <v>105</v>
      </c>
      <c r="D2578" s="33">
        <v>1313</v>
      </c>
      <c r="E2578" s="34">
        <v>0</v>
      </c>
      <c r="F2578" s="33">
        <v>79</v>
      </c>
      <c r="G2578" s="33">
        <v>234</v>
      </c>
      <c r="H2578" s="32">
        <v>0</v>
      </c>
    </row>
    <row r="2579" spans="1:8" s="196" customFormat="1" x14ac:dyDescent="0.35">
      <c r="A2579" s="216" t="s">
        <v>1090</v>
      </c>
      <c r="B2579" s="66">
        <v>44363</v>
      </c>
      <c r="C2579" s="33">
        <v>80</v>
      </c>
      <c r="D2579" s="33">
        <v>866</v>
      </c>
      <c r="E2579" s="34">
        <v>0</v>
      </c>
      <c r="F2579" s="33">
        <v>23</v>
      </c>
      <c r="G2579" s="33">
        <v>158</v>
      </c>
      <c r="H2579" s="32">
        <v>0</v>
      </c>
    </row>
    <row r="2580" spans="1:8" s="196" customFormat="1" x14ac:dyDescent="0.35">
      <c r="A2580" s="216" t="s">
        <v>1091</v>
      </c>
      <c r="B2580" s="66">
        <v>44363</v>
      </c>
      <c r="C2580" s="33">
        <v>82</v>
      </c>
      <c r="D2580" s="33">
        <v>1000</v>
      </c>
      <c r="E2580" s="34">
        <v>0</v>
      </c>
      <c r="F2580" s="33">
        <v>70</v>
      </c>
      <c r="G2580" s="33">
        <v>192</v>
      </c>
      <c r="H2580" s="32">
        <v>0</v>
      </c>
    </row>
    <row r="2581" spans="1:8" s="196" customFormat="1" x14ac:dyDescent="0.35">
      <c r="A2581" s="216" t="s">
        <v>1092</v>
      </c>
      <c r="B2581" s="66">
        <v>44363</v>
      </c>
      <c r="C2581" s="33">
        <v>175</v>
      </c>
      <c r="D2581" s="33">
        <v>907</v>
      </c>
      <c r="E2581" s="34">
        <v>0</v>
      </c>
      <c r="F2581" s="33">
        <v>45</v>
      </c>
      <c r="G2581" s="33">
        <v>168</v>
      </c>
      <c r="H2581" s="32">
        <v>0</v>
      </c>
    </row>
    <row r="2582" spans="1:8" s="196" customFormat="1" x14ac:dyDescent="0.35">
      <c r="A2582" s="216" t="s">
        <v>1087</v>
      </c>
      <c r="B2582" s="66">
        <v>44364</v>
      </c>
      <c r="C2582" s="33">
        <v>418</v>
      </c>
      <c r="D2582" s="33">
        <v>2683</v>
      </c>
      <c r="E2582" s="34">
        <v>0</v>
      </c>
      <c r="F2582" s="33">
        <v>69</v>
      </c>
      <c r="G2582" s="33">
        <v>133</v>
      </c>
      <c r="H2582" s="32">
        <v>0</v>
      </c>
    </row>
    <row r="2583" spans="1:8" s="196" customFormat="1" x14ac:dyDescent="0.35">
      <c r="A2583" s="216" t="s">
        <v>1088</v>
      </c>
      <c r="B2583" s="66">
        <v>44364</v>
      </c>
      <c r="C2583" s="33">
        <v>152</v>
      </c>
      <c r="D2583" s="33">
        <v>1330</v>
      </c>
      <c r="E2583" s="34">
        <v>0</v>
      </c>
      <c r="F2583" s="33">
        <v>54</v>
      </c>
      <c r="G2583" s="33">
        <v>206</v>
      </c>
      <c r="H2583" s="32">
        <v>0</v>
      </c>
    </row>
    <row r="2584" spans="1:8" s="196" customFormat="1" x14ac:dyDescent="0.35">
      <c r="A2584" s="216" t="s">
        <v>1089</v>
      </c>
      <c r="B2584" s="66">
        <v>44364</v>
      </c>
      <c r="C2584" s="33">
        <v>112</v>
      </c>
      <c r="D2584" s="33">
        <v>1284</v>
      </c>
      <c r="E2584" s="34">
        <v>0</v>
      </c>
      <c r="F2584" s="33">
        <v>71</v>
      </c>
      <c r="G2584" s="33">
        <v>253</v>
      </c>
      <c r="H2584" s="32">
        <v>0</v>
      </c>
    </row>
    <row r="2585" spans="1:8" s="196" customFormat="1" x14ac:dyDescent="0.35">
      <c r="A2585" s="216" t="s">
        <v>1090</v>
      </c>
      <c r="B2585" s="66">
        <v>44364</v>
      </c>
      <c r="C2585" s="33">
        <v>80</v>
      </c>
      <c r="D2585" s="33">
        <v>854</v>
      </c>
      <c r="E2585" s="34">
        <v>0</v>
      </c>
      <c r="F2585" s="33">
        <v>22</v>
      </c>
      <c r="G2585" s="33">
        <v>141</v>
      </c>
      <c r="H2585" s="32">
        <v>0</v>
      </c>
    </row>
    <row r="2586" spans="1:8" s="196" customFormat="1" x14ac:dyDescent="0.35">
      <c r="A2586" s="216" t="s">
        <v>1091</v>
      </c>
      <c r="B2586" s="66">
        <v>44364</v>
      </c>
      <c r="C2586" s="33">
        <v>84</v>
      </c>
      <c r="D2586" s="33">
        <v>981</v>
      </c>
      <c r="E2586" s="34">
        <v>0</v>
      </c>
      <c r="F2586" s="33">
        <v>68</v>
      </c>
      <c r="G2586" s="33">
        <v>201</v>
      </c>
      <c r="H2586" s="32">
        <v>0</v>
      </c>
    </row>
    <row r="2587" spans="1:8" s="196" customFormat="1" x14ac:dyDescent="0.35">
      <c r="A2587" s="216" t="s">
        <v>1092</v>
      </c>
      <c r="B2587" s="66">
        <v>44364</v>
      </c>
      <c r="C2587" s="33">
        <v>176</v>
      </c>
      <c r="D2587" s="33">
        <v>888</v>
      </c>
      <c r="E2587" s="34">
        <v>0</v>
      </c>
      <c r="F2587" s="33">
        <v>44</v>
      </c>
      <c r="G2587" s="33">
        <v>185</v>
      </c>
      <c r="H2587" s="32">
        <v>0</v>
      </c>
    </row>
    <row r="2588" spans="1:8" s="196" customFormat="1" x14ac:dyDescent="0.35">
      <c r="A2588" s="216" t="s">
        <v>1087</v>
      </c>
      <c r="B2588" s="66">
        <v>44365</v>
      </c>
      <c r="C2588" s="33">
        <v>412</v>
      </c>
      <c r="D2588" s="33">
        <v>2682</v>
      </c>
      <c r="E2588" s="34">
        <v>0</v>
      </c>
      <c r="F2588" s="33">
        <v>76</v>
      </c>
      <c r="G2588" s="33">
        <v>131</v>
      </c>
      <c r="H2588" s="32">
        <v>0</v>
      </c>
    </row>
    <row r="2589" spans="1:8" s="196" customFormat="1" x14ac:dyDescent="0.35">
      <c r="A2589" s="216" t="s">
        <v>1088</v>
      </c>
      <c r="B2589" s="66">
        <v>44365</v>
      </c>
      <c r="C2589" s="33">
        <v>145</v>
      </c>
      <c r="D2589" s="33">
        <v>1302</v>
      </c>
      <c r="E2589" s="34">
        <v>0</v>
      </c>
      <c r="F2589" s="33">
        <v>64</v>
      </c>
      <c r="G2589" s="33">
        <v>232</v>
      </c>
      <c r="H2589" s="32">
        <v>0</v>
      </c>
    </row>
    <row r="2590" spans="1:8" s="196" customFormat="1" x14ac:dyDescent="0.35">
      <c r="A2590" s="216" t="s">
        <v>1089</v>
      </c>
      <c r="B2590" s="66">
        <v>44365</v>
      </c>
      <c r="C2590" s="33">
        <v>115</v>
      </c>
      <c r="D2590" s="33">
        <v>1326</v>
      </c>
      <c r="E2590" s="34">
        <v>0</v>
      </c>
      <c r="F2590" s="33">
        <v>72</v>
      </c>
      <c r="G2590" s="33">
        <v>214</v>
      </c>
      <c r="H2590" s="32">
        <v>0</v>
      </c>
    </row>
    <row r="2591" spans="1:8" s="196" customFormat="1" x14ac:dyDescent="0.35">
      <c r="A2591" s="216" t="s">
        <v>1090</v>
      </c>
      <c r="B2591" s="66">
        <v>44365</v>
      </c>
      <c r="C2591" s="33">
        <v>70</v>
      </c>
      <c r="D2591" s="33">
        <v>846</v>
      </c>
      <c r="E2591" s="34">
        <v>0</v>
      </c>
      <c r="F2591" s="33">
        <v>30</v>
      </c>
      <c r="G2591" s="33">
        <v>142</v>
      </c>
      <c r="H2591" s="32">
        <v>0</v>
      </c>
    </row>
    <row r="2592" spans="1:8" s="196" customFormat="1" x14ac:dyDescent="0.35">
      <c r="A2592" s="216" t="s">
        <v>1091</v>
      </c>
      <c r="B2592" s="66">
        <v>44365</v>
      </c>
      <c r="C2592" s="33">
        <v>85</v>
      </c>
      <c r="D2592" s="33">
        <v>937</v>
      </c>
      <c r="E2592" s="34">
        <v>0</v>
      </c>
      <c r="F2592" s="33">
        <v>67</v>
      </c>
      <c r="G2592" s="33">
        <v>225</v>
      </c>
      <c r="H2592" s="32">
        <v>0</v>
      </c>
    </row>
    <row r="2593" spans="1:8" s="196" customFormat="1" x14ac:dyDescent="0.35">
      <c r="A2593" s="216" t="s">
        <v>1092</v>
      </c>
      <c r="B2593" s="66">
        <v>44365</v>
      </c>
      <c r="C2593" s="33">
        <v>171</v>
      </c>
      <c r="D2593" s="33">
        <v>878</v>
      </c>
      <c r="E2593" s="34">
        <v>0</v>
      </c>
      <c r="F2593" s="33">
        <v>49</v>
      </c>
      <c r="G2593" s="33">
        <v>195</v>
      </c>
      <c r="H2593" s="32">
        <v>0</v>
      </c>
    </row>
    <row r="2594" spans="1:8" s="196" customFormat="1" x14ac:dyDescent="0.35">
      <c r="A2594" s="216" t="s">
        <v>1087</v>
      </c>
      <c r="B2594" s="66">
        <v>44366</v>
      </c>
      <c r="C2594" s="33">
        <v>402</v>
      </c>
      <c r="D2594" s="33">
        <v>2633</v>
      </c>
      <c r="E2594" s="34">
        <v>0</v>
      </c>
      <c r="F2594" s="33">
        <v>82</v>
      </c>
      <c r="G2594" s="33">
        <v>175</v>
      </c>
      <c r="H2594" s="32">
        <v>0</v>
      </c>
    </row>
    <row r="2595" spans="1:8" s="196" customFormat="1" x14ac:dyDescent="0.35">
      <c r="A2595" s="216" t="s">
        <v>1088</v>
      </c>
      <c r="B2595" s="66">
        <v>44366</v>
      </c>
      <c r="C2595" s="33">
        <v>142</v>
      </c>
      <c r="D2595" s="33">
        <v>1242</v>
      </c>
      <c r="E2595" s="34">
        <v>0</v>
      </c>
      <c r="F2595" s="33">
        <v>69</v>
      </c>
      <c r="G2595" s="33">
        <v>266</v>
      </c>
      <c r="H2595" s="32">
        <v>0</v>
      </c>
    </row>
    <row r="2596" spans="1:8" s="196" customFormat="1" x14ac:dyDescent="0.35">
      <c r="A2596" s="216" t="s">
        <v>1089</v>
      </c>
      <c r="B2596" s="66">
        <v>44366</v>
      </c>
      <c r="C2596" s="33">
        <v>107</v>
      </c>
      <c r="D2596" s="33">
        <v>1250</v>
      </c>
      <c r="E2596" s="34">
        <v>0</v>
      </c>
      <c r="F2596" s="33">
        <v>80</v>
      </c>
      <c r="G2596" s="33">
        <v>269</v>
      </c>
      <c r="H2596" s="32">
        <v>0</v>
      </c>
    </row>
    <row r="2597" spans="1:8" s="196" customFormat="1" x14ac:dyDescent="0.35">
      <c r="A2597" s="216" t="s">
        <v>1090</v>
      </c>
      <c r="B2597" s="66">
        <v>44366</v>
      </c>
      <c r="C2597" s="33">
        <v>71</v>
      </c>
      <c r="D2597" s="33">
        <v>805</v>
      </c>
      <c r="E2597" s="34">
        <v>0</v>
      </c>
      <c r="F2597" s="33">
        <v>26</v>
      </c>
      <c r="G2597" s="33">
        <v>176</v>
      </c>
      <c r="H2597" s="32">
        <v>0</v>
      </c>
    </row>
    <row r="2598" spans="1:8" s="196" customFormat="1" x14ac:dyDescent="0.35">
      <c r="A2598" s="216" t="s">
        <v>1091</v>
      </c>
      <c r="B2598" s="66">
        <v>44366</v>
      </c>
      <c r="C2598" s="33">
        <v>77</v>
      </c>
      <c r="D2598" s="33">
        <v>941</v>
      </c>
      <c r="E2598" s="34">
        <v>0</v>
      </c>
      <c r="F2598" s="33">
        <v>75</v>
      </c>
      <c r="G2598" s="33">
        <v>218</v>
      </c>
      <c r="H2598" s="32">
        <v>0</v>
      </c>
    </row>
    <row r="2599" spans="1:8" s="196" customFormat="1" x14ac:dyDescent="0.35">
      <c r="A2599" s="216" t="s">
        <v>1092</v>
      </c>
      <c r="B2599" s="66">
        <v>44366</v>
      </c>
      <c r="C2599" s="33">
        <v>164</v>
      </c>
      <c r="D2599" s="33">
        <v>845</v>
      </c>
      <c r="E2599" s="34">
        <v>0</v>
      </c>
      <c r="F2599" s="33">
        <v>56</v>
      </c>
      <c r="G2599" s="33">
        <v>228</v>
      </c>
      <c r="H2599" s="32">
        <v>0</v>
      </c>
    </row>
    <row r="2600" spans="1:8" s="196" customFormat="1" x14ac:dyDescent="0.35">
      <c r="A2600" s="216" t="s">
        <v>1087</v>
      </c>
      <c r="B2600" s="66">
        <v>44367</v>
      </c>
      <c r="C2600" s="33">
        <v>381</v>
      </c>
      <c r="D2600" s="33">
        <v>2542</v>
      </c>
      <c r="E2600" s="34">
        <v>0</v>
      </c>
      <c r="F2600" s="33">
        <v>97</v>
      </c>
      <c r="G2600" s="33">
        <v>235</v>
      </c>
      <c r="H2600" s="32">
        <v>0</v>
      </c>
    </row>
    <row r="2601" spans="1:8" s="196" customFormat="1" x14ac:dyDescent="0.35">
      <c r="A2601" s="216" t="s">
        <v>1088</v>
      </c>
      <c r="B2601" s="66">
        <v>44367</v>
      </c>
      <c r="C2601" s="33">
        <v>131</v>
      </c>
      <c r="D2601" s="33">
        <v>1207</v>
      </c>
      <c r="E2601" s="34">
        <v>0</v>
      </c>
      <c r="F2601" s="33">
        <v>75</v>
      </c>
      <c r="G2601" s="33">
        <v>263</v>
      </c>
      <c r="H2601" s="32">
        <v>0</v>
      </c>
    </row>
    <row r="2602" spans="1:8" s="196" customFormat="1" x14ac:dyDescent="0.35">
      <c r="A2602" s="216" t="s">
        <v>1089</v>
      </c>
      <c r="B2602" s="66">
        <v>44367</v>
      </c>
      <c r="C2602" s="33">
        <v>108</v>
      </c>
      <c r="D2602" s="33">
        <v>1218</v>
      </c>
      <c r="E2602" s="34">
        <v>0</v>
      </c>
      <c r="F2602" s="33">
        <v>74</v>
      </c>
      <c r="G2602" s="33">
        <v>276</v>
      </c>
      <c r="H2602" s="32">
        <v>0</v>
      </c>
    </row>
    <row r="2603" spans="1:8" s="196" customFormat="1" x14ac:dyDescent="0.35">
      <c r="A2603" s="216" t="s">
        <v>1090</v>
      </c>
      <c r="B2603" s="66">
        <v>44367</v>
      </c>
      <c r="C2603" s="33">
        <v>68</v>
      </c>
      <c r="D2603" s="33">
        <v>770</v>
      </c>
      <c r="E2603" s="34">
        <v>0</v>
      </c>
      <c r="F2603" s="33">
        <v>30</v>
      </c>
      <c r="G2603" s="33">
        <v>207</v>
      </c>
      <c r="H2603" s="32">
        <v>0</v>
      </c>
    </row>
    <row r="2604" spans="1:8" s="196" customFormat="1" x14ac:dyDescent="0.35">
      <c r="A2604" s="216" t="s">
        <v>1091</v>
      </c>
      <c r="B2604" s="66">
        <v>44367</v>
      </c>
      <c r="C2604" s="33">
        <v>79</v>
      </c>
      <c r="D2604" s="33">
        <v>903</v>
      </c>
      <c r="E2604" s="34">
        <v>0</v>
      </c>
      <c r="F2604" s="33">
        <v>75</v>
      </c>
      <c r="G2604" s="33">
        <v>264</v>
      </c>
      <c r="H2604" s="32">
        <v>0</v>
      </c>
    </row>
    <row r="2605" spans="1:8" s="196" customFormat="1" x14ac:dyDescent="0.35">
      <c r="A2605" s="216" t="s">
        <v>1092</v>
      </c>
      <c r="B2605" s="66">
        <v>44367</v>
      </c>
      <c r="C2605" s="33">
        <v>167</v>
      </c>
      <c r="D2605" s="33">
        <v>836</v>
      </c>
      <c r="E2605" s="34">
        <v>0</v>
      </c>
      <c r="F2605" s="33">
        <v>51</v>
      </c>
      <c r="G2605" s="33">
        <v>227</v>
      </c>
      <c r="H2605" s="32">
        <v>0</v>
      </c>
    </row>
    <row r="2606" spans="1:8" s="196" customFormat="1" x14ac:dyDescent="0.35">
      <c r="A2606" s="216" t="s">
        <v>1087</v>
      </c>
      <c r="B2606" s="66">
        <v>44368</v>
      </c>
      <c r="C2606" s="33">
        <v>370</v>
      </c>
      <c r="D2606" s="33">
        <v>2529</v>
      </c>
      <c r="E2606" s="34">
        <v>0</v>
      </c>
      <c r="F2606" s="33">
        <v>118</v>
      </c>
      <c r="G2606" s="33">
        <v>263</v>
      </c>
      <c r="H2606" s="32">
        <v>0</v>
      </c>
    </row>
    <row r="2607" spans="1:8" s="196" customFormat="1" x14ac:dyDescent="0.35">
      <c r="A2607" s="216" t="s">
        <v>1088</v>
      </c>
      <c r="B2607" s="66">
        <v>44368</v>
      </c>
      <c r="C2607" s="33">
        <v>128</v>
      </c>
      <c r="D2607" s="33">
        <v>1224</v>
      </c>
      <c r="E2607" s="34">
        <v>0</v>
      </c>
      <c r="F2607" s="33">
        <v>74</v>
      </c>
      <c r="G2607" s="33">
        <v>259</v>
      </c>
      <c r="H2607" s="32">
        <v>0</v>
      </c>
    </row>
    <row r="2608" spans="1:8" s="196" customFormat="1" x14ac:dyDescent="0.35">
      <c r="A2608" s="216" t="s">
        <v>1089</v>
      </c>
      <c r="B2608" s="66">
        <v>44368</v>
      </c>
      <c r="C2608" s="33">
        <v>110</v>
      </c>
      <c r="D2608" s="33">
        <v>1266</v>
      </c>
      <c r="E2608" s="34">
        <v>0</v>
      </c>
      <c r="F2608" s="33">
        <v>70</v>
      </c>
      <c r="G2608" s="33">
        <v>249</v>
      </c>
      <c r="H2608" s="32">
        <v>0</v>
      </c>
    </row>
    <row r="2609" spans="1:8" s="196" customFormat="1" x14ac:dyDescent="0.35">
      <c r="A2609" s="216" t="s">
        <v>1090</v>
      </c>
      <c r="B2609" s="66">
        <v>44368</v>
      </c>
      <c r="C2609" s="33">
        <v>68</v>
      </c>
      <c r="D2609" s="33">
        <v>824</v>
      </c>
      <c r="E2609" s="34">
        <v>0</v>
      </c>
      <c r="F2609" s="33">
        <v>29</v>
      </c>
      <c r="G2609" s="33">
        <v>145</v>
      </c>
      <c r="H2609" s="32">
        <v>0</v>
      </c>
    </row>
    <row r="2610" spans="1:8" s="196" customFormat="1" x14ac:dyDescent="0.35">
      <c r="A2610" s="216" t="s">
        <v>1091</v>
      </c>
      <c r="B2610" s="66">
        <v>44368</v>
      </c>
      <c r="C2610" s="33">
        <v>79</v>
      </c>
      <c r="D2610" s="33">
        <v>955</v>
      </c>
      <c r="E2610" s="34">
        <v>0</v>
      </c>
      <c r="F2610" s="33">
        <v>73</v>
      </c>
      <c r="G2610" s="33">
        <v>226</v>
      </c>
      <c r="H2610" s="32">
        <v>0</v>
      </c>
    </row>
    <row r="2611" spans="1:8" s="196" customFormat="1" x14ac:dyDescent="0.35">
      <c r="A2611" s="216" t="s">
        <v>1092</v>
      </c>
      <c r="B2611" s="66">
        <v>44368</v>
      </c>
      <c r="C2611" s="33">
        <v>158</v>
      </c>
      <c r="D2611" s="33">
        <v>840</v>
      </c>
      <c r="E2611" s="34">
        <v>0</v>
      </c>
      <c r="F2611" s="33">
        <v>62</v>
      </c>
      <c r="G2611" s="33">
        <v>228</v>
      </c>
      <c r="H2611" s="32">
        <v>0</v>
      </c>
    </row>
    <row r="2612" spans="1:8" s="196" customFormat="1" x14ac:dyDescent="0.35">
      <c r="A2612" s="216" t="s">
        <v>1087</v>
      </c>
      <c r="B2612" s="66">
        <v>44369</v>
      </c>
      <c r="C2612" s="33">
        <v>408</v>
      </c>
      <c r="D2612" s="33">
        <v>2652</v>
      </c>
      <c r="E2612" s="34">
        <v>0</v>
      </c>
      <c r="F2612" s="33">
        <v>88</v>
      </c>
      <c r="G2612" s="33">
        <v>145</v>
      </c>
      <c r="H2612" s="32">
        <v>0</v>
      </c>
    </row>
    <row r="2613" spans="1:8" s="196" customFormat="1" x14ac:dyDescent="0.35">
      <c r="A2613" s="216" t="s">
        <v>1088</v>
      </c>
      <c r="B2613" s="66">
        <v>44369</v>
      </c>
      <c r="C2613" s="33">
        <v>141</v>
      </c>
      <c r="D2613" s="33">
        <v>1292</v>
      </c>
      <c r="E2613" s="34">
        <v>0</v>
      </c>
      <c r="F2613" s="33">
        <v>69</v>
      </c>
      <c r="G2613" s="33">
        <v>229</v>
      </c>
      <c r="H2613" s="32">
        <v>0</v>
      </c>
    </row>
    <row r="2614" spans="1:8" s="196" customFormat="1" x14ac:dyDescent="0.35">
      <c r="A2614" s="216" t="s">
        <v>1089</v>
      </c>
      <c r="B2614" s="66">
        <v>44369</v>
      </c>
      <c r="C2614" s="33">
        <v>113</v>
      </c>
      <c r="D2614" s="33">
        <v>1343</v>
      </c>
      <c r="E2614" s="34">
        <v>0</v>
      </c>
      <c r="F2614" s="33">
        <v>74</v>
      </c>
      <c r="G2614" s="33">
        <v>220</v>
      </c>
      <c r="H2614" s="32">
        <v>0</v>
      </c>
    </row>
    <row r="2615" spans="1:8" s="196" customFormat="1" x14ac:dyDescent="0.35">
      <c r="A2615" s="216" t="s">
        <v>1090</v>
      </c>
      <c r="B2615" s="66">
        <v>44369</v>
      </c>
      <c r="C2615" s="33">
        <v>77</v>
      </c>
      <c r="D2615" s="33">
        <v>861</v>
      </c>
      <c r="E2615" s="34">
        <v>0</v>
      </c>
      <c r="F2615" s="33">
        <v>22</v>
      </c>
      <c r="G2615" s="33">
        <v>122</v>
      </c>
      <c r="H2615" s="32">
        <v>0</v>
      </c>
    </row>
    <row r="2616" spans="1:8" s="196" customFormat="1" x14ac:dyDescent="0.35">
      <c r="A2616" s="216" t="s">
        <v>1091</v>
      </c>
      <c r="B2616" s="66">
        <v>44369</v>
      </c>
      <c r="C2616" s="33">
        <v>85</v>
      </c>
      <c r="D2616" s="33">
        <v>1001</v>
      </c>
      <c r="E2616" s="34">
        <v>0</v>
      </c>
      <c r="F2616" s="33">
        <v>67</v>
      </c>
      <c r="G2616" s="33">
        <v>184</v>
      </c>
      <c r="H2616" s="32">
        <v>0</v>
      </c>
    </row>
    <row r="2617" spans="1:8" s="196" customFormat="1" x14ac:dyDescent="0.35">
      <c r="A2617" s="216" t="s">
        <v>1092</v>
      </c>
      <c r="B2617" s="66">
        <v>44369</v>
      </c>
      <c r="C2617" s="33">
        <v>161</v>
      </c>
      <c r="D2617" s="33">
        <v>894</v>
      </c>
      <c r="E2617" s="34">
        <v>0</v>
      </c>
      <c r="F2617" s="33">
        <v>59</v>
      </c>
      <c r="G2617" s="33">
        <v>178</v>
      </c>
      <c r="H2617" s="32">
        <v>0</v>
      </c>
    </row>
    <row r="2618" spans="1:8" s="196" customFormat="1" x14ac:dyDescent="0.35">
      <c r="A2618" s="216" t="s">
        <v>1087</v>
      </c>
      <c r="B2618" s="66">
        <v>44370</v>
      </c>
      <c r="C2618" s="33">
        <v>415</v>
      </c>
      <c r="D2618" s="33">
        <v>2706</v>
      </c>
      <c r="E2618" s="34">
        <v>0</v>
      </c>
      <c r="F2618" s="33">
        <v>78</v>
      </c>
      <c r="G2618" s="33">
        <v>121</v>
      </c>
      <c r="H2618" s="32">
        <v>0</v>
      </c>
    </row>
    <row r="2619" spans="1:8" s="196" customFormat="1" x14ac:dyDescent="0.35">
      <c r="A2619" s="216" t="s">
        <v>1088</v>
      </c>
      <c r="B2619" s="66">
        <v>44370</v>
      </c>
      <c r="C2619" s="33">
        <v>150</v>
      </c>
      <c r="D2619" s="33">
        <v>1306</v>
      </c>
      <c r="E2619" s="34">
        <v>0</v>
      </c>
      <c r="F2619" s="33">
        <v>59</v>
      </c>
      <c r="G2619" s="33">
        <v>217</v>
      </c>
      <c r="H2619" s="32">
        <v>0</v>
      </c>
    </row>
    <row r="2620" spans="1:8" s="196" customFormat="1" x14ac:dyDescent="0.35">
      <c r="A2620" s="216" t="s">
        <v>1089</v>
      </c>
      <c r="B2620" s="66">
        <v>44370</v>
      </c>
      <c r="C2620" s="33">
        <v>109</v>
      </c>
      <c r="D2620" s="33">
        <v>1367</v>
      </c>
      <c r="E2620" s="34">
        <v>0</v>
      </c>
      <c r="F2620" s="33">
        <v>80</v>
      </c>
      <c r="G2620" s="33">
        <v>187</v>
      </c>
      <c r="H2620" s="32">
        <v>0</v>
      </c>
    </row>
    <row r="2621" spans="1:8" s="196" customFormat="1" x14ac:dyDescent="0.35">
      <c r="A2621" s="216" t="s">
        <v>1090</v>
      </c>
      <c r="B2621" s="66">
        <v>44370</v>
      </c>
      <c r="C2621" s="33">
        <v>81</v>
      </c>
      <c r="D2621" s="33">
        <v>876</v>
      </c>
      <c r="E2621" s="34">
        <v>0</v>
      </c>
      <c r="F2621" s="33">
        <v>18</v>
      </c>
      <c r="G2621" s="33">
        <v>127</v>
      </c>
      <c r="H2621" s="32">
        <v>0</v>
      </c>
    </row>
    <row r="2622" spans="1:8" s="196" customFormat="1" x14ac:dyDescent="0.35">
      <c r="A2622" s="216" t="s">
        <v>1091</v>
      </c>
      <c r="B2622" s="66">
        <v>44370</v>
      </c>
      <c r="C2622" s="33">
        <v>83</v>
      </c>
      <c r="D2622" s="33">
        <v>992</v>
      </c>
      <c r="E2622" s="34">
        <v>0</v>
      </c>
      <c r="F2622" s="33">
        <v>69</v>
      </c>
      <c r="G2622" s="33">
        <v>198</v>
      </c>
      <c r="H2622" s="32">
        <v>0</v>
      </c>
    </row>
    <row r="2623" spans="1:8" s="196" customFormat="1" x14ac:dyDescent="0.35">
      <c r="A2623" s="216" t="s">
        <v>1092</v>
      </c>
      <c r="B2623" s="66">
        <v>44370</v>
      </c>
      <c r="C2623" s="33">
        <v>173</v>
      </c>
      <c r="D2623" s="33">
        <v>909</v>
      </c>
      <c r="E2623" s="34">
        <v>0</v>
      </c>
      <c r="F2623" s="33">
        <v>47</v>
      </c>
      <c r="G2623" s="33">
        <v>165</v>
      </c>
      <c r="H2623" s="32">
        <v>0</v>
      </c>
    </row>
    <row r="2624" spans="1:8" s="196" customFormat="1" x14ac:dyDescent="0.35">
      <c r="A2624" s="216" t="s">
        <v>1087</v>
      </c>
      <c r="B2624" s="66">
        <v>44371</v>
      </c>
      <c r="C2624" s="33">
        <v>407</v>
      </c>
      <c r="D2624" s="33">
        <v>2703</v>
      </c>
      <c r="E2624" s="34">
        <v>0</v>
      </c>
      <c r="F2624" s="33">
        <v>77</v>
      </c>
      <c r="G2624" s="33">
        <v>126</v>
      </c>
      <c r="H2624" s="32">
        <v>0</v>
      </c>
    </row>
    <row r="2625" spans="1:8" s="196" customFormat="1" x14ac:dyDescent="0.35">
      <c r="A2625" s="216" t="s">
        <v>1088</v>
      </c>
      <c r="B2625" s="66">
        <v>44371</v>
      </c>
      <c r="C2625" s="33">
        <v>153</v>
      </c>
      <c r="D2625" s="33">
        <v>1299</v>
      </c>
      <c r="E2625" s="34">
        <v>0</v>
      </c>
      <c r="F2625" s="33">
        <v>58</v>
      </c>
      <c r="G2625" s="33">
        <v>213</v>
      </c>
      <c r="H2625" s="32">
        <v>0</v>
      </c>
    </row>
    <row r="2626" spans="1:8" s="196" customFormat="1" x14ac:dyDescent="0.35">
      <c r="A2626" s="216" t="s">
        <v>1089</v>
      </c>
      <c r="B2626" s="66">
        <v>44371</v>
      </c>
      <c r="C2626" s="33">
        <v>111</v>
      </c>
      <c r="D2626" s="33">
        <v>1371</v>
      </c>
      <c r="E2626" s="34">
        <v>0</v>
      </c>
      <c r="F2626" s="33">
        <v>78</v>
      </c>
      <c r="G2626" s="33">
        <v>208</v>
      </c>
      <c r="H2626" s="32">
        <v>0</v>
      </c>
    </row>
    <row r="2627" spans="1:8" s="196" customFormat="1" x14ac:dyDescent="0.35">
      <c r="A2627" s="216" t="s">
        <v>1090</v>
      </c>
      <c r="B2627" s="66">
        <v>44371</v>
      </c>
      <c r="C2627" s="33">
        <v>72</v>
      </c>
      <c r="D2627" s="33">
        <v>850</v>
      </c>
      <c r="E2627" s="34">
        <v>0</v>
      </c>
      <c r="F2627" s="33">
        <v>25</v>
      </c>
      <c r="G2627" s="33">
        <v>140</v>
      </c>
      <c r="H2627" s="32">
        <v>0</v>
      </c>
    </row>
    <row r="2628" spans="1:8" s="196" customFormat="1" x14ac:dyDescent="0.35">
      <c r="A2628" s="216" t="s">
        <v>1091</v>
      </c>
      <c r="B2628" s="66">
        <v>44371</v>
      </c>
      <c r="C2628" s="33">
        <v>79</v>
      </c>
      <c r="D2628" s="33">
        <v>998</v>
      </c>
      <c r="E2628" s="34">
        <v>0</v>
      </c>
      <c r="F2628" s="33">
        <v>71</v>
      </c>
      <c r="G2628" s="33">
        <v>194</v>
      </c>
      <c r="H2628" s="32">
        <v>0</v>
      </c>
    </row>
    <row r="2629" spans="1:8" s="196" customFormat="1" x14ac:dyDescent="0.35">
      <c r="A2629" s="216" t="s">
        <v>1092</v>
      </c>
      <c r="B2629" s="66">
        <v>44371</v>
      </c>
      <c r="C2629" s="33">
        <v>174</v>
      </c>
      <c r="D2629" s="33">
        <v>895</v>
      </c>
      <c r="E2629" s="34">
        <v>0</v>
      </c>
      <c r="F2629" s="33">
        <v>46</v>
      </c>
      <c r="G2629" s="33">
        <v>181</v>
      </c>
      <c r="H2629" s="32">
        <v>0</v>
      </c>
    </row>
    <row r="2630" spans="1:8" s="196" customFormat="1" x14ac:dyDescent="0.35">
      <c r="A2630" s="216" t="s">
        <v>1087</v>
      </c>
      <c r="B2630" s="66">
        <v>44372</v>
      </c>
      <c r="C2630" s="33">
        <v>402</v>
      </c>
      <c r="D2630" s="33">
        <v>2674</v>
      </c>
      <c r="E2630" s="34">
        <v>0</v>
      </c>
      <c r="F2630" s="33">
        <v>85</v>
      </c>
      <c r="G2630" s="33">
        <v>136</v>
      </c>
      <c r="H2630" s="32">
        <v>0</v>
      </c>
    </row>
    <row r="2631" spans="1:8" s="196" customFormat="1" x14ac:dyDescent="0.35">
      <c r="A2631" s="216" t="s">
        <v>1088</v>
      </c>
      <c r="B2631" s="66">
        <v>44372</v>
      </c>
      <c r="C2631" s="33">
        <v>148</v>
      </c>
      <c r="D2631" s="33">
        <v>1293</v>
      </c>
      <c r="E2631" s="34">
        <v>0</v>
      </c>
      <c r="F2631" s="33">
        <v>54</v>
      </c>
      <c r="G2631" s="33">
        <v>225</v>
      </c>
      <c r="H2631" s="32">
        <v>0</v>
      </c>
    </row>
    <row r="2632" spans="1:8" s="196" customFormat="1" x14ac:dyDescent="0.35">
      <c r="A2632" s="216" t="s">
        <v>1089</v>
      </c>
      <c r="B2632" s="66">
        <v>44372</v>
      </c>
      <c r="C2632" s="33">
        <v>115</v>
      </c>
      <c r="D2632" s="33">
        <v>1281</v>
      </c>
      <c r="E2632" s="34">
        <v>0</v>
      </c>
      <c r="F2632" s="33">
        <v>71</v>
      </c>
      <c r="G2632" s="33">
        <v>261</v>
      </c>
      <c r="H2632" s="32">
        <v>0</v>
      </c>
    </row>
    <row r="2633" spans="1:8" s="196" customFormat="1" x14ac:dyDescent="0.35">
      <c r="A2633" s="216" t="s">
        <v>1090</v>
      </c>
      <c r="B2633" s="66">
        <v>44372</v>
      </c>
      <c r="C2633" s="33">
        <v>71</v>
      </c>
      <c r="D2633" s="33">
        <v>814</v>
      </c>
      <c r="E2633" s="34">
        <v>0</v>
      </c>
      <c r="F2633" s="33">
        <v>28</v>
      </c>
      <c r="G2633" s="33">
        <v>147</v>
      </c>
      <c r="H2633" s="32">
        <v>0</v>
      </c>
    </row>
    <row r="2634" spans="1:8" s="196" customFormat="1" x14ac:dyDescent="0.35">
      <c r="A2634" s="216" t="s">
        <v>1091</v>
      </c>
      <c r="B2634" s="66">
        <v>44372</v>
      </c>
      <c r="C2634" s="33">
        <v>74</v>
      </c>
      <c r="D2634" s="33">
        <v>925</v>
      </c>
      <c r="E2634" s="34">
        <v>0</v>
      </c>
      <c r="F2634" s="33">
        <v>78</v>
      </c>
      <c r="G2634" s="33">
        <v>235</v>
      </c>
      <c r="H2634" s="32">
        <v>0</v>
      </c>
    </row>
    <row r="2635" spans="1:8" s="196" customFormat="1" x14ac:dyDescent="0.35">
      <c r="A2635" s="216" t="s">
        <v>1092</v>
      </c>
      <c r="B2635" s="66">
        <v>44372</v>
      </c>
      <c r="C2635" s="33">
        <v>177</v>
      </c>
      <c r="D2635" s="33">
        <v>864</v>
      </c>
      <c r="E2635" s="34">
        <v>0</v>
      </c>
      <c r="F2635" s="33">
        <v>43</v>
      </c>
      <c r="G2635" s="33">
        <v>212</v>
      </c>
      <c r="H2635" s="32">
        <v>0</v>
      </c>
    </row>
    <row r="2636" spans="1:8" s="196" customFormat="1" x14ac:dyDescent="0.35">
      <c r="A2636" s="216" t="s">
        <v>1087</v>
      </c>
      <c r="B2636" s="66">
        <v>44373</v>
      </c>
      <c r="C2636" s="33">
        <v>406</v>
      </c>
      <c r="D2636" s="33">
        <v>2596</v>
      </c>
      <c r="E2636" s="34">
        <v>0</v>
      </c>
      <c r="F2636" s="33">
        <v>85</v>
      </c>
      <c r="G2636" s="33">
        <v>200</v>
      </c>
      <c r="H2636" s="32">
        <v>0</v>
      </c>
    </row>
    <row r="2637" spans="1:8" s="196" customFormat="1" x14ac:dyDescent="0.35">
      <c r="A2637" s="216" t="s">
        <v>1088</v>
      </c>
      <c r="B2637" s="66">
        <v>44373</v>
      </c>
      <c r="C2637" s="33">
        <v>152</v>
      </c>
      <c r="D2637" s="33">
        <v>1264</v>
      </c>
      <c r="E2637" s="34">
        <v>0</v>
      </c>
      <c r="F2637" s="33">
        <v>58</v>
      </c>
      <c r="G2637" s="33">
        <v>227</v>
      </c>
      <c r="H2637" s="32">
        <v>0</v>
      </c>
    </row>
    <row r="2638" spans="1:8" s="196" customFormat="1" x14ac:dyDescent="0.35">
      <c r="A2638" s="216" t="s">
        <v>1089</v>
      </c>
      <c r="B2638" s="66">
        <v>44373</v>
      </c>
      <c r="C2638" s="33">
        <v>110</v>
      </c>
      <c r="D2638" s="33">
        <v>1204</v>
      </c>
      <c r="E2638" s="34">
        <v>0</v>
      </c>
      <c r="F2638" s="33">
        <v>77</v>
      </c>
      <c r="G2638" s="33">
        <v>320</v>
      </c>
      <c r="H2638" s="32">
        <v>0</v>
      </c>
    </row>
    <row r="2639" spans="1:8" s="196" customFormat="1" x14ac:dyDescent="0.35">
      <c r="A2639" s="216" t="s">
        <v>1090</v>
      </c>
      <c r="B2639" s="66">
        <v>44373</v>
      </c>
      <c r="C2639" s="33">
        <v>68</v>
      </c>
      <c r="D2639" s="33">
        <v>754</v>
      </c>
      <c r="E2639" s="34">
        <v>0</v>
      </c>
      <c r="F2639" s="33">
        <v>28</v>
      </c>
      <c r="G2639" s="33">
        <v>202</v>
      </c>
      <c r="H2639" s="32">
        <v>0</v>
      </c>
    </row>
    <row r="2640" spans="1:8" s="196" customFormat="1" x14ac:dyDescent="0.35">
      <c r="A2640" s="216" t="s">
        <v>1091</v>
      </c>
      <c r="B2640" s="66">
        <v>44373</v>
      </c>
      <c r="C2640" s="33">
        <v>74</v>
      </c>
      <c r="D2640" s="33">
        <v>887</v>
      </c>
      <c r="E2640" s="34">
        <v>0</v>
      </c>
      <c r="F2640" s="33">
        <v>78</v>
      </c>
      <c r="G2640" s="33">
        <v>275</v>
      </c>
      <c r="H2640" s="32">
        <v>0</v>
      </c>
    </row>
    <row r="2641" spans="1:8" s="196" customFormat="1" x14ac:dyDescent="0.35">
      <c r="A2641" s="216" t="s">
        <v>1092</v>
      </c>
      <c r="B2641" s="66">
        <v>44373</v>
      </c>
      <c r="C2641" s="33">
        <v>176</v>
      </c>
      <c r="D2641" s="33">
        <v>871</v>
      </c>
      <c r="E2641" s="34">
        <v>0</v>
      </c>
      <c r="F2641" s="33">
        <v>44</v>
      </c>
      <c r="G2641" s="33">
        <v>203</v>
      </c>
      <c r="H2641" s="32">
        <v>0</v>
      </c>
    </row>
    <row r="2642" spans="1:8" s="196" customFormat="1" x14ac:dyDescent="0.35">
      <c r="A2642" s="216" t="s">
        <v>1087</v>
      </c>
      <c r="B2642" s="66">
        <v>44374</v>
      </c>
      <c r="C2642" s="33">
        <v>386</v>
      </c>
      <c r="D2642" s="33">
        <v>2521</v>
      </c>
      <c r="E2642" s="34">
        <v>0</v>
      </c>
      <c r="F2642" s="33">
        <v>104</v>
      </c>
      <c r="G2642" s="33">
        <v>251</v>
      </c>
      <c r="H2642" s="32">
        <v>0</v>
      </c>
    </row>
    <row r="2643" spans="1:8" s="196" customFormat="1" x14ac:dyDescent="0.35">
      <c r="A2643" s="216" t="s">
        <v>1088</v>
      </c>
      <c r="B2643" s="66">
        <v>44374</v>
      </c>
      <c r="C2643" s="33">
        <v>141</v>
      </c>
      <c r="D2643" s="33">
        <v>1262</v>
      </c>
      <c r="E2643" s="34">
        <v>0</v>
      </c>
      <c r="F2643" s="33">
        <v>62</v>
      </c>
      <c r="G2643" s="33">
        <v>217</v>
      </c>
      <c r="H2643" s="32">
        <v>0</v>
      </c>
    </row>
    <row r="2644" spans="1:8" s="196" customFormat="1" x14ac:dyDescent="0.35">
      <c r="A2644" s="216" t="s">
        <v>1089</v>
      </c>
      <c r="B2644" s="66">
        <v>44374</v>
      </c>
      <c r="C2644" s="33">
        <v>103</v>
      </c>
      <c r="D2644" s="33">
        <v>1221</v>
      </c>
      <c r="E2644" s="34">
        <v>0</v>
      </c>
      <c r="F2644" s="33">
        <v>81</v>
      </c>
      <c r="G2644" s="33">
        <v>283</v>
      </c>
      <c r="H2644" s="32">
        <v>0</v>
      </c>
    </row>
    <row r="2645" spans="1:8" s="196" customFormat="1" x14ac:dyDescent="0.35">
      <c r="A2645" s="216" t="s">
        <v>1090</v>
      </c>
      <c r="B2645" s="66">
        <v>44374</v>
      </c>
      <c r="C2645" s="33">
        <v>68</v>
      </c>
      <c r="D2645" s="33">
        <v>727</v>
      </c>
      <c r="E2645" s="34">
        <v>0</v>
      </c>
      <c r="F2645" s="33">
        <v>32</v>
      </c>
      <c r="G2645" s="33">
        <v>247</v>
      </c>
      <c r="H2645" s="32">
        <v>0</v>
      </c>
    </row>
    <row r="2646" spans="1:8" s="196" customFormat="1" x14ac:dyDescent="0.35">
      <c r="A2646" s="216" t="s">
        <v>1091</v>
      </c>
      <c r="B2646" s="66">
        <v>44374</v>
      </c>
      <c r="C2646" s="33">
        <v>64</v>
      </c>
      <c r="D2646" s="33">
        <v>794</v>
      </c>
      <c r="E2646" s="34">
        <v>0</v>
      </c>
      <c r="F2646" s="33">
        <v>88</v>
      </c>
      <c r="G2646" s="33">
        <v>373</v>
      </c>
      <c r="H2646" s="32">
        <v>0</v>
      </c>
    </row>
    <row r="2647" spans="1:8" s="196" customFormat="1" x14ac:dyDescent="0.35">
      <c r="A2647" s="216" t="s">
        <v>1092</v>
      </c>
      <c r="B2647" s="66">
        <v>44374</v>
      </c>
      <c r="C2647" s="33">
        <v>167</v>
      </c>
      <c r="D2647" s="33">
        <v>815</v>
      </c>
      <c r="E2647" s="34">
        <v>0</v>
      </c>
      <c r="F2647" s="33">
        <v>53</v>
      </c>
      <c r="G2647" s="33">
        <v>257</v>
      </c>
      <c r="H2647" s="32">
        <v>0</v>
      </c>
    </row>
    <row r="2648" spans="1:8" s="196" customFormat="1" x14ac:dyDescent="0.35">
      <c r="A2648" s="216" t="s">
        <v>1087</v>
      </c>
      <c r="B2648" s="66">
        <v>44375</v>
      </c>
      <c r="C2648" s="33">
        <v>372</v>
      </c>
      <c r="D2648" s="33">
        <v>2576</v>
      </c>
      <c r="E2648" s="34">
        <v>0</v>
      </c>
      <c r="F2648" s="33">
        <v>116</v>
      </c>
      <c r="G2648" s="33">
        <v>207</v>
      </c>
      <c r="H2648" s="32">
        <v>0</v>
      </c>
    </row>
    <row r="2649" spans="1:8" s="196" customFormat="1" x14ac:dyDescent="0.35">
      <c r="A2649" s="216" t="s">
        <v>1088</v>
      </c>
      <c r="B2649" s="66">
        <v>44375</v>
      </c>
      <c r="C2649" s="33">
        <v>132</v>
      </c>
      <c r="D2649" s="33">
        <v>1268</v>
      </c>
      <c r="E2649" s="34">
        <v>0</v>
      </c>
      <c r="F2649" s="33">
        <v>69</v>
      </c>
      <c r="G2649" s="33">
        <v>231</v>
      </c>
      <c r="H2649" s="32">
        <v>0</v>
      </c>
    </row>
    <row r="2650" spans="1:8" s="196" customFormat="1" x14ac:dyDescent="0.35">
      <c r="A2650" s="216" t="s">
        <v>1089</v>
      </c>
      <c r="B2650" s="66">
        <v>44375</v>
      </c>
      <c r="C2650" s="33">
        <v>113</v>
      </c>
      <c r="D2650" s="33">
        <v>1254</v>
      </c>
      <c r="E2650" s="34">
        <v>0</v>
      </c>
      <c r="F2650" s="33">
        <v>71</v>
      </c>
      <c r="G2650" s="33">
        <v>269</v>
      </c>
      <c r="H2650" s="32">
        <v>0</v>
      </c>
    </row>
    <row r="2651" spans="1:8" s="196" customFormat="1" x14ac:dyDescent="0.35">
      <c r="A2651" s="216" t="s">
        <v>1090</v>
      </c>
      <c r="B2651" s="66">
        <v>44375</v>
      </c>
      <c r="C2651" s="33">
        <v>65</v>
      </c>
      <c r="D2651" s="33">
        <v>778</v>
      </c>
      <c r="E2651" s="34">
        <v>0</v>
      </c>
      <c r="F2651" s="33">
        <v>37</v>
      </c>
      <c r="G2651" s="33">
        <v>200</v>
      </c>
      <c r="H2651" s="32">
        <v>0</v>
      </c>
    </row>
    <row r="2652" spans="1:8" s="196" customFormat="1" x14ac:dyDescent="0.35">
      <c r="A2652" s="216" t="s">
        <v>1091</v>
      </c>
      <c r="B2652" s="66">
        <v>44375</v>
      </c>
      <c r="C2652" s="33">
        <v>65</v>
      </c>
      <c r="D2652" s="33">
        <v>817</v>
      </c>
      <c r="E2652" s="34">
        <v>0</v>
      </c>
      <c r="F2652" s="33">
        <v>87</v>
      </c>
      <c r="G2652" s="33">
        <v>351</v>
      </c>
      <c r="H2652" s="32">
        <v>0</v>
      </c>
    </row>
    <row r="2653" spans="1:8" s="196" customFormat="1" x14ac:dyDescent="0.35">
      <c r="A2653" s="216" t="s">
        <v>1092</v>
      </c>
      <c r="B2653" s="66">
        <v>44375</v>
      </c>
      <c r="C2653" s="33">
        <v>169</v>
      </c>
      <c r="D2653" s="33">
        <v>830</v>
      </c>
      <c r="E2653" s="34">
        <v>0</v>
      </c>
      <c r="F2653" s="33">
        <v>51</v>
      </c>
      <c r="G2653" s="33">
        <v>242</v>
      </c>
      <c r="H2653" s="32">
        <v>0</v>
      </c>
    </row>
    <row r="2654" spans="1:8" s="196" customFormat="1" x14ac:dyDescent="0.35">
      <c r="A2654" s="216" t="s">
        <v>1087</v>
      </c>
      <c r="B2654" s="66">
        <v>44376</v>
      </c>
      <c r="C2654" s="33">
        <v>400</v>
      </c>
      <c r="D2654" s="33">
        <v>2694</v>
      </c>
      <c r="E2654" s="34">
        <v>0</v>
      </c>
      <c r="F2654" s="33">
        <v>91</v>
      </c>
      <c r="G2654" s="33">
        <v>123</v>
      </c>
      <c r="H2654" s="32">
        <v>0</v>
      </c>
    </row>
    <row r="2655" spans="1:8" s="196" customFormat="1" x14ac:dyDescent="0.35">
      <c r="A2655" s="216" t="s">
        <v>1088</v>
      </c>
      <c r="B2655" s="66">
        <v>44376</v>
      </c>
      <c r="C2655" s="33">
        <v>143</v>
      </c>
      <c r="D2655" s="33">
        <v>1293</v>
      </c>
      <c r="E2655" s="34">
        <v>0</v>
      </c>
      <c r="F2655" s="33">
        <v>66</v>
      </c>
      <c r="G2655" s="33">
        <v>207</v>
      </c>
      <c r="H2655" s="32">
        <v>0</v>
      </c>
    </row>
    <row r="2656" spans="1:8" s="196" customFormat="1" x14ac:dyDescent="0.35">
      <c r="A2656" s="216" t="s">
        <v>1089</v>
      </c>
      <c r="B2656" s="66">
        <v>44376</v>
      </c>
      <c r="C2656" s="33">
        <v>116</v>
      </c>
      <c r="D2656" s="33">
        <v>1365</v>
      </c>
      <c r="E2656" s="34">
        <v>0</v>
      </c>
      <c r="F2656" s="33">
        <v>72</v>
      </c>
      <c r="G2656" s="33">
        <v>212</v>
      </c>
      <c r="H2656" s="32">
        <v>0</v>
      </c>
    </row>
    <row r="2657" spans="1:8" s="196" customFormat="1" x14ac:dyDescent="0.35">
      <c r="A2657" s="216" t="s">
        <v>1090</v>
      </c>
      <c r="B2657" s="66">
        <v>44376</v>
      </c>
      <c r="C2657" s="33">
        <v>66</v>
      </c>
      <c r="D2657" s="33">
        <v>832</v>
      </c>
      <c r="E2657" s="34">
        <v>0</v>
      </c>
      <c r="F2657" s="33">
        <v>29</v>
      </c>
      <c r="G2657" s="33">
        <v>152</v>
      </c>
      <c r="H2657" s="32">
        <v>0</v>
      </c>
    </row>
    <row r="2658" spans="1:8" s="196" customFormat="1" x14ac:dyDescent="0.35">
      <c r="A2658" s="216" t="s">
        <v>1091</v>
      </c>
      <c r="B2658" s="66">
        <v>44376</v>
      </c>
      <c r="C2658" s="33">
        <v>79</v>
      </c>
      <c r="D2658" s="33">
        <v>965</v>
      </c>
      <c r="E2658" s="34">
        <v>0</v>
      </c>
      <c r="F2658" s="33">
        <v>73</v>
      </c>
      <c r="G2658" s="33">
        <v>225</v>
      </c>
      <c r="H2658" s="32">
        <v>0</v>
      </c>
    </row>
    <row r="2659" spans="1:8" s="196" customFormat="1" x14ac:dyDescent="0.35">
      <c r="A2659" s="216" t="s">
        <v>1092</v>
      </c>
      <c r="B2659" s="66">
        <v>44376</v>
      </c>
      <c r="C2659" s="33">
        <v>178</v>
      </c>
      <c r="D2659" s="33">
        <v>874</v>
      </c>
      <c r="E2659" s="34">
        <v>0</v>
      </c>
      <c r="F2659" s="33">
        <v>32</v>
      </c>
      <c r="G2659" s="33">
        <v>182</v>
      </c>
      <c r="H2659" s="32">
        <v>0</v>
      </c>
    </row>
    <row r="2660" spans="1:8" s="196" customFormat="1" x14ac:dyDescent="0.35">
      <c r="A2660" s="216" t="s">
        <v>1087</v>
      </c>
      <c r="B2660" s="66">
        <v>44377</v>
      </c>
      <c r="C2660" s="33">
        <v>420</v>
      </c>
      <c r="D2660" s="33">
        <v>2716</v>
      </c>
      <c r="E2660" s="34">
        <v>0</v>
      </c>
      <c r="F2660" s="33">
        <v>71</v>
      </c>
      <c r="G2660" s="33">
        <v>107</v>
      </c>
      <c r="H2660" s="32">
        <v>0</v>
      </c>
    </row>
    <row r="2661" spans="1:8" s="196" customFormat="1" x14ac:dyDescent="0.35">
      <c r="A2661" s="216" t="s">
        <v>1088</v>
      </c>
      <c r="B2661" s="66">
        <v>44377</v>
      </c>
      <c r="C2661" s="33">
        <v>140</v>
      </c>
      <c r="D2661" s="33">
        <v>1312</v>
      </c>
      <c r="E2661" s="34">
        <v>0</v>
      </c>
      <c r="F2661" s="33">
        <v>70</v>
      </c>
      <c r="G2661" s="33">
        <v>199</v>
      </c>
      <c r="H2661" s="32">
        <v>0</v>
      </c>
    </row>
    <row r="2662" spans="1:8" s="196" customFormat="1" x14ac:dyDescent="0.35">
      <c r="A2662" s="216" t="s">
        <v>1089</v>
      </c>
      <c r="B2662" s="66">
        <v>44377</v>
      </c>
      <c r="C2662" s="33">
        <v>125</v>
      </c>
      <c r="D2662" s="33">
        <v>1370</v>
      </c>
      <c r="E2662" s="34">
        <v>0</v>
      </c>
      <c r="F2662" s="33">
        <v>63</v>
      </c>
      <c r="G2662" s="33">
        <v>211</v>
      </c>
      <c r="H2662" s="32">
        <v>0</v>
      </c>
    </row>
    <row r="2663" spans="1:8" s="196" customFormat="1" x14ac:dyDescent="0.35">
      <c r="A2663" s="216" t="s">
        <v>1090</v>
      </c>
      <c r="B2663" s="66">
        <v>44377</v>
      </c>
      <c r="C2663" s="33">
        <v>67</v>
      </c>
      <c r="D2663" s="33">
        <v>860</v>
      </c>
      <c r="E2663" s="34">
        <v>0</v>
      </c>
      <c r="F2663" s="33">
        <v>29</v>
      </c>
      <c r="G2663" s="33">
        <v>146</v>
      </c>
      <c r="H2663" s="32">
        <v>0</v>
      </c>
    </row>
    <row r="2664" spans="1:8" s="196" customFormat="1" x14ac:dyDescent="0.35">
      <c r="A2664" s="216" t="s">
        <v>1091</v>
      </c>
      <c r="B2664" s="66">
        <v>44377</v>
      </c>
      <c r="C2664" s="33">
        <v>83</v>
      </c>
      <c r="D2664" s="33">
        <v>957</v>
      </c>
      <c r="E2664" s="34">
        <v>0</v>
      </c>
      <c r="F2664" s="33">
        <v>69</v>
      </c>
      <c r="G2664" s="33">
        <v>230</v>
      </c>
      <c r="H2664" s="32">
        <v>0</v>
      </c>
    </row>
    <row r="2665" spans="1:8" s="196" customFormat="1" x14ac:dyDescent="0.35">
      <c r="A2665" s="216" t="s">
        <v>1092</v>
      </c>
      <c r="B2665" s="66">
        <v>44377</v>
      </c>
      <c r="C2665" s="33">
        <v>165</v>
      </c>
      <c r="D2665" s="33">
        <v>885</v>
      </c>
      <c r="E2665" s="34">
        <v>0</v>
      </c>
      <c r="F2665" s="33">
        <v>45</v>
      </c>
      <c r="G2665" s="33">
        <v>175</v>
      </c>
      <c r="H2665" s="32">
        <v>0</v>
      </c>
    </row>
    <row r="2666" spans="1:8" s="196" customFormat="1" x14ac:dyDescent="0.35">
      <c r="A2666" s="216" t="s">
        <v>1087</v>
      </c>
      <c r="B2666" s="66">
        <v>44378</v>
      </c>
      <c r="C2666" s="33">
        <v>397</v>
      </c>
      <c r="D2666" s="33">
        <v>2694</v>
      </c>
      <c r="E2666" s="34">
        <v>0</v>
      </c>
      <c r="F2666" s="33">
        <v>94</v>
      </c>
      <c r="G2666" s="33">
        <v>125</v>
      </c>
      <c r="H2666" s="32">
        <v>0</v>
      </c>
    </row>
    <row r="2667" spans="1:8" s="196" customFormat="1" x14ac:dyDescent="0.35">
      <c r="A2667" s="216" t="s">
        <v>1088</v>
      </c>
      <c r="B2667" s="66">
        <v>44378</v>
      </c>
      <c r="C2667" s="33">
        <v>140</v>
      </c>
      <c r="D2667" s="33">
        <v>1303</v>
      </c>
      <c r="E2667" s="34">
        <v>0</v>
      </c>
      <c r="F2667" s="33">
        <v>66</v>
      </c>
      <c r="G2667" s="33">
        <v>208</v>
      </c>
      <c r="H2667" s="32">
        <v>0</v>
      </c>
    </row>
    <row r="2668" spans="1:8" s="196" customFormat="1" x14ac:dyDescent="0.35">
      <c r="A2668" s="216" t="s">
        <v>1089</v>
      </c>
      <c r="B2668" s="66">
        <v>44378</v>
      </c>
      <c r="C2668" s="33">
        <v>129</v>
      </c>
      <c r="D2668" s="33">
        <v>1344</v>
      </c>
      <c r="E2668" s="34">
        <v>0</v>
      </c>
      <c r="F2668" s="33">
        <v>64</v>
      </c>
      <c r="G2668" s="33">
        <v>229</v>
      </c>
      <c r="H2668" s="32">
        <v>0</v>
      </c>
    </row>
    <row r="2669" spans="1:8" s="196" customFormat="1" x14ac:dyDescent="0.35">
      <c r="A2669" s="216" t="s">
        <v>1090</v>
      </c>
      <c r="B2669" s="66">
        <v>44378</v>
      </c>
      <c r="C2669" s="33">
        <v>61</v>
      </c>
      <c r="D2669" s="33">
        <v>853</v>
      </c>
      <c r="E2669" s="34">
        <v>0</v>
      </c>
      <c r="F2669" s="33">
        <v>36</v>
      </c>
      <c r="G2669" s="33">
        <v>126</v>
      </c>
      <c r="H2669" s="32">
        <v>0</v>
      </c>
    </row>
    <row r="2670" spans="1:8" s="196" customFormat="1" x14ac:dyDescent="0.35">
      <c r="A2670" s="216" t="s">
        <v>1091</v>
      </c>
      <c r="B2670" s="66">
        <v>44378</v>
      </c>
      <c r="C2670" s="33">
        <v>87</v>
      </c>
      <c r="D2670" s="33">
        <v>979</v>
      </c>
      <c r="E2670" s="34">
        <v>0</v>
      </c>
      <c r="F2670" s="33">
        <v>65</v>
      </c>
      <c r="G2670" s="33">
        <v>203</v>
      </c>
      <c r="H2670" s="32">
        <v>0</v>
      </c>
    </row>
    <row r="2671" spans="1:8" s="196" customFormat="1" x14ac:dyDescent="0.35">
      <c r="A2671" s="216" t="s">
        <v>1092</v>
      </c>
      <c r="B2671" s="66">
        <v>44378</v>
      </c>
      <c r="C2671" s="33">
        <v>165</v>
      </c>
      <c r="D2671" s="33">
        <v>914</v>
      </c>
      <c r="E2671" s="34">
        <v>0</v>
      </c>
      <c r="F2671" s="33">
        <v>45</v>
      </c>
      <c r="G2671" s="33">
        <v>147</v>
      </c>
      <c r="H2671" s="32">
        <v>0</v>
      </c>
    </row>
    <row r="2672" spans="1:8" s="196" customFormat="1" x14ac:dyDescent="0.35">
      <c r="A2672" s="216" t="s">
        <v>1087</v>
      </c>
      <c r="B2672" s="66">
        <v>44379</v>
      </c>
      <c r="C2672" s="33">
        <v>402</v>
      </c>
      <c r="D2672" s="33">
        <v>2623</v>
      </c>
      <c r="E2672" s="34">
        <v>0</v>
      </c>
      <c r="F2672" s="33">
        <v>88</v>
      </c>
      <c r="G2672" s="33">
        <v>185</v>
      </c>
      <c r="H2672" s="32">
        <v>0</v>
      </c>
    </row>
    <row r="2673" spans="1:8" s="196" customFormat="1" x14ac:dyDescent="0.35">
      <c r="A2673" s="216" t="s">
        <v>1088</v>
      </c>
      <c r="B2673" s="66">
        <v>44379</v>
      </c>
      <c r="C2673" s="33">
        <v>136</v>
      </c>
      <c r="D2673" s="33">
        <v>1306</v>
      </c>
      <c r="E2673" s="34">
        <v>0</v>
      </c>
      <c r="F2673" s="33">
        <v>66</v>
      </c>
      <c r="G2673" s="33">
        <v>187</v>
      </c>
      <c r="H2673" s="32">
        <v>0</v>
      </c>
    </row>
    <row r="2674" spans="1:8" s="196" customFormat="1" x14ac:dyDescent="0.35">
      <c r="A2674" s="216" t="s">
        <v>1089</v>
      </c>
      <c r="B2674" s="66">
        <v>44379</v>
      </c>
      <c r="C2674" s="33">
        <v>128</v>
      </c>
      <c r="D2674" s="33">
        <v>1330</v>
      </c>
      <c r="E2674" s="34">
        <v>0</v>
      </c>
      <c r="F2674" s="33">
        <v>67</v>
      </c>
      <c r="G2674" s="33">
        <v>233</v>
      </c>
      <c r="H2674" s="32">
        <v>0</v>
      </c>
    </row>
    <row r="2675" spans="1:8" s="196" customFormat="1" x14ac:dyDescent="0.35">
      <c r="A2675" s="216" t="s">
        <v>1090</v>
      </c>
      <c r="B2675" s="66">
        <v>44379</v>
      </c>
      <c r="C2675" s="33">
        <v>60</v>
      </c>
      <c r="D2675" s="33">
        <v>836</v>
      </c>
      <c r="E2675" s="34">
        <v>0</v>
      </c>
      <c r="F2675" s="33">
        <v>42</v>
      </c>
      <c r="G2675" s="33">
        <v>142</v>
      </c>
      <c r="H2675" s="32">
        <v>0</v>
      </c>
    </row>
    <row r="2676" spans="1:8" s="196" customFormat="1" x14ac:dyDescent="0.35">
      <c r="A2676" s="216" t="s">
        <v>1091</v>
      </c>
      <c r="B2676" s="66">
        <v>44379</v>
      </c>
      <c r="C2676" s="33">
        <v>90</v>
      </c>
      <c r="D2676" s="33">
        <v>954</v>
      </c>
      <c r="E2676" s="34">
        <v>0</v>
      </c>
      <c r="F2676" s="33">
        <v>63</v>
      </c>
      <c r="G2676" s="33">
        <v>215</v>
      </c>
      <c r="H2676" s="32">
        <v>0</v>
      </c>
    </row>
    <row r="2677" spans="1:8" s="196" customFormat="1" x14ac:dyDescent="0.35">
      <c r="A2677" s="216" t="s">
        <v>1092</v>
      </c>
      <c r="B2677" s="66">
        <v>44379</v>
      </c>
      <c r="C2677" s="33">
        <v>153</v>
      </c>
      <c r="D2677" s="33">
        <v>892</v>
      </c>
      <c r="E2677" s="34">
        <v>0</v>
      </c>
      <c r="F2677" s="33">
        <v>57</v>
      </c>
      <c r="G2677" s="33">
        <v>169</v>
      </c>
      <c r="H2677" s="32">
        <v>0</v>
      </c>
    </row>
    <row r="2678" spans="1:8" s="196" customFormat="1" x14ac:dyDescent="0.35">
      <c r="A2678" s="216" t="s">
        <v>1087</v>
      </c>
      <c r="B2678" s="66">
        <v>44380</v>
      </c>
      <c r="C2678" s="33">
        <v>389</v>
      </c>
      <c r="D2678" s="33">
        <v>2556</v>
      </c>
      <c r="E2678" s="34">
        <v>0</v>
      </c>
      <c r="F2678" s="33">
        <v>99</v>
      </c>
      <c r="G2678" s="33">
        <v>242</v>
      </c>
      <c r="H2678" s="32">
        <v>0</v>
      </c>
    </row>
    <row r="2679" spans="1:8" s="196" customFormat="1" x14ac:dyDescent="0.35">
      <c r="A2679" s="216" t="s">
        <v>1088</v>
      </c>
      <c r="B2679" s="66">
        <v>44380</v>
      </c>
      <c r="C2679" s="33">
        <v>141</v>
      </c>
      <c r="D2679" s="33">
        <v>1242</v>
      </c>
      <c r="E2679" s="34">
        <v>0</v>
      </c>
      <c r="F2679" s="33">
        <v>58</v>
      </c>
      <c r="G2679" s="33">
        <v>201</v>
      </c>
      <c r="H2679" s="32">
        <v>0</v>
      </c>
    </row>
    <row r="2680" spans="1:8" s="196" customFormat="1" x14ac:dyDescent="0.35">
      <c r="A2680" s="216" t="s">
        <v>1089</v>
      </c>
      <c r="B2680" s="66">
        <v>44380</v>
      </c>
      <c r="C2680" s="33">
        <v>133</v>
      </c>
      <c r="D2680" s="33">
        <v>1295</v>
      </c>
      <c r="E2680" s="34">
        <v>0</v>
      </c>
      <c r="F2680" s="33">
        <v>61</v>
      </c>
      <c r="G2680" s="33">
        <v>230</v>
      </c>
      <c r="H2680" s="32">
        <v>0</v>
      </c>
    </row>
    <row r="2681" spans="1:8" s="196" customFormat="1" x14ac:dyDescent="0.35">
      <c r="A2681" s="216" t="s">
        <v>1090</v>
      </c>
      <c r="B2681" s="66">
        <v>44380</v>
      </c>
      <c r="C2681" s="33">
        <v>64</v>
      </c>
      <c r="D2681" s="33">
        <v>746</v>
      </c>
      <c r="E2681" s="34">
        <v>0</v>
      </c>
      <c r="F2681" s="33">
        <v>30</v>
      </c>
      <c r="G2681" s="33">
        <v>231</v>
      </c>
      <c r="H2681" s="32">
        <v>0</v>
      </c>
    </row>
    <row r="2682" spans="1:8" s="196" customFormat="1" x14ac:dyDescent="0.35">
      <c r="A2682" s="216" t="s">
        <v>1091</v>
      </c>
      <c r="B2682" s="66">
        <v>44380</v>
      </c>
      <c r="C2682" s="33">
        <v>72</v>
      </c>
      <c r="D2682" s="33">
        <v>907</v>
      </c>
      <c r="E2682" s="34">
        <v>0</v>
      </c>
      <c r="F2682" s="33">
        <v>80</v>
      </c>
      <c r="G2682" s="33">
        <v>272</v>
      </c>
      <c r="H2682" s="32">
        <v>0</v>
      </c>
    </row>
    <row r="2683" spans="1:8" s="196" customFormat="1" x14ac:dyDescent="0.35">
      <c r="A2683" s="216" t="s">
        <v>1092</v>
      </c>
      <c r="B2683" s="66">
        <v>44380</v>
      </c>
      <c r="C2683" s="33">
        <v>149</v>
      </c>
      <c r="D2683" s="33">
        <v>830</v>
      </c>
      <c r="E2683" s="34">
        <v>0</v>
      </c>
      <c r="F2683" s="33">
        <v>61</v>
      </c>
      <c r="G2683" s="33">
        <v>225</v>
      </c>
      <c r="H2683" s="32">
        <v>0</v>
      </c>
    </row>
    <row r="2684" spans="1:8" s="196" customFormat="1" x14ac:dyDescent="0.35">
      <c r="A2684" s="216" t="s">
        <v>1087</v>
      </c>
      <c r="B2684" s="66">
        <v>44381</v>
      </c>
      <c r="C2684" s="33">
        <v>358</v>
      </c>
      <c r="D2684" s="33">
        <v>2471</v>
      </c>
      <c r="E2684" s="34">
        <v>0</v>
      </c>
      <c r="F2684" s="33">
        <v>127</v>
      </c>
      <c r="G2684" s="33">
        <v>303</v>
      </c>
      <c r="H2684" s="32">
        <v>0</v>
      </c>
    </row>
    <row r="2685" spans="1:8" s="196" customFormat="1" x14ac:dyDescent="0.35">
      <c r="A2685" s="216" t="s">
        <v>1088</v>
      </c>
      <c r="B2685" s="66">
        <v>44381</v>
      </c>
      <c r="C2685" s="33">
        <v>123</v>
      </c>
      <c r="D2685" s="33">
        <v>1201</v>
      </c>
      <c r="E2685" s="34">
        <v>0</v>
      </c>
      <c r="F2685" s="33">
        <v>76</v>
      </c>
      <c r="G2685" s="33">
        <v>220</v>
      </c>
      <c r="H2685" s="32">
        <v>0</v>
      </c>
    </row>
    <row r="2686" spans="1:8" s="196" customFormat="1" x14ac:dyDescent="0.35">
      <c r="A2686" s="216" t="s">
        <v>1089</v>
      </c>
      <c r="B2686" s="66">
        <v>44381</v>
      </c>
      <c r="C2686" s="33">
        <v>121</v>
      </c>
      <c r="D2686" s="33">
        <v>1299</v>
      </c>
      <c r="E2686" s="34">
        <v>0</v>
      </c>
      <c r="F2686" s="33">
        <v>67</v>
      </c>
      <c r="G2686" s="33">
        <v>221</v>
      </c>
      <c r="H2686" s="32">
        <v>0</v>
      </c>
    </row>
    <row r="2687" spans="1:8" s="196" customFormat="1" x14ac:dyDescent="0.35">
      <c r="A2687" s="216" t="s">
        <v>1090</v>
      </c>
      <c r="B2687" s="66">
        <v>44381</v>
      </c>
      <c r="C2687" s="33">
        <v>62</v>
      </c>
      <c r="D2687" s="33">
        <v>719</v>
      </c>
      <c r="E2687" s="34">
        <v>0</v>
      </c>
      <c r="F2687" s="33">
        <v>34</v>
      </c>
      <c r="G2687" s="33">
        <v>246</v>
      </c>
      <c r="H2687" s="32">
        <v>0</v>
      </c>
    </row>
    <row r="2688" spans="1:8" s="196" customFormat="1" x14ac:dyDescent="0.35">
      <c r="A2688" s="216" t="s">
        <v>1091</v>
      </c>
      <c r="B2688" s="66">
        <v>44381</v>
      </c>
      <c r="C2688" s="33">
        <v>71</v>
      </c>
      <c r="D2688" s="33">
        <v>887</v>
      </c>
      <c r="E2688" s="34">
        <v>0</v>
      </c>
      <c r="F2688" s="33">
        <v>80</v>
      </c>
      <c r="G2688" s="33">
        <v>275</v>
      </c>
      <c r="H2688" s="32">
        <v>0</v>
      </c>
    </row>
    <row r="2689" spans="1:8" s="196" customFormat="1" x14ac:dyDescent="0.35">
      <c r="A2689" s="216" t="s">
        <v>1092</v>
      </c>
      <c r="B2689" s="66">
        <v>44381</v>
      </c>
      <c r="C2689" s="33">
        <v>151</v>
      </c>
      <c r="D2689" s="33">
        <v>818</v>
      </c>
      <c r="E2689" s="34">
        <v>0</v>
      </c>
      <c r="F2689" s="33">
        <v>59</v>
      </c>
      <c r="G2689" s="33">
        <v>237</v>
      </c>
      <c r="H2689" s="32">
        <v>0</v>
      </c>
    </row>
    <row r="2690" spans="1:8" s="196" customFormat="1" x14ac:dyDescent="0.35">
      <c r="A2690" s="216" t="s">
        <v>1087</v>
      </c>
      <c r="B2690" s="66">
        <v>44382</v>
      </c>
      <c r="C2690" s="33">
        <v>356</v>
      </c>
      <c r="D2690" s="33">
        <v>2434</v>
      </c>
      <c r="E2690" s="34">
        <v>0</v>
      </c>
      <c r="F2690" s="33">
        <v>129</v>
      </c>
      <c r="G2690" s="33">
        <v>323</v>
      </c>
      <c r="H2690" s="32">
        <v>0</v>
      </c>
    </row>
    <row r="2691" spans="1:8" s="196" customFormat="1" x14ac:dyDescent="0.35">
      <c r="A2691" s="216" t="s">
        <v>1088</v>
      </c>
      <c r="B2691" s="66">
        <v>44382</v>
      </c>
      <c r="C2691" s="33">
        <v>129</v>
      </c>
      <c r="D2691" s="33">
        <v>1207</v>
      </c>
      <c r="E2691" s="34">
        <v>0</v>
      </c>
      <c r="F2691" s="33">
        <v>67</v>
      </c>
      <c r="G2691" s="33">
        <v>223</v>
      </c>
      <c r="H2691" s="32">
        <v>0</v>
      </c>
    </row>
    <row r="2692" spans="1:8" s="196" customFormat="1" x14ac:dyDescent="0.35">
      <c r="A2692" s="216" t="s">
        <v>1089</v>
      </c>
      <c r="B2692" s="66">
        <v>44382</v>
      </c>
      <c r="C2692" s="33">
        <v>121</v>
      </c>
      <c r="D2692" s="33">
        <v>1290</v>
      </c>
      <c r="E2692" s="34">
        <v>0</v>
      </c>
      <c r="F2692" s="33">
        <v>68</v>
      </c>
      <c r="G2692" s="33">
        <v>237</v>
      </c>
      <c r="H2692" s="32">
        <v>0</v>
      </c>
    </row>
    <row r="2693" spans="1:8" s="196" customFormat="1" x14ac:dyDescent="0.35">
      <c r="A2693" s="216" t="s">
        <v>1090</v>
      </c>
      <c r="B2693" s="66">
        <v>44382</v>
      </c>
      <c r="C2693" s="33">
        <v>55</v>
      </c>
      <c r="D2693" s="33">
        <v>729</v>
      </c>
      <c r="E2693" s="34">
        <v>0</v>
      </c>
      <c r="F2693" s="33">
        <v>40</v>
      </c>
      <c r="G2693" s="33">
        <v>249</v>
      </c>
      <c r="H2693" s="32">
        <v>0</v>
      </c>
    </row>
    <row r="2694" spans="1:8" s="196" customFormat="1" x14ac:dyDescent="0.35">
      <c r="A2694" s="216" t="s">
        <v>1091</v>
      </c>
      <c r="B2694" s="66">
        <v>44382</v>
      </c>
      <c r="C2694" s="33">
        <v>72</v>
      </c>
      <c r="D2694" s="33">
        <v>918</v>
      </c>
      <c r="E2694" s="34">
        <v>0</v>
      </c>
      <c r="F2694" s="33">
        <v>80</v>
      </c>
      <c r="G2694" s="33">
        <v>250</v>
      </c>
      <c r="H2694" s="32">
        <v>0</v>
      </c>
    </row>
    <row r="2695" spans="1:8" s="196" customFormat="1" x14ac:dyDescent="0.35">
      <c r="A2695" s="216" t="s">
        <v>1092</v>
      </c>
      <c r="B2695" s="66">
        <v>44382</v>
      </c>
      <c r="C2695" s="33">
        <v>158</v>
      </c>
      <c r="D2695" s="33">
        <v>816</v>
      </c>
      <c r="E2695" s="34">
        <v>0</v>
      </c>
      <c r="F2695" s="33">
        <v>52</v>
      </c>
      <c r="G2695" s="33">
        <v>239</v>
      </c>
      <c r="H2695" s="32">
        <v>0</v>
      </c>
    </row>
    <row r="2696" spans="1:8" s="196" customFormat="1" x14ac:dyDescent="0.35">
      <c r="A2696" s="216" t="s">
        <v>1087</v>
      </c>
      <c r="B2696" s="66">
        <v>44383</v>
      </c>
      <c r="C2696" s="33">
        <v>358</v>
      </c>
      <c r="D2696" s="33">
        <v>2443</v>
      </c>
      <c r="E2696" s="34">
        <v>0</v>
      </c>
      <c r="F2696" s="33">
        <v>130</v>
      </c>
      <c r="G2696" s="33">
        <v>332</v>
      </c>
      <c r="H2696" s="32">
        <v>0</v>
      </c>
    </row>
    <row r="2697" spans="1:8" s="196" customFormat="1" x14ac:dyDescent="0.35">
      <c r="A2697" s="216" t="s">
        <v>1088</v>
      </c>
      <c r="B2697" s="66">
        <v>44383</v>
      </c>
      <c r="C2697" s="33">
        <v>130</v>
      </c>
      <c r="D2697" s="33">
        <v>1212</v>
      </c>
      <c r="E2697" s="34">
        <v>0</v>
      </c>
      <c r="F2697" s="33">
        <v>69</v>
      </c>
      <c r="G2697" s="33">
        <v>213</v>
      </c>
      <c r="H2697" s="32">
        <v>0</v>
      </c>
    </row>
    <row r="2698" spans="1:8" s="196" customFormat="1" x14ac:dyDescent="0.35">
      <c r="A2698" s="216" t="s">
        <v>1089</v>
      </c>
      <c r="B2698" s="66">
        <v>44383</v>
      </c>
      <c r="C2698" s="33">
        <v>120</v>
      </c>
      <c r="D2698" s="33">
        <v>1325</v>
      </c>
      <c r="E2698" s="34">
        <v>0</v>
      </c>
      <c r="F2698" s="33">
        <v>68</v>
      </c>
      <c r="G2698" s="33">
        <v>230</v>
      </c>
      <c r="H2698" s="32">
        <v>0</v>
      </c>
    </row>
    <row r="2699" spans="1:8" s="196" customFormat="1" x14ac:dyDescent="0.35">
      <c r="A2699" s="216" t="s">
        <v>1090</v>
      </c>
      <c r="B2699" s="66">
        <v>44383</v>
      </c>
      <c r="C2699" s="33">
        <v>63</v>
      </c>
      <c r="D2699" s="33">
        <v>778</v>
      </c>
      <c r="E2699" s="34">
        <v>0</v>
      </c>
      <c r="F2699" s="33">
        <v>33</v>
      </c>
      <c r="G2699" s="33">
        <v>201</v>
      </c>
      <c r="H2699" s="32">
        <v>0</v>
      </c>
    </row>
    <row r="2700" spans="1:8" s="196" customFormat="1" x14ac:dyDescent="0.35">
      <c r="A2700" s="216" t="s">
        <v>1091</v>
      </c>
      <c r="B2700" s="66">
        <v>44383</v>
      </c>
      <c r="C2700" s="33">
        <v>70</v>
      </c>
      <c r="D2700" s="33">
        <v>940</v>
      </c>
      <c r="E2700" s="34">
        <v>0</v>
      </c>
      <c r="F2700" s="33">
        <v>82</v>
      </c>
      <c r="G2700" s="33">
        <v>233</v>
      </c>
      <c r="H2700" s="32">
        <v>0</v>
      </c>
    </row>
    <row r="2701" spans="1:8" s="196" customFormat="1" x14ac:dyDescent="0.35">
      <c r="A2701" s="216" t="s">
        <v>1092</v>
      </c>
      <c r="B2701" s="66">
        <v>44383</v>
      </c>
      <c r="C2701" s="33">
        <v>154</v>
      </c>
      <c r="D2701" s="33">
        <v>837</v>
      </c>
      <c r="E2701" s="34">
        <v>0</v>
      </c>
      <c r="F2701" s="33">
        <v>56</v>
      </c>
      <c r="G2701" s="33">
        <v>219</v>
      </c>
      <c r="H2701" s="32">
        <v>0</v>
      </c>
    </row>
    <row r="2702" spans="1:8" s="196" customFormat="1" x14ac:dyDescent="0.35">
      <c r="A2702" s="216" t="s">
        <v>1087</v>
      </c>
      <c r="B2702" s="66">
        <v>44384</v>
      </c>
      <c r="C2702" s="33">
        <v>405</v>
      </c>
      <c r="D2702" s="33">
        <v>2541</v>
      </c>
      <c r="E2702" s="34">
        <v>0</v>
      </c>
      <c r="F2702" s="33">
        <v>87</v>
      </c>
      <c r="G2702" s="33">
        <v>236</v>
      </c>
      <c r="H2702" s="32">
        <v>0</v>
      </c>
    </row>
    <row r="2703" spans="1:8" s="196" customFormat="1" x14ac:dyDescent="0.35">
      <c r="A2703" s="216" t="s">
        <v>1088</v>
      </c>
      <c r="B2703" s="66">
        <v>44384</v>
      </c>
      <c r="C2703" s="33">
        <v>133</v>
      </c>
      <c r="D2703" s="33">
        <v>1287</v>
      </c>
      <c r="E2703" s="34">
        <v>0</v>
      </c>
      <c r="F2703" s="33">
        <v>67</v>
      </c>
      <c r="G2703" s="33">
        <v>183</v>
      </c>
      <c r="H2703" s="32">
        <v>0</v>
      </c>
    </row>
    <row r="2704" spans="1:8" s="196" customFormat="1" x14ac:dyDescent="0.35">
      <c r="A2704" s="216" t="s">
        <v>1089</v>
      </c>
      <c r="B2704" s="66">
        <v>44384</v>
      </c>
      <c r="C2704" s="33">
        <v>125</v>
      </c>
      <c r="D2704" s="33">
        <v>1403</v>
      </c>
      <c r="E2704" s="34">
        <v>0</v>
      </c>
      <c r="F2704" s="33">
        <v>62</v>
      </c>
      <c r="G2704" s="33">
        <v>168</v>
      </c>
      <c r="H2704" s="32">
        <v>0</v>
      </c>
    </row>
    <row r="2705" spans="1:8" s="196" customFormat="1" x14ac:dyDescent="0.35">
      <c r="A2705" s="216" t="s">
        <v>1090</v>
      </c>
      <c r="B2705" s="66">
        <v>44384</v>
      </c>
      <c r="C2705" s="33">
        <v>73</v>
      </c>
      <c r="D2705" s="33">
        <v>839</v>
      </c>
      <c r="E2705" s="34">
        <v>0</v>
      </c>
      <c r="F2705" s="33">
        <v>24</v>
      </c>
      <c r="G2705" s="33">
        <v>145</v>
      </c>
      <c r="H2705" s="32">
        <v>0</v>
      </c>
    </row>
    <row r="2706" spans="1:8" s="196" customFormat="1" x14ac:dyDescent="0.35">
      <c r="A2706" s="216" t="s">
        <v>1091</v>
      </c>
      <c r="B2706" s="66">
        <v>44384</v>
      </c>
      <c r="C2706" s="33">
        <v>86</v>
      </c>
      <c r="D2706" s="33">
        <v>979</v>
      </c>
      <c r="E2706" s="34">
        <v>0</v>
      </c>
      <c r="F2706" s="33">
        <v>66</v>
      </c>
      <c r="G2706" s="33">
        <v>215</v>
      </c>
      <c r="H2706" s="32">
        <v>0</v>
      </c>
    </row>
    <row r="2707" spans="1:8" s="196" customFormat="1" x14ac:dyDescent="0.35">
      <c r="A2707" s="216" t="s">
        <v>1092</v>
      </c>
      <c r="B2707" s="66">
        <v>44384</v>
      </c>
      <c r="C2707" s="33">
        <v>163</v>
      </c>
      <c r="D2707" s="33">
        <v>884</v>
      </c>
      <c r="E2707" s="34">
        <v>0</v>
      </c>
      <c r="F2707" s="33">
        <v>47</v>
      </c>
      <c r="G2707" s="33">
        <v>174</v>
      </c>
      <c r="H2707" s="32">
        <v>0</v>
      </c>
    </row>
    <row r="2708" spans="1:8" s="196" customFormat="1" x14ac:dyDescent="0.35">
      <c r="A2708" s="216" t="s">
        <v>1087</v>
      </c>
      <c r="B2708" s="66">
        <v>44385</v>
      </c>
      <c r="C2708" s="33">
        <v>405</v>
      </c>
      <c r="D2708" s="33">
        <v>2644</v>
      </c>
      <c r="E2708" s="34">
        <v>0</v>
      </c>
      <c r="F2708" s="33">
        <v>91</v>
      </c>
      <c r="G2708" s="33">
        <v>169</v>
      </c>
      <c r="H2708" s="32">
        <v>0</v>
      </c>
    </row>
    <row r="2709" spans="1:8" s="196" customFormat="1" x14ac:dyDescent="0.35">
      <c r="A2709" s="216" t="s">
        <v>1088</v>
      </c>
      <c r="B2709" s="66">
        <v>44385</v>
      </c>
      <c r="C2709" s="33">
        <v>148</v>
      </c>
      <c r="D2709" s="33">
        <v>1305</v>
      </c>
      <c r="E2709" s="34">
        <v>0</v>
      </c>
      <c r="F2709" s="33">
        <v>56</v>
      </c>
      <c r="G2709" s="33">
        <v>176</v>
      </c>
      <c r="H2709" s="32">
        <v>0</v>
      </c>
    </row>
    <row r="2710" spans="1:8" s="196" customFormat="1" x14ac:dyDescent="0.35">
      <c r="A2710" s="216" t="s">
        <v>1089</v>
      </c>
      <c r="B2710" s="66">
        <v>44385</v>
      </c>
      <c r="C2710" s="33">
        <v>126</v>
      </c>
      <c r="D2710" s="33">
        <v>1422</v>
      </c>
      <c r="E2710" s="34">
        <v>0</v>
      </c>
      <c r="F2710" s="33">
        <v>61</v>
      </c>
      <c r="G2710" s="33">
        <v>165</v>
      </c>
      <c r="H2710" s="32">
        <v>0</v>
      </c>
    </row>
    <row r="2711" spans="1:8" s="196" customFormat="1" x14ac:dyDescent="0.35">
      <c r="A2711" s="216" t="s">
        <v>1090</v>
      </c>
      <c r="B2711" s="66">
        <v>44385</v>
      </c>
      <c r="C2711" s="33">
        <v>78</v>
      </c>
      <c r="D2711" s="33">
        <v>810</v>
      </c>
      <c r="E2711" s="34">
        <v>0</v>
      </c>
      <c r="F2711" s="33">
        <v>19</v>
      </c>
      <c r="G2711" s="33">
        <v>160</v>
      </c>
      <c r="H2711" s="32">
        <v>0</v>
      </c>
    </row>
    <row r="2712" spans="1:8" s="196" customFormat="1" x14ac:dyDescent="0.35">
      <c r="A2712" s="216" t="s">
        <v>1091</v>
      </c>
      <c r="B2712" s="66">
        <v>44385</v>
      </c>
      <c r="C2712" s="33">
        <v>89</v>
      </c>
      <c r="D2712" s="33">
        <v>973</v>
      </c>
      <c r="E2712" s="34">
        <v>0</v>
      </c>
      <c r="F2712" s="33">
        <v>63</v>
      </c>
      <c r="G2712" s="33">
        <v>205</v>
      </c>
      <c r="H2712" s="32">
        <v>0</v>
      </c>
    </row>
    <row r="2713" spans="1:8" s="196" customFormat="1" x14ac:dyDescent="0.35">
      <c r="A2713" s="216" t="s">
        <v>1092</v>
      </c>
      <c r="B2713" s="66">
        <v>44385</v>
      </c>
      <c r="C2713" s="33">
        <v>167</v>
      </c>
      <c r="D2713" s="33">
        <v>898</v>
      </c>
      <c r="E2713" s="34">
        <v>0</v>
      </c>
      <c r="F2713" s="33">
        <v>43</v>
      </c>
      <c r="G2713" s="33">
        <v>156</v>
      </c>
      <c r="H2713" s="32">
        <v>0</v>
      </c>
    </row>
    <row r="2714" spans="1:8" s="196" customFormat="1" x14ac:dyDescent="0.35">
      <c r="A2714" s="216" t="s">
        <v>1087</v>
      </c>
      <c r="B2714" s="66">
        <v>44386</v>
      </c>
      <c r="C2714" s="33">
        <v>397</v>
      </c>
      <c r="D2714" s="33">
        <v>2666</v>
      </c>
      <c r="E2714" s="34">
        <v>0</v>
      </c>
      <c r="F2714" s="33">
        <v>97</v>
      </c>
      <c r="G2714" s="33">
        <v>145</v>
      </c>
      <c r="H2714" s="32">
        <v>0</v>
      </c>
    </row>
    <row r="2715" spans="1:8" s="196" customFormat="1" x14ac:dyDescent="0.35">
      <c r="A2715" s="216" t="s">
        <v>1088</v>
      </c>
      <c r="B2715" s="66">
        <v>44386</v>
      </c>
      <c r="C2715" s="33">
        <v>140</v>
      </c>
      <c r="D2715" s="33">
        <v>1289</v>
      </c>
      <c r="E2715" s="34">
        <v>0</v>
      </c>
      <c r="F2715" s="33">
        <v>63</v>
      </c>
      <c r="G2715" s="33">
        <v>163</v>
      </c>
      <c r="H2715" s="32">
        <v>0</v>
      </c>
    </row>
    <row r="2716" spans="1:8" s="196" customFormat="1" x14ac:dyDescent="0.35">
      <c r="A2716" s="216" t="s">
        <v>1089</v>
      </c>
      <c r="B2716" s="66">
        <v>44386</v>
      </c>
      <c r="C2716" s="33">
        <v>127</v>
      </c>
      <c r="D2716" s="33">
        <v>1351</v>
      </c>
      <c r="E2716" s="34">
        <v>0</v>
      </c>
      <c r="F2716" s="33">
        <v>63</v>
      </c>
      <c r="G2716" s="33">
        <v>212</v>
      </c>
      <c r="H2716" s="32">
        <v>0</v>
      </c>
    </row>
    <row r="2717" spans="1:8" s="196" customFormat="1" x14ac:dyDescent="0.35">
      <c r="A2717" s="216" t="s">
        <v>1090</v>
      </c>
      <c r="B2717" s="66">
        <v>44386</v>
      </c>
      <c r="C2717" s="33">
        <v>75</v>
      </c>
      <c r="D2717" s="33">
        <v>847</v>
      </c>
      <c r="E2717" s="34">
        <v>0</v>
      </c>
      <c r="F2717" s="33">
        <v>19</v>
      </c>
      <c r="G2717" s="33">
        <v>129</v>
      </c>
      <c r="H2717" s="32">
        <v>0</v>
      </c>
    </row>
    <row r="2718" spans="1:8" s="196" customFormat="1" x14ac:dyDescent="0.35">
      <c r="A2718" s="216" t="s">
        <v>1091</v>
      </c>
      <c r="B2718" s="66">
        <v>44386</v>
      </c>
      <c r="C2718" s="33">
        <v>78</v>
      </c>
      <c r="D2718" s="33">
        <v>946</v>
      </c>
      <c r="E2718" s="34">
        <v>0</v>
      </c>
      <c r="F2718" s="33">
        <v>74</v>
      </c>
      <c r="G2718" s="33">
        <v>233</v>
      </c>
      <c r="H2718" s="32">
        <v>0</v>
      </c>
    </row>
    <row r="2719" spans="1:8" s="196" customFormat="1" x14ac:dyDescent="0.35">
      <c r="A2719" s="216" t="s">
        <v>1092</v>
      </c>
      <c r="B2719" s="66">
        <v>44386</v>
      </c>
      <c r="C2719" s="33">
        <v>166</v>
      </c>
      <c r="D2719" s="33">
        <v>875</v>
      </c>
      <c r="E2719" s="34">
        <v>0</v>
      </c>
      <c r="F2719" s="33">
        <v>44</v>
      </c>
      <c r="G2719" s="33">
        <v>179</v>
      </c>
      <c r="H2719" s="32">
        <v>0</v>
      </c>
    </row>
    <row r="2720" spans="1:8" s="196" customFormat="1" x14ac:dyDescent="0.35">
      <c r="A2720" s="216" t="s">
        <v>1087</v>
      </c>
      <c r="B2720" s="66">
        <v>44387</v>
      </c>
      <c r="C2720" s="33">
        <v>389</v>
      </c>
      <c r="D2720" s="33">
        <v>2602</v>
      </c>
      <c r="E2720" s="34">
        <v>0</v>
      </c>
      <c r="F2720" s="33">
        <v>101</v>
      </c>
      <c r="G2720" s="33">
        <v>205</v>
      </c>
      <c r="H2720" s="32">
        <v>0</v>
      </c>
    </row>
    <row r="2721" spans="1:8" s="196" customFormat="1" x14ac:dyDescent="0.35">
      <c r="A2721" s="216" t="s">
        <v>1088</v>
      </c>
      <c r="B2721" s="66">
        <v>44387</v>
      </c>
      <c r="C2721" s="33">
        <v>132</v>
      </c>
      <c r="D2721" s="33">
        <v>1279</v>
      </c>
      <c r="E2721" s="34">
        <v>0</v>
      </c>
      <c r="F2721" s="33">
        <v>67</v>
      </c>
      <c r="G2721" s="33">
        <v>172</v>
      </c>
      <c r="H2721" s="32">
        <v>0</v>
      </c>
    </row>
    <row r="2722" spans="1:8" s="196" customFormat="1" x14ac:dyDescent="0.35">
      <c r="A2722" s="216" t="s">
        <v>1089</v>
      </c>
      <c r="B2722" s="66">
        <v>44387</v>
      </c>
      <c r="C2722" s="33">
        <v>124</v>
      </c>
      <c r="D2722" s="33">
        <v>1340</v>
      </c>
      <c r="E2722" s="34">
        <v>0</v>
      </c>
      <c r="F2722" s="33">
        <v>63</v>
      </c>
      <c r="G2722" s="33">
        <v>208</v>
      </c>
      <c r="H2722" s="32">
        <v>0</v>
      </c>
    </row>
    <row r="2723" spans="1:8" s="196" customFormat="1" x14ac:dyDescent="0.35">
      <c r="A2723" s="216" t="s">
        <v>1090</v>
      </c>
      <c r="B2723" s="66">
        <v>44387</v>
      </c>
      <c r="C2723" s="33">
        <v>63</v>
      </c>
      <c r="D2723" s="33">
        <v>773</v>
      </c>
      <c r="E2723" s="34">
        <v>0</v>
      </c>
      <c r="F2723" s="33">
        <v>34</v>
      </c>
      <c r="G2723" s="33">
        <v>186</v>
      </c>
      <c r="H2723" s="32">
        <v>0</v>
      </c>
    </row>
    <row r="2724" spans="1:8" s="196" customFormat="1" x14ac:dyDescent="0.35">
      <c r="A2724" s="216" t="s">
        <v>1091</v>
      </c>
      <c r="B2724" s="66">
        <v>44387</v>
      </c>
      <c r="C2724" s="33">
        <v>74</v>
      </c>
      <c r="D2724" s="33">
        <v>927</v>
      </c>
      <c r="E2724" s="34">
        <v>0</v>
      </c>
      <c r="F2724" s="33">
        <v>78</v>
      </c>
      <c r="G2724" s="33">
        <v>242</v>
      </c>
      <c r="H2724" s="32">
        <v>0</v>
      </c>
    </row>
    <row r="2725" spans="1:8" s="196" customFormat="1" x14ac:dyDescent="0.35">
      <c r="A2725" s="216" t="s">
        <v>1092</v>
      </c>
      <c r="B2725" s="66">
        <v>44387</v>
      </c>
      <c r="C2725" s="33">
        <v>162</v>
      </c>
      <c r="D2725" s="33">
        <v>872</v>
      </c>
      <c r="E2725" s="34">
        <v>0</v>
      </c>
      <c r="F2725" s="33">
        <v>48</v>
      </c>
      <c r="G2725" s="33">
        <v>182</v>
      </c>
      <c r="H2725" s="32">
        <v>0</v>
      </c>
    </row>
    <row r="2726" spans="1:8" s="196" customFormat="1" x14ac:dyDescent="0.35">
      <c r="A2726" s="216" t="s">
        <v>1087</v>
      </c>
      <c r="B2726" s="66">
        <v>44388</v>
      </c>
      <c r="C2726" s="33">
        <v>361</v>
      </c>
      <c r="D2726" s="33">
        <v>2514</v>
      </c>
      <c r="E2726" s="34">
        <v>0</v>
      </c>
      <c r="F2726" s="33">
        <v>126</v>
      </c>
      <c r="G2726" s="33">
        <v>276</v>
      </c>
      <c r="H2726" s="32">
        <v>0</v>
      </c>
    </row>
    <row r="2727" spans="1:8" s="196" customFormat="1" x14ac:dyDescent="0.35">
      <c r="A2727" s="216" t="s">
        <v>1088</v>
      </c>
      <c r="B2727" s="66">
        <v>44388</v>
      </c>
      <c r="C2727" s="33">
        <v>132</v>
      </c>
      <c r="D2727" s="33">
        <v>1192</v>
      </c>
      <c r="E2727" s="34">
        <v>0</v>
      </c>
      <c r="F2727" s="33">
        <v>70</v>
      </c>
      <c r="G2727" s="33">
        <v>218</v>
      </c>
      <c r="H2727" s="32">
        <v>0</v>
      </c>
    </row>
    <row r="2728" spans="1:8" s="196" customFormat="1" x14ac:dyDescent="0.35">
      <c r="A2728" s="216" t="s">
        <v>1089</v>
      </c>
      <c r="B2728" s="66">
        <v>44388</v>
      </c>
      <c r="C2728" s="33">
        <v>121</v>
      </c>
      <c r="D2728" s="33">
        <v>1263</v>
      </c>
      <c r="E2728" s="34">
        <v>0</v>
      </c>
      <c r="F2728" s="33">
        <v>68</v>
      </c>
      <c r="G2728" s="33">
        <v>253</v>
      </c>
      <c r="H2728" s="32">
        <v>0</v>
      </c>
    </row>
    <row r="2729" spans="1:8" s="196" customFormat="1" x14ac:dyDescent="0.35">
      <c r="A2729" s="216" t="s">
        <v>1090</v>
      </c>
      <c r="B2729" s="66">
        <v>44388</v>
      </c>
      <c r="C2729" s="33">
        <v>59</v>
      </c>
      <c r="D2729" s="33">
        <v>766</v>
      </c>
      <c r="E2729" s="34">
        <v>0</v>
      </c>
      <c r="F2729" s="33">
        <v>38</v>
      </c>
      <c r="G2729" s="33">
        <v>187</v>
      </c>
      <c r="H2729" s="32">
        <v>0</v>
      </c>
    </row>
    <row r="2730" spans="1:8" s="196" customFormat="1" x14ac:dyDescent="0.35">
      <c r="A2730" s="216" t="s">
        <v>1091</v>
      </c>
      <c r="B2730" s="66">
        <v>44388</v>
      </c>
      <c r="C2730" s="33">
        <v>66</v>
      </c>
      <c r="D2730" s="33">
        <v>917</v>
      </c>
      <c r="E2730" s="34">
        <v>0</v>
      </c>
      <c r="F2730" s="33">
        <v>86</v>
      </c>
      <c r="G2730" s="33">
        <v>236</v>
      </c>
      <c r="H2730" s="32">
        <v>0</v>
      </c>
    </row>
    <row r="2731" spans="1:8" s="196" customFormat="1" x14ac:dyDescent="0.35">
      <c r="A2731" s="216" t="s">
        <v>1092</v>
      </c>
      <c r="B2731" s="66">
        <v>44388</v>
      </c>
      <c r="C2731" s="33">
        <v>164</v>
      </c>
      <c r="D2731" s="33">
        <v>868</v>
      </c>
      <c r="E2731" s="34">
        <v>0</v>
      </c>
      <c r="F2731" s="33">
        <v>46</v>
      </c>
      <c r="G2731" s="33">
        <v>189</v>
      </c>
      <c r="H2731" s="32">
        <v>0</v>
      </c>
    </row>
    <row r="2732" spans="1:8" s="196" customFormat="1" x14ac:dyDescent="0.35">
      <c r="A2732" s="216" t="s">
        <v>1087</v>
      </c>
      <c r="B2732" s="66">
        <v>44389</v>
      </c>
      <c r="C2732" s="33">
        <v>370</v>
      </c>
      <c r="D2732" s="33">
        <v>2513</v>
      </c>
      <c r="E2732" s="34">
        <v>0</v>
      </c>
      <c r="F2732" s="33">
        <v>118</v>
      </c>
      <c r="G2732" s="33">
        <v>287</v>
      </c>
      <c r="H2732" s="32">
        <v>0</v>
      </c>
    </row>
    <row r="2733" spans="1:8" s="196" customFormat="1" x14ac:dyDescent="0.35">
      <c r="A2733" s="216" t="s">
        <v>1088</v>
      </c>
      <c r="B2733" s="66">
        <v>44389</v>
      </c>
      <c r="C2733" s="33">
        <v>139</v>
      </c>
      <c r="D2733" s="33">
        <v>1201</v>
      </c>
      <c r="E2733" s="34">
        <v>0</v>
      </c>
      <c r="F2733" s="33">
        <v>59</v>
      </c>
      <c r="G2733" s="33">
        <v>188</v>
      </c>
      <c r="H2733" s="32">
        <v>0</v>
      </c>
    </row>
    <row r="2734" spans="1:8" s="196" customFormat="1" x14ac:dyDescent="0.35">
      <c r="A2734" s="216" t="s">
        <v>1089</v>
      </c>
      <c r="B2734" s="66">
        <v>44389</v>
      </c>
      <c r="C2734" s="33">
        <v>107</v>
      </c>
      <c r="D2734" s="33">
        <v>1319</v>
      </c>
      <c r="E2734" s="34">
        <v>0</v>
      </c>
      <c r="F2734" s="33">
        <v>83</v>
      </c>
      <c r="G2734" s="33">
        <v>222</v>
      </c>
      <c r="H2734" s="32">
        <v>0</v>
      </c>
    </row>
    <row r="2735" spans="1:8" s="196" customFormat="1" x14ac:dyDescent="0.35">
      <c r="A2735" s="216" t="s">
        <v>1090</v>
      </c>
      <c r="B2735" s="66">
        <v>44389</v>
      </c>
      <c r="C2735" s="33">
        <v>70</v>
      </c>
      <c r="D2735" s="33">
        <v>805</v>
      </c>
      <c r="E2735" s="34">
        <v>0</v>
      </c>
      <c r="F2735" s="33">
        <v>31</v>
      </c>
      <c r="G2735" s="33">
        <v>166</v>
      </c>
      <c r="H2735" s="32">
        <v>0</v>
      </c>
    </row>
    <row r="2736" spans="1:8" s="196" customFormat="1" x14ac:dyDescent="0.35">
      <c r="A2736" s="216" t="s">
        <v>1091</v>
      </c>
      <c r="B2736" s="66">
        <v>44389</v>
      </c>
      <c r="C2736" s="33">
        <v>66</v>
      </c>
      <c r="D2736" s="33">
        <v>946</v>
      </c>
      <c r="E2736" s="34">
        <v>0</v>
      </c>
      <c r="F2736" s="33">
        <v>86</v>
      </c>
      <c r="G2736" s="33">
        <v>219</v>
      </c>
      <c r="H2736" s="32">
        <v>0</v>
      </c>
    </row>
    <row r="2737" spans="1:8" s="196" customFormat="1" x14ac:dyDescent="0.35">
      <c r="A2737" s="216" t="s">
        <v>1092</v>
      </c>
      <c r="B2737" s="66">
        <v>44389</v>
      </c>
      <c r="C2737" s="33">
        <v>167</v>
      </c>
      <c r="D2737" s="33">
        <v>888</v>
      </c>
      <c r="E2737" s="34">
        <v>0</v>
      </c>
      <c r="F2737" s="33">
        <v>43</v>
      </c>
      <c r="G2737" s="33">
        <v>168</v>
      </c>
      <c r="H2737" s="32">
        <v>0</v>
      </c>
    </row>
    <row r="2738" spans="1:8" s="196" customFormat="1" x14ac:dyDescent="0.35">
      <c r="A2738" s="216" t="s">
        <v>1087</v>
      </c>
      <c r="B2738" s="66">
        <v>44390</v>
      </c>
      <c r="C2738" s="33">
        <v>384</v>
      </c>
      <c r="D2738" s="33">
        <v>2670</v>
      </c>
      <c r="E2738" s="34">
        <v>0</v>
      </c>
      <c r="F2738" s="33">
        <v>106</v>
      </c>
      <c r="G2738" s="33">
        <v>142</v>
      </c>
      <c r="H2738" s="32">
        <v>0</v>
      </c>
    </row>
    <row r="2739" spans="1:8" s="196" customFormat="1" x14ac:dyDescent="0.35">
      <c r="A2739" s="216" t="s">
        <v>1088</v>
      </c>
      <c r="B2739" s="66">
        <v>44390</v>
      </c>
      <c r="C2739" s="33">
        <v>139</v>
      </c>
      <c r="D2739" s="33">
        <v>1255</v>
      </c>
      <c r="E2739" s="34">
        <v>0</v>
      </c>
      <c r="F2739" s="33">
        <v>70</v>
      </c>
      <c r="G2739" s="33">
        <v>175</v>
      </c>
      <c r="H2739" s="32">
        <v>0</v>
      </c>
    </row>
    <row r="2740" spans="1:8" s="196" customFormat="1" x14ac:dyDescent="0.35">
      <c r="A2740" s="216" t="s">
        <v>1089</v>
      </c>
      <c r="B2740" s="66">
        <v>44390</v>
      </c>
      <c r="C2740" s="33">
        <v>124</v>
      </c>
      <c r="D2740" s="33">
        <v>1392</v>
      </c>
      <c r="E2740" s="34">
        <v>0</v>
      </c>
      <c r="F2740" s="33">
        <v>66</v>
      </c>
      <c r="G2740" s="33">
        <v>180</v>
      </c>
      <c r="H2740" s="32">
        <v>0</v>
      </c>
    </row>
    <row r="2741" spans="1:8" s="196" customFormat="1" x14ac:dyDescent="0.35">
      <c r="A2741" s="216" t="s">
        <v>1090</v>
      </c>
      <c r="B2741" s="66">
        <v>44390</v>
      </c>
      <c r="C2741" s="33">
        <v>70</v>
      </c>
      <c r="D2741" s="33">
        <v>819</v>
      </c>
      <c r="E2741" s="34">
        <v>0</v>
      </c>
      <c r="F2741" s="33">
        <v>27</v>
      </c>
      <c r="G2741" s="33">
        <v>146</v>
      </c>
      <c r="H2741" s="32">
        <v>0</v>
      </c>
    </row>
    <row r="2742" spans="1:8" s="196" customFormat="1" x14ac:dyDescent="0.35">
      <c r="A2742" s="216" t="s">
        <v>1091</v>
      </c>
      <c r="B2742" s="66">
        <v>44390</v>
      </c>
      <c r="C2742" s="33">
        <v>69</v>
      </c>
      <c r="D2742" s="33">
        <v>991</v>
      </c>
      <c r="E2742" s="34">
        <v>0</v>
      </c>
      <c r="F2742" s="33">
        <v>83</v>
      </c>
      <c r="G2742" s="33">
        <v>192</v>
      </c>
      <c r="H2742" s="32">
        <v>0</v>
      </c>
    </row>
    <row r="2743" spans="1:8" s="196" customFormat="1" x14ac:dyDescent="0.35">
      <c r="A2743" s="216" t="s">
        <v>1092</v>
      </c>
      <c r="B2743" s="66">
        <v>44390</v>
      </c>
      <c r="C2743" s="33">
        <v>173</v>
      </c>
      <c r="D2743" s="33">
        <v>909</v>
      </c>
      <c r="E2743" s="34">
        <v>0</v>
      </c>
      <c r="F2743" s="33">
        <v>37</v>
      </c>
      <c r="G2743" s="33">
        <v>162</v>
      </c>
      <c r="H2743" s="32">
        <v>0</v>
      </c>
    </row>
    <row r="2744" spans="1:8" s="196" customFormat="1" x14ac:dyDescent="0.35">
      <c r="A2744" s="216" t="s">
        <v>1087</v>
      </c>
      <c r="B2744" s="66">
        <v>44391</v>
      </c>
      <c r="C2744" s="33">
        <v>404</v>
      </c>
      <c r="D2744" s="33">
        <v>2704</v>
      </c>
      <c r="E2744" s="34">
        <v>0</v>
      </c>
      <c r="F2744" s="33">
        <v>86</v>
      </c>
      <c r="G2744" s="33">
        <v>119</v>
      </c>
      <c r="H2744" s="32">
        <v>0</v>
      </c>
    </row>
    <row r="2745" spans="1:8" s="196" customFormat="1" x14ac:dyDescent="0.35">
      <c r="A2745" s="216" t="s">
        <v>1088</v>
      </c>
      <c r="B2745" s="66">
        <v>44391</v>
      </c>
      <c r="C2745" s="33">
        <v>140</v>
      </c>
      <c r="D2745" s="33">
        <v>1279</v>
      </c>
      <c r="E2745" s="34">
        <v>0</v>
      </c>
      <c r="F2745" s="33">
        <v>60</v>
      </c>
      <c r="G2745" s="33">
        <v>163</v>
      </c>
      <c r="H2745" s="32">
        <v>0</v>
      </c>
    </row>
    <row r="2746" spans="1:8" s="196" customFormat="1" x14ac:dyDescent="0.35">
      <c r="A2746" s="216" t="s">
        <v>1089</v>
      </c>
      <c r="B2746" s="66">
        <v>44391</v>
      </c>
      <c r="C2746" s="33">
        <v>120</v>
      </c>
      <c r="D2746" s="33">
        <v>1382</v>
      </c>
      <c r="E2746" s="34">
        <v>0</v>
      </c>
      <c r="F2746" s="33">
        <v>69</v>
      </c>
      <c r="G2746" s="33">
        <v>196</v>
      </c>
      <c r="H2746" s="32">
        <v>0</v>
      </c>
    </row>
    <row r="2747" spans="1:8" s="196" customFormat="1" x14ac:dyDescent="0.35">
      <c r="A2747" s="216" t="s">
        <v>1090</v>
      </c>
      <c r="B2747" s="66">
        <v>44391</v>
      </c>
      <c r="C2747" s="33">
        <v>77</v>
      </c>
      <c r="D2747" s="33">
        <v>844</v>
      </c>
      <c r="E2747" s="34">
        <v>0</v>
      </c>
      <c r="F2747" s="33">
        <v>22</v>
      </c>
      <c r="G2747" s="33">
        <v>120</v>
      </c>
      <c r="H2747" s="32">
        <v>0</v>
      </c>
    </row>
    <row r="2748" spans="1:8" s="196" customFormat="1" x14ac:dyDescent="0.35">
      <c r="A2748" s="216" t="s">
        <v>1091</v>
      </c>
      <c r="B2748" s="66">
        <v>44391</v>
      </c>
      <c r="C2748" s="33">
        <v>77</v>
      </c>
      <c r="D2748" s="33">
        <v>1000</v>
      </c>
      <c r="E2748" s="34">
        <v>0</v>
      </c>
      <c r="F2748" s="33">
        <v>75</v>
      </c>
      <c r="G2748" s="33">
        <v>185</v>
      </c>
      <c r="H2748" s="32">
        <v>0</v>
      </c>
    </row>
    <row r="2749" spans="1:8" s="196" customFormat="1" x14ac:dyDescent="0.35">
      <c r="A2749" s="216" t="s">
        <v>1092</v>
      </c>
      <c r="B2749" s="66">
        <v>44391</v>
      </c>
      <c r="C2749" s="33">
        <v>170</v>
      </c>
      <c r="D2749" s="33">
        <v>904</v>
      </c>
      <c r="E2749" s="34">
        <v>0</v>
      </c>
      <c r="F2749" s="33">
        <v>42</v>
      </c>
      <c r="G2749" s="33">
        <v>154</v>
      </c>
      <c r="H2749" s="32">
        <v>0</v>
      </c>
    </row>
    <row r="2750" spans="1:8" s="196" customFormat="1" x14ac:dyDescent="0.35">
      <c r="A2750" s="216" t="s">
        <v>1087</v>
      </c>
      <c r="B2750" s="66">
        <v>44392</v>
      </c>
      <c r="C2750" s="33">
        <v>403</v>
      </c>
      <c r="D2750" s="33">
        <v>2735</v>
      </c>
      <c r="E2750" s="34">
        <v>0</v>
      </c>
      <c r="F2750" s="33">
        <v>85</v>
      </c>
      <c r="G2750" s="33">
        <v>97</v>
      </c>
      <c r="H2750" s="32">
        <v>0</v>
      </c>
    </row>
    <row r="2751" spans="1:8" s="196" customFormat="1" x14ac:dyDescent="0.35">
      <c r="A2751" s="216" t="s">
        <v>1088</v>
      </c>
      <c r="B2751" s="66">
        <v>44392</v>
      </c>
      <c r="C2751" s="33">
        <v>148</v>
      </c>
      <c r="D2751" s="33">
        <v>1315</v>
      </c>
      <c r="E2751" s="34">
        <v>0</v>
      </c>
      <c r="F2751" s="33">
        <v>55</v>
      </c>
      <c r="G2751" s="33">
        <v>141</v>
      </c>
      <c r="H2751" s="32">
        <v>0</v>
      </c>
    </row>
    <row r="2752" spans="1:8" s="196" customFormat="1" x14ac:dyDescent="0.35">
      <c r="A2752" s="216" t="s">
        <v>1089</v>
      </c>
      <c r="B2752" s="66">
        <v>44392</v>
      </c>
      <c r="C2752" s="33">
        <v>128</v>
      </c>
      <c r="D2752" s="33">
        <v>1403</v>
      </c>
      <c r="E2752" s="34">
        <v>0</v>
      </c>
      <c r="F2752" s="33">
        <v>61</v>
      </c>
      <c r="G2752" s="33">
        <v>172</v>
      </c>
      <c r="H2752" s="32">
        <v>0</v>
      </c>
    </row>
    <row r="2753" spans="1:8" s="196" customFormat="1" x14ac:dyDescent="0.35">
      <c r="A2753" s="216" t="s">
        <v>1090</v>
      </c>
      <c r="B2753" s="66">
        <v>44392</v>
      </c>
      <c r="C2753" s="33">
        <v>75</v>
      </c>
      <c r="D2753" s="33">
        <v>848</v>
      </c>
      <c r="E2753" s="34">
        <v>0</v>
      </c>
      <c r="F2753" s="33">
        <v>26</v>
      </c>
      <c r="G2753" s="33">
        <v>130</v>
      </c>
      <c r="H2753" s="32">
        <v>0</v>
      </c>
    </row>
    <row r="2754" spans="1:8" s="196" customFormat="1" x14ac:dyDescent="0.35">
      <c r="A2754" s="216" t="s">
        <v>1091</v>
      </c>
      <c r="B2754" s="66">
        <v>44392</v>
      </c>
      <c r="C2754" s="33">
        <v>75</v>
      </c>
      <c r="D2754" s="33">
        <v>1010</v>
      </c>
      <c r="E2754" s="34">
        <v>0</v>
      </c>
      <c r="F2754" s="33">
        <v>77</v>
      </c>
      <c r="G2754" s="33">
        <v>184</v>
      </c>
      <c r="H2754" s="32">
        <v>0</v>
      </c>
    </row>
    <row r="2755" spans="1:8" s="196" customFormat="1" x14ac:dyDescent="0.35">
      <c r="A2755" s="216" t="s">
        <v>1092</v>
      </c>
      <c r="B2755" s="66">
        <v>44392</v>
      </c>
      <c r="C2755" s="33">
        <v>162</v>
      </c>
      <c r="D2755" s="33">
        <v>882</v>
      </c>
      <c r="E2755" s="34">
        <v>0</v>
      </c>
      <c r="F2755" s="33">
        <v>48</v>
      </c>
      <c r="G2755" s="33">
        <v>176</v>
      </c>
      <c r="H2755" s="32">
        <v>0</v>
      </c>
    </row>
    <row r="2756" spans="1:8" s="196" customFormat="1" x14ac:dyDescent="0.35">
      <c r="A2756" s="216" t="s">
        <v>1087</v>
      </c>
      <c r="B2756" s="66">
        <v>44393</v>
      </c>
      <c r="C2756" s="33">
        <v>367</v>
      </c>
      <c r="D2756" s="33">
        <v>2698</v>
      </c>
      <c r="E2756" s="34">
        <v>0</v>
      </c>
      <c r="F2756" s="33">
        <v>124</v>
      </c>
      <c r="G2756" s="33">
        <v>115</v>
      </c>
      <c r="H2756" s="32">
        <v>0</v>
      </c>
    </row>
    <row r="2757" spans="1:8" s="196" customFormat="1" x14ac:dyDescent="0.35">
      <c r="A2757" s="216" t="s">
        <v>1088</v>
      </c>
      <c r="B2757" s="66">
        <v>44393</v>
      </c>
      <c r="C2757" s="33">
        <v>137</v>
      </c>
      <c r="D2757" s="33">
        <v>1334</v>
      </c>
      <c r="E2757" s="34">
        <v>0</v>
      </c>
      <c r="F2757" s="33">
        <v>67</v>
      </c>
      <c r="G2757" s="33">
        <v>143</v>
      </c>
      <c r="H2757" s="32">
        <v>0</v>
      </c>
    </row>
    <row r="2758" spans="1:8" s="196" customFormat="1" x14ac:dyDescent="0.35">
      <c r="A2758" s="216" t="s">
        <v>1089</v>
      </c>
      <c r="B2758" s="66">
        <v>44393</v>
      </c>
      <c r="C2758" s="33">
        <v>119</v>
      </c>
      <c r="D2758" s="33">
        <v>1382</v>
      </c>
      <c r="E2758" s="34">
        <v>0</v>
      </c>
      <c r="F2758" s="33">
        <v>70</v>
      </c>
      <c r="G2758" s="33">
        <v>183</v>
      </c>
      <c r="H2758" s="32">
        <v>0</v>
      </c>
    </row>
    <row r="2759" spans="1:8" s="196" customFormat="1" x14ac:dyDescent="0.35">
      <c r="A2759" s="216" t="s">
        <v>1090</v>
      </c>
      <c r="B2759" s="66">
        <v>44393</v>
      </c>
      <c r="C2759" s="33">
        <v>71</v>
      </c>
      <c r="D2759" s="33">
        <v>854</v>
      </c>
      <c r="E2759" s="34">
        <v>0</v>
      </c>
      <c r="F2759" s="33">
        <v>25</v>
      </c>
      <c r="G2759" s="33">
        <v>131</v>
      </c>
      <c r="H2759" s="32">
        <v>0</v>
      </c>
    </row>
    <row r="2760" spans="1:8" s="196" customFormat="1" x14ac:dyDescent="0.35">
      <c r="A2760" s="216" t="s">
        <v>1091</v>
      </c>
      <c r="B2760" s="66">
        <v>44393</v>
      </c>
      <c r="C2760" s="33">
        <v>78</v>
      </c>
      <c r="D2760" s="33">
        <v>1005</v>
      </c>
      <c r="E2760" s="34">
        <v>0</v>
      </c>
      <c r="F2760" s="33">
        <v>74</v>
      </c>
      <c r="G2760" s="33">
        <v>184</v>
      </c>
      <c r="H2760" s="32">
        <v>0</v>
      </c>
    </row>
    <row r="2761" spans="1:8" s="196" customFormat="1" x14ac:dyDescent="0.35">
      <c r="A2761" s="216" t="s">
        <v>1092</v>
      </c>
      <c r="B2761" s="66">
        <v>44393</v>
      </c>
      <c r="C2761" s="33">
        <v>162</v>
      </c>
      <c r="D2761" s="33">
        <v>893</v>
      </c>
      <c r="E2761" s="34">
        <v>0</v>
      </c>
      <c r="F2761" s="33">
        <v>50</v>
      </c>
      <c r="G2761" s="33">
        <v>167</v>
      </c>
      <c r="H2761" s="32">
        <v>0</v>
      </c>
    </row>
    <row r="2762" spans="1:8" s="196" customFormat="1" x14ac:dyDescent="0.35">
      <c r="A2762" s="216" t="s">
        <v>1087</v>
      </c>
      <c r="B2762" s="66">
        <v>44394</v>
      </c>
      <c r="C2762" s="33">
        <v>408</v>
      </c>
      <c r="D2762" s="33">
        <v>2656</v>
      </c>
      <c r="E2762" s="34">
        <v>0</v>
      </c>
      <c r="F2762" s="33">
        <v>83</v>
      </c>
      <c r="G2762" s="33">
        <v>156</v>
      </c>
      <c r="H2762" s="32">
        <v>0</v>
      </c>
    </row>
    <row r="2763" spans="1:8" s="196" customFormat="1" x14ac:dyDescent="0.35">
      <c r="A2763" s="216" t="s">
        <v>1088</v>
      </c>
      <c r="B2763" s="66">
        <v>44394</v>
      </c>
      <c r="C2763" s="33">
        <v>143</v>
      </c>
      <c r="D2763" s="33">
        <v>1269</v>
      </c>
      <c r="E2763" s="34">
        <v>0</v>
      </c>
      <c r="F2763" s="33">
        <v>68</v>
      </c>
      <c r="G2763" s="33">
        <v>174</v>
      </c>
      <c r="H2763" s="32">
        <v>0</v>
      </c>
    </row>
    <row r="2764" spans="1:8" s="196" customFormat="1" x14ac:dyDescent="0.35">
      <c r="A2764" s="216" t="s">
        <v>1089</v>
      </c>
      <c r="B2764" s="66">
        <v>44394</v>
      </c>
      <c r="C2764" s="33">
        <v>121</v>
      </c>
      <c r="D2764" s="33">
        <v>1324</v>
      </c>
      <c r="E2764" s="34">
        <v>0</v>
      </c>
      <c r="F2764" s="33">
        <v>71</v>
      </c>
      <c r="G2764" s="33">
        <v>235</v>
      </c>
      <c r="H2764" s="32">
        <v>0</v>
      </c>
    </row>
    <row r="2765" spans="1:8" s="196" customFormat="1" x14ac:dyDescent="0.35">
      <c r="A2765" s="216" t="s">
        <v>1090</v>
      </c>
      <c r="B2765" s="66">
        <v>44394</v>
      </c>
      <c r="C2765" s="33">
        <v>75</v>
      </c>
      <c r="D2765" s="33">
        <v>777</v>
      </c>
      <c r="E2765" s="34">
        <v>0</v>
      </c>
      <c r="F2765" s="33">
        <v>22</v>
      </c>
      <c r="G2765" s="33">
        <v>193</v>
      </c>
      <c r="H2765" s="32">
        <v>0</v>
      </c>
    </row>
    <row r="2766" spans="1:8" s="196" customFormat="1" x14ac:dyDescent="0.35">
      <c r="A2766" s="216" t="s">
        <v>1091</v>
      </c>
      <c r="B2766" s="66">
        <v>44394</v>
      </c>
      <c r="C2766" s="33">
        <v>71</v>
      </c>
      <c r="D2766" s="33">
        <v>947</v>
      </c>
      <c r="E2766" s="34">
        <v>0</v>
      </c>
      <c r="F2766" s="33">
        <v>81</v>
      </c>
      <c r="G2766" s="33">
        <v>242</v>
      </c>
      <c r="H2766" s="32">
        <v>0</v>
      </c>
    </row>
    <row r="2767" spans="1:8" s="196" customFormat="1" x14ac:dyDescent="0.35">
      <c r="A2767" s="216" t="s">
        <v>1092</v>
      </c>
      <c r="B2767" s="66">
        <v>44394</v>
      </c>
      <c r="C2767" s="33">
        <v>157</v>
      </c>
      <c r="D2767" s="33">
        <v>902</v>
      </c>
      <c r="E2767" s="34">
        <v>0</v>
      </c>
      <c r="F2767" s="33">
        <v>55</v>
      </c>
      <c r="G2767" s="33">
        <v>158</v>
      </c>
      <c r="H2767" s="32">
        <v>0</v>
      </c>
    </row>
    <row r="2768" spans="1:8" s="196" customFormat="1" x14ac:dyDescent="0.35">
      <c r="A2768" s="216" t="s">
        <v>1087</v>
      </c>
      <c r="B2768" s="66">
        <v>44395</v>
      </c>
      <c r="C2768" s="33">
        <v>396</v>
      </c>
      <c r="D2768" s="33">
        <v>2571</v>
      </c>
      <c r="E2768" s="34">
        <v>0</v>
      </c>
      <c r="F2768" s="33">
        <v>88</v>
      </c>
      <c r="G2768" s="33">
        <v>202</v>
      </c>
      <c r="H2768" s="32">
        <v>0</v>
      </c>
    </row>
    <row r="2769" spans="1:8" s="196" customFormat="1" x14ac:dyDescent="0.35">
      <c r="A2769" s="216" t="s">
        <v>1088</v>
      </c>
      <c r="B2769" s="66">
        <v>44395</v>
      </c>
      <c r="C2769" s="33">
        <v>126</v>
      </c>
      <c r="D2769" s="33">
        <v>1243</v>
      </c>
      <c r="E2769" s="34">
        <v>0</v>
      </c>
      <c r="F2769" s="33">
        <v>74</v>
      </c>
      <c r="G2769" s="33">
        <v>168</v>
      </c>
      <c r="H2769" s="32">
        <v>0</v>
      </c>
    </row>
    <row r="2770" spans="1:8" s="196" customFormat="1" x14ac:dyDescent="0.35">
      <c r="A2770" s="216" t="s">
        <v>1089</v>
      </c>
      <c r="B2770" s="66">
        <v>44395</v>
      </c>
      <c r="C2770" s="33">
        <v>120</v>
      </c>
      <c r="D2770" s="33">
        <v>1256</v>
      </c>
      <c r="E2770" s="34">
        <v>0</v>
      </c>
      <c r="F2770" s="33">
        <v>69</v>
      </c>
      <c r="G2770" s="33">
        <v>283</v>
      </c>
      <c r="H2770" s="32">
        <v>0</v>
      </c>
    </row>
    <row r="2771" spans="1:8" s="196" customFormat="1" x14ac:dyDescent="0.35">
      <c r="A2771" s="216" t="s">
        <v>1090</v>
      </c>
      <c r="B2771" s="66">
        <v>44395</v>
      </c>
      <c r="C2771" s="33">
        <v>76</v>
      </c>
      <c r="D2771" s="33">
        <v>774</v>
      </c>
      <c r="E2771" s="34">
        <v>0</v>
      </c>
      <c r="F2771" s="33">
        <v>20</v>
      </c>
      <c r="G2771" s="33">
        <v>183</v>
      </c>
      <c r="H2771" s="32">
        <v>0</v>
      </c>
    </row>
    <row r="2772" spans="1:8" s="196" customFormat="1" x14ac:dyDescent="0.35">
      <c r="A2772" s="216" t="s">
        <v>1091</v>
      </c>
      <c r="B2772" s="66">
        <v>44395</v>
      </c>
      <c r="C2772" s="33">
        <v>63</v>
      </c>
      <c r="D2772" s="33">
        <v>943</v>
      </c>
      <c r="E2772" s="34">
        <v>0</v>
      </c>
      <c r="F2772" s="33">
        <v>89</v>
      </c>
      <c r="G2772" s="33">
        <v>246</v>
      </c>
      <c r="H2772" s="32">
        <v>0</v>
      </c>
    </row>
    <row r="2773" spans="1:8" s="196" customFormat="1" x14ac:dyDescent="0.35">
      <c r="A2773" s="216" t="s">
        <v>1092</v>
      </c>
      <c r="B2773" s="66">
        <v>44395</v>
      </c>
      <c r="C2773" s="33">
        <v>162</v>
      </c>
      <c r="D2773" s="33">
        <v>850</v>
      </c>
      <c r="E2773" s="34">
        <v>0</v>
      </c>
      <c r="F2773" s="33">
        <v>50</v>
      </c>
      <c r="G2773" s="33">
        <v>210</v>
      </c>
      <c r="H2773" s="32">
        <v>0</v>
      </c>
    </row>
    <row r="2774" spans="1:8" s="196" customFormat="1" x14ac:dyDescent="0.35">
      <c r="A2774" s="216" t="s">
        <v>1087</v>
      </c>
      <c r="B2774" s="66">
        <v>44396</v>
      </c>
      <c r="C2774" s="33">
        <v>363</v>
      </c>
      <c r="D2774" s="33">
        <v>2552</v>
      </c>
      <c r="E2774" s="34">
        <v>0</v>
      </c>
      <c r="F2774" s="33">
        <v>116</v>
      </c>
      <c r="G2774" s="33">
        <v>221</v>
      </c>
      <c r="H2774" s="32">
        <v>0</v>
      </c>
    </row>
    <row r="2775" spans="1:8" s="196" customFormat="1" x14ac:dyDescent="0.35">
      <c r="A2775" s="216" t="s">
        <v>1088</v>
      </c>
      <c r="B2775" s="66">
        <v>44396</v>
      </c>
      <c r="C2775" s="33">
        <v>129</v>
      </c>
      <c r="D2775" s="33">
        <v>1260</v>
      </c>
      <c r="E2775" s="34">
        <v>0</v>
      </c>
      <c r="F2775" s="33">
        <v>67</v>
      </c>
      <c r="G2775" s="33">
        <v>143</v>
      </c>
      <c r="H2775" s="32">
        <v>0</v>
      </c>
    </row>
    <row r="2776" spans="1:8" s="196" customFormat="1" x14ac:dyDescent="0.35">
      <c r="A2776" s="216" t="s">
        <v>1089</v>
      </c>
      <c r="B2776" s="66">
        <v>44396</v>
      </c>
      <c r="C2776" s="33">
        <v>119</v>
      </c>
      <c r="D2776" s="33">
        <v>1296</v>
      </c>
      <c r="E2776" s="34">
        <v>0</v>
      </c>
      <c r="F2776" s="33">
        <v>68</v>
      </c>
      <c r="G2776" s="33">
        <v>255</v>
      </c>
      <c r="H2776" s="32">
        <v>0</v>
      </c>
    </row>
    <row r="2777" spans="1:8" s="196" customFormat="1" x14ac:dyDescent="0.35">
      <c r="A2777" s="216" t="s">
        <v>1090</v>
      </c>
      <c r="B2777" s="66">
        <v>44396</v>
      </c>
      <c r="C2777" s="33">
        <v>66</v>
      </c>
      <c r="D2777" s="33">
        <v>828</v>
      </c>
      <c r="E2777" s="34">
        <v>0</v>
      </c>
      <c r="F2777" s="33">
        <v>28</v>
      </c>
      <c r="G2777" s="33">
        <v>141</v>
      </c>
      <c r="H2777" s="32">
        <v>0</v>
      </c>
    </row>
    <row r="2778" spans="1:8" s="196" customFormat="1" x14ac:dyDescent="0.35">
      <c r="A2778" s="216" t="s">
        <v>1091</v>
      </c>
      <c r="B2778" s="66">
        <v>44396</v>
      </c>
      <c r="C2778" s="33">
        <v>69</v>
      </c>
      <c r="D2778" s="33">
        <v>977</v>
      </c>
      <c r="E2778" s="34">
        <v>0</v>
      </c>
      <c r="F2778" s="33">
        <v>84</v>
      </c>
      <c r="G2778" s="33">
        <v>212</v>
      </c>
      <c r="H2778" s="32">
        <v>0</v>
      </c>
    </row>
    <row r="2779" spans="1:8" s="196" customFormat="1" x14ac:dyDescent="0.35">
      <c r="A2779" s="216" t="s">
        <v>1092</v>
      </c>
      <c r="B2779" s="66">
        <v>44396</v>
      </c>
      <c r="C2779" s="33">
        <v>156</v>
      </c>
      <c r="D2779" s="33">
        <v>861</v>
      </c>
      <c r="E2779" s="34">
        <v>0</v>
      </c>
      <c r="F2779" s="33">
        <v>56</v>
      </c>
      <c r="G2779" s="33">
        <v>192</v>
      </c>
      <c r="H2779" s="32">
        <v>0</v>
      </c>
    </row>
    <row r="2780" spans="1:8" s="196" customFormat="1" x14ac:dyDescent="0.35">
      <c r="A2780" s="216" t="s">
        <v>1087</v>
      </c>
      <c r="B2780" s="66">
        <v>44397</v>
      </c>
      <c r="C2780" s="33">
        <v>398</v>
      </c>
      <c r="D2780" s="33">
        <v>2635</v>
      </c>
      <c r="E2780" s="34">
        <v>0</v>
      </c>
      <c r="F2780" s="33">
        <v>94</v>
      </c>
      <c r="G2780" s="33">
        <v>164</v>
      </c>
      <c r="H2780" s="32">
        <v>0</v>
      </c>
    </row>
    <row r="2781" spans="1:8" s="196" customFormat="1" x14ac:dyDescent="0.35">
      <c r="A2781" s="216" t="s">
        <v>1088</v>
      </c>
      <c r="B2781" s="66">
        <v>44397</v>
      </c>
      <c r="C2781" s="33">
        <v>142</v>
      </c>
      <c r="D2781" s="33">
        <v>1349</v>
      </c>
      <c r="E2781" s="34">
        <v>0</v>
      </c>
      <c r="F2781" s="33">
        <v>64</v>
      </c>
      <c r="G2781" s="33">
        <v>116</v>
      </c>
      <c r="H2781" s="32">
        <v>0</v>
      </c>
    </row>
    <row r="2782" spans="1:8" s="196" customFormat="1" x14ac:dyDescent="0.35">
      <c r="A2782" s="216" t="s">
        <v>1089</v>
      </c>
      <c r="B2782" s="66">
        <v>44397</v>
      </c>
      <c r="C2782" s="33">
        <v>117</v>
      </c>
      <c r="D2782" s="33">
        <v>1429</v>
      </c>
      <c r="E2782" s="34">
        <v>0</v>
      </c>
      <c r="F2782" s="33">
        <v>70</v>
      </c>
      <c r="G2782" s="33">
        <v>166</v>
      </c>
      <c r="H2782" s="32">
        <v>0</v>
      </c>
    </row>
    <row r="2783" spans="1:8" s="196" customFormat="1" x14ac:dyDescent="0.35">
      <c r="A2783" s="216" t="s">
        <v>1090</v>
      </c>
      <c r="B2783" s="66">
        <v>44397</v>
      </c>
      <c r="C2783" s="33">
        <v>72</v>
      </c>
      <c r="D2783" s="33">
        <v>866</v>
      </c>
      <c r="E2783" s="34">
        <v>0</v>
      </c>
      <c r="F2783" s="33">
        <v>30</v>
      </c>
      <c r="G2783" s="33">
        <v>118</v>
      </c>
      <c r="H2783" s="32">
        <v>0</v>
      </c>
    </row>
    <row r="2784" spans="1:8" s="196" customFormat="1" x14ac:dyDescent="0.35">
      <c r="A2784" s="216" t="s">
        <v>1091</v>
      </c>
      <c r="B2784" s="66">
        <v>44397</v>
      </c>
      <c r="C2784" s="33">
        <v>83</v>
      </c>
      <c r="D2784" s="33">
        <v>1007</v>
      </c>
      <c r="E2784" s="34">
        <v>0</v>
      </c>
      <c r="F2784" s="33">
        <v>72</v>
      </c>
      <c r="G2784" s="33">
        <v>202</v>
      </c>
      <c r="H2784" s="32">
        <v>0</v>
      </c>
    </row>
    <row r="2785" spans="1:8" s="196" customFormat="1" x14ac:dyDescent="0.35">
      <c r="A2785" s="216" t="s">
        <v>1092</v>
      </c>
      <c r="B2785" s="66">
        <v>44397</v>
      </c>
      <c r="C2785" s="33">
        <v>166</v>
      </c>
      <c r="D2785" s="33">
        <v>896</v>
      </c>
      <c r="E2785" s="34">
        <v>0</v>
      </c>
      <c r="F2785" s="33">
        <v>46</v>
      </c>
      <c r="G2785" s="33">
        <v>161</v>
      </c>
      <c r="H2785" s="32">
        <v>0</v>
      </c>
    </row>
    <row r="2786" spans="1:8" s="196" customFormat="1" x14ac:dyDescent="0.35">
      <c r="A2786" s="216" t="s">
        <v>1087</v>
      </c>
      <c r="B2786" s="66">
        <v>44398</v>
      </c>
      <c r="C2786" s="33">
        <v>418</v>
      </c>
      <c r="D2786" s="33">
        <v>2694</v>
      </c>
      <c r="E2786" s="34">
        <v>0</v>
      </c>
      <c r="F2786" s="33">
        <v>78</v>
      </c>
      <c r="G2786" s="33">
        <v>119</v>
      </c>
      <c r="H2786" s="32">
        <v>0</v>
      </c>
    </row>
    <row r="2787" spans="1:8" s="196" customFormat="1" x14ac:dyDescent="0.35">
      <c r="A2787" s="216" t="s">
        <v>1088</v>
      </c>
      <c r="B2787" s="66">
        <v>44398</v>
      </c>
      <c r="C2787" s="33">
        <v>149</v>
      </c>
      <c r="D2787" s="33">
        <v>1353</v>
      </c>
      <c r="E2787" s="34">
        <v>0</v>
      </c>
      <c r="F2787" s="33">
        <v>60</v>
      </c>
      <c r="G2787" s="33">
        <v>126</v>
      </c>
      <c r="H2787" s="32">
        <v>0</v>
      </c>
    </row>
    <row r="2788" spans="1:8" s="196" customFormat="1" x14ac:dyDescent="0.35">
      <c r="A2788" s="216" t="s">
        <v>1089</v>
      </c>
      <c r="B2788" s="66">
        <v>44398</v>
      </c>
      <c r="C2788" s="33">
        <v>123</v>
      </c>
      <c r="D2788" s="33">
        <v>1395</v>
      </c>
      <c r="E2788" s="34">
        <v>0</v>
      </c>
      <c r="F2788" s="33">
        <v>63</v>
      </c>
      <c r="G2788" s="33">
        <v>195</v>
      </c>
      <c r="H2788" s="32">
        <v>0</v>
      </c>
    </row>
    <row r="2789" spans="1:8" s="196" customFormat="1" x14ac:dyDescent="0.35">
      <c r="A2789" s="216" t="s">
        <v>1090</v>
      </c>
      <c r="B2789" s="66">
        <v>44398</v>
      </c>
      <c r="C2789" s="33">
        <v>80</v>
      </c>
      <c r="D2789" s="33">
        <v>877</v>
      </c>
      <c r="E2789" s="34">
        <v>0</v>
      </c>
      <c r="F2789" s="33">
        <v>21</v>
      </c>
      <c r="G2789" s="33">
        <v>111</v>
      </c>
      <c r="H2789" s="32">
        <v>0</v>
      </c>
    </row>
    <row r="2790" spans="1:8" s="196" customFormat="1" x14ac:dyDescent="0.35">
      <c r="A2790" s="216" t="s">
        <v>1091</v>
      </c>
      <c r="B2790" s="66">
        <v>44398</v>
      </c>
      <c r="C2790" s="33">
        <v>85</v>
      </c>
      <c r="D2790" s="33">
        <v>1036</v>
      </c>
      <c r="E2790" s="34">
        <v>0</v>
      </c>
      <c r="F2790" s="33">
        <v>72</v>
      </c>
      <c r="G2790" s="33">
        <v>178</v>
      </c>
      <c r="H2790" s="32">
        <v>0</v>
      </c>
    </row>
    <row r="2791" spans="1:8" s="196" customFormat="1" x14ac:dyDescent="0.35">
      <c r="A2791" s="216" t="s">
        <v>1092</v>
      </c>
      <c r="B2791" s="66">
        <v>44398</v>
      </c>
      <c r="C2791" s="33">
        <v>167</v>
      </c>
      <c r="D2791" s="33">
        <v>918</v>
      </c>
      <c r="E2791" s="34">
        <v>0</v>
      </c>
      <c r="F2791" s="33">
        <v>45</v>
      </c>
      <c r="G2791" s="33">
        <v>139</v>
      </c>
      <c r="H2791" s="32">
        <v>0</v>
      </c>
    </row>
    <row r="2792" spans="1:8" s="196" customFormat="1" x14ac:dyDescent="0.35">
      <c r="A2792" s="216" t="s">
        <v>1087</v>
      </c>
      <c r="B2792" s="66">
        <v>44399</v>
      </c>
      <c r="C2792" s="33">
        <v>397</v>
      </c>
      <c r="D2792" s="33">
        <v>2716</v>
      </c>
      <c r="E2792" s="34">
        <v>0</v>
      </c>
      <c r="F2792" s="33">
        <v>87</v>
      </c>
      <c r="G2792" s="33">
        <v>104</v>
      </c>
      <c r="H2792" s="32">
        <v>0</v>
      </c>
    </row>
    <row r="2793" spans="1:8" s="196" customFormat="1" x14ac:dyDescent="0.35">
      <c r="A2793" s="216" t="s">
        <v>1088</v>
      </c>
      <c r="B2793" s="66">
        <v>44399</v>
      </c>
      <c r="C2793" s="33">
        <v>149</v>
      </c>
      <c r="D2793" s="33">
        <v>1356</v>
      </c>
      <c r="E2793" s="34">
        <v>0</v>
      </c>
      <c r="F2793" s="33">
        <v>59</v>
      </c>
      <c r="G2793" s="33">
        <v>121</v>
      </c>
      <c r="H2793" s="32">
        <v>0</v>
      </c>
    </row>
    <row r="2794" spans="1:8" s="196" customFormat="1" x14ac:dyDescent="0.35">
      <c r="A2794" s="216" t="s">
        <v>1089</v>
      </c>
      <c r="B2794" s="66">
        <v>44399</v>
      </c>
      <c r="C2794" s="33">
        <v>116</v>
      </c>
      <c r="D2794" s="33">
        <v>1419</v>
      </c>
      <c r="E2794" s="34">
        <v>0</v>
      </c>
      <c r="F2794" s="33">
        <v>73</v>
      </c>
      <c r="G2794" s="33">
        <v>177</v>
      </c>
      <c r="H2794" s="32">
        <v>0</v>
      </c>
    </row>
    <row r="2795" spans="1:8" s="196" customFormat="1" x14ac:dyDescent="0.35">
      <c r="A2795" s="216" t="s">
        <v>1090</v>
      </c>
      <c r="B2795" s="66">
        <v>44399</v>
      </c>
      <c r="C2795" s="33">
        <v>78</v>
      </c>
      <c r="D2795" s="33">
        <v>876</v>
      </c>
      <c r="E2795" s="34">
        <v>0</v>
      </c>
      <c r="F2795" s="33">
        <v>19</v>
      </c>
      <c r="G2795" s="33">
        <v>111</v>
      </c>
      <c r="H2795" s="32">
        <v>0</v>
      </c>
    </row>
    <row r="2796" spans="1:8" s="196" customFormat="1" x14ac:dyDescent="0.35">
      <c r="A2796" s="216" t="s">
        <v>1091</v>
      </c>
      <c r="B2796" s="66">
        <v>44399</v>
      </c>
      <c r="C2796" s="33">
        <v>78</v>
      </c>
      <c r="D2796" s="33">
        <v>988</v>
      </c>
      <c r="E2796" s="34">
        <v>0</v>
      </c>
      <c r="F2796" s="33">
        <v>74</v>
      </c>
      <c r="G2796" s="33">
        <v>222</v>
      </c>
      <c r="H2796" s="32">
        <v>0</v>
      </c>
    </row>
    <row r="2797" spans="1:8" s="196" customFormat="1" x14ac:dyDescent="0.35">
      <c r="A2797" s="216" t="s">
        <v>1092</v>
      </c>
      <c r="B2797" s="66">
        <v>44399</v>
      </c>
      <c r="C2797" s="33">
        <v>164</v>
      </c>
      <c r="D2797" s="33">
        <v>910</v>
      </c>
      <c r="E2797" s="34">
        <v>0</v>
      </c>
      <c r="F2797" s="33">
        <v>48</v>
      </c>
      <c r="G2797" s="33">
        <v>152</v>
      </c>
      <c r="H2797" s="32">
        <v>0</v>
      </c>
    </row>
    <row r="2798" spans="1:8" s="196" customFormat="1" x14ac:dyDescent="0.35">
      <c r="A2798" s="216" t="s">
        <v>1087</v>
      </c>
      <c r="B2798" s="66">
        <v>44400</v>
      </c>
      <c r="C2798" s="33">
        <v>400</v>
      </c>
      <c r="D2798" s="33">
        <v>2677</v>
      </c>
      <c r="E2798" s="34">
        <v>0</v>
      </c>
      <c r="F2798" s="33">
        <v>87</v>
      </c>
      <c r="G2798" s="33">
        <v>115</v>
      </c>
      <c r="H2798" s="32">
        <v>0</v>
      </c>
    </row>
    <row r="2799" spans="1:8" s="196" customFormat="1" x14ac:dyDescent="0.35">
      <c r="A2799" s="216" t="s">
        <v>1088</v>
      </c>
      <c r="B2799" s="66">
        <v>44400</v>
      </c>
      <c r="C2799" s="33">
        <v>144</v>
      </c>
      <c r="D2799" s="33">
        <v>1349</v>
      </c>
      <c r="E2799" s="34">
        <v>0</v>
      </c>
      <c r="F2799" s="33">
        <v>64</v>
      </c>
      <c r="G2799" s="33">
        <v>118</v>
      </c>
      <c r="H2799" s="32">
        <v>0</v>
      </c>
    </row>
    <row r="2800" spans="1:8" s="196" customFormat="1" x14ac:dyDescent="0.35">
      <c r="A2800" s="216" t="s">
        <v>1089</v>
      </c>
      <c r="B2800" s="66">
        <v>44400</v>
      </c>
      <c r="C2800" s="33">
        <v>119</v>
      </c>
      <c r="D2800" s="33">
        <v>1432</v>
      </c>
      <c r="E2800" s="34">
        <v>0</v>
      </c>
      <c r="F2800" s="33">
        <v>69</v>
      </c>
      <c r="G2800" s="33">
        <v>175</v>
      </c>
      <c r="H2800" s="32">
        <v>0</v>
      </c>
    </row>
    <row r="2801" spans="1:8" s="196" customFormat="1" x14ac:dyDescent="0.35">
      <c r="A2801" s="216" t="s">
        <v>1090</v>
      </c>
      <c r="B2801" s="66">
        <v>44400</v>
      </c>
      <c r="C2801" s="33">
        <v>76</v>
      </c>
      <c r="D2801" s="33">
        <v>864</v>
      </c>
      <c r="E2801" s="34">
        <v>0</v>
      </c>
      <c r="F2801" s="33">
        <v>22</v>
      </c>
      <c r="G2801" s="33">
        <v>120</v>
      </c>
      <c r="H2801" s="32">
        <v>0</v>
      </c>
    </row>
    <row r="2802" spans="1:8" s="196" customFormat="1" x14ac:dyDescent="0.35">
      <c r="A2802" s="216" t="s">
        <v>1091</v>
      </c>
      <c r="B2802" s="66">
        <v>44400</v>
      </c>
      <c r="C2802" s="33">
        <v>72</v>
      </c>
      <c r="D2802" s="33">
        <v>984</v>
      </c>
      <c r="E2802" s="34">
        <v>0</v>
      </c>
      <c r="F2802" s="33">
        <v>80</v>
      </c>
      <c r="G2802" s="33">
        <v>217</v>
      </c>
      <c r="H2802" s="32">
        <v>0</v>
      </c>
    </row>
    <row r="2803" spans="1:8" s="196" customFormat="1" x14ac:dyDescent="0.35">
      <c r="A2803" s="216" t="s">
        <v>1092</v>
      </c>
      <c r="B2803" s="66">
        <v>44400</v>
      </c>
      <c r="C2803" s="33">
        <v>163</v>
      </c>
      <c r="D2803" s="33">
        <v>917</v>
      </c>
      <c r="E2803" s="34">
        <v>0</v>
      </c>
      <c r="F2803" s="33">
        <v>49</v>
      </c>
      <c r="G2803" s="33">
        <v>145</v>
      </c>
      <c r="H2803" s="32">
        <v>0</v>
      </c>
    </row>
    <row r="2804" spans="1:8" s="196" customFormat="1" x14ac:dyDescent="0.35">
      <c r="A2804" s="216" t="s">
        <v>1087</v>
      </c>
      <c r="B2804" s="66">
        <v>44401</v>
      </c>
      <c r="C2804" s="33">
        <v>412</v>
      </c>
      <c r="D2804" s="33">
        <v>2586</v>
      </c>
      <c r="E2804" s="34">
        <v>0</v>
      </c>
      <c r="F2804" s="33">
        <v>75</v>
      </c>
      <c r="G2804" s="33">
        <v>204</v>
      </c>
      <c r="H2804" s="32">
        <v>0</v>
      </c>
    </row>
    <row r="2805" spans="1:8" s="196" customFormat="1" x14ac:dyDescent="0.35">
      <c r="A2805" s="216" t="s">
        <v>1088</v>
      </c>
      <c r="B2805" s="66">
        <v>44401</v>
      </c>
      <c r="C2805" s="33">
        <v>138</v>
      </c>
      <c r="D2805" s="33">
        <v>1306</v>
      </c>
      <c r="E2805" s="34">
        <v>0</v>
      </c>
      <c r="F2805" s="33">
        <v>75</v>
      </c>
      <c r="G2805" s="33">
        <v>156</v>
      </c>
      <c r="H2805" s="32">
        <v>0</v>
      </c>
    </row>
    <row r="2806" spans="1:8" s="196" customFormat="1" x14ac:dyDescent="0.35">
      <c r="A2806" s="216" t="s">
        <v>1089</v>
      </c>
      <c r="B2806" s="66">
        <v>44401</v>
      </c>
      <c r="C2806" s="33">
        <v>116</v>
      </c>
      <c r="D2806" s="33">
        <v>1364</v>
      </c>
      <c r="E2806" s="34">
        <v>0</v>
      </c>
      <c r="F2806" s="33">
        <v>72</v>
      </c>
      <c r="G2806" s="33">
        <v>209</v>
      </c>
      <c r="H2806" s="32">
        <v>0</v>
      </c>
    </row>
    <row r="2807" spans="1:8" s="196" customFormat="1" x14ac:dyDescent="0.35">
      <c r="A2807" s="216" t="s">
        <v>1090</v>
      </c>
      <c r="B2807" s="66">
        <v>44401</v>
      </c>
      <c r="C2807" s="33">
        <v>72</v>
      </c>
      <c r="D2807" s="33">
        <v>802</v>
      </c>
      <c r="E2807" s="34">
        <v>0</v>
      </c>
      <c r="F2807" s="33">
        <v>28</v>
      </c>
      <c r="G2807" s="33">
        <v>185</v>
      </c>
      <c r="H2807" s="32">
        <v>0</v>
      </c>
    </row>
    <row r="2808" spans="1:8" s="196" customFormat="1" x14ac:dyDescent="0.35">
      <c r="A2808" s="216" t="s">
        <v>1091</v>
      </c>
      <c r="B2808" s="66">
        <v>44401</v>
      </c>
      <c r="C2808" s="33">
        <v>78</v>
      </c>
      <c r="D2808" s="33">
        <v>917</v>
      </c>
      <c r="E2808" s="34">
        <v>0</v>
      </c>
      <c r="F2808" s="33">
        <v>74</v>
      </c>
      <c r="G2808" s="33">
        <v>271</v>
      </c>
      <c r="H2808" s="32">
        <v>0</v>
      </c>
    </row>
    <row r="2809" spans="1:8" s="196" customFormat="1" x14ac:dyDescent="0.35">
      <c r="A2809" s="216" t="s">
        <v>1092</v>
      </c>
      <c r="B2809" s="66">
        <v>44401</v>
      </c>
      <c r="C2809" s="33">
        <v>159</v>
      </c>
      <c r="D2809" s="33">
        <v>880</v>
      </c>
      <c r="E2809" s="34">
        <v>0</v>
      </c>
      <c r="F2809" s="33">
        <v>53</v>
      </c>
      <c r="G2809" s="33">
        <v>185</v>
      </c>
      <c r="H2809" s="32">
        <v>0</v>
      </c>
    </row>
    <row r="2810" spans="1:8" s="196" customFormat="1" x14ac:dyDescent="0.35">
      <c r="A2810" s="216" t="s">
        <v>1087</v>
      </c>
      <c r="B2810" s="66">
        <v>44402</v>
      </c>
      <c r="C2810" s="33">
        <v>403</v>
      </c>
      <c r="D2810" s="33">
        <v>2515</v>
      </c>
      <c r="E2810" s="34">
        <v>0</v>
      </c>
      <c r="F2810" s="33">
        <v>85</v>
      </c>
      <c r="G2810" s="33">
        <v>256</v>
      </c>
      <c r="H2810" s="32">
        <v>0</v>
      </c>
    </row>
    <row r="2811" spans="1:8" s="196" customFormat="1" x14ac:dyDescent="0.35">
      <c r="A2811" s="216" t="s">
        <v>1088</v>
      </c>
      <c r="B2811" s="66">
        <v>44402</v>
      </c>
      <c r="C2811" s="33">
        <v>122</v>
      </c>
      <c r="D2811" s="33">
        <v>1246</v>
      </c>
      <c r="E2811" s="34">
        <v>0</v>
      </c>
      <c r="F2811" s="33">
        <v>77</v>
      </c>
      <c r="G2811" s="33">
        <v>161</v>
      </c>
      <c r="H2811" s="32">
        <v>0</v>
      </c>
    </row>
    <row r="2812" spans="1:8" s="196" customFormat="1" x14ac:dyDescent="0.35">
      <c r="A2812" s="216" t="s">
        <v>1089</v>
      </c>
      <c r="B2812" s="66">
        <v>44402</v>
      </c>
      <c r="C2812" s="33">
        <v>115</v>
      </c>
      <c r="D2812" s="33">
        <v>1324</v>
      </c>
      <c r="E2812" s="34">
        <v>0</v>
      </c>
      <c r="F2812" s="33">
        <v>72</v>
      </c>
      <c r="G2812" s="33">
        <v>246</v>
      </c>
      <c r="H2812" s="32">
        <v>0</v>
      </c>
    </row>
    <row r="2813" spans="1:8" s="196" customFormat="1" x14ac:dyDescent="0.35">
      <c r="A2813" s="216" t="s">
        <v>1090</v>
      </c>
      <c r="B2813" s="66">
        <v>44402</v>
      </c>
      <c r="C2813" s="33">
        <v>68</v>
      </c>
      <c r="D2813" s="33">
        <v>773</v>
      </c>
      <c r="E2813" s="34">
        <v>0</v>
      </c>
      <c r="F2813" s="33">
        <v>30</v>
      </c>
      <c r="G2813" s="33">
        <v>198</v>
      </c>
      <c r="H2813" s="32">
        <v>0</v>
      </c>
    </row>
    <row r="2814" spans="1:8" s="196" customFormat="1" x14ac:dyDescent="0.35">
      <c r="A2814" s="216" t="s">
        <v>1091</v>
      </c>
      <c r="B2814" s="66">
        <v>44402</v>
      </c>
      <c r="C2814" s="33">
        <v>77</v>
      </c>
      <c r="D2814" s="33">
        <v>927</v>
      </c>
      <c r="E2814" s="34">
        <v>0</v>
      </c>
      <c r="F2814" s="33">
        <v>75</v>
      </c>
      <c r="G2814" s="33">
        <v>251</v>
      </c>
      <c r="H2814" s="32">
        <v>0</v>
      </c>
    </row>
    <row r="2815" spans="1:8" s="196" customFormat="1" x14ac:dyDescent="0.35">
      <c r="A2815" s="216" t="s">
        <v>1092</v>
      </c>
      <c r="B2815" s="66">
        <v>44402</v>
      </c>
      <c r="C2815" s="33">
        <v>164</v>
      </c>
      <c r="D2815" s="33">
        <v>867</v>
      </c>
      <c r="E2815" s="34">
        <v>0</v>
      </c>
      <c r="F2815" s="33">
        <v>48</v>
      </c>
      <c r="G2815" s="33">
        <v>188</v>
      </c>
      <c r="H2815" s="32">
        <v>0</v>
      </c>
    </row>
    <row r="2816" spans="1:8" s="196" customFormat="1" x14ac:dyDescent="0.35">
      <c r="A2816" s="216" t="s">
        <v>1087</v>
      </c>
      <c r="B2816" s="66">
        <v>44403</v>
      </c>
      <c r="C2816" s="33">
        <v>380</v>
      </c>
      <c r="D2816" s="33">
        <v>2512</v>
      </c>
      <c r="E2816" s="34">
        <v>0</v>
      </c>
      <c r="F2816" s="33">
        <v>104</v>
      </c>
      <c r="G2816" s="33">
        <v>260</v>
      </c>
      <c r="H2816" s="32">
        <v>0</v>
      </c>
    </row>
    <row r="2817" spans="1:8" s="196" customFormat="1" x14ac:dyDescent="0.35">
      <c r="A2817" s="216" t="s">
        <v>1088</v>
      </c>
      <c r="B2817" s="66">
        <v>44403</v>
      </c>
      <c r="C2817" s="33">
        <v>128</v>
      </c>
      <c r="D2817" s="33">
        <v>1218</v>
      </c>
      <c r="E2817" s="34">
        <v>0</v>
      </c>
      <c r="F2817" s="33">
        <v>70</v>
      </c>
      <c r="G2817" s="33">
        <v>183</v>
      </c>
      <c r="H2817" s="32">
        <v>0</v>
      </c>
    </row>
    <row r="2818" spans="1:8" s="196" customFormat="1" x14ac:dyDescent="0.35">
      <c r="A2818" s="216" t="s">
        <v>1089</v>
      </c>
      <c r="B2818" s="66">
        <v>44403</v>
      </c>
      <c r="C2818" s="33">
        <v>128</v>
      </c>
      <c r="D2818" s="33">
        <v>1336</v>
      </c>
      <c r="E2818" s="34">
        <v>0</v>
      </c>
      <c r="F2818" s="33">
        <v>59</v>
      </c>
      <c r="G2818" s="33">
        <v>217</v>
      </c>
      <c r="H2818" s="32">
        <v>0</v>
      </c>
    </row>
    <row r="2819" spans="1:8" s="196" customFormat="1" x14ac:dyDescent="0.35">
      <c r="A2819" s="216" t="s">
        <v>1090</v>
      </c>
      <c r="B2819" s="66">
        <v>44403</v>
      </c>
      <c r="C2819" s="33">
        <v>68</v>
      </c>
      <c r="D2819" s="33">
        <v>817</v>
      </c>
      <c r="E2819" s="34">
        <v>0</v>
      </c>
      <c r="F2819" s="33">
        <v>26</v>
      </c>
      <c r="G2819" s="33">
        <v>166</v>
      </c>
      <c r="H2819" s="32">
        <v>0</v>
      </c>
    </row>
    <row r="2820" spans="1:8" s="196" customFormat="1" x14ac:dyDescent="0.35">
      <c r="A2820" s="216" t="s">
        <v>1091</v>
      </c>
      <c r="B2820" s="66">
        <v>44403</v>
      </c>
      <c r="C2820" s="33">
        <v>81</v>
      </c>
      <c r="D2820" s="33">
        <v>941</v>
      </c>
      <c r="E2820" s="34">
        <v>0</v>
      </c>
      <c r="F2820" s="33">
        <v>71</v>
      </c>
      <c r="G2820" s="33">
        <v>241</v>
      </c>
      <c r="H2820" s="32">
        <v>0</v>
      </c>
    </row>
    <row r="2821" spans="1:8" s="196" customFormat="1" x14ac:dyDescent="0.35">
      <c r="A2821" s="216" t="s">
        <v>1092</v>
      </c>
      <c r="B2821" s="66">
        <v>44403</v>
      </c>
      <c r="C2821" s="33">
        <v>166</v>
      </c>
      <c r="D2821" s="33">
        <v>856</v>
      </c>
      <c r="E2821" s="34">
        <v>0</v>
      </c>
      <c r="F2821" s="33">
        <v>46</v>
      </c>
      <c r="G2821" s="33">
        <v>203</v>
      </c>
      <c r="H2821" s="32">
        <v>0</v>
      </c>
    </row>
    <row r="2822" spans="1:8" s="196" customFormat="1" x14ac:dyDescent="0.35">
      <c r="A2822" s="216" t="s">
        <v>1087</v>
      </c>
      <c r="B2822" s="66">
        <v>44404</v>
      </c>
      <c r="C2822" s="33">
        <v>401</v>
      </c>
      <c r="D2822" s="33">
        <v>2610</v>
      </c>
      <c r="E2822" s="34">
        <v>0</v>
      </c>
      <c r="F2822" s="33">
        <v>85</v>
      </c>
      <c r="G2822" s="33">
        <v>164</v>
      </c>
      <c r="H2822" s="32">
        <v>0</v>
      </c>
    </row>
    <row r="2823" spans="1:8" s="196" customFormat="1" x14ac:dyDescent="0.35">
      <c r="A2823" s="216" t="s">
        <v>1088</v>
      </c>
      <c r="B2823" s="66">
        <v>44404</v>
      </c>
      <c r="C2823" s="33">
        <v>142</v>
      </c>
      <c r="D2823" s="33">
        <v>1261</v>
      </c>
      <c r="E2823" s="34">
        <v>0</v>
      </c>
      <c r="F2823" s="33">
        <v>60</v>
      </c>
      <c r="G2823" s="33">
        <v>154</v>
      </c>
      <c r="H2823" s="32">
        <v>0</v>
      </c>
    </row>
    <row r="2824" spans="1:8" s="196" customFormat="1" x14ac:dyDescent="0.35">
      <c r="A2824" s="216" t="s">
        <v>1089</v>
      </c>
      <c r="B2824" s="66">
        <v>44404</v>
      </c>
      <c r="C2824" s="33">
        <v>127</v>
      </c>
      <c r="D2824" s="33">
        <v>1467</v>
      </c>
      <c r="E2824" s="34">
        <v>0</v>
      </c>
      <c r="F2824" s="33">
        <v>58</v>
      </c>
      <c r="G2824" s="33">
        <v>141</v>
      </c>
      <c r="H2824" s="32">
        <v>0</v>
      </c>
    </row>
    <row r="2825" spans="1:8" s="196" customFormat="1" x14ac:dyDescent="0.35">
      <c r="A2825" s="216" t="s">
        <v>1090</v>
      </c>
      <c r="B2825" s="66">
        <v>44404</v>
      </c>
      <c r="C2825" s="33">
        <v>71</v>
      </c>
      <c r="D2825" s="33">
        <v>856</v>
      </c>
      <c r="E2825" s="34">
        <v>0</v>
      </c>
      <c r="F2825" s="33">
        <v>25</v>
      </c>
      <c r="G2825" s="33">
        <v>138</v>
      </c>
      <c r="H2825" s="32">
        <v>0</v>
      </c>
    </row>
    <row r="2826" spans="1:8" s="196" customFormat="1" x14ac:dyDescent="0.35">
      <c r="A2826" s="216" t="s">
        <v>1091</v>
      </c>
      <c r="B2826" s="66">
        <v>44404</v>
      </c>
      <c r="C2826" s="33">
        <v>79</v>
      </c>
      <c r="D2826" s="33">
        <v>997</v>
      </c>
      <c r="E2826" s="34">
        <v>0</v>
      </c>
      <c r="F2826" s="33">
        <v>71</v>
      </c>
      <c r="G2826" s="33">
        <v>210</v>
      </c>
      <c r="H2826" s="32">
        <v>0</v>
      </c>
    </row>
    <row r="2827" spans="1:8" s="196" customFormat="1" x14ac:dyDescent="0.35">
      <c r="A2827" s="216" t="s">
        <v>1092</v>
      </c>
      <c r="B2827" s="66">
        <v>44404</v>
      </c>
      <c r="C2827" s="33">
        <v>177</v>
      </c>
      <c r="D2827" s="33">
        <v>904</v>
      </c>
      <c r="E2827" s="34">
        <v>0</v>
      </c>
      <c r="F2827" s="33">
        <v>35</v>
      </c>
      <c r="G2827" s="33">
        <v>151</v>
      </c>
      <c r="H2827" s="32">
        <v>0</v>
      </c>
    </row>
    <row r="2828" spans="1:8" x14ac:dyDescent="0.35">
      <c r="A2828" s="216" t="s">
        <v>1087</v>
      </c>
      <c r="B2828" s="66">
        <v>44405</v>
      </c>
      <c r="C2828" s="33">
        <v>414</v>
      </c>
      <c r="D2828" s="33">
        <v>2681</v>
      </c>
      <c r="E2828" s="34">
        <v>0</v>
      </c>
      <c r="F2828" s="33">
        <v>76</v>
      </c>
      <c r="G2828" s="33">
        <v>113</v>
      </c>
      <c r="H2828" s="32">
        <v>0</v>
      </c>
    </row>
    <row r="2829" spans="1:8" x14ac:dyDescent="0.35">
      <c r="A2829" s="216" t="s">
        <v>1088</v>
      </c>
      <c r="B2829" s="66">
        <v>44405</v>
      </c>
      <c r="C2829" s="33">
        <v>148</v>
      </c>
      <c r="D2829" s="33">
        <v>1298</v>
      </c>
      <c r="E2829" s="34">
        <v>0</v>
      </c>
      <c r="F2829" s="33">
        <v>56</v>
      </c>
      <c r="G2829" s="33">
        <v>138</v>
      </c>
      <c r="H2829" s="32">
        <v>0</v>
      </c>
    </row>
    <row r="2830" spans="1:8" x14ac:dyDescent="0.35">
      <c r="A2830" s="216" t="s">
        <v>1089</v>
      </c>
      <c r="B2830" s="66">
        <v>44405</v>
      </c>
      <c r="C2830" s="33">
        <v>128</v>
      </c>
      <c r="D2830" s="33">
        <v>1447</v>
      </c>
      <c r="E2830" s="34">
        <v>0</v>
      </c>
      <c r="F2830" s="33">
        <v>55</v>
      </c>
      <c r="G2830" s="33">
        <v>146</v>
      </c>
      <c r="H2830" s="32">
        <v>0</v>
      </c>
    </row>
    <row r="2831" spans="1:8" x14ac:dyDescent="0.35">
      <c r="A2831" s="216" t="s">
        <v>1090</v>
      </c>
      <c r="B2831" s="66">
        <v>44405</v>
      </c>
      <c r="C2831" s="33">
        <v>79</v>
      </c>
      <c r="D2831" s="33">
        <v>853</v>
      </c>
      <c r="E2831" s="34">
        <v>0</v>
      </c>
      <c r="F2831" s="33">
        <v>21</v>
      </c>
      <c r="G2831" s="33">
        <v>145</v>
      </c>
      <c r="H2831" s="32">
        <v>0</v>
      </c>
    </row>
    <row r="2832" spans="1:8" x14ac:dyDescent="0.35">
      <c r="A2832" s="216" t="s">
        <v>1091</v>
      </c>
      <c r="B2832" s="66">
        <v>44405</v>
      </c>
      <c r="C2832" s="33">
        <v>80</v>
      </c>
      <c r="D2832" s="33">
        <v>984</v>
      </c>
      <c r="E2832" s="34">
        <v>0</v>
      </c>
      <c r="F2832" s="33">
        <v>70</v>
      </c>
      <c r="G2832" s="33">
        <v>217</v>
      </c>
      <c r="H2832" s="32">
        <v>0</v>
      </c>
    </row>
    <row r="2833" spans="1:8" x14ac:dyDescent="0.35">
      <c r="A2833" s="216" t="s">
        <v>1092</v>
      </c>
      <c r="B2833" s="66">
        <v>44405</v>
      </c>
      <c r="C2833" s="33">
        <v>166</v>
      </c>
      <c r="D2833" s="33">
        <v>917</v>
      </c>
      <c r="E2833" s="34">
        <v>0</v>
      </c>
      <c r="F2833" s="33">
        <v>46</v>
      </c>
      <c r="G2833" s="33">
        <v>143</v>
      </c>
      <c r="H2833" s="32">
        <v>0</v>
      </c>
    </row>
    <row r="2834" spans="1:8" x14ac:dyDescent="0.35">
      <c r="A2834" s="216" t="s">
        <v>1087</v>
      </c>
      <c r="B2834" s="66">
        <v>44406</v>
      </c>
      <c r="C2834" s="33">
        <v>413</v>
      </c>
      <c r="D2834" s="33">
        <v>2643</v>
      </c>
      <c r="E2834" s="34">
        <v>0</v>
      </c>
      <c r="F2834" s="33">
        <v>76</v>
      </c>
      <c r="G2834" s="33">
        <v>152</v>
      </c>
      <c r="H2834" s="32">
        <v>0</v>
      </c>
    </row>
    <row r="2835" spans="1:8" x14ac:dyDescent="0.35">
      <c r="A2835" s="216" t="s">
        <v>1088</v>
      </c>
      <c r="B2835" s="66">
        <v>44406</v>
      </c>
      <c r="C2835" s="33">
        <v>148</v>
      </c>
      <c r="D2835" s="33">
        <v>1342</v>
      </c>
      <c r="E2835" s="34">
        <v>0</v>
      </c>
      <c r="F2835" s="33">
        <v>58</v>
      </c>
      <c r="G2835" s="33">
        <v>121</v>
      </c>
      <c r="H2835" s="32">
        <v>0</v>
      </c>
    </row>
    <row r="2836" spans="1:8" x14ac:dyDescent="0.35">
      <c r="A2836" s="216" t="s">
        <v>1089</v>
      </c>
      <c r="B2836" s="66">
        <v>44406</v>
      </c>
      <c r="C2836" s="33">
        <v>128</v>
      </c>
      <c r="D2836" s="33">
        <v>1421</v>
      </c>
      <c r="E2836" s="34">
        <v>0</v>
      </c>
      <c r="F2836" s="33">
        <v>60</v>
      </c>
      <c r="G2836" s="33">
        <v>178</v>
      </c>
      <c r="H2836" s="32">
        <v>0</v>
      </c>
    </row>
    <row r="2837" spans="1:8" x14ac:dyDescent="0.35">
      <c r="A2837" s="216" t="s">
        <v>1090</v>
      </c>
      <c r="B2837" s="66">
        <v>44406</v>
      </c>
      <c r="C2837" s="33">
        <v>75</v>
      </c>
      <c r="D2837" s="33">
        <v>876</v>
      </c>
      <c r="E2837" s="34">
        <v>0</v>
      </c>
      <c r="F2837" s="33">
        <v>24</v>
      </c>
      <c r="G2837" s="33">
        <v>119</v>
      </c>
      <c r="H2837" s="32">
        <v>0</v>
      </c>
    </row>
    <row r="2838" spans="1:8" x14ac:dyDescent="0.35">
      <c r="A2838" s="216" t="s">
        <v>1091</v>
      </c>
      <c r="B2838" s="66">
        <v>44406</v>
      </c>
      <c r="C2838" s="33">
        <v>74</v>
      </c>
      <c r="D2838" s="33">
        <v>986</v>
      </c>
      <c r="E2838" s="34">
        <v>0</v>
      </c>
      <c r="F2838" s="33">
        <v>78</v>
      </c>
      <c r="G2838" s="33">
        <v>233</v>
      </c>
      <c r="H2838" s="32">
        <v>0</v>
      </c>
    </row>
    <row r="2839" spans="1:8" x14ac:dyDescent="0.35">
      <c r="A2839" s="216" t="s">
        <v>1092</v>
      </c>
      <c r="B2839" s="66">
        <v>44406</v>
      </c>
      <c r="C2839" s="33">
        <v>165</v>
      </c>
      <c r="D2839" s="33">
        <v>911</v>
      </c>
      <c r="E2839" s="34">
        <v>0</v>
      </c>
      <c r="F2839" s="33">
        <v>47</v>
      </c>
      <c r="G2839" s="33">
        <v>149</v>
      </c>
      <c r="H2839" s="32">
        <v>0</v>
      </c>
    </row>
    <row r="2840" spans="1:8" x14ac:dyDescent="0.35">
      <c r="A2840" s="216" t="s">
        <v>1087</v>
      </c>
      <c r="B2840" s="66">
        <v>44407</v>
      </c>
      <c r="C2840" s="33">
        <v>413</v>
      </c>
      <c r="D2840" s="33">
        <v>2627</v>
      </c>
      <c r="E2840" s="34">
        <v>0</v>
      </c>
      <c r="F2840" s="33">
        <v>75</v>
      </c>
      <c r="G2840" s="33">
        <v>172</v>
      </c>
      <c r="H2840" s="32">
        <v>0</v>
      </c>
    </row>
    <row r="2841" spans="1:8" x14ac:dyDescent="0.35">
      <c r="A2841" s="216" t="s">
        <v>1088</v>
      </c>
      <c r="B2841" s="66">
        <v>44407</v>
      </c>
      <c r="C2841" s="33">
        <v>147</v>
      </c>
      <c r="D2841" s="33">
        <v>1290</v>
      </c>
      <c r="E2841" s="34">
        <v>0</v>
      </c>
      <c r="F2841" s="33">
        <v>60</v>
      </c>
      <c r="G2841" s="33">
        <v>168</v>
      </c>
      <c r="H2841" s="32">
        <v>0</v>
      </c>
    </row>
    <row r="2842" spans="1:8" x14ac:dyDescent="0.35">
      <c r="A2842" s="216" t="s">
        <v>1089</v>
      </c>
      <c r="B2842" s="66">
        <v>44407</v>
      </c>
      <c r="C2842" s="33">
        <v>139</v>
      </c>
      <c r="D2842" s="33">
        <v>1389</v>
      </c>
      <c r="E2842" s="34">
        <v>0</v>
      </c>
      <c r="F2842" s="33">
        <v>53</v>
      </c>
      <c r="G2842" s="33">
        <v>195</v>
      </c>
      <c r="H2842" s="32">
        <v>0</v>
      </c>
    </row>
    <row r="2843" spans="1:8" x14ac:dyDescent="0.35">
      <c r="A2843" s="216" t="s">
        <v>1090</v>
      </c>
      <c r="B2843" s="66">
        <v>44407</v>
      </c>
      <c r="C2843" s="33">
        <v>72</v>
      </c>
      <c r="D2843" s="33">
        <v>867</v>
      </c>
      <c r="E2843" s="34">
        <v>0</v>
      </c>
      <c r="F2843" s="33">
        <v>26</v>
      </c>
      <c r="G2843" s="33">
        <v>130</v>
      </c>
      <c r="H2843" s="32">
        <v>0</v>
      </c>
    </row>
    <row r="2844" spans="1:8" x14ac:dyDescent="0.35">
      <c r="A2844" s="216" t="s">
        <v>1091</v>
      </c>
      <c r="B2844" s="66">
        <v>44407</v>
      </c>
      <c r="C2844" s="33">
        <v>77</v>
      </c>
      <c r="D2844" s="33">
        <v>923</v>
      </c>
      <c r="E2844" s="34">
        <v>0</v>
      </c>
      <c r="F2844" s="33">
        <v>75</v>
      </c>
      <c r="G2844" s="33">
        <v>277</v>
      </c>
      <c r="H2844" s="32">
        <v>0</v>
      </c>
    </row>
    <row r="2845" spans="1:8" x14ac:dyDescent="0.35">
      <c r="A2845" s="216" t="s">
        <v>1092</v>
      </c>
      <c r="B2845" s="66">
        <v>44407</v>
      </c>
      <c r="C2845" s="33">
        <v>162</v>
      </c>
      <c r="D2845" s="33">
        <v>893</v>
      </c>
      <c r="E2845" s="34">
        <v>0</v>
      </c>
      <c r="F2845" s="33">
        <v>50</v>
      </c>
      <c r="G2845" s="33">
        <v>167</v>
      </c>
      <c r="H2845" s="32">
        <v>0</v>
      </c>
    </row>
    <row r="2846" spans="1:8" x14ac:dyDescent="0.35">
      <c r="A2846" s="216" t="s">
        <v>1087</v>
      </c>
      <c r="B2846" s="66">
        <v>44408</v>
      </c>
      <c r="C2846" s="33">
        <v>405</v>
      </c>
      <c r="D2846" s="33">
        <v>2577</v>
      </c>
      <c r="E2846" s="34">
        <v>0</v>
      </c>
      <c r="F2846" s="33">
        <v>84</v>
      </c>
      <c r="G2846" s="33">
        <v>231</v>
      </c>
      <c r="H2846" s="32">
        <v>0</v>
      </c>
    </row>
    <row r="2847" spans="1:8" x14ac:dyDescent="0.35">
      <c r="A2847" s="216" t="s">
        <v>1088</v>
      </c>
      <c r="B2847" s="66">
        <v>44408</v>
      </c>
      <c r="C2847" s="33">
        <v>139</v>
      </c>
      <c r="D2847" s="33">
        <v>1212</v>
      </c>
      <c r="E2847" s="34">
        <v>0</v>
      </c>
      <c r="F2847" s="33">
        <v>58</v>
      </c>
      <c r="G2847" s="33">
        <v>220</v>
      </c>
      <c r="H2847" s="32">
        <v>0</v>
      </c>
    </row>
    <row r="2848" spans="1:8" x14ac:dyDescent="0.35">
      <c r="A2848" s="216" t="s">
        <v>1089</v>
      </c>
      <c r="B2848" s="66">
        <v>44408</v>
      </c>
      <c r="C2848" s="33">
        <v>130</v>
      </c>
      <c r="D2848" s="33">
        <v>1343</v>
      </c>
      <c r="E2848" s="34">
        <v>0</v>
      </c>
      <c r="F2848" s="33">
        <v>59</v>
      </c>
      <c r="G2848" s="33">
        <v>234</v>
      </c>
      <c r="H2848" s="32">
        <v>0</v>
      </c>
    </row>
    <row r="2849" spans="1:8" x14ac:dyDescent="0.35">
      <c r="A2849" s="216" t="s">
        <v>1090</v>
      </c>
      <c r="B2849" s="66">
        <v>44408</v>
      </c>
      <c r="C2849" s="33">
        <v>69</v>
      </c>
      <c r="D2849" s="33">
        <v>838</v>
      </c>
      <c r="E2849" s="34">
        <v>0</v>
      </c>
      <c r="F2849" s="33">
        <v>26</v>
      </c>
      <c r="G2849" s="33">
        <v>150</v>
      </c>
      <c r="H2849" s="32">
        <v>0</v>
      </c>
    </row>
    <row r="2850" spans="1:8" x14ac:dyDescent="0.35">
      <c r="A2850" s="216" t="s">
        <v>1091</v>
      </c>
      <c r="B2850" s="66">
        <v>44408</v>
      </c>
      <c r="C2850" s="33">
        <v>77</v>
      </c>
      <c r="D2850" s="33">
        <v>944</v>
      </c>
      <c r="E2850" s="34">
        <v>0</v>
      </c>
      <c r="F2850" s="33">
        <v>73</v>
      </c>
      <c r="G2850" s="33">
        <v>248</v>
      </c>
      <c r="H2850" s="32">
        <v>0</v>
      </c>
    </row>
    <row r="2851" spans="1:8" x14ac:dyDescent="0.35">
      <c r="A2851" s="216" t="s">
        <v>1092</v>
      </c>
      <c r="B2851" s="66">
        <v>44408</v>
      </c>
      <c r="C2851" s="33">
        <v>160</v>
      </c>
      <c r="D2851" s="33">
        <v>890</v>
      </c>
      <c r="E2851" s="34">
        <v>0</v>
      </c>
      <c r="F2851" s="33">
        <v>52</v>
      </c>
      <c r="G2851" s="33">
        <v>173</v>
      </c>
      <c r="H2851" s="32">
        <v>0</v>
      </c>
    </row>
    <row r="2852" spans="1:8" x14ac:dyDescent="0.35">
      <c r="A2852" s="216" t="s">
        <v>1087</v>
      </c>
      <c r="B2852" s="66">
        <v>44409</v>
      </c>
      <c r="C2852" s="33">
        <v>396</v>
      </c>
      <c r="D2852" s="33">
        <v>2503</v>
      </c>
      <c r="E2852" s="34">
        <v>0</v>
      </c>
      <c r="F2852" s="33">
        <v>93</v>
      </c>
      <c r="G2852" s="33">
        <v>280</v>
      </c>
      <c r="H2852" s="32">
        <v>0</v>
      </c>
    </row>
    <row r="2853" spans="1:8" x14ac:dyDescent="0.35">
      <c r="A2853" s="216" t="s">
        <v>1088</v>
      </c>
      <c r="B2853" s="66">
        <v>44409</v>
      </c>
      <c r="C2853" s="33">
        <v>132</v>
      </c>
      <c r="D2853" s="33">
        <v>1214</v>
      </c>
      <c r="E2853" s="34">
        <v>0</v>
      </c>
      <c r="F2853" s="33">
        <v>56</v>
      </c>
      <c r="G2853" s="33">
        <v>197</v>
      </c>
      <c r="H2853" s="32">
        <v>0</v>
      </c>
    </row>
    <row r="2854" spans="1:8" x14ac:dyDescent="0.35">
      <c r="A2854" s="216" t="s">
        <v>1089</v>
      </c>
      <c r="B2854" s="66">
        <v>44409</v>
      </c>
      <c r="C2854" s="33">
        <v>130</v>
      </c>
      <c r="D2854" s="33">
        <v>1321</v>
      </c>
      <c r="E2854" s="34">
        <v>0</v>
      </c>
      <c r="F2854" s="33">
        <v>54</v>
      </c>
      <c r="G2854" s="33">
        <v>236</v>
      </c>
      <c r="H2854" s="32">
        <v>0</v>
      </c>
    </row>
    <row r="2855" spans="1:8" x14ac:dyDescent="0.35">
      <c r="A2855" s="216" t="s">
        <v>1090</v>
      </c>
      <c r="B2855" s="66">
        <v>44409</v>
      </c>
      <c r="C2855" s="33">
        <v>69</v>
      </c>
      <c r="D2855" s="33">
        <v>780</v>
      </c>
      <c r="E2855" s="34">
        <v>0</v>
      </c>
      <c r="F2855" s="33">
        <v>30</v>
      </c>
      <c r="G2855" s="33">
        <v>193</v>
      </c>
      <c r="H2855" s="32">
        <v>0</v>
      </c>
    </row>
    <row r="2856" spans="1:8" x14ac:dyDescent="0.35">
      <c r="A2856" s="216" t="s">
        <v>1091</v>
      </c>
      <c r="B2856" s="66">
        <v>44409</v>
      </c>
      <c r="C2856" s="33">
        <v>76</v>
      </c>
      <c r="D2856" s="33">
        <v>940</v>
      </c>
      <c r="E2856" s="34">
        <v>0</v>
      </c>
      <c r="F2856" s="33">
        <v>76</v>
      </c>
      <c r="G2856" s="33">
        <v>242</v>
      </c>
      <c r="H2856" s="32">
        <v>0</v>
      </c>
    </row>
    <row r="2857" spans="1:8" x14ac:dyDescent="0.35">
      <c r="A2857" s="216" t="s">
        <v>1092</v>
      </c>
      <c r="B2857" s="66">
        <v>44409</v>
      </c>
      <c r="C2857" s="33">
        <v>161</v>
      </c>
      <c r="D2857" s="33">
        <v>875</v>
      </c>
      <c r="E2857" s="34">
        <v>0</v>
      </c>
      <c r="F2857" s="33">
        <v>51</v>
      </c>
      <c r="G2857" s="33">
        <v>186</v>
      </c>
      <c r="H2857" s="32">
        <v>0</v>
      </c>
    </row>
    <row r="2858" spans="1:8" x14ac:dyDescent="0.35">
      <c r="A2858" s="216" t="s">
        <v>1087</v>
      </c>
      <c r="B2858" s="66">
        <v>44410</v>
      </c>
      <c r="C2858" s="33">
        <v>388</v>
      </c>
      <c r="D2858" s="33">
        <v>2551</v>
      </c>
      <c r="E2858" s="34">
        <v>0</v>
      </c>
      <c r="F2858" s="33">
        <v>101</v>
      </c>
      <c r="G2858" s="33">
        <v>237</v>
      </c>
      <c r="H2858" s="32">
        <v>0</v>
      </c>
    </row>
    <row r="2859" spans="1:8" x14ac:dyDescent="0.35">
      <c r="A2859" s="216" t="s">
        <v>1088</v>
      </c>
      <c r="B2859" s="66">
        <v>44410</v>
      </c>
      <c r="C2859" s="33">
        <v>126</v>
      </c>
      <c r="D2859" s="33">
        <v>1236</v>
      </c>
      <c r="E2859" s="34">
        <v>0</v>
      </c>
      <c r="F2859" s="33">
        <v>64</v>
      </c>
      <c r="G2859" s="33">
        <v>171</v>
      </c>
      <c r="H2859" s="32">
        <v>0</v>
      </c>
    </row>
    <row r="2860" spans="1:8" x14ac:dyDescent="0.35">
      <c r="A2860" s="216" t="s">
        <v>1089</v>
      </c>
      <c r="B2860" s="66">
        <v>44410</v>
      </c>
      <c r="C2860" s="33">
        <v>116</v>
      </c>
      <c r="D2860" s="33">
        <v>1327</v>
      </c>
      <c r="E2860" s="34">
        <v>0</v>
      </c>
      <c r="F2860" s="33">
        <v>63</v>
      </c>
      <c r="G2860" s="33">
        <v>244</v>
      </c>
      <c r="H2860" s="32">
        <v>0</v>
      </c>
    </row>
    <row r="2861" spans="1:8" x14ac:dyDescent="0.35">
      <c r="A2861" s="216" t="s">
        <v>1090</v>
      </c>
      <c r="B2861" s="66">
        <v>44410</v>
      </c>
      <c r="C2861" s="33">
        <v>72</v>
      </c>
      <c r="D2861" s="33">
        <v>841</v>
      </c>
      <c r="E2861" s="34">
        <v>0</v>
      </c>
      <c r="F2861" s="33">
        <v>27</v>
      </c>
      <c r="G2861" s="33">
        <v>147</v>
      </c>
      <c r="H2861" s="32">
        <v>0</v>
      </c>
    </row>
    <row r="2862" spans="1:8" x14ac:dyDescent="0.35">
      <c r="A2862" s="216" t="s">
        <v>1091</v>
      </c>
      <c r="B2862" s="66">
        <v>44410</v>
      </c>
      <c r="C2862" s="33">
        <v>82</v>
      </c>
      <c r="D2862" s="33">
        <v>941</v>
      </c>
      <c r="E2862" s="34">
        <v>0</v>
      </c>
      <c r="F2862" s="33">
        <v>70</v>
      </c>
      <c r="G2862" s="33">
        <v>246</v>
      </c>
      <c r="H2862" s="32">
        <v>0</v>
      </c>
    </row>
    <row r="2863" spans="1:8" x14ac:dyDescent="0.35">
      <c r="A2863" s="216" t="s">
        <v>1092</v>
      </c>
      <c r="B2863" s="66">
        <v>44410</v>
      </c>
      <c r="C2863" s="33">
        <v>156</v>
      </c>
      <c r="D2863" s="33">
        <v>875</v>
      </c>
      <c r="E2863" s="34">
        <v>0</v>
      </c>
      <c r="F2863" s="33">
        <v>56</v>
      </c>
      <c r="G2863" s="33">
        <v>181</v>
      </c>
      <c r="H2863" s="32">
        <v>0</v>
      </c>
    </row>
    <row r="2864" spans="1:8" x14ac:dyDescent="0.35">
      <c r="A2864" s="216" t="s">
        <v>1087</v>
      </c>
      <c r="B2864" s="66">
        <v>44411</v>
      </c>
      <c r="C2864" s="33">
        <v>412</v>
      </c>
      <c r="D2864" s="33">
        <v>2650</v>
      </c>
      <c r="E2864" s="34">
        <v>0</v>
      </c>
      <c r="F2864" s="33">
        <v>78</v>
      </c>
      <c r="G2864" s="33">
        <v>150</v>
      </c>
      <c r="H2864" s="32">
        <v>0</v>
      </c>
    </row>
    <row r="2865" spans="1:8" x14ac:dyDescent="0.35">
      <c r="A2865" s="216" t="s">
        <v>1088</v>
      </c>
      <c r="B2865" s="66">
        <v>44411</v>
      </c>
      <c r="C2865" s="33">
        <v>151</v>
      </c>
      <c r="D2865" s="33">
        <v>1304</v>
      </c>
      <c r="E2865" s="34">
        <v>0</v>
      </c>
      <c r="F2865" s="33">
        <v>52</v>
      </c>
      <c r="G2865" s="33">
        <v>152</v>
      </c>
      <c r="H2865" s="32">
        <v>0</v>
      </c>
    </row>
    <row r="2866" spans="1:8" x14ac:dyDescent="0.35">
      <c r="A2866" s="216" t="s">
        <v>1089</v>
      </c>
      <c r="B2866" s="66">
        <v>44411</v>
      </c>
      <c r="C2866" s="33">
        <v>129</v>
      </c>
      <c r="D2866" s="33">
        <v>1403</v>
      </c>
      <c r="E2866" s="34">
        <v>0</v>
      </c>
      <c r="F2866" s="33">
        <v>56</v>
      </c>
      <c r="G2866" s="33">
        <v>186</v>
      </c>
      <c r="H2866" s="32">
        <v>0</v>
      </c>
    </row>
    <row r="2867" spans="1:8" x14ac:dyDescent="0.35">
      <c r="A2867" s="216" t="s">
        <v>1090</v>
      </c>
      <c r="B2867" s="66">
        <v>44411</v>
      </c>
      <c r="C2867" s="33">
        <v>74</v>
      </c>
      <c r="D2867" s="33">
        <v>860</v>
      </c>
      <c r="E2867" s="34">
        <v>0</v>
      </c>
      <c r="F2867" s="33">
        <v>26</v>
      </c>
      <c r="G2867" s="33">
        <v>138</v>
      </c>
      <c r="H2867" s="32">
        <v>0</v>
      </c>
    </row>
    <row r="2868" spans="1:8" x14ac:dyDescent="0.35">
      <c r="A2868" s="216" t="s">
        <v>1091</v>
      </c>
      <c r="B2868" s="66">
        <v>44411</v>
      </c>
      <c r="C2868" s="33">
        <v>88</v>
      </c>
      <c r="D2868" s="33">
        <v>961</v>
      </c>
      <c r="E2868" s="34">
        <v>0</v>
      </c>
      <c r="F2868" s="33">
        <v>64</v>
      </c>
      <c r="G2868" s="33">
        <v>236</v>
      </c>
      <c r="H2868" s="32">
        <v>0</v>
      </c>
    </row>
    <row r="2869" spans="1:8" x14ac:dyDescent="0.35">
      <c r="A2869" s="216" t="s">
        <v>1092</v>
      </c>
      <c r="B2869" s="66">
        <v>44411</v>
      </c>
      <c r="C2869" s="33">
        <v>169</v>
      </c>
      <c r="D2869" s="33">
        <v>904</v>
      </c>
      <c r="E2869" s="34">
        <v>0</v>
      </c>
      <c r="F2869" s="33">
        <v>43</v>
      </c>
      <c r="G2869" s="33">
        <v>160</v>
      </c>
      <c r="H2869" s="32">
        <v>0</v>
      </c>
    </row>
    <row r="2870" spans="1:8" x14ac:dyDescent="0.35">
      <c r="A2870" s="216" t="s">
        <v>1087</v>
      </c>
      <c r="B2870" s="66">
        <v>44412</v>
      </c>
      <c r="C2870" s="33">
        <v>411</v>
      </c>
      <c r="D2870" s="33">
        <v>2683</v>
      </c>
      <c r="E2870" s="34">
        <v>0</v>
      </c>
      <c r="F2870" s="33">
        <v>77</v>
      </c>
      <c r="G2870" s="33">
        <v>122</v>
      </c>
      <c r="H2870" s="32">
        <v>0</v>
      </c>
    </row>
    <row r="2871" spans="1:8" x14ac:dyDescent="0.35">
      <c r="A2871" s="216" t="s">
        <v>1088</v>
      </c>
      <c r="B2871" s="66">
        <v>44412</v>
      </c>
      <c r="C2871" s="33">
        <v>152</v>
      </c>
      <c r="D2871" s="33">
        <v>1316</v>
      </c>
      <c r="E2871" s="34">
        <v>0</v>
      </c>
      <c r="F2871" s="33">
        <v>50</v>
      </c>
      <c r="G2871" s="33">
        <v>135</v>
      </c>
      <c r="H2871" s="32">
        <v>0</v>
      </c>
    </row>
    <row r="2872" spans="1:8" x14ac:dyDescent="0.35">
      <c r="A2872" s="216" t="s">
        <v>1089</v>
      </c>
      <c r="B2872" s="66">
        <v>44412</v>
      </c>
      <c r="C2872" s="33">
        <v>134</v>
      </c>
      <c r="D2872" s="33">
        <v>1389</v>
      </c>
      <c r="E2872" s="34">
        <v>0</v>
      </c>
      <c r="F2872" s="33">
        <v>57</v>
      </c>
      <c r="G2872" s="33">
        <v>208</v>
      </c>
      <c r="H2872" s="32">
        <v>0</v>
      </c>
    </row>
    <row r="2873" spans="1:8" x14ac:dyDescent="0.35">
      <c r="A2873" s="216" t="s">
        <v>1090</v>
      </c>
      <c r="B2873" s="66">
        <v>44412</v>
      </c>
      <c r="C2873" s="33">
        <v>73</v>
      </c>
      <c r="D2873" s="33">
        <v>886</v>
      </c>
      <c r="E2873" s="34">
        <v>0</v>
      </c>
      <c r="F2873" s="33">
        <v>27</v>
      </c>
      <c r="G2873" s="33">
        <v>117</v>
      </c>
      <c r="H2873" s="32">
        <v>0</v>
      </c>
    </row>
    <row r="2874" spans="1:8" x14ac:dyDescent="0.35">
      <c r="A2874" s="216" t="s">
        <v>1091</v>
      </c>
      <c r="B2874" s="66">
        <v>44412</v>
      </c>
      <c r="C2874" s="33">
        <v>89</v>
      </c>
      <c r="D2874" s="33">
        <v>969</v>
      </c>
      <c r="E2874" s="34">
        <v>0</v>
      </c>
      <c r="F2874" s="33">
        <v>63</v>
      </c>
      <c r="G2874" s="33">
        <v>232</v>
      </c>
      <c r="H2874" s="32">
        <v>0</v>
      </c>
    </row>
    <row r="2875" spans="1:8" x14ac:dyDescent="0.35">
      <c r="A2875" s="216" t="s">
        <v>1092</v>
      </c>
      <c r="B2875" s="66">
        <v>44412</v>
      </c>
      <c r="C2875" s="33">
        <v>161</v>
      </c>
      <c r="D2875" s="33">
        <v>917</v>
      </c>
      <c r="E2875" s="34">
        <v>0</v>
      </c>
      <c r="F2875" s="33">
        <v>51</v>
      </c>
      <c r="G2875" s="33">
        <v>146</v>
      </c>
      <c r="H2875" s="32">
        <v>0</v>
      </c>
    </row>
    <row r="2876" spans="1:8" x14ac:dyDescent="0.35">
      <c r="A2876" s="216" t="s">
        <v>1087</v>
      </c>
      <c r="B2876" s="66">
        <v>44413</v>
      </c>
      <c r="C2876" s="33">
        <v>398</v>
      </c>
      <c r="D2876" s="33">
        <v>2691</v>
      </c>
      <c r="E2876" s="34">
        <v>0</v>
      </c>
      <c r="F2876" s="33">
        <v>88</v>
      </c>
      <c r="G2876" s="33">
        <v>106</v>
      </c>
      <c r="H2876" s="32">
        <v>0</v>
      </c>
    </row>
    <row r="2877" spans="1:8" x14ac:dyDescent="0.35">
      <c r="A2877" s="216" t="s">
        <v>1088</v>
      </c>
      <c r="B2877" s="66">
        <v>44413</v>
      </c>
      <c r="C2877" s="33">
        <v>153</v>
      </c>
      <c r="D2877" s="33">
        <v>1280</v>
      </c>
      <c r="E2877" s="34">
        <v>0</v>
      </c>
      <c r="F2877" s="33">
        <v>51</v>
      </c>
      <c r="G2877" s="33">
        <v>154</v>
      </c>
      <c r="H2877" s="32">
        <v>0</v>
      </c>
    </row>
    <row r="2878" spans="1:8" x14ac:dyDescent="0.35">
      <c r="A2878" s="216" t="s">
        <v>1089</v>
      </c>
      <c r="B2878" s="66">
        <v>44413</v>
      </c>
      <c r="C2878" s="33">
        <v>139</v>
      </c>
      <c r="D2878" s="33">
        <v>1403</v>
      </c>
      <c r="E2878" s="34">
        <v>0</v>
      </c>
      <c r="F2878" s="33">
        <v>53</v>
      </c>
      <c r="G2878" s="33">
        <v>188</v>
      </c>
      <c r="H2878" s="32">
        <v>0</v>
      </c>
    </row>
    <row r="2879" spans="1:8" x14ac:dyDescent="0.35">
      <c r="A2879" s="216" t="s">
        <v>1090</v>
      </c>
      <c r="B2879" s="66">
        <v>44413</v>
      </c>
      <c r="C2879" s="33">
        <v>69</v>
      </c>
      <c r="D2879" s="33">
        <v>863</v>
      </c>
      <c r="E2879" s="34">
        <v>0</v>
      </c>
      <c r="F2879" s="33">
        <v>25</v>
      </c>
      <c r="G2879" s="33">
        <v>118</v>
      </c>
      <c r="H2879" s="32">
        <v>0</v>
      </c>
    </row>
    <row r="2880" spans="1:8" x14ac:dyDescent="0.35">
      <c r="A2880" s="216" t="s">
        <v>1091</v>
      </c>
      <c r="B2880" s="66">
        <v>44413</v>
      </c>
      <c r="C2880" s="33">
        <v>96</v>
      </c>
      <c r="D2880" s="33">
        <v>965</v>
      </c>
      <c r="E2880" s="34">
        <v>0</v>
      </c>
      <c r="F2880" s="33">
        <v>57</v>
      </c>
      <c r="G2880" s="33">
        <v>233</v>
      </c>
      <c r="H2880" s="32">
        <v>0</v>
      </c>
    </row>
    <row r="2881" spans="1:8" x14ac:dyDescent="0.35">
      <c r="A2881" s="216" t="s">
        <v>1092</v>
      </c>
      <c r="B2881" s="66">
        <v>44413</v>
      </c>
      <c r="C2881" s="33">
        <v>167</v>
      </c>
      <c r="D2881" s="33">
        <v>903</v>
      </c>
      <c r="E2881" s="34">
        <v>0</v>
      </c>
      <c r="F2881" s="33">
        <v>45</v>
      </c>
      <c r="G2881" s="33">
        <v>160</v>
      </c>
      <c r="H2881" s="32">
        <v>0</v>
      </c>
    </row>
    <row r="2882" spans="1:8" x14ac:dyDescent="0.35">
      <c r="A2882" s="216" t="s">
        <v>1087</v>
      </c>
      <c r="B2882" s="66">
        <v>44414</v>
      </c>
      <c r="C2882" s="33">
        <v>408</v>
      </c>
      <c r="D2882" s="33">
        <v>2694</v>
      </c>
      <c r="E2882" s="34">
        <v>0</v>
      </c>
      <c r="F2882" s="33">
        <v>77</v>
      </c>
      <c r="G2882" s="33">
        <v>110</v>
      </c>
      <c r="H2882" s="32">
        <v>0</v>
      </c>
    </row>
    <row r="2883" spans="1:8" x14ac:dyDescent="0.35">
      <c r="A2883" s="216" t="s">
        <v>1088</v>
      </c>
      <c r="B2883" s="66">
        <v>44414</v>
      </c>
      <c r="C2883" s="33">
        <v>146</v>
      </c>
      <c r="D2883" s="33">
        <v>1296</v>
      </c>
      <c r="E2883" s="34">
        <v>0</v>
      </c>
      <c r="F2883" s="33">
        <v>58</v>
      </c>
      <c r="G2883" s="33">
        <v>129</v>
      </c>
      <c r="H2883" s="32">
        <v>0</v>
      </c>
    </row>
    <row r="2884" spans="1:8" x14ac:dyDescent="0.35">
      <c r="A2884" s="216" t="s">
        <v>1089</v>
      </c>
      <c r="B2884" s="66">
        <v>44414</v>
      </c>
      <c r="C2884" s="33">
        <v>130</v>
      </c>
      <c r="D2884" s="33">
        <v>1370</v>
      </c>
      <c r="E2884" s="34">
        <v>0</v>
      </c>
      <c r="F2884" s="33">
        <v>59</v>
      </c>
      <c r="G2884" s="33">
        <v>191</v>
      </c>
      <c r="H2884" s="32">
        <v>0</v>
      </c>
    </row>
    <row r="2885" spans="1:8" x14ac:dyDescent="0.35">
      <c r="A2885" s="216" t="s">
        <v>1090</v>
      </c>
      <c r="B2885" s="66">
        <v>44414</v>
      </c>
      <c r="C2885" s="33">
        <v>68</v>
      </c>
      <c r="D2885" s="33">
        <v>868</v>
      </c>
      <c r="E2885" s="34">
        <v>0</v>
      </c>
      <c r="F2885" s="33">
        <v>22</v>
      </c>
      <c r="G2885" s="33">
        <v>110</v>
      </c>
      <c r="H2885" s="32">
        <v>0</v>
      </c>
    </row>
    <row r="2886" spans="1:8" x14ac:dyDescent="0.35">
      <c r="A2886" s="216" t="s">
        <v>1091</v>
      </c>
      <c r="B2886" s="66">
        <v>44414</v>
      </c>
      <c r="C2886" s="33">
        <v>89</v>
      </c>
      <c r="D2886" s="33">
        <v>969</v>
      </c>
      <c r="E2886" s="34">
        <v>0</v>
      </c>
      <c r="F2886" s="33">
        <v>64</v>
      </c>
      <c r="G2886" s="33">
        <v>223</v>
      </c>
      <c r="H2886" s="32">
        <v>0</v>
      </c>
    </row>
    <row r="2887" spans="1:8" x14ac:dyDescent="0.35">
      <c r="A2887" s="216" t="s">
        <v>1092</v>
      </c>
      <c r="B2887" s="66">
        <v>44414</v>
      </c>
      <c r="C2887" s="33">
        <v>165</v>
      </c>
      <c r="D2887" s="33">
        <v>899</v>
      </c>
      <c r="E2887" s="34">
        <v>0</v>
      </c>
      <c r="F2887" s="33">
        <v>47</v>
      </c>
      <c r="G2887" s="33">
        <v>164</v>
      </c>
      <c r="H2887" s="32">
        <v>0</v>
      </c>
    </row>
    <row r="2888" spans="1:8" x14ac:dyDescent="0.35">
      <c r="A2888" s="216" t="s">
        <v>1087</v>
      </c>
      <c r="B2888" s="66">
        <v>44415</v>
      </c>
      <c r="C2888" s="33">
        <v>398</v>
      </c>
      <c r="D2888" s="33">
        <v>2640</v>
      </c>
      <c r="E2888" s="34">
        <v>0</v>
      </c>
      <c r="F2888" s="33">
        <v>95</v>
      </c>
      <c r="G2888" s="33">
        <v>166</v>
      </c>
      <c r="H2888" s="32">
        <v>0</v>
      </c>
    </row>
    <row r="2889" spans="1:8" x14ac:dyDescent="0.35">
      <c r="A2889" s="216" t="s">
        <v>1088</v>
      </c>
      <c r="B2889" s="66">
        <v>44415</v>
      </c>
      <c r="C2889" s="33">
        <v>136</v>
      </c>
      <c r="D2889" s="33">
        <v>1293</v>
      </c>
      <c r="E2889" s="34">
        <v>0</v>
      </c>
      <c r="F2889" s="33">
        <v>67</v>
      </c>
      <c r="G2889" s="33">
        <v>132</v>
      </c>
      <c r="H2889" s="32">
        <v>0</v>
      </c>
    </row>
    <row r="2890" spans="1:8" x14ac:dyDescent="0.35">
      <c r="A2890" s="216" t="s">
        <v>1089</v>
      </c>
      <c r="B2890" s="66">
        <v>44415</v>
      </c>
      <c r="C2890" s="33">
        <v>117</v>
      </c>
      <c r="D2890" s="33">
        <v>1311</v>
      </c>
      <c r="E2890" s="34">
        <v>0</v>
      </c>
      <c r="F2890" s="33">
        <v>71</v>
      </c>
      <c r="G2890" s="33">
        <v>239</v>
      </c>
      <c r="H2890" s="32">
        <v>0</v>
      </c>
    </row>
    <row r="2891" spans="1:8" x14ac:dyDescent="0.35">
      <c r="A2891" s="216" t="s">
        <v>1090</v>
      </c>
      <c r="B2891" s="66">
        <v>44415</v>
      </c>
      <c r="C2891" s="33">
        <v>69</v>
      </c>
      <c r="D2891" s="33">
        <v>828</v>
      </c>
      <c r="E2891" s="34">
        <v>0</v>
      </c>
      <c r="F2891" s="33">
        <v>23</v>
      </c>
      <c r="G2891" s="33">
        <v>153</v>
      </c>
      <c r="H2891" s="32">
        <v>0</v>
      </c>
    </row>
    <row r="2892" spans="1:8" x14ac:dyDescent="0.35">
      <c r="A2892" s="216" t="s">
        <v>1091</v>
      </c>
      <c r="B2892" s="66">
        <v>44415</v>
      </c>
      <c r="C2892" s="33">
        <v>80</v>
      </c>
      <c r="D2892" s="33">
        <v>918</v>
      </c>
      <c r="E2892" s="34">
        <v>0</v>
      </c>
      <c r="F2892" s="33">
        <v>72</v>
      </c>
      <c r="G2892" s="33">
        <v>266</v>
      </c>
      <c r="H2892" s="32">
        <v>0</v>
      </c>
    </row>
    <row r="2893" spans="1:8" x14ac:dyDescent="0.35">
      <c r="A2893" s="216" t="s">
        <v>1092</v>
      </c>
      <c r="B2893" s="66">
        <v>44415</v>
      </c>
      <c r="C2893" s="33">
        <v>161</v>
      </c>
      <c r="D2893" s="33">
        <v>865</v>
      </c>
      <c r="E2893" s="34">
        <v>0</v>
      </c>
      <c r="F2893" s="33">
        <v>51</v>
      </c>
      <c r="G2893" s="33">
        <v>198</v>
      </c>
      <c r="H2893" s="32">
        <v>0</v>
      </c>
    </row>
    <row r="2894" spans="1:8" x14ac:dyDescent="0.35">
      <c r="A2894" s="216" t="s">
        <v>1087</v>
      </c>
      <c r="B2894" s="66">
        <v>44416</v>
      </c>
      <c r="C2894" s="33">
        <v>389</v>
      </c>
      <c r="D2894" s="33">
        <v>2570</v>
      </c>
      <c r="E2894" s="34">
        <v>0</v>
      </c>
      <c r="F2894" s="33">
        <v>105</v>
      </c>
      <c r="G2894" s="33">
        <v>209</v>
      </c>
      <c r="H2894" s="32">
        <v>0</v>
      </c>
    </row>
    <row r="2895" spans="1:8" x14ac:dyDescent="0.35">
      <c r="A2895" s="216" t="s">
        <v>1088</v>
      </c>
      <c r="B2895" s="66">
        <v>44416</v>
      </c>
      <c r="C2895" s="33">
        <v>146</v>
      </c>
      <c r="D2895" s="33">
        <v>1248</v>
      </c>
      <c r="E2895" s="34">
        <v>0</v>
      </c>
      <c r="F2895" s="33">
        <v>59</v>
      </c>
      <c r="G2895" s="33">
        <v>174</v>
      </c>
      <c r="H2895" s="32">
        <v>0</v>
      </c>
    </row>
    <row r="2896" spans="1:8" x14ac:dyDescent="0.35">
      <c r="A2896" s="216" t="s">
        <v>1089</v>
      </c>
      <c r="B2896" s="66">
        <v>44416</v>
      </c>
      <c r="C2896" s="33">
        <v>113</v>
      </c>
      <c r="D2896" s="33">
        <v>1289</v>
      </c>
      <c r="E2896" s="34">
        <v>0</v>
      </c>
      <c r="F2896" s="33">
        <v>72</v>
      </c>
      <c r="G2896" s="33">
        <v>249</v>
      </c>
      <c r="H2896" s="32">
        <v>0</v>
      </c>
    </row>
    <row r="2897" spans="1:8" x14ac:dyDescent="0.35">
      <c r="A2897" s="216" t="s">
        <v>1090</v>
      </c>
      <c r="B2897" s="66">
        <v>44416</v>
      </c>
      <c r="C2897" s="33">
        <v>66</v>
      </c>
      <c r="D2897" s="33">
        <v>821</v>
      </c>
      <c r="E2897" s="34">
        <v>0</v>
      </c>
      <c r="F2897" s="33">
        <v>28</v>
      </c>
      <c r="G2897" s="33">
        <v>148</v>
      </c>
      <c r="H2897" s="32">
        <v>0</v>
      </c>
    </row>
    <row r="2898" spans="1:8" x14ac:dyDescent="0.35">
      <c r="A2898" s="216" t="s">
        <v>1091</v>
      </c>
      <c r="B2898" s="66">
        <v>44416</v>
      </c>
      <c r="C2898" s="33">
        <v>86</v>
      </c>
      <c r="D2898" s="33">
        <v>903</v>
      </c>
      <c r="E2898" s="34">
        <v>0</v>
      </c>
      <c r="F2898" s="33">
        <v>66</v>
      </c>
      <c r="G2898" s="33">
        <v>296</v>
      </c>
      <c r="H2898" s="32">
        <v>0</v>
      </c>
    </row>
    <row r="2899" spans="1:8" x14ac:dyDescent="0.35">
      <c r="A2899" s="216" t="s">
        <v>1092</v>
      </c>
      <c r="B2899" s="66">
        <v>44416</v>
      </c>
      <c r="C2899" s="33">
        <v>158</v>
      </c>
      <c r="D2899" s="33">
        <v>842</v>
      </c>
      <c r="E2899" s="34">
        <v>0</v>
      </c>
      <c r="F2899" s="33">
        <v>54</v>
      </c>
      <c r="G2899" s="33">
        <v>216</v>
      </c>
      <c r="H2899" s="32">
        <v>0</v>
      </c>
    </row>
    <row r="2900" spans="1:8" x14ac:dyDescent="0.35">
      <c r="A2900" s="216" t="s">
        <v>1087</v>
      </c>
      <c r="B2900" s="66">
        <v>44417</v>
      </c>
      <c r="C2900" s="33">
        <v>389</v>
      </c>
      <c r="D2900" s="33">
        <v>2600</v>
      </c>
      <c r="E2900" s="34">
        <v>0</v>
      </c>
      <c r="F2900" s="33">
        <v>100</v>
      </c>
      <c r="G2900" s="33">
        <v>193</v>
      </c>
      <c r="H2900" s="32">
        <v>0</v>
      </c>
    </row>
    <row r="2901" spans="1:8" x14ac:dyDescent="0.35">
      <c r="A2901" s="216" t="s">
        <v>1088</v>
      </c>
      <c r="B2901" s="66">
        <v>44417</v>
      </c>
      <c r="C2901" s="33">
        <v>144</v>
      </c>
      <c r="D2901" s="33">
        <v>1259</v>
      </c>
      <c r="E2901" s="34">
        <v>0</v>
      </c>
      <c r="F2901" s="33">
        <v>60</v>
      </c>
      <c r="G2901" s="33">
        <v>181</v>
      </c>
      <c r="H2901" s="32">
        <v>0</v>
      </c>
    </row>
    <row r="2902" spans="1:8" x14ac:dyDescent="0.35">
      <c r="A2902" s="216" t="s">
        <v>1089</v>
      </c>
      <c r="B2902" s="66">
        <v>44417</v>
      </c>
      <c r="C2902" s="33">
        <v>117</v>
      </c>
      <c r="D2902" s="33">
        <v>1312</v>
      </c>
      <c r="E2902" s="34">
        <v>0</v>
      </c>
      <c r="F2902" s="33">
        <v>68</v>
      </c>
      <c r="G2902" s="33">
        <v>233</v>
      </c>
      <c r="H2902" s="32">
        <v>0</v>
      </c>
    </row>
    <row r="2903" spans="1:8" x14ac:dyDescent="0.35">
      <c r="A2903" s="216" t="s">
        <v>1090</v>
      </c>
      <c r="B2903" s="66">
        <v>44417</v>
      </c>
      <c r="C2903" s="33">
        <v>70</v>
      </c>
      <c r="D2903" s="33">
        <v>839</v>
      </c>
      <c r="E2903" s="34">
        <v>0</v>
      </c>
      <c r="F2903" s="33">
        <v>29</v>
      </c>
      <c r="G2903" s="33">
        <v>128</v>
      </c>
      <c r="H2903" s="32">
        <v>0</v>
      </c>
    </row>
    <row r="2904" spans="1:8" x14ac:dyDescent="0.35">
      <c r="A2904" s="216" t="s">
        <v>1091</v>
      </c>
      <c r="B2904" s="66">
        <v>44417</v>
      </c>
      <c r="C2904" s="33">
        <v>86</v>
      </c>
      <c r="D2904" s="33">
        <v>954</v>
      </c>
      <c r="E2904" s="34">
        <v>0</v>
      </c>
      <c r="F2904" s="33">
        <v>67</v>
      </c>
      <c r="G2904" s="33">
        <v>232</v>
      </c>
      <c r="H2904" s="32">
        <v>0</v>
      </c>
    </row>
    <row r="2905" spans="1:8" x14ac:dyDescent="0.35">
      <c r="A2905" s="216" t="s">
        <v>1092</v>
      </c>
      <c r="B2905" s="66">
        <v>44417</v>
      </c>
      <c r="C2905" s="33">
        <v>155</v>
      </c>
      <c r="D2905" s="33">
        <v>870</v>
      </c>
      <c r="E2905" s="34">
        <v>0</v>
      </c>
      <c r="F2905" s="33">
        <v>57</v>
      </c>
      <c r="G2905" s="33">
        <v>187</v>
      </c>
      <c r="H2905" s="32">
        <v>0</v>
      </c>
    </row>
    <row r="2906" spans="1:8" x14ac:dyDescent="0.35">
      <c r="A2906" s="216" t="s">
        <v>1087</v>
      </c>
      <c r="B2906" s="66">
        <v>44418</v>
      </c>
      <c r="C2906" s="33">
        <v>438</v>
      </c>
      <c r="D2906" s="33">
        <v>2653</v>
      </c>
      <c r="E2906" s="34">
        <v>0</v>
      </c>
      <c r="F2906" s="33">
        <v>58</v>
      </c>
      <c r="G2906" s="33">
        <v>139</v>
      </c>
      <c r="H2906" s="32">
        <v>0</v>
      </c>
    </row>
    <row r="2907" spans="1:8" x14ac:dyDescent="0.35">
      <c r="A2907" s="216" t="s">
        <v>1088</v>
      </c>
      <c r="B2907" s="66">
        <v>44418</v>
      </c>
      <c r="C2907" s="33">
        <v>159</v>
      </c>
      <c r="D2907" s="33">
        <v>1319</v>
      </c>
      <c r="E2907" s="34">
        <v>0</v>
      </c>
      <c r="F2907" s="33">
        <v>53</v>
      </c>
      <c r="G2907" s="33">
        <v>144</v>
      </c>
      <c r="H2907" s="32">
        <v>0</v>
      </c>
    </row>
    <row r="2908" spans="1:8" x14ac:dyDescent="0.35">
      <c r="A2908" s="216" t="s">
        <v>1089</v>
      </c>
      <c r="B2908" s="66">
        <v>44418</v>
      </c>
      <c r="C2908" s="33">
        <v>127</v>
      </c>
      <c r="D2908" s="33">
        <v>1412</v>
      </c>
      <c r="E2908" s="34">
        <v>0</v>
      </c>
      <c r="F2908" s="33">
        <v>60</v>
      </c>
      <c r="G2908" s="33">
        <v>163</v>
      </c>
      <c r="H2908" s="32">
        <v>0</v>
      </c>
    </row>
    <row r="2909" spans="1:8" x14ac:dyDescent="0.35">
      <c r="A2909" s="216" t="s">
        <v>1090</v>
      </c>
      <c r="B2909" s="66">
        <v>44418</v>
      </c>
      <c r="C2909" s="33">
        <v>72</v>
      </c>
      <c r="D2909" s="33">
        <v>859</v>
      </c>
      <c r="E2909" s="34">
        <v>0</v>
      </c>
      <c r="F2909" s="33">
        <v>25</v>
      </c>
      <c r="G2909" s="33">
        <v>126</v>
      </c>
      <c r="H2909" s="32">
        <v>0</v>
      </c>
    </row>
    <row r="2910" spans="1:8" x14ac:dyDescent="0.35">
      <c r="A2910" s="216" t="s">
        <v>1091</v>
      </c>
      <c r="B2910" s="66">
        <v>44418</v>
      </c>
      <c r="C2910" s="33">
        <v>81</v>
      </c>
      <c r="D2910" s="33">
        <v>991</v>
      </c>
      <c r="E2910" s="34">
        <v>0</v>
      </c>
      <c r="F2910" s="33">
        <v>71</v>
      </c>
      <c r="G2910" s="33">
        <v>212</v>
      </c>
      <c r="H2910" s="32">
        <v>0</v>
      </c>
    </row>
    <row r="2911" spans="1:8" x14ac:dyDescent="0.35">
      <c r="A2911" s="216" t="s">
        <v>1092</v>
      </c>
      <c r="B2911" s="66">
        <v>44418</v>
      </c>
      <c r="C2911" s="33">
        <v>159</v>
      </c>
      <c r="D2911" s="33">
        <v>899</v>
      </c>
      <c r="E2911" s="34">
        <v>0</v>
      </c>
      <c r="F2911" s="33">
        <v>53</v>
      </c>
      <c r="G2911" s="33">
        <v>158</v>
      </c>
      <c r="H2911" s="32">
        <v>0</v>
      </c>
    </row>
    <row r="2912" spans="1:8" x14ac:dyDescent="0.35">
      <c r="A2912" s="216" t="s">
        <v>1087</v>
      </c>
      <c r="B2912" s="66">
        <v>44419</v>
      </c>
      <c r="C2912" s="33">
        <v>431</v>
      </c>
      <c r="D2912" s="33">
        <v>2718</v>
      </c>
      <c r="E2912" s="34">
        <v>0</v>
      </c>
      <c r="F2912" s="33">
        <v>58</v>
      </c>
      <c r="G2912" s="33">
        <v>74</v>
      </c>
      <c r="H2912" s="32">
        <v>0</v>
      </c>
    </row>
    <row r="2913" spans="1:8" x14ac:dyDescent="0.35">
      <c r="A2913" s="216" t="s">
        <v>1088</v>
      </c>
      <c r="B2913" s="66">
        <v>44419</v>
      </c>
      <c r="C2913" s="33">
        <v>159</v>
      </c>
      <c r="D2913" s="33">
        <v>1292</v>
      </c>
      <c r="E2913" s="34">
        <v>0</v>
      </c>
      <c r="F2913" s="33">
        <v>52</v>
      </c>
      <c r="G2913" s="33">
        <v>185</v>
      </c>
      <c r="H2913" s="32">
        <v>0</v>
      </c>
    </row>
    <row r="2914" spans="1:8" x14ac:dyDescent="0.35">
      <c r="A2914" s="216" t="s">
        <v>1089</v>
      </c>
      <c r="B2914" s="66">
        <v>44419</v>
      </c>
      <c r="C2914" s="33">
        <v>130</v>
      </c>
      <c r="D2914" s="33">
        <v>1445</v>
      </c>
      <c r="E2914" s="34">
        <v>0</v>
      </c>
      <c r="F2914" s="33">
        <v>58</v>
      </c>
      <c r="G2914" s="33">
        <v>157</v>
      </c>
      <c r="H2914" s="32">
        <v>0</v>
      </c>
    </row>
    <row r="2915" spans="1:8" x14ac:dyDescent="0.35">
      <c r="A2915" s="216" t="s">
        <v>1090</v>
      </c>
      <c r="B2915" s="66">
        <v>44419</v>
      </c>
      <c r="C2915" s="33">
        <v>79</v>
      </c>
      <c r="D2915" s="33">
        <v>888</v>
      </c>
      <c r="E2915" s="34">
        <v>0</v>
      </c>
      <c r="F2915" s="33">
        <v>18</v>
      </c>
      <c r="G2915" s="33">
        <v>105</v>
      </c>
      <c r="H2915" s="32">
        <v>0</v>
      </c>
    </row>
    <row r="2916" spans="1:8" x14ac:dyDescent="0.35">
      <c r="A2916" s="216" t="s">
        <v>1091</v>
      </c>
      <c r="B2916" s="66">
        <v>44419</v>
      </c>
      <c r="C2916" s="33">
        <v>82</v>
      </c>
      <c r="D2916" s="33">
        <v>968</v>
      </c>
      <c r="E2916" s="34">
        <v>0</v>
      </c>
      <c r="F2916" s="33">
        <v>70</v>
      </c>
      <c r="G2916" s="33">
        <v>223</v>
      </c>
      <c r="H2916" s="32">
        <v>0</v>
      </c>
    </row>
    <row r="2917" spans="1:8" x14ac:dyDescent="0.35">
      <c r="A2917" s="216" t="s">
        <v>1092</v>
      </c>
      <c r="B2917" s="66">
        <v>44419</v>
      </c>
      <c r="C2917" s="33">
        <v>157</v>
      </c>
      <c r="D2917" s="33">
        <v>906</v>
      </c>
      <c r="E2917" s="34">
        <v>0</v>
      </c>
      <c r="F2917" s="33">
        <v>55</v>
      </c>
      <c r="G2917" s="33">
        <v>159</v>
      </c>
      <c r="H2917" s="32">
        <v>0</v>
      </c>
    </row>
    <row r="2918" spans="1:8" x14ac:dyDescent="0.35">
      <c r="A2918" s="216" t="s">
        <v>1087</v>
      </c>
      <c r="B2918" s="66">
        <v>44420</v>
      </c>
      <c r="C2918" s="33">
        <v>427</v>
      </c>
      <c r="D2918" s="33">
        <v>2722</v>
      </c>
      <c r="E2918" s="34">
        <v>0</v>
      </c>
      <c r="F2918" s="33">
        <v>62</v>
      </c>
      <c r="G2918" s="33">
        <v>89</v>
      </c>
      <c r="H2918" s="32">
        <v>0</v>
      </c>
    </row>
    <row r="2919" spans="1:8" x14ac:dyDescent="0.35">
      <c r="A2919" s="216" t="s">
        <v>1088</v>
      </c>
      <c r="B2919" s="66">
        <v>44420</v>
      </c>
      <c r="C2919" s="33">
        <v>154</v>
      </c>
      <c r="D2919" s="33">
        <v>1280</v>
      </c>
      <c r="E2919" s="34">
        <v>0</v>
      </c>
      <c r="F2919" s="33">
        <v>57</v>
      </c>
      <c r="G2919" s="33">
        <v>169</v>
      </c>
      <c r="H2919" s="32">
        <v>0</v>
      </c>
    </row>
    <row r="2920" spans="1:8" x14ac:dyDescent="0.35">
      <c r="A2920" s="216" t="s">
        <v>1089</v>
      </c>
      <c r="B2920" s="66">
        <v>44420</v>
      </c>
      <c r="C2920" s="33">
        <v>135</v>
      </c>
      <c r="D2920" s="33">
        <v>1457</v>
      </c>
      <c r="E2920" s="34">
        <v>0</v>
      </c>
      <c r="F2920" s="33">
        <v>53</v>
      </c>
      <c r="G2920" s="33">
        <v>160</v>
      </c>
      <c r="H2920" s="32">
        <v>0</v>
      </c>
    </row>
    <row r="2921" spans="1:8" x14ac:dyDescent="0.35">
      <c r="A2921" s="216" t="s">
        <v>1090</v>
      </c>
      <c r="B2921" s="66">
        <v>44420</v>
      </c>
      <c r="C2921" s="33">
        <v>73</v>
      </c>
      <c r="D2921" s="33">
        <v>897</v>
      </c>
      <c r="E2921" s="34">
        <v>0</v>
      </c>
      <c r="F2921" s="33">
        <v>20</v>
      </c>
      <c r="G2921" s="33">
        <v>102</v>
      </c>
      <c r="H2921" s="32">
        <v>0</v>
      </c>
    </row>
    <row r="2922" spans="1:8" x14ac:dyDescent="0.35">
      <c r="A2922" s="216" t="s">
        <v>1091</v>
      </c>
      <c r="B2922" s="66">
        <v>44420</v>
      </c>
      <c r="C2922" s="33">
        <v>85</v>
      </c>
      <c r="D2922" s="33">
        <v>991</v>
      </c>
      <c r="E2922" s="34">
        <v>0</v>
      </c>
      <c r="F2922" s="33">
        <v>67</v>
      </c>
      <c r="G2922" s="33">
        <v>214</v>
      </c>
      <c r="H2922" s="32">
        <v>0</v>
      </c>
    </row>
    <row r="2923" spans="1:8" x14ac:dyDescent="0.35">
      <c r="A2923" s="216" t="s">
        <v>1092</v>
      </c>
      <c r="B2923" s="66">
        <v>44420</v>
      </c>
      <c r="C2923" s="33">
        <v>160</v>
      </c>
      <c r="D2923" s="33">
        <v>898</v>
      </c>
      <c r="E2923" s="34">
        <v>0</v>
      </c>
      <c r="F2923" s="33">
        <v>52</v>
      </c>
      <c r="G2923" s="33">
        <v>167</v>
      </c>
      <c r="H2923" s="32">
        <v>0</v>
      </c>
    </row>
    <row r="2924" spans="1:8" x14ac:dyDescent="0.35">
      <c r="A2924" s="216" t="s">
        <v>1087</v>
      </c>
      <c r="B2924" s="66">
        <v>44421</v>
      </c>
      <c r="C2924" s="33">
        <v>414</v>
      </c>
      <c r="D2924" s="33">
        <v>2693</v>
      </c>
      <c r="E2924" s="34">
        <v>0</v>
      </c>
      <c r="F2924" s="33">
        <v>83</v>
      </c>
      <c r="G2924" s="33">
        <v>118</v>
      </c>
      <c r="H2924" s="32">
        <v>0</v>
      </c>
    </row>
    <row r="2925" spans="1:8" x14ac:dyDescent="0.35">
      <c r="A2925" s="216" t="s">
        <v>1088</v>
      </c>
      <c r="B2925" s="66">
        <v>44421</v>
      </c>
      <c r="C2925" s="33">
        <v>152</v>
      </c>
      <c r="D2925" s="33">
        <v>1283</v>
      </c>
      <c r="E2925" s="34">
        <v>0</v>
      </c>
      <c r="F2925" s="33">
        <v>51</v>
      </c>
      <c r="G2925" s="33">
        <v>135</v>
      </c>
      <c r="H2925" s="32">
        <v>0</v>
      </c>
    </row>
    <row r="2926" spans="1:8" x14ac:dyDescent="0.35">
      <c r="A2926" s="216" t="s">
        <v>1089</v>
      </c>
      <c r="B2926" s="66">
        <v>44421</v>
      </c>
      <c r="C2926" s="33">
        <v>137</v>
      </c>
      <c r="D2926" s="33">
        <v>1396</v>
      </c>
      <c r="E2926" s="34">
        <v>0</v>
      </c>
      <c r="F2926" s="33">
        <v>53</v>
      </c>
      <c r="G2926" s="33">
        <v>200</v>
      </c>
      <c r="H2926" s="32">
        <v>0</v>
      </c>
    </row>
    <row r="2927" spans="1:8" x14ac:dyDescent="0.35">
      <c r="A2927" s="216" t="s">
        <v>1090</v>
      </c>
      <c r="B2927" s="66">
        <v>44421</v>
      </c>
      <c r="C2927" s="33">
        <v>74</v>
      </c>
      <c r="D2927" s="33">
        <v>887</v>
      </c>
      <c r="E2927" s="34">
        <v>0</v>
      </c>
      <c r="F2927" s="33">
        <v>23</v>
      </c>
      <c r="G2927" s="33">
        <v>100</v>
      </c>
      <c r="H2927" s="32">
        <v>0</v>
      </c>
    </row>
    <row r="2928" spans="1:8" x14ac:dyDescent="0.35">
      <c r="A2928" s="216" t="s">
        <v>1091</v>
      </c>
      <c r="B2928" s="66">
        <v>44421</v>
      </c>
      <c r="C2928" s="33">
        <v>89</v>
      </c>
      <c r="D2928" s="33">
        <v>962</v>
      </c>
      <c r="E2928" s="34">
        <v>0</v>
      </c>
      <c r="F2928" s="33">
        <v>63</v>
      </c>
      <c r="G2928" s="33">
        <v>238</v>
      </c>
      <c r="H2928" s="32">
        <v>0</v>
      </c>
    </row>
    <row r="2929" spans="1:8" x14ac:dyDescent="0.35">
      <c r="A2929" s="216" t="s">
        <v>1092</v>
      </c>
      <c r="B2929" s="66">
        <v>44421</v>
      </c>
      <c r="C2929" s="33">
        <v>158</v>
      </c>
      <c r="D2929" s="33">
        <v>892</v>
      </c>
      <c r="E2929" s="34">
        <v>0</v>
      </c>
      <c r="F2929" s="33">
        <v>54</v>
      </c>
      <c r="G2929" s="33">
        <v>173</v>
      </c>
      <c r="H2929" s="32">
        <v>0</v>
      </c>
    </row>
    <row r="2930" spans="1:8" x14ac:dyDescent="0.35">
      <c r="A2930" s="216" t="s">
        <v>1087</v>
      </c>
      <c r="B2930" s="66">
        <v>44422</v>
      </c>
      <c r="C2930" s="33">
        <v>414</v>
      </c>
      <c r="D2930" s="33">
        <v>2643</v>
      </c>
      <c r="E2930" s="34">
        <v>0</v>
      </c>
      <c r="F2930" s="33">
        <v>77</v>
      </c>
      <c r="G2930" s="33">
        <v>158</v>
      </c>
      <c r="H2930" s="32">
        <v>0</v>
      </c>
    </row>
    <row r="2931" spans="1:8" x14ac:dyDescent="0.35">
      <c r="A2931" s="216" t="s">
        <v>1088</v>
      </c>
      <c r="B2931" s="66">
        <v>44422</v>
      </c>
      <c r="C2931" s="33">
        <v>140</v>
      </c>
      <c r="D2931" s="33">
        <v>1236</v>
      </c>
      <c r="E2931" s="34">
        <v>0</v>
      </c>
      <c r="F2931" s="33">
        <v>59</v>
      </c>
      <c r="G2931" s="33">
        <v>162</v>
      </c>
      <c r="H2931" s="32">
        <v>0</v>
      </c>
    </row>
    <row r="2932" spans="1:8" x14ac:dyDescent="0.35">
      <c r="A2932" s="216" t="s">
        <v>1089</v>
      </c>
      <c r="B2932" s="66">
        <v>44422</v>
      </c>
      <c r="C2932" s="33">
        <v>134</v>
      </c>
      <c r="D2932" s="33">
        <v>1363</v>
      </c>
      <c r="E2932" s="34">
        <v>0</v>
      </c>
      <c r="F2932" s="33">
        <v>52</v>
      </c>
      <c r="G2932" s="33">
        <v>209</v>
      </c>
      <c r="H2932" s="32">
        <v>0</v>
      </c>
    </row>
    <row r="2933" spans="1:8" x14ac:dyDescent="0.35">
      <c r="A2933" s="216" t="s">
        <v>1090</v>
      </c>
      <c r="B2933" s="66">
        <v>44422</v>
      </c>
      <c r="C2933" s="33">
        <v>75</v>
      </c>
      <c r="D2933" s="33">
        <v>858</v>
      </c>
      <c r="E2933" s="34">
        <v>0</v>
      </c>
      <c r="F2933" s="33">
        <v>20</v>
      </c>
      <c r="G2933" s="33">
        <v>130</v>
      </c>
      <c r="H2933" s="32">
        <v>0</v>
      </c>
    </row>
    <row r="2934" spans="1:8" x14ac:dyDescent="0.35">
      <c r="A2934" s="216" t="s">
        <v>1091</v>
      </c>
      <c r="B2934" s="66">
        <v>44422</v>
      </c>
      <c r="C2934" s="33">
        <v>82</v>
      </c>
      <c r="D2934" s="33">
        <v>939</v>
      </c>
      <c r="E2934" s="34">
        <v>0</v>
      </c>
      <c r="F2934" s="33">
        <v>70</v>
      </c>
      <c r="G2934" s="33">
        <v>229</v>
      </c>
      <c r="H2934" s="32">
        <v>0</v>
      </c>
    </row>
    <row r="2935" spans="1:8" x14ac:dyDescent="0.35">
      <c r="A2935" s="216" t="s">
        <v>1092</v>
      </c>
      <c r="B2935" s="66">
        <v>44422</v>
      </c>
      <c r="C2935" s="33">
        <v>149</v>
      </c>
      <c r="D2935" s="33">
        <v>870</v>
      </c>
      <c r="E2935" s="34">
        <v>0</v>
      </c>
      <c r="F2935" s="33">
        <v>63</v>
      </c>
      <c r="G2935" s="33">
        <v>195</v>
      </c>
      <c r="H2935" s="32">
        <v>0</v>
      </c>
    </row>
    <row r="2936" spans="1:8" x14ac:dyDescent="0.35">
      <c r="A2936" s="216" t="s">
        <v>1087</v>
      </c>
      <c r="B2936" s="66">
        <v>44423</v>
      </c>
      <c r="C2936" s="33">
        <v>393</v>
      </c>
      <c r="D2936" s="33">
        <v>2570</v>
      </c>
      <c r="E2936" s="34">
        <v>0</v>
      </c>
      <c r="F2936" s="33">
        <v>96</v>
      </c>
      <c r="G2936" s="33">
        <v>211</v>
      </c>
      <c r="H2936" s="32">
        <v>0</v>
      </c>
    </row>
    <row r="2937" spans="1:8" x14ac:dyDescent="0.35">
      <c r="A2937" s="216" t="s">
        <v>1088</v>
      </c>
      <c r="B2937" s="66">
        <v>44423</v>
      </c>
      <c r="C2937" s="33">
        <v>129</v>
      </c>
      <c r="D2937" s="33">
        <v>1211</v>
      </c>
      <c r="E2937" s="34">
        <v>0</v>
      </c>
      <c r="F2937" s="33">
        <v>61</v>
      </c>
      <c r="G2937" s="33">
        <v>157</v>
      </c>
      <c r="H2937" s="32">
        <v>0</v>
      </c>
    </row>
    <row r="2938" spans="1:8" x14ac:dyDescent="0.35">
      <c r="A2938" s="216" t="s">
        <v>1089</v>
      </c>
      <c r="B2938" s="66">
        <v>44423</v>
      </c>
      <c r="C2938" s="33">
        <v>135</v>
      </c>
      <c r="D2938" s="33">
        <v>1299</v>
      </c>
      <c r="E2938" s="34">
        <v>0</v>
      </c>
      <c r="F2938" s="33">
        <v>54</v>
      </c>
      <c r="G2938" s="33">
        <v>250</v>
      </c>
      <c r="H2938" s="32">
        <v>0</v>
      </c>
    </row>
    <row r="2939" spans="1:8" x14ac:dyDescent="0.35">
      <c r="A2939" s="216" t="s">
        <v>1090</v>
      </c>
      <c r="B2939" s="66">
        <v>44423</v>
      </c>
      <c r="C2939" s="33">
        <v>77</v>
      </c>
      <c r="D2939" s="33">
        <v>844</v>
      </c>
      <c r="E2939" s="34">
        <v>0</v>
      </c>
      <c r="F2939" s="33">
        <v>18</v>
      </c>
      <c r="G2939" s="33">
        <v>133</v>
      </c>
      <c r="H2939" s="32">
        <v>0</v>
      </c>
    </row>
    <row r="2940" spans="1:8" x14ac:dyDescent="0.35">
      <c r="A2940" s="216" t="s">
        <v>1091</v>
      </c>
      <c r="B2940" s="66">
        <v>44423</v>
      </c>
      <c r="C2940" s="33">
        <v>76</v>
      </c>
      <c r="D2940" s="33">
        <v>908</v>
      </c>
      <c r="E2940" s="34">
        <v>0</v>
      </c>
      <c r="F2940" s="33">
        <v>76</v>
      </c>
      <c r="G2940" s="33">
        <v>261</v>
      </c>
      <c r="H2940" s="32">
        <v>0</v>
      </c>
    </row>
    <row r="2941" spans="1:8" x14ac:dyDescent="0.35">
      <c r="A2941" s="216" t="s">
        <v>1092</v>
      </c>
      <c r="B2941" s="66">
        <v>44423</v>
      </c>
      <c r="C2941" s="33">
        <v>145</v>
      </c>
      <c r="D2941" s="33">
        <v>848</v>
      </c>
      <c r="E2941" s="34">
        <v>0</v>
      </c>
      <c r="F2941" s="33">
        <v>67</v>
      </c>
      <c r="G2941" s="33">
        <v>217</v>
      </c>
      <c r="H2941" s="32">
        <v>0</v>
      </c>
    </row>
    <row r="2942" spans="1:8" x14ac:dyDescent="0.35">
      <c r="A2942" s="216" t="s">
        <v>1087</v>
      </c>
      <c r="B2942" s="66">
        <v>44424</v>
      </c>
      <c r="C2942" s="33">
        <v>381</v>
      </c>
      <c r="D2942" s="33">
        <v>2536</v>
      </c>
      <c r="E2942" s="34">
        <v>0</v>
      </c>
      <c r="F2942" s="33">
        <v>110</v>
      </c>
      <c r="G2942" s="33">
        <v>228</v>
      </c>
      <c r="H2942" s="32">
        <v>0</v>
      </c>
    </row>
    <row r="2943" spans="1:8" x14ac:dyDescent="0.35">
      <c r="A2943" s="216" t="s">
        <v>1088</v>
      </c>
      <c r="B2943" s="66">
        <v>44424</v>
      </c>
      <c r="C2943" s="33">
        <v>124</v>
      </c>
      <c r="D2943" s="33">
        <v>1224</v>
      </c>
      <c r="E2943" s="34">
        <v>0</v>
      </c>
      <c r="F2943" s="33">
        <v>62</v>
      </c>
      <c r="G2943" s="33">
        <v>168</v>
      </c>
      <c r="H2943" s="32">
        <v>0</v>
      </c>
    </row>
    <row r="2944" spans="1:8" x14ac:dyDescent="0.35">
      <c r="A2944" s="216" t="s">
        <v>1089</v>
      </c>
      <c r="B2944" s="66">
        <v>44424</v>
      </c>
      <c r="C2944" s="33">
        <v>131</v>
      </c>
      <c r="D2944" s="33">
        <v>1307</v>
      </c>
      <c r="E2944" s="34">
        <v>0</v>
      </c>
      <c r="F2944" s="33">
        <v>60</v>
      </c>
      <c r="G2944" s="33">
        <v>220</v>
      </c>
      <c r="H2944" s="32">
        <v>0</v>
      </c>
    </row>
    <row r="2945" spans="1:8" x14ac:dyDescent="0.35">
      <c r="A2945" s="216" t="s">
        <v>1090</v>
      </c>
      <c r="B2945" s="66">
        <v>44424</v>
      </c>
      <c r="C2945" s="33">
        <v>74</v>
      </c>
      <c r="D2945" s="33">
        <v>839</v>
      </c>
      <c r="E2945" s="34">
        <v>0</v>
      </c>
      <c r="F2945" s="33">
        <v>18</v>
      </c>
      <c r="G2945" s="33">
        <v>131</v>
      </c>
      <c r="H2945" s="32">
        <v>0</v>
      </c>
    </row>
    <row r="2946" spans="1:8" x14ac:dyDescent="0.35">
      <c r="A2946" s="216" t="s">
        <v>1091</v>
      </c>
      <c r="B2946" s="66">
        <v>44424</v>
      </c>
      <c r="C2946" s="33">
        <v>76</v>
      </c>
      <c r="D2946" s="33">
        <v>926</v>
      </c>
      <c r="E2946" s="34">
        <v>0</v>
      </c>
      <c r="F2946" s="33">
        <v>76</v>
      </c>
      <c r="G2946" s="33">
        <v>248</v>
      </c>
      <c r="H2946" s="32">
        <v>0</v>
      </c>
    </row>
    <row r="2947" spans="1:8" x14ac:dyDescent="0.35">
      <c r="A2947" s="216" t="s">
        <v>1092</v>
      </c>
      <c r="B2947" s="66">
        <v>44424</v>
      </c>
      <c r="C2947" s="33">
        <v>151</v>
      </c>
      <c r="D2947" s="33">
        <v>850</v>
      </c>
      <c r="E2947" s="34">
        <v>0</v>
      </c>
      <c r="F2947" s="33">
        <v>61</v>
      </c>
      <c r="G2947" s="33">
        <v>215</v>
      </c>
      <c r="H2947" s="32">
        <v>0</v>
      </c>
    </row>
    <row r="2948" spans="1:8" x14ac:dyDescent="0.35">
      <c r="A2948" s="216" t="s">
        <v>1087</v>
      </c>
      <c r="B2948" s="66">
        <v>44425</v>
      </c>
      <c r="C2948" s="33">
        <v>405</v>
      </c>
      <c r="D2948" s="33">
        <v>2634</v>
      </c>
      <c r="E2948" s="34">
        <v>0</v>
      </c>
      <c r="F2948" s="33">
        <v>87</v>
      </c>
      <c r="G2948" s="33">
        <v>173</v>
      </c>
      <c r="H2948" s="32">
        <v>0</v>
      </c>
    </row>
    <row r="2949" spans="1:8" x14ac:dyDescent="0.35">
      <c r="A2949" s="216" t="s">
        <v>1088</v>
      </c>
      <c r="B2949" s="66">
        <v>44425</v>
      </c>
      <c r="C2949" s="33">
        <v>131</v>
      </c>
      <c r="D2949" s="33">
        <v>1304</v>
      </c>
      <c r="E2949" s="34">
        <v>0</v>
      </c>
      <c r="F2949" s="33">
        <v>66</v>
      </c>
      <c r="G2949" s="33">
        <v>122</v>
      </c>
      <c r="H2949" s="32">
        <v>0</v>
      </c>
    </row>
    <row r="2950" spans="1:8" x14ac:dyDescent="0.35">
      <c r="A2950" s="216" t="s">
        <v>1089</v>
      </c>
      <c r="B2950" s="66">
        <v>44425</v>
      </c>
      <c r="C2950" s="33">
        <v>126</v>
      </c>
      <c r="D2950" s="33">
        <v>1369</v>
      </c>
      <c r="E2950" s="34">
        <v>0</v>
      </c>
      <c r="F2950" s="33">
        <v>59</v>
      </c>
      <c r="G2950" s="33">
        <v>167</v>
      </c>
      <c r="H2950" s="32">
        <v>0</v>
      </c>
    </row>
    <row r="2951" spans="1:8" x14ac:dyDescent="0.35">
      <c r="A2951" s="216" t="s">
        <v>1090</v>
      </c>
      <c r="B2951" s="66">
        <v>44425</v>
      </c>
      <c r="C2951" s="33">
        <v>78</v>
      </c>
      <c r="D2951" s="33">
        <v>882</v>
      </c>
      <c r="E2951" s="34">
        <v>0</v>
      </c>
      <c r="F2951" s="33">
        <v>19</v>
      </c>
      <c r="G2951" s="33">
        <v>106</v>
      </c>
      <c r="H2951" s="32">
        <v>0</v>
      </c>
    </row>
    <row r="2952" spans="1:8" x14ac:dyDescent="0.35">
      <c r="A2952" s="216" t="s">
        <v>1091</v>
      </c>
      <c r="B2952" s="66">
        <v>44425</v>
      </c>
      <c r="C2952" s="33">
        <v>75</v>
      </c>
      <c r="D2952" s="33">
        <v>932</v>
      </c>
      <c r="E2952" s="34">
        <v>0</v>
      </c>
      <c r="F2952" s="33">
        <v>77</v>
      </c>
      <c r="G2952" s="33">
        <v>236</v>
      </c>
      <c r="H2952" s="32">
        <v>0</v>
      </c>
    </row>
    <row r="2953" spans="1:8" x14ac:dyDescent="0.35">
      <c r="A2953" s="216" t="s">
        <v>1092</v>
      </c>
      <c r="B2953" s="66">
        <v>44425</v>
      </c>
      <c r="C2953" s="33">
        <v>152</v>
      </c>
      <c r="D2953" s="33">
        <v>881</v>
      </c>
      <c r="E2953" s="34">
        <v>0</v>
      </c>
      <c r="F2953" s="33">
        <v>60</v>
      </c>
      <c r="G2953" s="33">
        <v>184</v>
      </c>
      <c r="H2953" s="32">
        <v>0</v>
      </c>
    </row>
    <row r="2954" spans="1:8" x14ac:dyDescent="0.35">
      <c r="A2954" s="216" t="s">
        <v>1087</v>
      </c>
      <c r="B2954" s="66">
        <v>44426</v>
      </c>
      <c r="C2954" s="33">
        <v>412</v>
      </c>
      <c r="D2954" s="33">
        <v>2639</v>
      </c>
      <c r="E2954" s="34">
        <v>0</v>
      </c>
      <c r="F2954" s="33">
        <v>76</v>
      </c>
      <c r="G2954" s="33">
        <v>178</v>
      </c>
      <c r="H2954" s="32">
        <v>0</v>
      </c>
    </row>
    <row r="2955" spans="1:8" x14ac:dyDescent="0.35">
      <c r="A2955" s="216" t="s">
        <v>1088</v>
      </c>
      <c r="B2955" s="66">
        <v>44426</v>
      </c>
      <c r="C2955" s="33">
        <v>142</v>
      </c>
      <c r="D2955" s="33">
        <v>1344</v>
      </c>
      <c r="E2955" s="34">
        <v>0</v>
      </c>
      <c r="F2955" s="33">
        <v>59</v>
      </c>
      <c r="G2955" s="33">
        <v>113</v>
      </c>
      <c r="H2955" s="32">
        <v>0</v>
      </c>
    </row>
    <row r="2956" spans="1:8" x14ac:dyDescent="0.35">
      <c r="A2956" s="216" t="s">
        <v>1089</v>
      </c>
      <c r="B2956" s="66">
        <v>44426</v>
      </c>
      <c r="C2956" s="33">
        <v>128</v>
      </c>
      <c r="D2956" s="33">
        <v>1384</v>
      </c>
      <c r="E2956" s="34">
        <v>0</v>
      </c>
      <c r="F2956" s="33">
        <v>57</v>
      </c>
      <c r="G2956" s="33">
        <v>171</v>
      </c>
      <c r="H2956" s="32">
        <v>0</v>
      </c>
    </row>
    <row r="2957" spans="1:8" x14ac:dyDescent="0.35">
      <c r="A2957" s="216" t="s">
        <v>1090</v>
      </c>
      <c r="B2957" s="66">
        <v>44426</v>
      </c>
      <c r="C2957" s="33">
        <v>68</v>
      </c>
      <c r="D2957" s="33">
        <v>894</v>
      </c>
      <c r="E2957" s="34">
        <v>0</v>
      </c>
      <c r="F2957" s="33">
        <v>24</v>
      </c>
      <c r="G2957" s="33">
        <v>102</v>
      </c>
      <c r="H2957" s="32">
        <v>0</v>
      </c>
    </row>
    <row r="2958" spans="1:8" x14ac:dyDescent="0.35">
      <c r="A2958" s="216" t="s">
        <v>1091</v>
      </c>
      <c r="B2958" s="66">
        <v>44426</v>
      </c>
      <c r="C2958" s="33">
        <v>73</v>
      </c>
      <c r="D2958" s="33">
        <v>962</v>
      </c>
      <c r="E2958" s="34">
        <v>0</v>
      </c>
      <c r="F2958" s="33">
        <v>79</v>
      </c>
      <c r="G2958" s="33">
        <v>237</v>
      </c>
      <c r="H2958" s="32">
        <v>0</v>
      </c>
    </row>
    <row r="2959" spans="1:8" x14ac:dyDescent="0.35">
      <c r="A2959" s="216" t="s">
        <v>1092</v>
      </c>
      <c r="B2959" s="66">
        <v>44426</v>
      </c>
      <c r="C2959" s="33">
        <v>152</v>
      </c>
      <c r="D2959" s="33">
        <v>882</v>
      </c>
      <c r="E2959" s="34">
        <v>0</v>
      </c>
      <c r="F2959" s="33">
        <v>60</v>
      </c>
      <c r="G2959" s="33">
        <v>183</v>
      </c>
      <c r="H2959" s="32">
        <v>0</v>
      </c>
    </row>
    <row r="2960" spans="1:8" x14ac:dyDescent="0.35">
      <c r="A2960" s="216" t="s">
        <v>1087</v>
      </c>
      <c r="B2960" s="66">
        <v>44427</v>
      </c>
      <c r="C2960" s="33">
        <v>423</v>
      </c>
      <c r="D2960" s="33">
        <v>2690</v>
      </c>
      <c r="E2960" s="34">
        <v>0</v>
      </c>
      <c r="F2960" s="33">
        <v>66</v>
      </c>
      <c r="G2960" s="33">
        <v>131</v>
      </c>
      <c r="H2960" s="32">
        <v>0</v>
      </c>
    </row>
    <row r="2961" spans="1:8" x14ac:dyDescent="0.35">
      <c r="A2961" s="216" t="s">
        <v>1088</v>
      </c>
      <c r="B2961" s="66">
        <v>44427</v>
      </c>
      <c r="C2961" s="33">
        <v>142</v>
      </c>
      <c r="D2961" s="33">
        <v>1365</v>
      </c>
      <c r="E2961" s="34">
        <v>0</v>
      </c>
      <c r="F2961" s="33">
        <v>65</v>
      </c>
      <c r="G2961" s="33">
        <v>122</v>
      </c>
      <c r="H2961" s="32">
        <v>0</v>
      </c>
    </row>
    <row r="2962" spans="1:8" x14ac:dyDescent="0.35">
      <c r="A2962" s="216" t="s">
        <v>1089</v>
      </c>
      <c r="B2962" s="66">
        <v>44427</v>
      </c>
      <c r="C2962" s="33">
        <v>131</v>
      </c>
      <c r="D2962" s="33">
        <v>1361</v>
      </c>
      <c r="E2962" s="34">
        <v>0</v>
      </c>
      <c r="F2962" s="33">
        <v>53</v>
      </c>
      <c r="G2962" s="33">
        <v>207</v>
      </c>
      <c r="H2962" s="32">
        <v>0</v>
      </c>
    </row>
    <row r="2963" spans="1:8" x14ac:dyDescent="0.35">
      <c r="A2963" s="216" t="s">
        <v>1090</v>
      </c>
      <c r="B2963" s="66">
        <v>44427</v>
      </c>
      <c r="C2963" s="33">
        <v>69</v>
      </c>
      <c r="D2963" s="33">
        <v>849</v>
      </c>
      <c r="E2963" s="34">
        <v>0</v>
      </c>
      <c r="F2963" s="33">
        <v>20</v>
      </c>
      <c r="G2963" s="33">
        <v>144</v>
      </c>
      <c r="H2963" s="32">
        <v>0</v>
      </c>
    </row>
    <row r="2964" spans="1:8" x14ac:dyDescent="0.35">
      <c r="A2964" s="216" t="s">
        <v>1091</v>
      </c>
      <c r="B2964" s="66">
        <v>44427</v>
      </c>
      <c r="C2964" s="33">
        <v>87</v>
      </c>
      <c r="D2964" s="33">
        <v>963</v>
      </c>
      <c r="E2964" s="34">
        <v>0</v>
      </c>
      <c r="F2964" s="33">
        <v>66</v>
      </c>
      <c r="G2964" s="33">
        <v>239</v>
      </c>
      <c r="H2964" s="32">
        <v>0</v>
      </c>
    </row>
    <row r="2965" spans="1:8" x14ac:dyDescent="0.35">
      <c r="A2965" s="216" t="s">
        <v>1092</v>
      </c>
      <c r="B2965" s="66">
        <v>44427</v>
      </c>
      <c r="C2965" s="33">
        <v>157</v>
      </c>
      <c r="D2965" s="33">
        <v>879</v>
      </c>
      <c r="E2965" s="34">
        <v>0</v>
      </c>
      <c r="F2965" s="33">
        <v>55</v>
      </c>
      <c r="G2965" s="33">
        <v>186</v>
      </c>
      <c r="H2965" s="32">
        <v>0</v>
      </c>
    </row>
    <row r="2966" spans="1:8" x14ac:dyDescent="0.35">
      <c r="A2966" s="216" t="s">
        <v>1087</v>
      </c>
      <c r="B2966" s="66">
        <v>44428</v>
      </c>
      <c r="C2966" s="33">
        <v>418</v>
      </c>
      <c r="D2966" s="33">
        <v>2641</v>
      </c>
      <c r="E2966" s="34">
        <v>0</v>
      </c>
      <c r="F2966" s="33">
        <v>70</v>
      </c>
      <c r="G2966" s="33">
        <v>143</v>
      </c>
      <c r="H2966" s="32">
        <v>0</v>
      </c>
    </row>
    <row r="2967" spans="1:8" x14ac:dyDescent="0.35">
      <c r="A2967" s="216" t="s">
        <v>1088</v>
      </c>
      <c r="B2967" s="66">
        <v>44428</v>
      </c>
      <c r="C2967" s="33">
        <v>150</v>
      </c>
      <c r="D2967" s="33">
        <v>1320</v>
      </c>
      <c r="E2967" s="34">
        <v>0</v>
      </c>
      <c r="F2967" s="33">
        <v>60</v>
      </c>
      <c r="G2967" s="33">
        <v>144</v>
      </c>
      <c r="H2967" s="32">
        <v>0</v>
      </c>
    </row>
    <row r="2968" spans="1:8" x14ac:dyDescent="0.35">
      <c r="A2968" s="216" t="s">
        <v>1089</v>
      </c>
      <c r="B2968" s="66">
        <v>44428</v>
      </c>
      <c r="C2968" s="33">
        <v>129</v>
      </c>
      <c r="D2968" s="33">
        <v>1343</v>
      </c>
      <c r="E2968" s="34">
        <v>0</v>
      </c>
      <c r="F2968" s="33">
        <v>58</v>
      </c>
      <c r="G2968" s="33">
        <v>184</v>
      </c>
      <c r="H2968" s="32">
        <v>0</v>
      </c>
    </row>
    <row r="2969" spans="1:8" x14ac:dyDescent="0.35">
      <c r="A2969" s="216" t="s">
        <v>1090</v>
      </c>
      <c r="B2969" s="66">
        <v>44428</v>
      </c>
      <c r="C2969" s="33">
        <v>75</v>
      </c>
      <c r="D2969" s="33">
        <v>860</v>
      </c>
      <c r="E2969" s="34">
        <v>0</v>
      </c>
      <c r="F2969" s="33">
        <v>15</v>
      </c>
      <c r="G2969" s="33">
        <v>76</v>
      </c>
      <c r="H2969" s="32">
        <v>0</v>
      </c>
    </row>
    <row r="2970" spans="1:8" x14ac:dyDescent="0.35">
      <c r="A2970" s="216" t="s">
        <v>1091</v>
      </c>
      <c r="B2970" s="66">
        <v>44428</v>
      </c>
      <c r="C2970" s="33">
        <v>82</v>
      </c>
      <c r="D2970" s="33">
        <v>961</v>
      </c>
      <c r="E2970" s="34">
        <v>0</v>
      </c>
      <c r="F2970" s="33">
        <v>70</v>
      </c>
      <c r="G2970" s="33">
        <v>240</v>
      </c>
      <c r="H2970" s="32">
        <v>0</v>
      </c>
    </row>
    <row r="2971" spans="1:8" x14ac:dyDescent="0.35">
      <c r="A2971" s="216" t="s">
        <v>1092</v>
      </c>
      <c r="B2971" s="66">
        <v>44428</v>
      </c>
      <c r="C2971" s="33">
        <v>154</v>
      </c>
      <c r="D2971" s="33">
        <v>842</v>
      </c>
      <c r="E2971" s="34">
        <v>0</v>
      </c>
      <c r="F2971" s="33">
        <v>58</v>
      </c>
      <c r="G2971" s="33">
        <v>223</v>
      </c>
      <c r="H2971" s="32">
        <v>0</v>
      </c>
    </row>
    <row r="2972" spans="1:8" x14ac:dyDescent="0.35">
      <c r="A2972" s="216" t="s">
        <v>1087</v>
      </c>
      <c r="B2972" s="66">
        <v>44429</v>
      </c>
      <c r="C2972" s="33">
        <v>408</v>
      </c>
      <c r="D2972" s="33">
        <v>2625</v>
      </c>
      <c r="E2972" s="34">
        <v>0</v>
      </c>
      <c r="F2972" s="33">
        <v>78</v>
      </c>
      <c r="G2972" s="33">
        <v>172</v>
      </c>
      <c r="H2972" s="32">
        <v>0</v>
      </c>
    </row>
    <row r="2973" spans="1:8" x14ac:dyDescent="0.35">
      <c r="A2973" s="216" t="s">
        <v>1088</v>
      </c>
      <c r="B2973" s="66">
        <v>44429</v>
      </c>
      <c r="C2973" s="33">
        <v>150</v>
      </c>
      <c r="D2973" s="33">
        <v>1239</v>
      </c>
      <c r="E2973" s="34">
        <v>0</v>
      </c>
      <c r="F2973" s="33">
        <v>59</v>
      </c>
      <c r="G2973" s="33">
        <v>195</v>
      </c>
      <c r="H2973" s="32">
        <v>0</v>
      </c>
    </row>
    <row r="2974" spans="1:8" x14ac:dyDescent="0.35">
      <c r="A2974" s="216" t="s">
        <v>1089</v>
      </c>
      <c r="B2974" s="66">
        <v>44429</v>
      </c>
      <c r="C2974" s="33">
        <v>116</v>
      </c>
      <c r="D2974" s="33">
        <v>1320</v>
      </c>
      <c r="E2974" s="34">
        <v>0</v>
      </c>
      <c r="F2974" s="33">
        <v>71</v>
      </c>
      <c r="G2974" s="33">
        <v>198</v>
      </c>
      <c r="H2974" s="32">
        <v>0</v>
      </c>
    </row>
    <row r="2975" spans="1:8" x14ac:dyDescent="0.35">
      <c r="A2975" s="216" t="s">
        <v>1090</v>
      </c>
      <c r="B2975" s="66">
        <v>44429</v>
      </c>
      <c r="C2975" s="33">
        <v>73</v>
      </c>
      <c r="D2975" s="33">
        <v>828</v>
      </c>
      <c r="E2975" s="34">
        <v>0</v>
      </c>
      <c r="F2975" s="33">
        <v>15</v>
      </c>
      <c r="G2975" s="33">
        <v>84</v>
      </c>
      <c r="H2975" s="32">
        <v>0</v>
      </c>
    </row>
    <row r="2976" spans="1:8" x14ac:dyDescent="0.35">
      <c r="A2976" s="216" t="s">
        <v>1091</v>
      </c>
      <c r="B2976" s="66">
        <v>44429</v>
      </c>
      <c r="C2976" s="33">
        <v>81</v>
      </c>
      <c r="D2976" s="33">
        <v>937</v>
      </c>
      <c r="E2976" s="34">
        <v>0</v>
      </c>
      <c r="F2976" s="33">
        <v>71</v>
      </c>
      <c r="G2976" s="33">
        <v>252</v>
      </c>
      <c r="H2976" s="32">
        <v>0</v>
      </c>
    </row>
    <row r="2977" spans="1:8" x14ac:dyDescent="0.35">
      <c r="A2977" s="216" t="s">
        <v>1092</v>
      </c>
      <c r="B2977" s="66">
        <v>44429</v>
      </c>
      <c r="C2977" s="33">
        <v>158</v>
      </c>
      <c r="D2977" s="33">
        <v>821</v>
      </c>
      <c r="E2977" s="34">
        <v>0</v>
      </c>
      <c r="F2977" s="33">
        <v>54</v>
      </c>
      <c r="G2977" s="33">
        <v>244</v>
      </c>
      <c r="H2977" s="32">
        <v>0</v>
      </c>
    </row>
    <row r="2978" spans="1:8" x14ac:dyDescent="0.35">
      <c r="A2978" s="216" t="s">
        <v>1087</v>
      </c>
      <c r="B2978" s="66">
        <v>44430</v>
      </c>
      <c r="C2978" s="33">
        <v>391</v>
      </c>
      <c r="D2978" s="33">
        <v>2496</v>
      </c>
      <c r="E2978" s="34">
        <v>0</v>
      </c>
      <c r="F2978" s="33">
        <v>75</v>
      </c>
      <c r="G2978" s="33">
        <v>277</v>
      </c>
      <c r="H2978" s="32">
        <v>0</v>
      </c>
    </row>
    <row r="2979" spans="1:8" x14ac:dyDescent="0.35">
      <c r="A2979" s="216" t="s">
        <v>1088</v>
      </c>
      <c r="B2979" s="66">
        <v>44430</v>
      </c>
      <c r="C2979" s="33">
        <v>143</v>
      </c>
      <c r="D2979" s="33">
        <v>1222</v>
      </c>
      <c r="E2979" s="34">
        <v>0</v>
      </c>
      <c r="F2979" s="33">
        <v>57</v>
      </c>
      <c r="G2979" s="33">
        <v>206</v>
      </c>
      <c r="H2979" s="32">
        <v>0</v>
      </c>
    </row>
    <row r="2980" spans="1:8" x14ac:dyDescent="0.35">
      <c r="A2980" s="216" t="s">
        <v>1089</v>
      </c>
      <c r="B2980" s="66">
        <v>44430</v>
      </c>
      <c r="C2980" s="33">
        <v>123</v>
      </c>
      <c r="D2980" s="33">
        <v>1302</v>
      </c>
      <c r="E2980" s="34">
        <v>0</v>
      </c>
      <c r="F2980" s="33">
        <v>65</v>
      </c>
      <c r="G2980" s="33">
        <v>204</v>
      </c>
      <c r="H2980" s="32">
        <v>0</v>
      </c>
    </row>
    <row r="2981" spans="1:8" x14ac:dyDescent="0.35">
      <c r="A2981" s="216" t="s">
        <v>1090</v>
      </c>
      <c r="B2981" s="66">
        <v>44430</v>
      </c>
      <c r="C2981" s="33">
        <v>65</v>
      </c>
      <c r="D2981" s="33">
        <v>817</v>
      </c>
      <c r="E2981" s="34">
        <v>0</v>
      </c>
      <c r="F2981" s="33">
        <v>24</v>
      </c>
      <c r="G2981" s="33">
        <v>104</v>
      </c>
      <c r="H2981" s="32">
        <v>0</v>
      </c>
    </row>
    <row r="2982" spans="1:8" x14ac:dyDescent="0.35">
      <c r="A2982" s="216" t="s">
        <v>1091</v>
      </c>
      <c r="B2982" s="66">
        <v>44430</v>
      </c>
      <c r="C2982" s="33">
        <v>78</v>
      </c>
      <c r="D2982" s="33">
        <v>912</v>
      </c>
      <c r="E2982" s="34">
        <v>0</v>
      </c>
      <c r="F2982" s="33">
        <v>74</v>
      </c>
      <c r="G2982" s="33">
        <v>263</v>
      </c>
      <c r="H2982" s="32">
        <v>0</v>
      </c>
    </row>
    <row r="2983" spans="1:8" x14ac:dyDescent="0.35">
      <c r="A2983" s="216" t="s">
        <v>1092</v>
      </c>
      <c r="B2983" s="66">
        <v>44430</v>
      </c>
      <c r="C2983" s="33">
        <v>147</v>
      </c>
      <c r="D2983" s="33">
        <v>821</v>
      </c>
      <c r="E2983" s="34">
        <v>0</v>
      </c>
      <c r="F2983" s="33">
        <v>65</v>
      </c>
      <c r="G2983" s="33">
        <v>238</v>
      </c>
      <c r="H2983" s="32">
        <v>0</v>
      </c>
    </row>
    <row r="2984" spans="1:8" x14ac:dyDescent="0.35">
      <c r="A2984" s="216" t="s">
        <v>1087</v>
      </c>
      <c r="B2984" s="66">
        <v>44431</v>
      </c>
      <c r="C2984" s="33">
        <v>389</v>
      </c>
      <c r="D2984" s="33">
        <v>2562</v>
      </c>
      <c r="E2984" s="34">
        <v>0</v>
      </c>
      <c r="F2984" s="33">
        <v>78</v>
      </c>
      <c r="G2984" s="33">
        <v>227</v>
      </c>
      <c r="H2984" s="32">
        <v>0</v>
      </c>
    </row>
    <row r="2985" spans="1:8" x14ac:dyDescent="0.35">
      <c r="A2985" s="216" t="s">
        <v>1088</v>
      </c>
      <c r="B2985" s="66">
        <v>44431</v>
      </c>
      <c r="C2985" s="33">
        <v>145</v>
      </c>
      <c r="D2985" s="33">
        <v>1272</v>
      </c>
      <c r="E2985" s="34">
        <v>0</v>
      </c>
      <c r="F2985" s="33">
        <v>54</v>
      </c>
      <c r="G2985" s="33">
        <v>177</v>
      </c>
      <c r="H2985" s="32">
        <v>0</v>
      </c>
    </row>
    <row r="2986" spans="1:8" x14ac:dyDescent="0.35">
      <c r="A2986" s="216" t="s">
        <v>1089</v>
      </c>
      <c r="B2986" s="66">
        <v>44431</v>
      </c>
      <c r="C2986" s="33">
        <v>121</v>
      </c>
      <c r="D2986" s="33">
        <v>1312</v>
      </c>
      <c r="E2986" s="34">
        <v>0</v>
      </c>
      <c r="F2986" s="33">
        <v>57</v>
      </c>
      <c r="G2986" s="33">
        <v>174</v>
      </c>
      <c r="H2986" s="32">
        <v>0</v>
      </c>
    </row>
    <row r="2987" spans="1:8" x14ac:dyDescent="0.35">
      <c r="A2987" s="216" t="s">
        <v>1090</v>
      </c>
      <c r="B2987" s="66">
        <v>44431</v>
      </c>
      <c r="C2987" s="33">
        <v>71</v>
      </c>
      <c r="D2987" s="33">
        <v>813</v>
      </c>
      <c r="E2987" s="34">
        <v>0</v>
      </c>
      <c r="F2987" s="33">
        <v>18</v>
      </c>
      <c r="G2987" s="33">
        <v>99</v>
      </c>
      <c r="H2987" s="32">
        <v>0</v>
      </c>
    </row>
    <row r="2988" spans="1:8" x14ac:dyDescent="0.35">
      <c r="A2988" s="216" t="s">
        <v>1091</v>
      </c>
      <c r="B2988" s="66">
        <v>44431</v>
      </c>
      <c r="C2988" s="33">
        <v>86</v>
      </c>
      <c r="D2988" s="33">
        <v>962</v>
      </c>
      <c r="E2988" s="34">
        <v>0</v>
      </c>
      <c r="F2988" s="33">
        <v>66</v>
      </c>
      <c r="G2988" s="33">
        <v>220</v>
      </c>
      <c r="H2988" s="32">
        <v>0</v>
      </c>
    </row>
    <row r="2989" spans="1:8" x14ac:dyDescent="0.35">
      <c r="A2989" s="216" t="s">
        <v>1092</v>
      </c>
      <c r="B2989" s="66">
        <v>44431</v>
      </c>
      <c r="C2989" s="33">
        <v>153</v>
      </c>
      <c r="D2989" s="33">
        <v>834</v>
      </c>
      <c r="E2989" s="34">
        <v>0</v>
      </c>
      <c r="F2989" s="33">
        <v>59</v>
      </c>
      <c r="G2989" s="33">
        <v>231</v>
      </c>
      <c r="H2989" s="32">
        <v>0</v>
      </c>
    </row>
    <row r="2990" spans="1:8" x14ac:dyDescent="0.35">
      <c r="A2990" s="216" t="s">
        <v>1087</v>
      </c>
      <c r="B2990" s="66">
        <v>44432</v>
      </c>
      <c r="C2990" s="33">
        <v>409</v>
      </c>
      <c r="D2990" s="33">
        <v>2660</v>
      </c>
      <c r="E2990" s="34">
        <v>0</v>
      </c>
      <c r="F2990" s="33">
        <v>78</v>
      </c>
      <c r="G2990" s="33">
        <v>125</v>
      </c>
      <c r="H2990" s="32">
        <v>0</v>
      </c>
    </row>
    <row r="2991" spans="1:8" x14ac:dyDescent="0.35">
      <c r="A2991" s="216" t="s">
        <v>1088</v>
      </c>
      <c r="B2991" s="66">
        <v>44432</v>
      </c>
      <c r="C2991" s="33">
        <v>163</v>
      </c>
      <c r="D2991" s="33">
        <v>1358</v>
      </c>
      <c r="E2991" s="34">
        <v>0</v>
      </c>
      <c r="F2991" s="33">
        <v>46</v>
      </c>
      <c r="G2991" s="33">
        <v>125</v>
      </c>
      <c r="H2991" s="32">
        <v>0</v>
      </c>
    </row>
    <row r="2992" spans="1:8" x14ac:dyDescent="0.35">
      <c r="A2992" s="216" t="s">
        <v>1089</v>
      </c>
      <c r="B2992" s="66">
        <v>44432</v>
      </c>
      <c r="C2992" s="33">
        <v>127</v>
      </c>
      <c r="D2992" s="33">
        <v>1380</v>
      </c>
      <c r="E2992" s="34">
        <v>0</v>
      </c>
      <c r="F2992" s="33">
        <v>48</v>
      </c>
      <c r="G2992" s="33">
        <v>128</v>
      </c>
      <c r="H2992" s="32">
        <v>0</v>
      </c>
    </row>
    <row r="2993" spans="1:8" x14ac:dyDescent="0.35">
      <c r="A2993" s="216" t="s">
        <v>1090</v>
      </c>
      <c r="B2993" s="66">
        <v>44432</v>
      </c>
      <c r="C2993" s="33">
        <v>76</v>
      </c>
      <c r="D2993" s="33">
        <v>846</v>
      </c>
      <c r="E2993" s="34">
        <v>0</v>
      </c>
      <c r="F2993" s="33">
        <v>18</v>
      </c>
      <c r="G2993" s="33">
        <v>82</v>
      </c>
      <c r="H2993" s="32">
        <v>0</v>
      </c>
    </row>
    <row r="2994" spans="1:8" x14ac:dyDescent="0.35">
      <c r="A2994" s="216" t="s">
        <v>1091</v>
      </c>
      <c r="B2994" s="66">
        <v>44432</v>
      </c>
      <c r="C2994" s="33">
        <v>85</v>
      </c>
      <c r="D2994" s="33">
        <v>969</v>
      </c>
      <c r="E2994" s="34">
        <v>0</v>
      </c>
      <c r="F2994" s="33">
        <v>67</v>
      </c>
      <c r="G2994" s="33">
        <v>227</v>
      </c>
      <c r="H2994" s="32">
        <v>0</v>
      </c>
    </row>
    <row r="2995" spans="1:8" x14ac:dyDescent="0.35">
      <c r="A2995" s="216" t="s">
        <v>1092</v>
      </c>
      <c r="B2995" s="66">
        <v>44432</v>
      </c>
      <c r="C2995" s="33">
        <v>160</v>
      </c>
      <c r="D2995" s="33">
        <v>884</v>
      </c>
      <c r="E2995" s="34">
        <v>0</v>
      </c>
      <c r="F2995" s="33">
        <v>39</v>
      </c>
      <c r="G2995" s="33">
        <v>106</v>
      </c>
      <c r="H2995" s="32">
        <v>0</v>
      </c>
    </row>
    <row r="2996" spans="1:8" x14ac:dyDescent="0.35">
      <c r="A2996" s="216" t="s">
        <v>1087</v>
      </c>
      <c r="B2996" s="66">
        <v>44433</v>
      </c>
      <c r="C2996" s="33">
        <v>413</v>
      </c>
      <c r="D2996" s="33">
        <v>2705</v>
      </c>
      <c r="E2996" s="34">
        <v>0</v>
      </c>
      <c r="F2996" s="33">
        <v>75</v>
      </c>
      <c r="G2996" s="33">
        <v>94</v>
      </c>
      <c r="H2996" s="32">
        <v>0</v>
      </c>
    </row>
    <row r="2997" spans="1:8" x14ac:dyDescent="0.35">
      <c r="A2997" s="216" t="s">
        <v>1088</v>
      </c>
      <c r="B2997" s="66">
        <v>44433</v>
      </c>
      <c r="C2997" s="33">
        <v>147</v>
      </c>
      <c r="D2997" s="33">
        <v>1389</v>
      </c>
      <c r="E2997" s="34">
        <v>0</v>
      </c>
      <c r="F2997" s="33">
        <v>47</v>
      </c>
      <c r="G2997" s="33">
        <v>99</v>
      </c>
      <c r="H2997" s="32">
        <v>0</v>
      </c>
    </row>
    <row r="2998" spans="1:8" x14ac:dyDescent="0.35">
      <c r="A2998" s="216" t="s">
        <v>1089</v>
      </c>
      <c r="B2998" s="66">
        <v>44433</v>
      </c>
      <c r="C2998" s="33">
        <v>125</v>
      </c>
      <c r="D2998" s="33">
        <v>1387</v>
      </c>
      <c r="E2998" s="34">
        <v>0</v>
      </c>
      <c r="F2998" s="33">
        <v>47</v>
      </c>
      <c r="G2998" s="33">
        <v>132</v>
      </c>
      <c r="H2998" s="32">
        <v>0</v>
      </c>
    </row>
    <row r="2999" spans="1:8" x14ac:dyDescent="0.35">
      <c r="A2999" s="216" t="s">
        <v>1090</v>
      </c>
      <c r="B2999" s="66">
        <v>44433</v>
      </c>
      <c r="C2999" s="33">
        <v>73</v>
      </c>
      <c r="D2999" s="33">
        <v>883</v>
      </c>
      <c r="E2999" s="34">
        <v>0</v>
      </c>
      <c r="F2999" s="33">
        <v>19</v>
      </c>
      <c r="G2999" s="33">
        <v>87</v>
      </c>
      <c r="H2999" s="32">
        <v>0</v>
      </c>
    </row>
    <row r="3000" spans="1:8" x14ac:dyDescent="0.35">
      <c r="A3000" s="216" t="s">
        <v>1091</v>
      </c>
      <c r="B3000" s="66">
        <v>44433</v>
      </c>
      <c r="C3000" s="33">
        <v>92</v>
      </c>
      <c r="D3000" s="33">
        <v>998</v>
      </c>
      <c r="E3000" s="34">
        <v>0</v>
      </c>
      <c r="F3000" s="33">
        <v>61</v>
      </c>
      <c r="G3000" s="33">
        <v>215</v>
      </c>
      <c r="H3000" s="32">
        <v>0</v>
      </c>
    </row>
    <row r="3001" spans="1:8" x14ac:dyDescent="0.35">
      <c r="A3001" s="216" t="s">
        <v>1092</v>
      </c>
      <c r="B3001" s="66">
        <v>44433</v>
      </c>
      <c r="C3001" s="33">
        <v>162</v>
      </c>
      <c r="D3001" s="33">
        <v>875</v>
      </c>
      <c r="E3001" s="34">
        <v>0</v>
      </c>
      <c r="F3001" s="33">
        <v>37</v>
      </c>
      <c r="G3001" s="33">
        <v>115</v>
      </c>
      <c r="H3001" s="32">
        <v>0</v>
      </c>
    </row>
    <row r="3002" spans="1:8" x14ac:dyDescent="0.35">
      <c r="A3002" s="216" t="s">
        <v>1087</v>
      </c>
      <c r="B3002" s="66">
        <v>44434</v>
      </c>
      <c r="C3002" s="33">
        <v>413</v>
      </c>
      <c r="D3002" s="33">
        <v>2673</v>
      </c>
      <c r="E3002" s="34">
        <v>0</v>
      </c>
      <c r="F3002" s="33">
        <v>78</v>
      </c>
      <c r="G3002" s="33">
        <v>132</v>
      </c>
      <c r="H3002" s="32">
        <v>0</v>
      </c>
    </row>
    <row r="3003" spans="1:8" x14ac:dyDescent="0.35">
      <c r="A3003" s="216" t="s">
        <v>1088</v>
      </c>
      <c r="B3003" s="66">
        <v>44434</v>
      </c>
      <c r="C3003" s="33">
        <v>151</v>
      </c>
      <c r="D3003" s="33">
        <v>1380</v>
      </c>
      <c r="E3003" s="34">
        <v>0</v>
      </c>
      <c r="F3003" s="33">
        <v>40</v>
      </c>
      <c r="G3003" s="33">
        <v>86</v>
      </c>
      <c r="H3003" s="32">
        <v>0</v>
      </c>
    </row>
    <row r="3004" spans="1:8" x14ac:dyDescent="0.35">
      <c r="A3004" s="216" t="s">
        <v>1089</v>
      </c>
      <c r="B3004" s="66">
        <v>44434</v>
      </c>
      <c r="C3004" s="33">
        <v>129</v>
      </c>
      <c r="D3004" s="33">
        <v>1356</v>
      </c>
      <c r="E3004" s="34">
        <v>0</v>
      </c>
      <c r="F3004" s="33">
        <v>48</v>
      </c>
      <c r="G3004" s="33">
        <v>155</v>
      </c>
      <c r="H3004" s="32">
        <v>0</v>
      </c>
    </row>
    <row r="3005" spans="1:8" x14ac:dyDescent="0.35">
      <c r="A3005" s="216" t="s">
        <v>1090</v>
      </c>
      <c r="B3005" s="66">
        <v>44434</v>
      </c>
      <c r="C3005" s="33">
        <v>72</v>
      </c>
      <c r="D3005" s="33">
        <v>884</v>
      </c>
      <c r="E3005" s="34">
        <v>0</v>
      </c>
      <c r="F3005" s="33">
        <v>21</v>
      </c>
      <c r="G3005" s="33">
        <v>74</v>
      </c>
      <c r="H3005" s="32">
        <v>0</v>
      </c>
    </row>
    <row r="3006" spans="1:8" x14ac:dyDescent="0.35">
      <c r="A3006" s="216" t="s">
        <v>1091</v>
      </c>
      <c r="B3006" s="66">
        <v>44434</v>
      </c>
      <c r="C3006" s="33">
        <v>100</v>
      </c>
      <c r="D3006" s="33">
        <v>989</v>
      </c>
      <c r="E3006" s="34">
        <v>0</v>
      </c>
      <c r="F3006" s="33">
        <v>53</v>
      </c>
      <c r="G3006" s="33">
        <v>222</v>
      </c>
      <c r="H3006" s="32">
        <v>0</v>
      </c>
    </row>
    <row r="3007" spans="1:8" x14ac:dyDescent="0.35">
      <c r="A3007" s="216" t="s">
        <v>1092</v>
      </c>
      <c r="B3007" s="66">
        <v>44434</v>
      </c>
      <c r="C3007" s="33">
        <v>169</v>
      </c>
      <c r="D3007" s="33">
        <v>892</v>
      </c>
      <c r="E3007" s="34">
        <v>0</v>
      </c>
      <c r="F3007" s="33">
        <v>34</v>
      </c>
      <c r="G3007" s="33">
        <v>98</v>
      </c>
      <c r="H3007" s="32">
        <v>0</v>
      </c>
    </row>
    <row r="3008" spans="1:8" x14ac:dyDescent="0.35">
      <c r="A3008" s="216" t="s">
        <v>1087</v>
      </c>
      <c r="B3008" s="66">
        <v>44435</v>
      </c>
      <c r="C3008" s="33">
        <v>421</v>
      </c>
      <c r="D3008" s="33">
        <v>2667</v>
      </c>
      <c r="E3008" s="34">
        <v>0</v>
      </c>
      <c r="F3008" s="33">
        <v>73</v>
      </c>
      <c r="G3008" s="33">
        <v>128</v>
      </c>
      <c r="H3008" s="32">
        <v>0</v>
      </c>
    </row>
    <row r="3009" spans="1:8" x14ac:dyDescent="0.35">
      <c r="A3009" s="216" t="s">
        <v>1088</v>
      </c>
      <c r="B3009" s="66">
        <v>44435</v>
      </c>
      <c r="C3009" s="33">
        <v>151</v>
      </c>
      <c r="D3009" s="33">
        <v>1318</v>
      </c>
      <c r="E3009" s="34">
        <v>0</v>
      </c>
      <c r="F3009" s="33">
        <v>47</v>
      </c>
      <c r="G3009" s="33">
        <v>136</v>
      </c>
      <c r="H3009" s="32">
        <v>0</v>
      </c>
    </row>
    <row r="3010" spans="1:8" x14ac:dyDescent="0.35">
      <c r="A3010" s="216" t="s">
        <v>1089</v>
      </c>
      <c r="B3010" s="66">
        <v>44435</v>
      </c>
      <c r="C3010" s="33">
        <v>123</v>
      </c>
      <c r="D3010" s="33">
        <v>1369</v>
      </c>
      <c r="E3010" s="34">
        <v>0</v>
      </c>
      <c r="F3010" s="33">
        <v>50</v>
      </c>
      <c r="G3010" s="33">
        <v>148</v>
      </c>
      <c r="H3010" s="32">
        <v>0</v>
      </c>
    </row>
    <row r="3011" spans="1:8" x14ac:dyDescent="0.35">
      <c r="A3011" s="216" t="s">
        <v>1090</v>
      </c>
      <c r="B3011" s="66">
        <v>44435</v>
      </c>
      <c r="C3011" s="33">
        <v>73</v>
      </c>
      <c r="D3011" s="33">
        <v>862</v>
      </c>
      <c r="E3011" s="34">
        <v>0</v>
      </c>
      <c r="F3011" s="33">
        <v>18</v>
      </c>
      <c r="G3011" s="33">
        <v>74</v>
      </c>
      <c r="H3011" s="32">
        <v>0</v>
      </c>
    </row>
    <row r="3012" spans="1:8" x14ac:dyDescent="0.35">
      <c r="A3012" s="216" t="s">
        <v>1091</v>
      </c>
      <c r="B3012" s="66">
        <v>44435</v>
      </c>
      <c r="C3012" s="33">
        <v>93</v>
      </c>
      <c r="D3012" s="33">
        <v>974</v>
      </c>
      <c r="E3012" s="34">
        <v>0</v>
      </c>
      <c r="F3012" s="33">
        <v>59</v>
      </c>
      <c r="G3012" s="33">
        <v>232</v>
      </c>
      <c r="H3012" s="32">
        <v>0</v>
      </c>
    </row>
    <row r="3013" spans="1:8" x14ac:dyDescent="0.35">
      <c r="A3013" s="216" t="s">
        <v>1092</v>
      </c>
      <c r="B3013" s="66">
        <v>44435</v>
      </c>
      <c r="C3013" s="33">
        <v>169</v>
      </c>
      <c r="D3013" s="33">
        <v>876</v>
      </c>
      <c r="E3013" s="34">
        <v>0</v>
      </c>
      <c r="F3013" s="33">
        <v>34</v>
      </c>
      <c r="G3013" s="33">
        <v>115</v>
      </c>
      <c r="H3013" s="32">
        <v>0</v>
      </c>
    </row>
    <row r="3014" spans="1:8" x14ac:dyDescent="0.35">
      <c r="A3014" s="216" t="s">
        <v>1087</v>
      </c>
      <c r="B3014" s="66">
        <v>44436</v>
      </c>
      <c r="C3014" s="33">
        <v>412</v>
      </c>
      <c r="D3014" s="33">
        <v>2644</v>
      </c>
      <c r="E3014" s="34">
        <v>0</v>
      </c>
      <c r="F3014" s="33">
        <v>76</v>
      </c>
      <c r="G3014" s="33">
        <v>144</v>
      </c>
      <c r="H3014" s="32">
        <v>0</v>
      </c>
    </row>
    <row r="3015" spans="1:8" x14ac:dyDescent="0.35">
      <c r="A3015" s="216" t="s">
        <v>1088</v>
      </c>
      <c r="B3015" s="66">
        <v>44436</v>
      </c>
      <c r="C3015" s="33">
        <v>147</v>
      </c>
      <c r="D3015" s="33">
        <v>1207</v>
      </c>
      <c r="E3015" s="34">
        <v>0</v>
      </c>
      <c r="F3015" s="33">
        <v>44</v>
      </c>
      <c r="G3015" s="33">
        <v>175</v>
      </c>
      <c r="H3015" s="32">
        <v>0</v>
      </c>
    </row>
    <row r="3016" spans="1:8" x14ac:dyDescent="0.35">
      <c r="A3016" s="216" t="s">
        <v>1089</v>
      </c>
      <c r="B3016" s="66">
        <v>44436</v>
      </c>
      <c r="C3016" s="33">
        <v>112</v>
      </c>
      <c r="D3016" s="33">
        <v>1332</v>
      </c>
      <c r="E3016" s="34">
        <v>0</v>
      </c>
      <c r="F3016" s="33">
        <v>57</v>
      </c>
      <c r="G3016" s="33">
        <v>151</v>
      </c>
      <c r="H3016" s="32">
        <v>0</v>
      </c>
    </row>
    <row r="3017" spans="1:8" x14ac:dyDescent="0.35">
      <c r="A3017" s="216" t="s">
        <v>1090</v>
      </c>
      <c r="B3017" s="66">
        <v>44436</v>
      </c>
      <c r="C3017" s="33">
        <v>72</v>
      </c>
      <c r="D3017" s="33">
        <v>838</v>
      </c>
      <c r="E3017" s="34">
        <v>0</v>
      </c>
      <c r="F3017" s="33">
        <v>18</v>
      </c>
      <c r="G3017" s="33">
        <v>90</v>
      </c>
      <c r="H3017" s="32">
        <v>0</v>
      </c>
    </row>
    <row r="3018" spans="1:8" x14ac:dyDescent="0.35">
      <c r="A3018" s="216" t="s">
        <v>1091</v>
      </c>
      <c r="B3018" s="66">
        <v>44436</v>
      </c>
      <c r="C3018" s="33">
        <v>90</v>
      </c>
      <c r="D3018" s="33">
        <v>912</v>
      </c>
      <c r="E3018" s="34">
        <v>0</v>
      </c>
      <c r="F3018" s="33">
        <v>62</v>
      </c>
      <c r="G3018" s="33">
        <v>261</v>
      </c>
      <c r="H3018" s="32">
        <v>0</v>
      </c>
    </row>
    <row r="3019" spans="1:8" x14ac:dyDescent="0.35">
      <c r="A3019" s="216" t="s">
        <v>1092</v>
      </c>
      <c r="B3019" s="66">
        <v>44436</v>
      </c>
      <c r="C3019" s="33">
        <v>157</v>
      </c>
      <c r="D3019" s="33">
        <v>851</v>
      </c>
      <c r="E3019" s="34">
        <v>0</v>
      </c>
      <c r="F3019" s="33">
        <v>45</v>
      </c>
      <c r="G3019" s="33">
        <v>139</v>
      </c>
      <c r="H3019" s="32">
        <v>0</v>
      </c>
    </row>
    <row r="3020" spans="1:8" x14ac:dyDescent="0.35">
      <c r="A3020" s="216" t="s">
        <v>1087</v>
      </c>
      <c r="B3020" s="66">
        <v>44437</v>
      </c>
      <c r="C3020" s="33">
        <v>401</v>
      </c>
      <c r="D3020" s="33">
        <v>2586</v>
      </c>
      <c r="E3020" s="34">
        <v>0</v>
      </c>
      <c r="F3020" s="33">
        <v>86</v>
      </c>
      <c r="G3020" s="33">
        <v>176</v>
      </c>
      <c r="H3020" s="32">
        <v>0</v>
      </c>
    </row>
    <row r="3021" spans="1:8" x14ac:dyDescent="0.35">
      <c r="A3021" s="216" t="s">
        <v>1088</v>
      </c>
      <c r="B3021" s="66">
        <v>44437</v>
      </c>
      <c r="C3021" s="33">
        <v>139</v>
      </c>
      <c r="D3021" s="33">
        <v>1175</v>
      </c>
      <c r="E3021" s="34">
        <v>0</v>
      </c>
      <c r="F3021" s="33">
        <v>44</v>
      </c>
      <c r="G3021" s="33">
        <v>180</v>
      </c>
      <c r="H3021" s="32">
        <v>0</v>
      </c>
    </row>
    <row r="3022" spans="1:8" x14ac:dyDescent="0.35">
      <c r="A3022" s="216" t="s">
        <v>1089</v>
      </c>
      <c r="B3022" s="66">
        <v>44437</v>
      </c>
      <c r="C3022" s="33">
        <v>116</v>
      </c>
      <c r="D3022" s="33">
        <v>1255</v>
      </c>
      <c r="E3022" s="34">
        <v>0</v>
      </c>
      <c r="F3022" s="33">
        <v>54</v>
      </c>
      <c r="G3022" s="33">
        <v>201</v>
      </c>
      <c r="H3022" s="32">
        <v>0</v>
      </c>
    </row>
    <row r="3023" spans="1:8" x14ac:dyDescent="0.35">
      <c r="A3023" s="216" t="s">
        <v>1090</v>
      </c>
      <c r="B3023" s="66">
        <v>44437</v>
      </c>
      <c r="C3023" s="33">
        <v>73</v>
      </c>
      <c r="D3023" s="33">
        <v>834</v>
      </c>
      <c r="E3023" s="34">
        <v>0</v>
      </c>
      <c r="F3023" s="33">
        <v>17</v>
      </c>
      <c r="G3023" s="33">
        <v>96</v>
      </c>
      <c r="H3023" s="32">
        <v>0</v>
      </c>
    </row>
    <row r="3024" spans="1:8" x14ac:dyDescent="0.35">
      <c r="A3024" s="216" t="s">
        <v>1091</v>
      </c>
      <c r="B3024" s="66">
        <v>44437</v>
      </c>
      <c r="C3024" s="33">
        <v>86</v>
      </c>
      <c r="D3024" s="33">
        <v>922</v>
      </c>
      <c r="E3024" s="34">
        <v>0</v>
      </c>
      <c r="F3024" s="33">
        <v>66</v>
      </c>
      <c r="G3024" s="33">
        <v>256</v>
      </c>
      <c r="H3024" s="32">
        <v>0</v>
      </c>
    </row>
    <row r="3025" spans="1:8" x14ac:dyDescent="0.35">
      <c r="A3025" s="216" t="s">
        <v>1092</v>
      </c>
      <c r="B3025" s="66">
        <v>44437</v>
      </c>
      <c r="C3025" s="33">
        <v>152</v>
      </c>
      <c r="D3025" s="33">
        <v>839</v>
      </c>
      <c r="E3025" s="34">
        <v>0</v>
      </c>
      <c r="F3025" s="33">
        <v>51</v>
      </c>
      <c r="G3025" s="33">
        <v>151</v>
      </c>
      <c r="H3025" s="32">
        <v>0</v>
      </c>
    </row>
    <row r="3026" spans="1:8" x14ac:dyDescent="0.35">
      <c r="A3026" s="216" t="s">
        <v>1087</v>
      </c>
      <c r="B3026" s="66">
        <v>44438</v>
      </c>
      <c r="C3026" s="33">
        <v>396</v>
      </c>
      <c r="D3026" s="33">
        <v>2544</v>
      </c>
      <c r="E3026" s="34">
        <v>0</v>
      </c>
      <c r="F3026" s="33">
        <v>94</v>
      </c>
      <c r="G3026" s="33">
        <v>244</v>
      </c>
      <c r="H3026" s="32">
        <v>0</v>
      </c>
    </row>
    <row r="3027" spans="1:8" x14ac:dyDescent="0.35">
      <c r="A3027" s="216" t="s">
        <v>1088</v>
      </c>
      <c r="B3027" s="66">
        <v>44438</v>
      </c>
      <c r="C3027" s="33">
        <v>136</v>
      </c>
      <c r="D3027" s="33">
        <v>1249</v>
      </c>
      <c r="E3027" s="34">
        <v>0</v>
      </c>
      <c r="F3027" s="33">
        <v>49</v>
      </c>
      <c r="G3027" s="33">
        <v>157</v>
      </c>
      <c r="H3027" s="32">
        <v>0</v>
      </c>
    </row>
    <row r="3028" spans="1:8" x14ac:dyDescent="0.35">
      <c r="A3028" s="216" t="s">
        <v>1089</v>
      </c>
      <c r="B3028" s="66">
        <v>44438</v>
      </c>
      <c r="C3028" s="33">
        <v>118</v>
      </c>
      <c r="D3028" s="33">
        <v>1294</v>
      </c>
      <c r="E3028" s="34">
        <v>0</v>
      </c>
      <c r="F3028" s="33">
        <v>52</v>
      </c>
      <c r="G3028" s="33">
        <v>194</v>
      </c>
      <c r="H3028" s="32">
        <v>0</v>
      </c>
    </row>
    <row r="3029" spans="1:8" x14ac:dyDescent="0.35">
      <c r="A3029" s="216" t="s">
        <v>1090</v>
      </c>
      <c r="B3029" s="66">
        <v>44438</v>
      </c>
      <c r="C3029" s="33">
        <v>76</v>
      </c>
      <c r="D3029" s="33">
        <v>835</v>
      </c>
      <c r="E3029" s="34">
        <v>0</v>
      </c>
      <c r="F3029" s="33">
        <v>15</v>
      </c>
      <c r="G3029" s="33">
        <v>98</v>
      </c>
      <c r="H3029" s="32">
        <v>0</v>
      </c>
    </row>
    <row r="3030" spans="1:8" x14ac:dyDescent="0.35">
      <c r="A3030" s="216" t="s">
        <v>1091</v>
      </c>
      <c r="B3030" s="66">
        <v>44438</v>
      </c>
      <c r="C3030" s="33">
        <v>93</v>
      </c>
      <c r="D3030" s="33">
        <v>959</v>
      </c>
      <c r="E3030" s="34">
        <v>0</v>
      </c>
      <c r="F3030" s="33">
        <v>58</v>
      </c>
      <c r="G3030" s="33">
        <v>211</v>
      </c>
      <c r="H3030" s="32">
        <v>0</v>
      </c>
    </row>
    <row r="3031" spans="1:8" x14ac:dyDescent="0.35">
      <c r="A3031" s="216" t="s">
        <v>1092</v>
      </c>
      <c r="B3031" s="66">
        <v>44438</v>
      </c>
      <c r="C3031" s="33">
        <v>153</v>
      </c>
      <c r="D3031" s="33">
        <v>861</v>
      </c>
      <c r="E3031" s="34">
        <v>0</v>
      </c>
      <c r="F3031" s="33">
        <v>50</v>
      </c>
      <c r="G3031" s="33">
        <v>129</v>
      </c>
      <c r="H3031" s="32">
        <v>0</v>
      </c>
    </row>
    <row r="3032" spans="1:8" x14ac:dyDescent="0.35">
      <c r="A3032" s="216" t="s">
        <v>1087</v>
      </c>
      <c r="B3032" s="66">
        <v>44439</v>
      </c>
      <c r="C3032" s="33">
        <v>412</v>
      </c>
      <c r="D3032" s="33">
        <v>2667</v>
      </c>
      <c r="E3032" s="34">
        <v>0</v>
      </c>
      <c r="F3032" s="33">
        <v>77</v>
      </c>
      <c r="G3032" s="33">
        <v>124</v>
      </c>
      <c r="H3032" s="32">
        <v>0</v>
      </c>
    </row>
    <row r="3033" spans="1:8" x14ac:dyDescent="0.35">
      <c r="A3033" s="216" t="s">
        <v>1088</v>
      </c>
      <c r="B3033" s="66">
        <v>44439</v>
      </c>
      <c r="C3033" s="33">
        <v>152</v>
      </c>
      <c r="D3033" s="33">
        <v>1304</v>
      </c>
      <c r="E3033" s="34">
        <v>0</v>
      </c>
      <c r="F3033" s="33">
        <v>46</v>
      </c>
      <c r="G3033" s="33">
        <v>147</v>
      </c>
      <c r="H3033" s="32">
        <v>0</v>
      </c>
    </row>
    <row r="3034" spans="1:8" x14ac:dyDescent="0.35">
      <c r="A3034" s="216" t="s">
        <v>1089</v>
      </c>
      <c r="B3034" s="66">
        <v>44439</v>
      </c>
      <c r="C3034" s="33">
        <v>129</v>
      </c>
      <c r="D3034" s="33">
        <v>1375</v>
      </c>
      <c r="E3034" s="34">
        <v>0</v>
      </c>
      <c r="F3034" s="33">
        <v>49</v>
      </c>
      <c r="G3034" s="33">
        <v>161</v>
      </c>
      <c r="H3034" s="32">
        <v>0</v>
      </c>
    </row>
    <row r="3035" spans="1:8" x14ac:dyDescent="0.35">
      <c r="A3035" s="216" t="s">
        <v>1090</v>
      </c>
      <c r="B3035" s="66">
        <v>44439</v>
      </c>
      <c r="C3035" s="33">
        <v>82</v>
      </c>
      <c r="D3035" s="33">
        <v>858</v>
      </c>
      <c r="E3035" s="34">
        <v>0</v>
      </c>
      <c r="F3035" s="33">
        <v>12</v>
      </c>
      <c r="G3035" s="33">
        <v>83</v>
      </c>
      <c r="H3035" s="32">
        <v>0</v>
      </c>
    </row>
    <row r="3036" spans="1:8" x14ac:dyDescent="0.35">
      <c r="A3036" s="216" t="s">
        <v>1091</v>
      </c>
      <c r="B3036" s="66">
        <v>44439</v>
      </c>
      <c r="C3036" s="33">
        <v>89</v>
      </c>
      <c r="D3036" s="33">
        <v>1005</v>
      </c>
      <c r="E3036" s="34">
        <v>0</v>
      </c>
      <c r="F3036" s="33">
        <v>62</v>
      </c>
      <c r="G3036" s="33">
        <v>195</v>
      </c>
      <c r="H3036" s="32">
        <v>0</v>
      </c>
    </row>
    <row r="3037" spans="1:8" x14ac:dyDescent="0.35">
      <c r="A3037" s="216" t="s">
        <v>1092</v>
      </c>
      <c r="B3037" s="66">
        <v>44439</v>
      </c>
      <c r="C3037" s="33">
        <v>160</v>
      </c>
      <c r="D3037" s="33">
        <v>871</v>
      </c>
      <c r="E3037" s="34">
        <v>0</v>
      </c>
      <c r="F3037" s="33">
        <v>43</v>
      </c>
      <c r="G3037" s="33">
        <v>120</v>
      </c>
      <c r="H3037" s="32">
        <v>0</v>
      </c>
    </row>
    <row r="3038" spans="1:8" x14ac:dyDescent="0.35">
      <c r="A3038" s="216" t="s">
        <v>1087</v>
      </c>
      <c r="B3038" s="66">
        <v>44440</v>
      </c>
      <c r="C3038" s="33">
        <v>426</v>
      </c>
      <c r="D3038" s="33">
        <v>2676</v>
      </c>
      <c r="E3038" s="34">
        <v>0</v>
      </c>
      <c r="F3038" s="33">
        <v>66</v>
      </c>
      <c r="G3038" s="33">
        <v>122</v>
      </c>
      <c r="H3038" s="32">
        <v>0</v>
      </c>
    </row>
    <row r="3039" spans="1:8" x14ac:dyDescent="0.35">
      <c r="A3039" s="216" t="s">
        <v>1088</v>
      </c>
      <c r="B3039" s="66">
        <v>44440</v>
      </c>
      <c r="C3039" s="33">
        <v>167</v>
      </c>
      <c r="D3039" s="33">
        <v>1338</v>
      </c>
      <c r="E3039" s="34">
        <v>0</v>
      </c>
      <c r="F3039" s="33">
        <v>34</v>
      </c>
      <c r="G3039" s="33">
        <v>115</v>
      </c>
      <c r="H3039" s="32">
        <v>0</v>
      </c>
    </row>
    <row r="3040" spans="1:8" x14ac:dyDescent="0.35">
      <c r="A3040" s="216" t="s">
        <v>1089</v>
      </c>
      <c r="B3040" s="66">
        <v>44440</v>
      </c>
      <c r="C3040" s="33">
        <v>133</v>
      </c>
      <c r="D3040" s="33">
        <v>1400</v>
      </c>
      <c r="E3040" s="34">
        <v>0</v>
      </c>
      <c r="F3040" s="33">
        <v>44</v>
      </c>
      <c r="G3040" s="33">
        <v>157</v>
      </c>
      <c r="H3040" s="32">
        <v>0</v>
      </c>
    </row>
    <row r="3041" spans="1:8" x14ac:dyDescent="0.35">
      <c r="A3041" s="216" t="s">
        <v>1090</v>
      </c>
      <c r="B3041" s="66">
        <v>44440</v>
      </c>
      <c r="C3041" s="33">
        <v>86</v>
      </c>
      <c r="D3041" s="33">
        <v>877</v>
      </c>
      <c r="E3041" s="34">
        <v>0</v>
      </c>
      <c r="F3041" s="33">
        <v>11</v>
      </c>
      <c r="G3041" s="33">
        <v>65</v>
      </c>
      <c r="H3041" s="32">
        <v>0</v>
      </c>
    </row>
    <row r="3042" spans="1:8" x14ac:dyDescent="0.35">
      <c r="A3042" s="216" t="s">
        <v>1091</v>
      </c>
      <c r="B3042" s="66">
        <v>44440</v>
      </c>
      <c r="C3042" s="33">
        <v>84</v>
      </c>
      <c r="D3042" s="33">
        <v>1000</v>
      </c>
      <c r="E3042" s="34">
        <v>0</v>
      </c>
      <c r="F3042" s="33">
        <v>66</v>
      </c>
      <c r="G3042" s="33">
        <v>209</v>
      </c>
      <c r="H3042" s="32">
        <v>0</v>
      </c>
    </row>
    <row r="3043" spans="1:8" x14ac:dyDescent="0.35">
      <c r="A3043" s="216" t="s">
        <v>1092</v>
      </c>
      <c r="B3043" s="66">
        <v>44440</v>
      </c>
      <c r="C3043" s="33">
        <v>163</v>
      </c>
      <c r="D3043" s="33">
        <v>887</v>
      </c>
      <c r="E3043" s="34">
        <v>0</v>
      </c>
      <c r="F3043" s="33">
        <v>40</v>
      </c>
      <c r="G3043" s="33">
        <v>104</v>
      </c>
      <c r="H3043" s="32">
        <v>0</v>
      </c>
    </row>
    <row r="3044" spans="1:8" x14ac:dyDescent="0.35">
      <c r="A3044" s="27" t="s">
        <v>1087</v>
      </c>
      <c r="B3044" s="28">
        <v>44441</v>
      </c>
      <c r="C3044" s="27">
        <v>415</v>
      </c>
      <c r="D3044" s="27">
        <v>2674</v>
      </c>
      <c r="E3044" s="27">
        <v>0</v>
      </c>
      <c r="F3044" s="27">
        <v>73</v>
      </c>
      <c r="G3044" s="27">
        <v>122</v>
      </c>
      <c r="H3044" s="27">
        <v>0</v>
      </c>
    </row>
    <row r="3045" spans="1:8" x14ac:dyDescent="0.35">
      <c r="A3045" s="27" t="s">
        <v>1088</v>
      </c>
      <c r="B3045" s="28">
        <v>44441</v>
      </c>
      <c r="C3045" s="27">
        <v>154</v>
      </c>
      <c r="D3045" s="27">
        <v>1345</v>
      </c>
      <c r="E3045" s="27">
        <v>0</v>
      </c>
      <c r="F3045" s="27">
        <v>46</v>
      </c>
      <c r="G3045" s="27">
        <v>116</v>
      </c>
      <c r="H3045" s="27">
        <v>0</v>
      </c>
    </row>
    <row r="3046" spans="1:8" x14ac:dyDescent="0.35">
      <c r="A3046" s="27" t="s">
        <v>1089</v>
      </c>
      <c r="B3046" s="28">
        <v>44441</v>
      </c>
      <c r="C3046" s="27">
        <v>131</v>
      </c>
      <c r="D3046" s="27">
        <v>1372</v>
      </c>
      <c r="E3046" s="27">
        <v>0</v>
      </c>
      <c r="F3046" s="27">
        <v>45</v>
      </c>
      <c r="G3046" s="27">
        <v>175</v>
      </c>
      <c r="H3046" s="27">
        <v>0</v>
      </c>
    </row>
    <row r="3047" spans="1:8" x14ac:dyDescent="0.35">
      <c r="A3047" s="27" t="s">
        <v>1090</v>
      </c>
      <c r="B3047" s="28">
        <v>44441</v>
      </c>
      <c r="C3047" s="27">
        <v>80</v>
      </c>
      <c r="D3047" s="27">
        <v>878</v>
      </c>
      <c r="E3047" s="27">
        <v>0</v>
      </c>
      <c r="F3047" s="27">
        <v>16</v>
      </c>
      <c r="G3047" s="27">
        <v>77</v>
      </c>
      <c r="H3047" s="27">
        <v>0</v>
      </c>
    </row>
    <row r="3048" spans="1:8" x14ac:dyDescent="0.35">
      <c r="A3048" s="27" t="s">
        <v>1091</v>
      </c>
      <c r="B3048" s="28">
        <v>44441</v>
      </c>
      <c r="C3048" s="27">
        <v>80</v>
      </c>
      <c r="D3048" s="27">
        <v>1002</v>
      </c>
      <c r="E3048" s="27">
        <v>0</v>
      </c>
      <c r="F3048" s="27">
        <v>71</v>
      </c>
      <c r="G3048" s="27">
        <v>201</v>
      </c>
      <c r="H3048" s="27">
        <v>0</v>
      </c>
    </row>
    <row r="3049" spans="1:8" x14ac:dyDescent="0.35">
      <c r="A3049" s="27" t="s">
        <v>1092</v>
      </c>
      <c r="B3049" s="28">
        <v>44441</v>
      </c>
      <c r="C3049" s="27">
        <v>164</v>
      </c>
      <c r="D3049" s="27">
        <v>864</v>
      </c>
      <c r="E3049" s="27">
        <v>0</v>
      </c>
      <c r="F3049" s="27">
        <v>39</v>
      </c>
      <c r="G3049" s="27">
        <v>127</v>
      </c>
      <c r="H3049" s="2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50" activePane="bottomLeft" state="frozen"/>
      <selection activeCell="F21" sqref="F21:G34"/>
      <selection pane="bottomLeft" activeCell="A70" sqref="A70"/>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6" customFormat="1" ht="15.75" customHeight="1" x14ac:dyDescent="0.35">
      <c r="A2" s="175">
        <v>44441</v>
      </c>
      <c r="B2" s="84" t="s">
        <v>1093</v>
      </c>
      <c r="C2" s="176" t="s">
        <v>458</v>
      </c>
      <c r="D2" s="176">
        <v>0</v>
      </c>
      <c r="E2" s="176">
        <v>0</v>
      </c>
    </row>
    <row r="3" spans="1:7" s="196" customFormat="1" ht="15.75" customHeight="1" x14ac:dyDescent="0.35">
      <c r="A3" s="175">
        <v>44441</v>
      </c>
      <c r="B3" s="84" t="s">
        <v>1094</v>
      </c>
      <c r="C3" s="176" t="s">
        <v>458</v>
      </c>
      <c r="D3" s="176">
        <v>4</v>
      </c>
      <c r="E3" s="176">
        <v>1</v>
      </c>
    </row>
    <row r="4" spans="1:7" s="196" customFormat="1" ht="15.75" customHeight="1" x14ac:dyDescent="0.35">
      <c r="A4" s="175">
        <v>44441</v>
      </c>
      <c r="B4" s="84" t="s">
        <v>1095</v>
      </c>
      <c r="C4" s="176" t="s">
        <v>449</v>
      </c>
      <c r="D4" s="176">
        <v>0</v>
      </c>
      <c r="E4" s="176">
        <v>0</v>
      </c>
    </row>
    <row r="5" spans="1:7" s="196" customFormat="1" ht="15.75" customHeight="1" x14ac:dyDescent="0.35">
      <c r="A5" s="175">
        <v>44441</v>
      </c>
      <c r="B5" s="84" t="s">
        <v>566</v>
      </c>
      <c r="C5" s="176" t="s">
        <v>457</v>
      </c>
      <c r="D5" s="176">
        <v>2</v>
      </c>
      <c r="E5" s="176">
        <v>0</v>
      </c>
    </row>
    <row r="6" spans="1:7" s="196" customFormat="1" ht="15.75" customHeight="1" x14ac:dyDescent="0.35">
      <c r="A6" s="175">
        <v>44441</v>
      </c>
      <c r="B6" s="84" t="s">
        <v>565</v>
      </c>
      <c r="C6" s="176" t="s">
        <v>456</v>
      </c>
      <c r="D6" s="176">
        <v>74</v>
      </c>
      <c r="E6" s="176">
        <v>14</v>
      </c>
    </row>
    <row r="7" spans="1:7" s="196" customFormat="1" ht="15.75" customHeight="1" x14ac:dyDescent="0.35">
      <c r="A7" s="175">
        <v>44441</v>
      </c>
      <c r="B7" s="84" t="s">
        <v>564</v>
      </c>
      <c r="C7" s="176" t="s">
        <v>456</v>
      </c>
      <c r="D7" s="176">
        <v>4</v>
      </c>
      <c r="E7" s="176">
        <v>0</v>
      </c>
    </row>
    <row r="8" spans="1:7" s="196" customFormat="1" ht="15.75" customHeight="1" x14ac:dyDescent="0.35">
      <c r="A8" s="175">
        <v>44441</v>
      </c>
      <c r="B8" s="84" t="s">
        <v>563</v>
      </c>
      <c r="C8" s="176" t="s">
        <v>461</v>
      </c>
      <c r="D8" s="176">
        <v>8</v>
      </c>
      <c r="E8" s="176">
        <v>3</v>
      </c>
    </row>
    <row r="9" spans="1:7" s="196" customFormat="1" ht="15.75" customHeight="1" x14ac:dyDescent="0.35">
      <c r="A9" s="175">
        <v>44441</v>
      </c>
      <c r="B9" s="84" t="s">
        <v>562</v>
      </c>
      <c r="C9" s="176" t="s">
        <v>452</v>
      </c>
      <c r="D9" s="176">
        <v>5</v>
      </c>
      <c r="E9" s="176">
        <v>1</v>
      </c>
    </row>
    <row r="10" spans="1:7" s="196" customFormat="1" ht="15.75" customHeight="1" x14ac:dyDescent="0.35">
      <c r="A10" s="175">
        <v>44441</v>
      </c>
      <c r="B10" s="84" t="s">
        <v>561</v>
      </c>
      <c r="C10" s="176" t="s">
        <v>452</v>
      </c>
      <c r="D10" s="176">
        <v>3</v>
      </c>
      <c r="E10" s="176">
        <v>0</v>
      </c>
    </row>
    <row r="11" spans="1:7" s="196" customFormat="1" ht="15.75" customHeight="1" x14ac:dyDescent="0.35">
      <c r="A11" s="175">
        <v>44441</v>
      </c>
      <c r="B11" s="84" t="s">
        <v>560</v>
      </c>
      <c r="C11" s="176" t="s">
        <v>451</v>
      </c>
      <c r="D11" s="176">
        <v>15</v>
      </c>
      <c r="E11" s="176">
        <v>4</v>
      </c>
    </row>
    <row r="12" spans="1:7" s="196" customFormat="1" ht="15.75" customHeight="1" x14ac:dyDescent="0.35">
      <c r="A12" s="175">
        <v>44441</v>
      </c>
      <c r="B12" s="84" t="s">
        <v>559</v>
      </c>
      <c r="C12" s="176" t="s">
        <v>450</v>
      </c>
      <c r="D12" s="176">
        <v>29</v>
      </c>
      <c r="E12" s="176">
        <v>12</v>
      </c>
    </row>
    <row r="13" spans="1:7" s="196" customFormat="1" ht="15.75" customHeight="1" x14ac:dyDescent="0.35">
      <c r="A13" s="175">
        <v>44441</v>
      </c>
      <c r="B13" s="84" t="s">
        <v>558</v>
      </c>
      <c r="C13" s="176" t="s">
        <v>458</v>
      </c>
      <c r="D13" s="176">
        <v>11</v>
      </c>
      <c r="E13" s="176">
        <v>1</v>
      </c>
    </row>
    <row r="14" spans="1:7" s="196" customFormat="1" ht="15.75" customHeight="1" x14ac:dyDescent="0.35">
      <c r="A14" s="175">
        <v>44441</v>
      </c>
      <c r="B14" s="84" t="s">
        <v>557</v>
      </c>
      <c r="C14" s="176" t="s">
        <v>450</v>
      </c>
      <c r="D14" s="176">
        <v>5</v>
      </c>
      <c r="E14" s="176">
        <v>1</v>
      </c>
    </row>
    <row r="15" spans="1:7" s="196" customFormat="1" ht="15.75" customHeight="1" x14ac:dyDescent="0.35">
      <c r="A15" s="175">
        <v>44441</v>
      </c>
      <c r="B15" s="84" t="s">
        <v>556</v>
      </c>
      <c r="C15" s="176" t="s">
        <v>450</v>
      </c>
      <c r="D15" s="176">
        <v>22</v>
      </c>
      <c r="E15" s="176">
        <v>9</v>
      </c>
    </row>
    <row r="16" spans="1:7" s="196" customFormat="1" ht="15.75" customHeight="1" x14ac:dyDescent="0.35">
      <c r="A16" s="175">
        <v>44441</v>
      </c>
      <c r="B16" s="84" t="s">
        <v>555</v>
      </c>
      <c r="C16" s="176" t="s">
        <v>450</v>
      </c>
      <c r="D16" s="176">
        <v>5</v>
      </c>
      <c r="E16" s="176">
        <v>1</v>
      </c>
    </row>
    <row r="17" spans="1:5" s="196" customFormat="1" ht="15.75" customHeight="1" x14ac:dyDescent="0.35">
      <c r="A17" s="175">
        <v>44441</v>
      </c>
      <c r="B17" s="84" t="s">
        <v>554</v>
      </c>
      <c r="C17" s="176" t="s">
        <v>450</v>
      </c>
      <c r="D17" s="176">
        <v>18</v>
      </c>
      <c r="E17" s="176">
        <v>6</v>
      </c>
    </row>
    <row r="18" spans="1:5" s="196" customFormat="1" ht="15.75" customHeight="1" x14ac:dyDescent="0.35">
      <c r="A18" s="175">
        <v>44441</v>
      </c>
      <c r="B18" s="84" t="s">
        <v>553</v>
      </c>
      <c r="C18" s="176" t="s">
        <v>451</v>
      </c>
      <c r="D18" s="176">
        <v>12</v>
      </c>
      <c r="E18" s="176">
        <v>3</v>
      </c>
    </row>
    <row r="19" spans="1:5" s="196" customFormat="1" ht="15.75" customHeight="1" x14ac:dyDescent="0.35">
      <c r="A19" s="175">
        <v>44441</v>
      </c>
      <c r="B19" s="84" t="s">
        <v>552</v>
      </c>
      <c r="C19" s="176" t="s">
        <v>454</v>
      </c>
      <c r="D19" s="176">
        <v>6</v>
      </c>
      <c r="E19" s="176">
        <v>1</v>
      </c>
    </row>
    <row r="20" spans="1:5" s="196" customFormat="1" ht="15.75" customHeight="1" x14ac:dyDescent="0.35">
      <c r="A20" s="175">
        <v>44441</v>
      </c>
      <c r="B20" s="84" t="s">
        <v>551</v>
      </c>
      <c r="C20" s="176" t="s">
        <v>462</v>
      </c>
      <c r="D20" s="176">
        <v>7</v>
      </c>
      <c r="E20" s="176">
        <v>1</v>
      </c>
    </row>
    <row r="21" spans="1:5" s="196" customFormat="1" ht="15.75" customHeight="1" x14ac:dyDescent="0.35">
      <c r="A21" s="175">
        <v>44441</v>
      </c>
      <c r="B21" s="84" t="s">
        <v>550</v>
      </c>
      <c r="C21" s="176" t="s">
        <v>450</v>
      </c>
      <c r="D21" s="176">
        <v>5</v>
      </c>
      <c r="E21" s="176">
        <v>2</v>
      </c>
    </row>
    <row r="22" spans="1:5" s="196" customFormat="1" ht="15.75" customHeight="1" x14ac:dyDescent="0.35">
      <c r="A22" s="175">
        <v>44441</v>
      </c>
      <c r="B22" s="84" t="s">
        <v>549</v>
      </c>
      <c r="C22" s="176" t="s">
        <v>449</v>
      </c>
      <c r="D22" s="176">
        <v>2</v>
      </c>
      <c r="E22" s="176">
        <v>0</v>
      </c>
    </row>
    <row r="23" spans="1:5" s="196" customFormat="1" ht="15.75" customHeight="1" x14ac:dyDescent="0.35">
      <c r="A23" s="175">
        <v>44441</v>
      </c>
      <c r="B23" s="84" t="s">
        <v>548</v>
      </c>
      <c r="C23" s="176" t="s">
        <v>455</v>
      </c>
      <c r="D23" s="176">
        <v>8</v>
      </c>
      <c r="E23" s="176">
        <v>2</v>
      </c>
    </row>
    <row r="24" spans="1:5" s="196" customFormat="1" ht="15.75" customHeight="1" x14ac:dyDescent="0.35">
      <c r="A24" s="175">
        <v>44441</v>
      </c>
      <c r="B24" s="84" t="s">
        <v>547</v>
      </c>
      <c r="C24" s="176" t="s">
        <v>450</v>
      </c>
      <c r="D24" s="176">
        <v>0</v>
      </c>
      <c r="E24" s="176">
        <v>0</v>
      </c>
    </row>
    <row r="25" spans="1:5" s="196" customFormat="1" ht="15.75" customHeight="1" x14ac:dyDescent="0.35">
      <c r="A25" s="175">
        <v>44441</v>
      </c>
      <c r="B25" s="84" t="s">
        <v>546</v>
      </c>
      <c r="C25" s="176" t="s">
        <v>454</v>
      </c>
      <c r="D25" s="176">
        <v>9</v>
      </c>
      <c r="E25" s="176">
        <v>1</v>
      </c>
    </row>
    <row r="26" spans="1:5" s="196" customFormat="1" ht="15.75" customHeight="1" x14ac:dyDescent="0.35">
      <c r="A26" s="175">
        <v>44441</v>
      </c>
      <c r="B26" s="84" t="s">
        <v>545</v>
      </c>
      <c r="C26" s="176" t="s">
        <v>461</v>
      </c>
      <c r="D26" s="176">
        <v>0</v>
      </c>
      <c r="E26" s="176">
        <v>0</v>
      </c>
    </row>
    <row r="27" spans="1:5" s="196" customFormat="1" ht="15.75" customHeight="1" x14ac:dyDescent="0.35">
      <c r="A27" s="175">
        <v>44441</v>
      </c>
      <c r="B27" s="84" t="s">
        <v>544</v>
      </c>
      <c r="C27" s="176" t="s">
        <v>462</v>
      </c>
      <c r="D27" s="176">
        <v>4</v>
      </c>
      <c r="E27" s="176">
        <v>0</v>
      </c>
    </row>
    <row r="28" spans="1:5" s="196" customFormat="1" ht="15.75" customHeight="1" x14ac:dyDescent="0.35">
      <c r="A28" s="175">
        <v>44441</v>
      </c>
      <c r="B28" s="84" t="s">
        <v>543</v>
      </c>
      <c r="C28" s="176" t="s">
        <v>451</v>
      </c>
      <c r="D28" s="176">
        <v>7</v>
      </c>
      <c r="E28" s="176">
        <v>1</v>
      </c>
    </row>
    <row r="29" spans="1:5" s="196" customFormat="1" ht="15.75" customHeight="1" x14ac:dyDescent="0.35">
      <c r="A29" s="175">
        <v>44441</v>
      </c>
      <c r="B29" s="84" t="s">
        <v>542</v>
      </c>
      <c r="C29" s="176" t="s">
        <v>449</v>
      </c>
      <c r="D29" s="176">
        <v>6</v>
      </c>
      <c r="E29" s="176">
        <v>1</v>
      </c>
    </row>
    <row r="30" spans="1:5" s="196" customFormat="1" ht="15.75" customHeight="1" x14ac:dyDescent="0.35">
      <c r="A30" s="175">
        <v>44441</v>
      </c>
      <c r="B30" s="84" t="s">
        <v>541</v>
      </c>
      <c r="C30" s="176" t="s">
        <v>449</v>
      </c>
      <c r="D30" s="176">
        <v>8</v>
      </c>
      <c r="E30" s="176">
        <v>3</v>
      </c>
    </row>
    <row r="31" spans="1:5" s="196" customFormat="1" ht="15.75" customHeight="1" x14ac:dyDescent="0.35">
      <c r="A31" s="175">
        <v>44441</v>
      </c>
      <c r="B31" s="84" t="s">
        <v>540</v>
      </c>
      <c r="C31" s="176" t="s">
        <v>449</v>
      </c>
      <c r="D31" s="176">
        <v>8</v>
      </c>
      <c r="E31" s="176">
        <v>4</v>
      </c>
    </row>
    <row r="32" spans="1:5" s="196" customFormat="1" ht="15.75" customHeight="1" x14ac:dyDescent="0.35">
      <c r="A32" s="175">
        <v>44441</v>
      </c>
      <c r="B32" s="84" t="s">
        <v>539</v>
      </c>
      <c r="C32" s="176" t="s">
        <v>458</v>
      </c>
      <c r="D32" s="176">
        <v>6</v>
      </c>
      <c r="E32" s="176">
        <v>0</v>
      </c>
    </row>
    <row r="33" spans="1:5" s="196" customFormat="1" ht="15.75" customHeight="1" x14ac:dyDescent="0.35">
      <c r="A33" s="175">
        <v>44441</v>
      </c>
      <c r="B33" s="84" t="s">
        <v>538</v>
      </c>
      <c r="C33" s="176" t="s">
        <v>456</v>
      </c>
      <c r="D33" s="176">
        <v>6</v>
      </c>
      <c r="E33" s="176">
        <v>1</v>
      </c>
    </row>
    <row r="34" spans="1:5" s="196" customFormat="1" ht="15.75" customHeight="1" x14ac:dyDescent="0.35">
      <c r="A34" s="175">
        <v>44441</v>
      </c>
      <c r="B34" s="84" t="s">
        <v>537</v>
      </c>
      <c r="C34" s="176" t="s">
        <v>454</v>
      </c>
      <c r="D34" s="176">
        <v>11</v>
      </c>
      <c r="E34" s="176">
        <v>4</v>
      </c>
    </row>
    <row r="35" spans="1:5" s="196" customFormat="1" ht="15.75" customHeight="1" x14ac:dyDescent="0.35">
      <c r="A35" s="175">
        <v>44441</v>
      </c>
      <c r="B35" s="84" t="s">
        <v>536</v>
      </c>
      <c r="C35" s="176" t="s">
        <v>458</v>
      </c>
      <c r="D35" s="176">
        <v>0</v>
      </c>
      <c r="E35" s="176">
        <v>0</v>
      </c>
    </row>
    <row r="36" spans="1:5" s="196" customFormat="1" ht="15.75" customHeight="1" x14ac:dyDescent="0.35">
      <c r="A36" s="175">
        <v>44441</v>
      </c>
      <c r="B36" s="84" t="s">
        <v>535</v>
      </c>
      <c r="C36" s="176" t="s">
        <v>458</v>
      </c>
      <c r="D36" s="176">
        <v>19</v>
      </c>
      <c r="E36" s="176">
        <v>5</v>
      </c>
    </row>
    <row r="37" spans="1:5" s="196" customFormat="1" ht="15.75" customHeight="1" x14ac:dyDescent="0.35">
      <c r="A37" s="175">
        <v>44441</v>
      </c>
      <c r="B37" s="84" t="s">
        <v>534</v>
      </c>
      <c r="C37" s="176" t="s">
        <v>454</v>
      </c>
      <c r="D37" s="176">
        <v>14</v>
      </c>
      <c r="E37" s="176">
        <v>3</v>
      </c>
    </row>
    <row r="38" spans="1:5" s="196" customFormat="1" ht="15.75" customHeight="1" x14ac:dyDescent="0.35">
      <c r="A38" s="175">
        <v>44441</v>
      </c>
      <c r="B38" s="84" t="s">
        <v>533</v>
      </c>
      <c r="C38" s="176" t="s">
        <v>454</v>
      </c>
      <c r="D38" s="176">
        <v>1</v>
      </c>
      <c r="E38" s="176">
        <v>0</v>
      </c>
    </row>
    <row r="39" spans="1:5" s="196" customFormat="1" ht="15.75" customHeight="1" x14ac:dyDescent="0.35">
      <c r="A39" s="175">
        <v>44441</v>
      </c>
      <c r="B39" s="84" t="s">
        <v>532</v>
      </c>
      <c r="C39" s="176" t="s">
        <v>459</v>
      </c>
      <c r="D39" s="176">
        <v>0</v>
      </c>
      <c r="E39" s="176">
        <v>0</v>
      </c>
    </row>
    <row r="40" spans="1:5" s="196" customFormat="1" ht="15.75" customHeight="1" x14ac:dyDescent="0.35">
      <c r="A40" s="175">
        <v>44441</v>
      </c>
      <c r="B40" s="84" t="s">
        <v>531</v>
      </c>
      <c r="C40" s="176" t="s">
        <v>450</v>
      </c>
      <c r="D40" s="176">
        <v>0</v>
      </c>
      <c r="E40" s="176">
        <v>0</v>
      </c>
    </row>
    <row r="41" spans="1:5" s="196" customFormat="1" ht="15.75" customHeight="1" x14ac:dyDescent="0.35">
      <c r="A41" s="175">
        <v>44441</v>
      </c>
      <c r="B41" s="84" t="s">
        <v>530</v>
      </c>
      <c r="C41" s="176" t="s">
        <v>450</v>
      </c>
      <c r="D41" s="176">
        <v>32</v>
      </c>
      <c r="E41" s="176">
        <v>18</v>
      </c>
    </row>
    <row r="42" spans="1:5" s="196" customFormat="1" ht="15.75" customHeight="1" x14ac:dyDescent="0.35">
      <c r="A42" s="175">
        <v>44441</v>
      </c>
      <c r="B42" s="84" t="s">
        <v>529</v>
      </c>
      <c r="C42" s="176" t="s">
        <v>454</v>
      </c>
      <c r="D42" s="176">
        <v>11</v>
      </c>
      <c r="E42" s="176">
        <v>2</v>
      </c>
    </row>
    <row r="43" spans="1:5" s="196" customFormat="1" ht="15.75" customHeight="1" x14ac:dyDescent="0.35">
      <c r="A43" s="175">
        <v>44441</v>
      </c>
      <c r="B43" s="84" t="s">
        <v>528</v>
      </c>
      <c r="C43" s="176" t="s">
        <v>456</v>
      </c>
      <c r="D43" s="176">
        <v>11</v>
      </c>
      <c r="E43" s="176">
        <v>0</v>
      </c>
    </row>
    <row r="44" spans="1:5" s="196" customFormat="1" ht="15.75" customHeight="1" x14ac:dyDescent="0.35">
      <c r="A44" s="175">
        <v>44441</v>
      </c>
      <c r="B44" s="84" t="s">
        <v>527</v>
      </c>
      <c r="C44" s="176" t="s">
        <v>458</v>
      </c>
      <c r="D44" s="176">
        <v>0</v>
      </c>
      <c r="E44" s="176">
        <v>0</v>
      </c>
    </row>
    <row r="45" spans="1:5" s="196" customFormat="1" ht="15.75" customHeight="1" x14ac:dyDescent="0.35">
      <c r="A45" s="175">
        <v>44441</v>
      </c>
      <c r="B45" s="84" t="s">
        <v>526</v>
      </c>
      <c r="C45" s="176" t="s">
        <v>454</v>
      </c>
      <c r="D45" s="176">
        <v>5</v>
      </c>
      <c r="E45" s="176">
        <v>2</v>
      </c>
    </row>
    <row r="46" spans="1:5" s="196" customFormat="1" ht="15.75" customHeight="1" x14ac:dyDescent="0.35">
      <c r="A46" s="175">
        <v>44441</v>
      </c>
      <c r="B46" s="84" t="s">
        <v>525</v>
      </c>
      <c r="C46" s="176" t="s">
        <v>454</v>
      </c>
      <c r="D46" s="176">
        <v>0</v>
      </c>
      <c r="E46" s="176">
        <v>0</v>
      </c>
    </row>
    <row r="47" spans="1:5" s="196" customFormat="1" ht="15.75" customHeight="1" x14ac:dyDescent="0.35">
      <c r="A47" s="175">
        <v>44441</v>
      </c>
      <c r="B47" s="84" t="s">
        <v>524</v>
      </c>
      <c r="C47" s="176" t="s">
        <v>449</v>
      </c>
      <c r="D47" s="176">
        <v>6</v>
      </c>
      <c r="E47" s="176">
        <v>2</v>
      </c>
    </row>
    <row r="48" spans="1:5" s="196" customFormat="1" ht="15.75" customHeight="1" x14ac:dyDescent="0.35">
      <c r="A48" s="175">
        <v>44441</v>
      </c>
      <c r="B48" s="84" t="s">
        <v>523</v>
      </c>
      <c r="C48" s="176" t="s">
        <v>460</v>
      </c>
      <c r="D48" s="176">
        <v>13</v>
      </c>
      <c r="E48" s="176">
        <v>2</v>
      </c>
    </row>
    <row r="49" spans="1:5" s="196" customFormat="1" ht="15.75" customHeight="1" x14ac:dyDescent="0.35">
      <c r="A49" s="175">
        <v>44441</v>
      </c>
      <c r="B49" s="84" t="s">
        <v>522</v>
      </c>
      <c r="C49" s="176" t="s">
        <v>454</v>
      </c>
      <c r="D49" s="176">
        <v>5</v>
      </c>
      <c r="E49" s="176">
        <v>1</v>
      </c>
    </row>
    <row r="50" spans="1:5" s="196" customFormat="1" ht="15.75" customHeight="1" x14ac:dyDescent="0.35">
      <c r="A50" s="175">
        <v>44441</v>
      </c>
      <c r="B50" s="84" t="s">
        <v>521</v>
      </c>
      <c r="C50" s="176" t="s">
        <v>453</v>
      </c>
      <c r="D50" s="176">
        <v>2</v>
      </c>
      <c r="E50" s="176">
        <v>0</v>
      </c>
    </row>
    <row r="51" spans="1:5" s="196" customFormat="1" ht="15.75" customHeight="1" x14ac:dyDescent="0.35">
      <c r="A51" s="175">
        <v>44441</v>
      </c>
      <c r="B51" s="84" t="s">
        <v>520</v>
      </c>
      <c r="C51" s="176" t="s">
        <v>454</v>
      </c>
      <c r="D51" s="176">
        <v>1</v>
      </c>
      <c r="E51" s="176">
        <v>0</v>
      </c>
    </row>
    <row r="52" spans="1:5" s="196" customFormat="1" ht="15.75" customHeight="1" x14ac:dyDescent="0.35">
      <c r="A52" s="175">
        <v>44441</v>
      </c>
      <c r="B52" s="84" t="s">
        <v>519</v>
      </c>
      <c r="C52" s="176" t="s">
        <v>450</v>
      </c>
      <c r="D52" s="176">
        <v>1</v>
      </c>
      <c r="E52" s="176">
        <v>1</v>
      </c>
    </row>
    <row r="53" spans="1:5" s="196" customFormat="1" ht="15.75" customHeight="1" x14ac:dyDescent="0.35">
      <c r="A53" s="175">
        <v>44441</v>
      </c>
      <c r="B53" s="84" t="s">
        <v>518</v>
      </c>
      <c r="C53" s="176" t="s">
        <v>454</v>
      </c>
      <c r="D53" s="176">
        <v>11</v>
      </c>
      <c r="E53" s="176">
        <v>1</v>
      </c>
    </row>
    <row r="54" spans="1:5" s="196" customFormat="1" ht="15.75" customHeight="1" x14ac:dyDescent="0.35">
      <c r="A54" s="175">
        <v>44441</v>
      </c>
      <c r="B54" s="84" t="s">
        <v>517</v>
      </c>
      <c r="C54" s="176" t="s">
        <v>458</v>
      </c>
      <c r="D54" s="176">
        <v>11</v>
      </c>
      <c r="E54" s="176">
        <v>2</v>
      </c>
    </row>
    <row r="55" spans="1:5" s="196" customFormat="1" ht="15.75" customHeight="1" x14ac:dyDescent="0.35">
      <c r="A55" s="175">
        <v>44441</v>
      </c>
      <c r="B55" s="84" t="s">
        <v>516</v>
      </c>
      <c r="C55" s="176" t="s">
        <v>452</v>
      </c>
      <c r="D55" s="176">
        <v>0</v>
      </c>
      <c r="E55" s="176">
        <v>0</v>
      </c>
    </row>
    <row r="56" spans="1:5" s="196" customFormat="1" ht="15.75" customHeight="1" x14ac:dyDescent="0.35">
      <c r="A56" s="175">
        <v>44441</v>
      </c>
      <c r="B56" s="84" t="s">
        <v>515</v>
      </c>
      <c r="C56" s="176" t="s">
        <v>449</v>
      </c>
      <c r="D56" s="176">
        <v>16</v>
      </c>
      <c r="E56" s="176">
        <v>5</v>
      </c>
    </row>
    <row r="57" spans="1:5" s="196" customFormat="1" ht="15.75" customHeight="1" x14ac:dyDescent="0.35">
      <c r="A57" s="175">
        <v>44441</v>
      </c>
      <c r="B57" s="84" t="s">
        <v>514</v>
      </c>
      <c r="C57" s="176" t="s">
        <v>454</v>
      </c>
      <c r="D57" s="176">
        <v>4</v>
      </c>
      <c r="E57" s="176">
        <v>0</v>
      </c>
    </row>
    <row r="58" spans="1:5" s="196" customFormat="1" ht="15.75" customHeight="1" x14ac:dyDescent="0.35">
      <c r="A58" s="175">
        <v>44441</v>
      </c>
      <c r="B58" s="84" t="s">
        <v>513</v>
      </c>
      <c r="C58" s="176" t="s">
        <v>452</v>
      </c>
      <c r="D58" s="176">
        <v>22</v>
      </c>
      <c r="E58" s="176">
        <v>4</v>
      </c>
    </row>
    <row r="59" spans="1:5" s="196" customFormat="1" ht="15.75" customHeight="1" x14ac:dyDescent="0.35">
      <c r="A59" s="175">
        <v>44441</v>
      </c>
      <c r="B59" s="84" t="s">
        <v>512</v>
      </c>
      <c r="C59" s="176" t="s">
        <v>460</v>
      </c>
      <c r="D59" s="176">
        <v>16</v>
      </c>
      <c r="E59" s="176">
        <v>3</v>
      </c>
    </row>
    <row r="60" spans="1:5" s="196" customFormat="1" ht="15.75" customHeight="1" x14ac:dyDescent="0.35">
      <c r="A60" s="175">
        <v>44441</v>
      </c>
      <c r="B60" s="84" t="s">
        <v>511</v>
      </c>
      <c r="C60" s="176" t="s">
        <v>460</v>
      </c>
      <c r="D60" s="176">
        <v>4</v>
      </c>
      <c r="E60" s="176">
        <v>1</v>
      </c>
    </row>
    <row r="61" spans="1:5" s="196" customFormat="1" ht="15.75" customHeight="1" x14ac:dyDescent="0.35">
      <c r="A61" s="175">
        <v>44441</v>
      </c>
      <c r="B61" s="84" t="s">
        <v>510</v>
      </c>
      <c r="C61" s="176" t="s">
        <v>450</v>
      </c>
      <c r="D61" s="176">
        <v>2</v>
      </c>
      <c r="E61" s="176">
        <v>1</v>
      </c>
    </row>
    <row r="62" spans="1:5" s="196" customFormat="1" ht="15.75" customHeight="1" x14ac:dyDescent="0.35">
      <c r="A62" s="175">
        <v>44441</v>
      </c>
      <c r="B62" s="84" t="s">
        <v>509</v>
      </c>
      <c r="C62" s="176" t="s">
        <v>460</v>
      </c>
      <c r="D62" s="176">
        <v>12</v>
      </c>
      <c r="E62" s="176">
        <v>4</v>
      </c>
    </row>
    <row r="63" spans="1:5" s="196" customFormat="1" ht="15.75" customHeight="1" x14ac:dyDescent="0.35">
      <c r="A63" s="175">
        <v>44441</v>
      </c>
      <c r="B63" s="84" t="s">
        <v>508</v>
      </c>
      <c r="C63" s="176" t="s">
        <v>460</v>
      </c>
      <c r="D63" s="176">
        <v>16</v>
      </c>
      <c r="E63" s="176">
        <v>6</v>
      </c>
    </row>
    <row r="64" spans="1:5" s="196" customFormat="1" ht="15.75" customHeight="1" x14ac:dyDescent="0.35">
      <c r="A64" s="175">
        <v>44441</v>
      </c>
      <c r="B64" s="84" t="s">
        <v>507</v>
      </c>
      <c r="C64" s="176" t="s">
        <v>451</v>
      </c>
      <c r="D64" s="176">
        <v>5</v>
      </c>
      <c r="E64" s="176">
        <v>2</v>
      </c>
    </row>
    <row r="65" spans="1:5" s="196" customFormat="1" ht="15.75" customHeight="1" x14ac:dyDescent="0.35">
      <c r="A65" s="175">
        <v>44441</v>
      </c>
      <c r="B65" s="84" t="s">
        <v>506</v>
      </c>
      <c r="C65" s="176" t="s">
        <v>450</v>
      </c>
      <c r="D65" s="176">
        <v>11</v>
      </c>
      <c r="E65" s="176">
        <v>6</v>
      </c>
    </row>
    <row r="66" spans="1:5" s="196" customFormat="1" ht="15.75" customHeight="1" x14ac:dyDescent="0.35">
      <c r="A66" s="175">
        <v>44441</v>
      </c>
      <c r="B66" s="84" t="s">
        <v>505</v>
      </c>
      <c r="C66" s="176" t="s">
        <v>449</v>
      </c>
      <c r="D66" s="176">
        <v>18</v>
      </c>
      <c r="E66" s="176">
        <v>4</v>
      </c>
    </row>
    <row r="67" spans="1:5" s="196" customFormat="1" ht="15.75" customHeight="1" x14ac:dyDescent="0.35">
      <c r="A67" s="175">
        <v>44441</v>
      </c>
      <c r="B67" s="84" t="s">
        <v>504</v>
      </c>
      <c r="C67" s="176" t="s">
        <v>449</v>
      </c>
      <c r="D67" s="176">
        <v>13</v>
      </c>
      <c r="E67" s="176">
        <v>7</v>
      </c>
    </row>
    <row r="68" spans="1:5" s="196" customFormat="1" ht="15.75" customHeight="1" x14ac:dyDescent="0.35">
      <c r="A68" s="175">
        <v>44441</v>
      </c>
      <c r="B68" s="84" t="s">
        <v>503</v>
      </c>
      <c r="C68" s="176" t="s">
        <v>454</v>
      </c>
      <c r="D68" s="176">
        <v>11</v>
      </c>
      <c r="E68" s="176">
        <v>3</v>
      </c>
    </row>
    <row r="69" spans="1:5" s="196" customFormat="1" ht="15.75" customHeight="1" x14ac:dyDescent="0.35">
      <c r="A69" s="175">
        <v>44441</v>
      </c>
      <c r="B69" s="84" t="s">
        <v>502</v>
      </c>
      <c r="C69" s="176" t="s">
        <v>456</v>
      </c>
      <c r="D69" s="176">
        <v>6</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57"/>
  <sheetViews>
    <sheetView zoomScaleNormal="100" workbookViewId="0">
      <pane ySplit="1" topLeftCell="A1451" activePane="bottomLeft" state="frozen"/>
      <selection pane="bottomLeft" activeCell="B1464" sqref="B1464"/>
    </sheetView>
  </sheetViews>
  <sheetFormatPr defaultColWidth="9.1796875" defaultRowHeight="14.5" x14ac:dyDescent="0.35"/>
  <cols>
    <col min="1" max="1" width="11.54296875" style="115" bestFit="1" customWidth="1"/>
    <col min="2" max="2" width="19.81640625" style="115" bestFit="1" customWidth="1"/>
    <col min="3" max="3" width="18.81640625" style="115" bestFit="1" customWidth="1"/>
    <col min="4" max="4" width="30.1796875" style="205" bestFit="1" customWidth="1"/>
    <col min="5" max="5" width="51.81640625" style="108" bestFit="1" customWidth="1"/>
    <col min="6" max="6" width="16.81640625" style="205" bestFit="1" customWidth="1"/>
    <col min="7" max="7" width="12" style="42" bestFit="1" customWidth="1"/>
    <col min="8" max="8" width="27.81640625" style="118" bestFit="1" customWidth="1"/>
    <col min="9" max="16384" width="9.1796875" style="205"/>
  </cols>
  <sheetData>
    <row r="1" spans="1:8" x14ac:dyDescent="0.35">
      <c r="A1" s="4" t="s">
        <v>27</v>
      </c>
      <c r="B1" s="4" t="s">
        <v>1099</v>
      </c>
      <c r="C1" s="4" t="s">
        <v>1100</v>
      </c>
      <c r="D1" s="68" t="s">
        <v>1101</v>
      </c>
      <c r="E1" s="38" t="s">
        <v>1103</v>
      </c>
      <c r="F1" s="29" t="s">
        <v>90</v>
      </c>
      <c r="G1" s="41" t="s">
        <v>137</v>
      </c>
      <c r="H1" s="212" t="s">
        <v>1107</v>
      </c>
    </row>
    <row r="2" spans="1:8" x14ac:dyDescent="0.35">
      <c r="A2" s="115">
        <v>44055</v>
      </c>
      <c r="B2" s="115">
        <f t="shared" ref="B2:B53" si="0">A2-17</f>
        <v>44038</v>
      </c>
      <c r="C2" s="115">
        <f t="shared" ref="C2:C53" si="1">A2-4</f>
        <v>44051</v>
      </c>
      <c r="D2" s="205" t="s">
        <v>1112</v>
      </c>
      <c r="E2" s="108">
        <v>7</v>
      </c>
      <c r="F2" s="205" t="s">
        <v>409</v>
      </c>
      <c r="G2" s="42">
        <v>884369.16814270813</v>
      </c>
      <c r="H2" s="118">
        <f t="shared" ref="H2:H11" si="2">(E2/G2)*100000</f>
        <v>0.7915246542007931</v>
      </c>
    </row>
    <row r="3" spans="1:8" x14ac:dyDescent="0.35">
      <c r="A3" s="115">
        <v>44055</v>
      </c>
      <c r="B3" s="115">
        <f t="shared" si="0"/>
        <v>44038</v>
      </c>
      <c r="C3" s="115">
        <f t="shared" si="1"/>
        <v>44051</v>
      </c>
      <c r="D3" s="205" t="s">
        <v>1113</v>
      </c>
      <c r="E3" s="108">
        <v>5</v>
      </c>
      <c r="F3" s="205" t="s">
        <v>409</v>
      </c>
      <c r="G3" s="42">
        <v>498212.35653671267</v>
      </c>
      <c r="H3" s="118">
        <f t="shared" si="2"/>
        <v>1.0035881154689017</v>
      </c>
    </row>
    <row r="4" spans="1:8" x14ac:dyDescent="0.35">
      <c r="A4" s="115">
        <v>44055</v>
      </c>
      <c r="B4" s="115">
        <f t="shared" si="0"/>
        <v>44038</v>
      </c>
      <c r="C4" s="115">
        <f t="shared" si="1"/>
        <v>44051</v>
      </c>
      <c r="D4" s="205" t="s">
        <v>1114</v>
      </c>
      <c r="E4" s="108">
        <v>0</v>
      </c>
      <c r="F4" s="205" t="s">
        <v>409</v>
      </c>
      <c r="G4" s="42">
        <v>201049.50031620008</v>
      </c>
      <c r="H4" s="118">
        <f t="shared" si="2"/>
        <v>0</v>
      </c>
    </row>
    <row r="5" spans="1:8" x14ac:dyDescent="0.35">
      <c r="A5" s="115">
        <v>44055</v>
      </c>
      <c r="B5" s="115">
        <f t="shared" si="0"/>
        <v>44038</v>
      </c>
      <c r="C5" s="115">
        <f t="shared" si="1"/>
        <v>44051</v>
      </c>
      <c r="D5" s="205" t="s">
        <v>445</v>
      </c>
      <c r="E5" s="108">
        <v>24</v>
      </c>
      <c r="F5" s="205" t="s">
        <v>409</v>
      </c>
      <c r="G5" s="42">
        <v>1026828.8</v>
      </c>
      <c r="H5" s="118">
        <f t="shared" si="2"/>
        <v>2.3372932274591443</v>
      </c>
    </row>
    <row r="6" spans="1:8" x14ac:dyDescent="0.35">
      <c r="A6" s="115">
        <v>44055</v>
      </c>
      <c r="B6" s="115">
        <f t="shared" si="0"/>
        <v>44038</v>
      </c>
      <c r="C6" s="115">
        <f t="shared" si="1"/>
        <v>44051</v>
      </c>
      <c r="D6" s="205" t="s">
        <v>444</v>
      </c>
      <c r="E6" s="108">
        <v>30</v>
      </c>
      <c r="F6" s="205" t="s">
        <v>409</v>
      </c>
      <c r="G6" s="42">
        <v>914617.34</v>
      </c>
      <c r="H6" s="118">
        <f t="shared" si="2"/>
        <v>3.2800602708888071</v>
      </c>
    </row>
    <row r="7" spans="1:8" x14ac:dyDescent="0.35">
      <c r="A7" s="115">
        <v>44055</v>
      </c>
      <c r="B7" s="115">
        <f t="shared" si="0"/>
        <v>44038</v>
      </c>
      <c r="C7" s="115">
        <f t="shared" si="1"/>
        <v>44051</v>
      </c>
      <c r="D7" s="205" t="s">
        <v>443</v>
      </c>
      <c r="E7" s="108">
        <v>23</v>
      </c>
      <c r="F7" s="205" t="s">
        <v>409</v>
      </c>
      <c r="G7" s="42">
        <v>841388.18</v>
      </c>
      <c r="H7" s="118">
        <f t="shared" si="2"/>
        <v>2.7335777405382613</v>
      </c>
    </row>
    <row r="8" spans="1:8" x14ac:dyDescent="0.35">
      <c r="A8" s="115">
        <v>44055</v>
      </c>
      <c r="B8" s="115">
        <f t="shared" si="0"/>
        <v>44038</v>
      </c>
      <c r="C8" s="115">
        <f t="shared" si="1"/>
        <v>44051</v>
      </c>
      <c r="D8" s="205" t="s">
        <v>442</v>
      </c>
      <c r="E8" s="108">
        <v>59</v>
      </c>
      <c r="F8" s="205" t="s">
        <v>409</v>
      </c>
      <c r="G8" s="42">
        <v>956483.28</v>
      </c>
      <c r="H8" s="118">
        <f t="shared" si="2"/>
        <v>6.1684298339224499</v>
      </c>
    </row>
    <row r="9" spans="1:8" x14ac:dyDescent="0.35">
      <c r="A9" s="115">
        <v>44055</v>
      </c>
      <c r="B9" s="115">
        <f t="shared" si="0"/>
        <v>44038</v>
      </c>
      <c r="C9" s="115">
        <f t="shared" si="1"/>
        <v>44051</v>
      </c>
      <c r="D9" s="205" t="s">
        <v>441</v>
      </c>
      <c r="E9" s="108">
        <v>55</v>
      </c>
      <c r="F9" s="205" t="s">
        <v>409</v>
      </c>
      <c r="G9" s="42">
        <v>841570.64</v>
      </c>
      <c r="H9" s="118">
        <f t="shared" si="2"/>
        <v>6.5353990961471755</v>
      </c>
    </row>
    <row r="10" spans="1:8" x14ac:dyDescent="0.35">
      <c r="A10" s="115">
        <v>44055</v>
      </c>
      <c r="B10" s="115">
        <f t="shared" si="0"/>
        <v>44038</v>
      </c>
      <c r="C10" s="115">
        <f t="shared" si="1"/>
        <v>44051</v>
      </c>
      <c r="D10" s="205" t="s">
        <v>440</v>
      </c>
      <c r="E10" s="108">
        <v>52</v>
      </c>
      <c r="F10" s="205" t="s">
        <v>409</v>
      </c>
      <c r="G10" s="42">
        <v>501714.18</v>
      </c>
      <c r="H10" s="118">
        <f t="shared" si="2"/>
        <v>10.364466876339833</v>
      </c>
    </row>
    <row r="11" spans="1:8" x14ac:dyDescent="0.35">
      <c r="A11" s="115">
        <v>44055</v>
      </c>
      <c r="B11" s="115">
        <f t="shared" si="0"/>
        <v>44038</v>
      </c>
      <c r="C11" s="115">
        <f t="shared" si="1"/>
        <v>44051</v>
      </c>
      <c r="D11" s="205" t="s">
        <v>439</v>
      </c>
      <c r="E11" s="108">
        <v>53</v>
      </c>
      <c r="F11" s="205" t="s">
        <v>409</v>
      </c>
      <c r="G11" s="42">
        <v>293459.03999999998</v>
      </c>
      <c r="H11" s="118">
        <f t="shared" si="2"/>
        <v>18.06044209781372</v>
      </c>
    </row>
    <row r="12" spans="1:8" x14ac:dyDescent="0.35">
      <c r="A12" s="115">
        <v>44055</v>
      </c>
      <c r="B12" s="115">
        <f t="shared" si="0"/>
        <v>44038</v>
      </c>
      <c r="C12" s="115">
        <f t="shared" si="1"/>
        <v>44051</v>
      </c>
      <c r="D12" s="205" t="s">
        <v>438</v>
      </c>
      <c r="E12" s="108">
        <v>16</v>
      </c>
      <c r="F12" s="205" t="s">
        <v>409</v>
      </c>
    </row>
    <row r="13" spans="1:8" x14ac:dyDescent="0.35">
      <c r="A13" s="115">
        <v>44055</v>
      </c>
      <c r="B13" s="115">
        <f t="shared" si="0"/>
        <v>44038</v>
      </c>
      <c r="C13" s="115">
        <f t="shared" si="1"/>
        <v>44051</v>
      </c>
      <c r="D13" s="205" t="s">
        <v>499</v>
      </c>
      <c r="E13" s="108">
        <v>189</v>
      </c>
      <c r="F13" s="205" t="s">
        <v>1115</v>
      </c>
      <c r="G13" s="42">
        <v>3582833.32760067</v>
      </c>
      <c r="H13" s="118">
        <f>(E13/G13)*100000</f>
        <v>5.275154681185473</v>
      </c>
    </row>
    <row r="14" spans="1:8" x14ac:dyDescent="0.35">
      <c r="A14" s="115">
        <v>44055</v>
      </c>
      <c r="B14" s="115">
        <f t="shared" si="0"/>
        <v>44038</v>
      </c>
      <c r="C14" s="115">
        <f t="shared" si="1"/>
        <v>44051</v>
      </c>
      <c r="D14" s="205" t="s">
        <v>501</v>
      </c>
      <c r="E14" s="108">
        <v>158</v>
      </c>
      <c r="F14" s="205" t="s">
        <v>1115</v>
      </c>
      <c r="G14" s="42">
        <v>3381549.1966283699</v>
      </c>
      <c r="H14" s="118">
        <f>(E14/G14)*100000</f>
        <v>4.6724146482191218</v>
      </c>
    </row>
    <row r="15" spans="1:8" x14ac:dyDescent="0.35">
      <c r="A15" s="115">
        <v>44055</v>
      </c>
      <c r="B15" s="115">
        <f t="shared" si="0"/>
        <v>44038</v>
      </c>
      <c r="C15" s="115">
        <f t="shared" si="1"/>
        <v>44051</v>
      </c>
      <c r="D15" s="205" t="s">
        <v>10</v>
      </c>
      <c r="E15" s="108">
        <v>0</v>
      </c>
      <c r="F15" s="205" t="s">
        <v>1115</v>
      </c>
    </row>
    <row r="16" spans="1:8" x14ac:dyDescent="0.35">
      <c r="A16" s="115">
        <v>44055</v>
      </c>
      <c r="B16" s="115">
        <f t="shared" si="0"/>
        <v>44038</v>
      </c>
      <c r="C16" s="115">
        <f t="shared" si="1"/>
        <v>44051</v>
      </c>
      <c r="D16" s="205" t="s">
        <v>496</v>
      </c>
      <c r="E16" s="108">
        <v>0</v>
      </c>
      <c r="F16" s="205" t="s">
        <v>1115</v>
      </c>
    </row>
    <row r="17" spans="1:8" x14ac:dyDescent="0.35">
      <c r="A17" s="115">
        <v>44055</v>
      </c>
      <c r="B17" s="115">
        <f t="shared" si="0"/>
        <v>44038</v>
      </c>
      <c r="C17" s="115">
        <f t="shared" si="1"/>
        <v>44051</v>
      </c>
      <c r="D17" s="205" t="s">
        <v>438</v>
      </c>
      <c r="E17" s="108">
        <v>39</v>
      </c>
      <c r="F17" s="205" t="s">
        <v>1115</v>
      </c>
    </row>
    <row r="18" spans="1:8" x14ac:dyDescent="0.35">
      <c r="A18" s="115">
        <v>44055</v>
      </c>
      <c r="B18" s="115">
        <f t="shared" si="0"/>
        <v>44038</v>
      </c>
      <c r="C18" s="115">
        <f t="shared" si="1"/>
        <v>44051</v>
      </c>
      <c r="D18" s="205" t="s">
        <v>575</v>
      </c>
      <c r="E18" s="108">
        <v>60</v>
      </c>
      <c r="F18" s="205" t="s">
        <v>1116</v>
      </c>
      <c r="G18" s="42">
        <v>859094.84590376099</v>
      </c>
      <c r="H18" s="118">
        <f>(E18/G18)*100000</f>
        <v>6.9840949792779252</v>
      </c>
    </row>
    <row r="19" spans="1:8" x14ac:dyDescent="0.35">
      <c r="A19" s="115">
        <v>44055</v>
      </c>
      <c r="B19" s="115">
        <f t="shared" si="0"/>
        <v>44038</v>
      </c>
      <c r="C19" s="115">
        <f t="shared" si="1"/>
        <v>44051</v>
      </c>
      <c r="D19" s="205" t="s">
        <v>1117</v>
      </c>
      <c r="E19" s="108">
        <v>148</v>
      </c>
      <c r="F19" s="205" t="s">
        <v>1116</v>
      </c>
      <c r="G19" s="42">
        <v>6102484.0653101401</v>
      </c>
      <c r="H19" s="118">
        <f>(E19/G19)*100000</f>
        <v>2.4252418919258307</v>
      </c>
    </row>
    <row r="20" spans="1:8" x14ac:dyDescent="0.35">
      <c r="A20" s="115">
        <v>44055</v>
      </c>
      <c r="B20" s="115">
        <f t="shared" si="0"/>
        <v>44038</v>
      </c>
      <c r="C20" s="115">
        <f t="shared" si="1"/>
        <v>44051</v>
      </c>
      <c r="D20" s="205" t="s">
        <v>438</v>
      </c>
      <c r="E20" s="108">
        <v>202</v>
      </c>
      <c r="F20" s="205" t="s">
        <v>1116</v>
      </c>
    </row>
    <row r="21" spans="1:8" x14ac:dyDescent="0.35">
      <c r="A21" s="115">
        <v>44055</v>
      </c>
      <c r="B21" s="115">
        <f t="shared" si="0"/>
        <v>44038</v>
      </c>
      <c r="C21" s="115">
        <f t="shared" si="1"/>
        <v>44051</v>
      </c>
      <c r="D21" s="205" t="s">
        <v>1118</v>
      </c>
      <c r="E21" s="108" t="s">
        <v>495</v>
      </c>
      <c r="F21" s="205" t="s">
        <v>1119</v>
      </c>
      <c r="G21" s="42">
        <v>33372.236182817898</v>
      </c>
    </row>
    <row r="22" spans="1:8" x14ac:dyDescent="0.35">
      <c r="A22" s="115">
        <v>44055</v>
      </c>
      <c r="B22" s="115">
        <f t="shared" si="0"/>
        <v>44038</v>
      </c>
      <c r="C22" s="115">
        <f t="shared" si="1"/>
        <v>44051</v>
      </c>
      <c r="D22" s="205" t="s">
        <v>1120</v>
      </c>
      <c r="E22" s="108" t="s">
        <v>495</v>
      </c>
      <c r="F22" s="205" t="s">
        <v>1119</v>
      </c>
      <c r="G22" s="42">
        <v>500166.53766896902</v>
      </c>
    </row>
    <row r="23" spans="1:8" x14ac:dyDescent="0.35">
      <c r="A23" s="115">
        <v>44055</v>
      </c>
      <c r="B23" s="115">
        <f t="shared" si="0"/>
        <v>44038</v>
      </c>
      <c r="C23" s="115">
        <f t="shared" si="1"/>
        <v>44051</v>
      </c>
      <c r="D23" s="205" t="s">
        <v>1121</v>
      </c>
      <c r="E23" s="108">
        <v>30</v>
      </c>
      <c r="F23" s="205" t="s">
        <v>1119</v>
      </c>
      <c r="G23" s="42">
        <v>626125.99984104198</v>
      </c>
      <c r="H23" s="118">
        <f>(E23/G23)*100000</f>
        <v>4.79136787285886</v>
      </c>
    </row>
    <row r="24" spans="1:8" x14ac:dyDescent="0.35">
      <c r="A24" s="115">
        <v>44055</v>
      </c>
      <c r="B24" s="115">
        <f t="shared" si="0"/>
        <v>44038</v>
      </c>
      <c r="C24" s="115">
        <f t="shared" si="1"/>
        <v>44051</v>
      </c>
      <c r="D24" s="205" t="s">
        <v>1122</v>
      </c>
      <c r="E24" s="108">
        <v>0</v>
      </c>
      <c r="F24" s="205" t="s">
        <v>1119</v>
      </c>
      <c r="G24" s="42">
        <v>6429.2044896248999</v>
      </c>
      <c r="H24" s="118">
        <f>(E24/G24)*100000</f>
        <v>0</v>
      </c>
    </row>
    <row r="25" spans="1:8" x14ac:dyDescent="0.35">
      <c r="A25" s="115">
        <v>44055</v>
      </c>
      <c r="B25" s="115">
        <f t="shared" si="0"/>
        <v>44038</v>
      </c>
      <c r="C25" s="115">
        <f t="shared" si="1"/>
        <v>44051</v>
      </c>
      <c r="D25" s="205" t="s">
        <v>10</v>
      </c>
      <c r="E25" s="108">
        <v>35</v>
      </c>
      <c r="F25" s="205" t="s">
        <v>1119</v>
      </c>
    </row>
    <row r="26" spans="1:8" x14ac:dyDescent="0.35">
      <c r="A26" s="115">
        <v>44055</v>
      </c>
      <c r="B26" s="115">
        <f t="shared" si="0"/>
        <v>44038</v>
      </c>
      <c r="C26" s="115">
        <f t="shared" si="1"/>
        <v>44051</v>
      </c>
      <c r="D26" s="205" t="s">
        <v>438</v>
      </c>
      <c r="E26" s="108">
        <v>71</v>
      </c>
      <c r="F26" s="205" t="s">
        <v>1119</v>
      </c>
    </row>
    <row r="27" spans="1:8" x14ac:dyDescent="0.35">
      <c r="A27" s="115">
        <v>44055</v>
      </c>
      <c r="B27" s="115">
        <f t="shared" si="0"/>
        <v>44038</v>
      </c>
      <c r="C27" s="115">
        <f t="shared" si="1"/>
        <v>44051</v>
      </c>
      <c r="D27" s="205" t="s">
        <v>1123</v>
      </c>
      <c r="E27" s="108">
        <v>191</v>
      </c>
      <c r="F27" s="205" t="s">
        <v>1119</v>
      </c>
      <c r="G27" s="42">
        <v>5614787.9454099098</v>
      </c>
      <c r="H27" s="118">
        <f t="shared" ref="H27:H37" si="3">(E27/G27)*100000</f>
        <v>3.401731318386521</v>
      </c>
    </row>
    <row r="28" spans="1:8" x14ac:dyDescent="0.35">
      <c r="A28" s="115">
        <v>44062</v>
      </c>
      <c r="B28" s="115">
        <f t="shared" si="0"/>
        <v>44045</v>
      </c>
      <c r="C28" s="115">
        <f t="shared" si="1"/>
        <v>44058</v>
      </c>
      <c r="D28" s="205" t="s">
        <v>1112</v>
      </c>
      <c r="E28" s="108">
        <v>4</v>
      </c>
      <c r="F28" s="205" t="s">
        <v>409</v>
      </c>
      <c r="G28" s="42">
        <v>884369.16814270813</v>
      </c>
      <c r="H28" s="118">
        <f t="shared" si="3"/>
        <v>0.45229980240045309</v>
      </c>
    </row>
    <row r="29" spans="1:8" x14ac:dyDescent="0.35">
      <c r="A29" s="115">
        <v>44062</v>
      </c>
      <c r="B29" s="115">
        <f t="shared" si="0"/>
        <v>44045</v>
      </c>
      <c r="C29" s="115">
        <f t="shared" si="1"/>
        <v>44058</v>
      </c>
      <c r="D29" s="205" t="s">
        <v>1113</v>
      </c>
      <c r="E29" s="108">
        <v>5</v>
      </c>
      <c r="F29" s="205" t="s">
        <v>409</v>
      </c>
      <c r="G29" s="42">
        <v>498212.35653671267</v>
      </c>
      <c r="H29" s="118">
        <f t="shared" si="3"/>
        <v>1.0035881154689017</v>
      </c>
    </row>
    <row r="30" spans="1:8" x14ac:dyDescent="0.35">
      <c r="A30" s="115">
        <v>44062</v>
      </c>
      <c r="B30" s="115">
        <f t="shared" si="0"/>
        <v>44045</v>
      </c>
      <c r="C30" s="115">
        <f t="shared" si="1"/>
        <v>44058</v>
      </c>
      <c r="D30" s="205" t="s">
        <v>1114</v>
      </c>
      <c r="E30" s="108">
        <v>2</v>
      </c>
      <c r="F30" s="205" t="s">
        <v>409</v>
      </c>
      <c r="G30" s="42">
        <v>201049.50031620008</v>
      </c>
      <c r="H30" s="118">
        <f t="shared" si="3"/>
        <v>0.99477989094949515</v>
      </c>
    </row>
    <row r="31" spans="1:8" x14ac:dyDescent="0.35">
      <c r="A31" s="115">
        <v>44062</v>
      </c>
      <c r="B31" s="115">
        <f t="shared" si="0"/>
        <v>44045</v>
      </c>
      <c r="C31" s="115">
        <f t="shared" si="1"/>
        <v>44058</v>
      </c>
      <c r="D31" s="205" t="s">
        <v>445</v>
      </c>
      <c r="E31" s="108">
        <v>19</v>
      </c>
      <c r="F31" s="205" t="s">
        <v>409</v>
      </c>
      <c r="G31" s="42">
        <v>1026828.8</v>
      </c>
      <c r="H31" s="118">
        <f t="shared" si="3"/>
        <v>1.8503571384051556</v>
      </c>
    </row>
    <row r="32" spans="1:8" x14ac:dyDescent="0.35">
      <c r="A32" s="115">
        <v>44062</v>
      </c>
      <c r="B32" s="115">
        <f t="shared" si="0"/>
        <v>44045</v>
      </c>
      <c r="C32" s="115">
        <f t="shared" si="1"/>
        <v>44058</v>
      </c>
      <c r="D32" s="205" t="s">
        <v>444</v>
      </c>
      <c r="E32" s="108">
        <v>32</v>
      </c>
      <c r="F32" s="205" t="s">
        <v>409</v>
      </c>
      <c r="G32" s="42">
        <v>914617.34</v>
      </c>
      <c r="H32" s="118">
        <f t="shared" si="3"/>
        <v>3.498730955614727</v>
      </c>
    </row>
    <row r="33" spans="1:8" x14ac:dyDescent="0.35">
      <c r="A33" s="115">
        <v>44062</v>
      </c>
      <c r="B33" s="115">
        <f t="shared" si="0"/>
        <v>44045</v>
      </c>
      <c r="C33" s="115">
        <f t="shared" si="1"/>
        <v>44058</v>
      </c>
      <c r="D33" s="205" t="s">
        <v>443</v>
      </c>
      <c r="E33" s="108">
        <v>25</v>
      </c>
      <c r="F33" s="205" t="s">
        <v>409</v>
      </c>
      <c r="G33" s="42">
        <v>841388.18</v>
      </c>
      <c r="H33" s="118">
        <f t="shared" si="3"/>
        <v>2.9712801527589798</v>
      </c>
    </row>
    <row r="34" spans="1:8" x14ac:dyDescent="0.35">
      <c r="A34" s="115">
        <v>44062</v>
      </c>
      <c r="B34" s="115">
        <f t="shared" si="0"/>
        <v>44045</v>
      </c>
      <c r="C34" s="115">
        <f t="shared" si="1"/>
        <v>44058</v>
      </c>
      <c r="D34" s="205" t="s">
        <v>442</v>
      </c>
      <c r="E34" s="108">
        <v>36</v>
      </c>
      <c r="F34" s="205" t="s">
        <v>409</v>
      </c>
      <c r="G34" s="42">
        <v>956483.28</v>
      </c>
      <c r="H34" s="118">
        <f t="shared" si="3"/>
        <v>3.7637876952747149</v>
      </c>
    </row>
    <row r="35" spans="1:8" x14ac:dyDescent="0.35">
      <c r="A35" s="115">
        <v>44062</v>
      </c>
      <c r="B35" s="115">
        <f t="shared" si="0"/>
        <v>44045</v>
      </c>
      <c r="C35" s="115">
        <f t="shared" si="1"/>
        <v>44058</v>
      </c>
      <c r="D35" s="205" t="s">
        <v>441</v>
      </c>
      <c r="E35" s="108">
        <v>52</v>
      </c>
      <c r="F35" s="205" t="s">
        <v>409</v>
      </c>
      <c r="G35" s="42">
        <v>841570.64</v>
      </c>
      <c r="H35" s="118">
        <f t="shared" si="3"/>
        <v>6.1789227818118757</v>
      </c>
    </row>
    <row r="36" spans="1:8" x14ac:dyDescent="0.35">
      <c r="A36" s="115">
        <v>44062</v>
      </c>
      <c r="B36" s="115">
        <f t="shared" si="0"/>
        <v>44045</v>
      </c>
      <c r="C36" s="115">
        <f t="shared" si="1"/>
        <v>44058</v>
      </c>
      <c r="D36" s="205" t="s">
        <v>440</v>
      </c>
      <c r="E36" s="108">
        <v>56</v>
      </c>
      <c r="F36" s="205" t="s">
        <v>409</v>
      </c>
      <c r="G36" s="42">
        <v>501714.18</v>
      </c>
      <c r="H36" s="118">
        <f t="shared" si="3"/>
        <v>11.161733559135202</v>
      </c>
    </row>
    <row r="37" spans="1:8" x14ac:dyDescent="0.35">
      <c r="A37" s="115">
        <v>44062</v>
      </c>
      <c r="B37" s="115">
        <f t="shared" si="0"/>
        <v>44045</v>
      </c>
      <c r="C37" s="115">
        <f t="shared" si="1"/>
        <v>44058</v>
      </c>
      <c r="D37" s="205" t="s">
        <v>439</v>
      </c>
      <c r="E37" s="108">
        <v>51</v>
      </c>
      <c r="F37" s="205" t="s">
        <v>409</v>
      </c>
      <c r="G37" s="42">
        <v>293459.03999999998</v>
      </c>
      <c r="H37" s="118">
        <f t="shared" si="3"/>
        <v>17.378915980915089</v>
      </c>
    </row>
    <row r="38" spans="1:8" x14ac:dyDescent="0.35">
      <c r="A38" s="115">
        <v>44062</v>
      </c>
      <c r="B38" s="115">
        <f t="shared" si="0"/>
        <v>44045</v>
      </c>
      <c r="C38" s="115">
        <f t="shared" si="1"/>
        <v>44058</v>
      </c>
      <c r="D38" s="205" t="s">
        <v>438</v>
      </c>
      <c r="E38" s="108">
        <v>15</v>
      </c>
      <c r="F38" s="205" t="s">
        <v>409</v>
      </c>
    </row>
    <row r="39" spans="1:8" x14ac:dyDescent="0.35">
      <c r="A39" s="115">
        <v>44062</v>
      </c>
      <c r="B39" s="115">
        <f t="shared" si="0"/>
        <v>44045</v>
      </c>
      <c r="C39" s="115">
        <f t="shared" si="1"/>
        <v>44058</v>
      </c>
      <c r="D39" s="205" t="s">
        <v>499</v>
      </c>
      <c r="E39" s="108">
        <v>180</v>
      </c>
      <c r="F39" s="205" t="s">
        <v>1115</v>
      </c>
      <c r="G39" s="42">
        <v>3582833.32760067</v>
      </c>
      <c r="H39" s="118">
        <f>(E39/G39)*100000</f>
        <v>5.02395683922426</v>
      </c>
    </row>
    <row r="40" spans="1:8" x14ac:dyDescent="0.35">
      <c r="A40" s="115">
        <v>44062</v>
      </c>
      <c r="B40" s="115">
        <f t="shared" si="0"/>
        <v>44045</v>
      </c>
      <c r="C40" s="115">
        <f t="shared" si="1"/>
        <v>44058</v>
      </c>
      <c r="D40" s="205" t="s">
        <v>501</v>
      </c>
      <c r="E40" s="108">
        <v>166</v>
      </c>
      <c r="F40" s="205" t="s">
        <v>1115</v>
      </c>
      <c r="G40" s="42">
        <v>3381549.1966283699</v>
      </c>
      <c r="H40" s="118">
        <f>(E40/G40)*100000</f>
        <v>4.9089926050909769</v>
      </c>
    </row>
    <row r="41" spans="1:8" x14ac:dyDescent="0.35">
      <c r="A41" s="115">
        <v>44062</v>
      </c>
      <c r="B41" s="115">
        <f t="shared" si="0"/>
        <v>44045</v>
      </c>
      <c r="C41" s="115">
        <f t="shared" si="1"/>
        <v>44058</v>
      </c>
      <c r="D41" s="205" t="s">
        <v>10</v>
      </c>
      <c r="E41" s="108">
        <v>0</v>
      </c>
      <c r="F41" s="205" t="s">
        <v>1115</v>
      </c>
    </row>
    <row r="42" spans="1:8" x14ac:dyDescent="0.35">
      <c r="A42" s="115">
        <v>44062</v>
      </c>
      <c r="B42" s="115">
        <f t="shared" si="0"/>
        <v>44045</v>
      </c>
      <c r="C42" s="115">
        <f t="shared" si="1"/>
        <v>44058</v>
      </c>
      <c r="D42" s="205" t="s">
        <v>496</v>
      </c>
      <c r="E42" s="108">
        <v>0</v>
      </c>
      <c r="F42" s="205" t="s">
        <v>1115</v>
      </c>
    </row>
    <row r="43" spans="1:8" x14ac:dyDescent="0.35">
      <c r="A43" s="115">
        <v>44062</v>
      </c>
      <c r="B43" s="115">
        <f t="shared" si="0"/>
        <v>44045</v>
      </c>
      <c r="C43" s="115">
        <f t="shared" si="1"/>
        <v>44058</v>
      </c>
      <c r="D43" s="205" t="s">
        <v>438</v>
      </c>
      <c r="E43" s="108">
        <v>24</v>
      </c>
      <c r="F43" s="205" t="s">
        <v>1115</v>
      </c>
    </row>
    <row r="44" spans="1:8" x14ac:dyDescent="0.35">
      <c r="A44" s="115">
        <v>44062</v>
      </c>
      <c r="B44" s="115">
        <f t="shared" si="0"/>
        <v>44045</v>
      </c>
      <c r="C44" s="115">
        <f t="shared" si="1"/>
        <v>44058</v>
      </c>
      <c r="D44" s="205" t="s">
        <v>575</v>
      </c>
      <c r="E44" s="108">
        <v>77</v>
      </c>
      <c r="F44" s="205" t="s">
        <v>1116</v>
      </c>
      <c r="G44" s="42">
        <v>859094.84590376099</v>
      </c>
      <c r="H44" s="118">
        <f>(E44/G44)*100000</f>
        <v>8.9629218900733374</v>
      </c>
    </row>
    <row r="45" spans="1:8" x14ac:dyDescent="0.35">
      <c r="A45" s="115">
        <v>44062</v>
      </c>
      <c r="B45" s="115">
        <f t="shared" si="0"/>
        <v>44045</v>
      </c>
      <c r="C45" s="115">
        <f t="shared" si="1"/>
        <v>44058</v>
      </c>
      <c r="D45" s="205" t="s">
        <v>1117</v>
      </c>
      <c r="E45" s="108">
        <v>138</v>
      </c>
      <c r="F45" s="205" t="s">
        <v>1116</v>
      </c>
      <c r="G45" s="42">
        <v>6102484.0653101401</v>
      </c>
      <c r="H45" s="118">
        <f>(E45/G45)*100000</f>
        <v>2.2613741965254368</v>
      </c>
    </row>
    <row r="46" spans="1:8" x14ac:dyDescent="0.35">
      <c r="A46" s="115">
        <v>44062</v>
      </c>
      <c r="B46" s="115">
        <f t="shared" si="0"/>
        <v>44045</v>
      </c>
      <c r="C46" s="115">
        <f t="shared" si="1"/>
        <v>44058</v>
      </c>
      <c r="D46" s="205" t="s">
        <v>438</v>
      </c>
      <c r="E46" s="108">
        <v>126</v>
      </c>
      <c r="F46" s="205" t="s">
        <v>1116</v>
      </c>
    </row>
    <row r="47" spans="1:8" x14ac:dyDescent="0.35">
      <c r="A47" s="115">
        <v>44062</v>
      </c>
      <c r="B47" s="115">
        <f t="shared" si="0"/>
        <v>44045</v>
      </c>
      <c r="C47" s="115">
        <f t="shared" si="1"/>
        <v>44058</v>
      </c>
      <c r="D47" s="205" t="s">
        <v>1118</v>
      </c>
      <c r="E47" s="108" t="s">
        <v>495</v>
      </c>
      <c r="F47" s="205" t="s">
        <v>1119</v>
      </c>
      <c r="G47" s="42">
        <v>33372.236182817898</v>
      </c>
    </row>
    <row r="48" spans="1:8" x14ac:dyDescent="0.35">
      <c r="A48" s="115">
        <v>44062</v>
      </c>
      <c r="B48" s="115">
        <f t="shared" si="0"/>
        <v>44045</v>
      </c>
      <c r="C48" s="115">
        <f t="shared" si="1"/>
        <v>44058</v>
      </c>
      <c r="D48" s="205" t="s">
        <v>1120</v>
      </c>
      <c r="E48" s="108">
        <v>6</v>
      </c>
      <c r="F48" s="205" t="s">
        <v>1119</v>
      </c>
      <c r="G48" s="42">
        <v>500166.53766896902</v>
      </c>
      <c r="H48" s="118">
        <f>(E48/G48)*100000</f>
        <v>1.1996004426771647</v>
      </c>
    </row>
    <row r="49" spans="1:8" x14ac:dyDescent="0.35">
      <c r="A49" s="115">
        <v>44062</v>
      </c>
      <c r="B49" s="115">
        <f t="shared" si="0"/>
        <v>44045</v>
      </c>
      <c r="C49" s="115">
        <f t="shared" si="1"/>
        <v>44058</v>
      </c>
      <c r="D49" s="205" t="s">
        <v>1121</v>
      </c>
      <c r="E49" s="108">
        <v>35</v>
      </c>
      <c r="F49" s="205" t="s">
        <v>1119</v>
      </c>
      <c r="G49" s="42">
        <v>626125.99984104198</v>
      </c>
      <c r="H49" s="118">
        <f>(E49/G49)*100000</f>
        <v>5.5899291850020028</v>
      </c>
    </row>
    <row r="50" spans="1:8" x14ac:dyDescent="0.35">
      <c r="A50" s="115">
        <v>44062</v>
      </c>
      <c r="B50" s="115">
        <f t="shared" si="0"/>
        <v>44045</v>
      </c>
      <c r="C50" s="115">
        <f t="shared" si="1"/>
        <v>44058</v>
      </c>
      <c r="D50" s="205" t="s">
        <v>1122</v>
      </c>
      <c r="E50" s="108">
        <v>0</v>
      </c>
      <c r="F50" s="205" t="s">
        <v>1119</v>
      </c>
      <c r="G50" s="42">
        <v>6429.2044896248999</v>
      </c>
      <c r="H50" s="118">
        <f>(E50/G50)*100000</f>
        <v>0</v>
      </c>
    </row>
    <row r="51" spans="1:8" x14ac:dyDescent="0.35">
      <c r="A51" s="115">
        <v>44062</v>
      </c>
      <c r="B51" s="115">
        <f t="shared" si="0"/>
        <v>44045</v>
      </c>
      <c r="C51" s="115">
        <f t="shared" si="1"/>
        <v>44058</v>
      </c>
      <c r="D51" s="205" t="s">
        <v>10</v>
      </c>
      <c r="E51" s="108">
        <v>46</v>
      </c>
      <c r="F51" s="205" t="s">
        <v>1119</v>
      </c>
    </row>
    <row r="52" spans="1:8" x14ac:dyDescent="0.35">
      <c r="A52" s="115">
        <v>44062</v>
      </c>
      <c r="B52" s="115">
        <f t="shared" si="0"/>
        <v>44045</v>
      </c>
      <c r="C52" s="115">
        <f t="shared" si="1"/>
        <v>44058</v>
      </c>
      <c r="D52" s="205" t="s">
        <v>438</v>
      </c>
      <c r="E52" s="108">
        <v>60</v>
      </c>
      <c r="F52" s="205" t="s">
        <v>1119</v>
      </c>
    </row>
    <row r="53" spans="1:8" x14ac:dyDescent="0.35">
      <c r="A53" s="115">
        <v>44062</v>
      </c>
      <c r="B53" s="115">
        <f t="shared" si="0"/>
        <v>44045</v>
      </c>
      <c r="C53" s="115">
        <f t="shared" si="1"/>
        <v>44058</v>
      </c>
      <c r="D53" s="205" t="s">
        <v>1123</v>
      </c>
      <c r="E53" s="108">
        <v>224</v>
      </c>
      <c r="F53" s="205" t="s">
        <v>1119</v>
      </c>
      <c r="G53" s="42">
        <v>5614787.9454099098</v>
      </c>
      <c r="H53" s="118">
        <f t="shared" ref="H53:H63" si="4">(E53/G53)*100000</f>
        <v>3.9894650016679623</v>
      </c>
    </row>
    <row r="54" spans="1:8" x14ac:dyDescent="0.35">
      <c r="A54" s="115">
        <v>44069</v>
      </c>
      <c r="B54" s="115">
        <v>44052</v>
      </c>
      <c r="C54" s="115">
        <v>44065</v>
      </c>
      <c r="D54" s="69" t="s">
        <v>1112</v>
      </c>
      <c r="E54" s="108">
        <v>6</v>
      </c>
      <c r="F54" s="205" t="s">
        <v>409</v>
      </c>
      <c r="G54" s="42">
        <v>884369.16814270813</v>
      </c>
      <c r="H54" s="118">
        <f t="shared" si="4"/>
        <v>0.67844970360067969</v>
      </c>
    </row>
    <row r="55" spans="1:8" x14ac:dyDescent="0.35">
      <c r="A55" s="115">
        <v>44069</v>
      </c>
      <c r="B55" s="115">
        <v>44052</v>
      </c>
      <c r="C55" s="115">
        <v>44065</v>
      </c>
      <c r="D55" s="69" t="s">
        <v>1113</v>
      </c>
      <c r="E55" s="108">
        <v>2</v>
      </c>
      <c r="F55" s="205" t="s">
        <v>409</v>
      </c>
      <c r="G55" s="42">
        <v>498212.35653671267</v>
      </c>
      <c r="H55" s="118">
        <f t="shared" si="4"/>
        <v>0.40143524618756071</v>
      </c>
    </row>
    <row r="56" spans="1:8" x14ac:dyDescent="0.35">
      <c r="A56" s="115">
        <v>44069</v>
      </c>
      <c r="B56" s="115">
        <v>44052</v>
      </c>
      <c r="C56" s="115">
        <v>44065</v>
      </c>
      <c r="D56" s="69" t="s">
        <v>1114</v>
      </c>
      <c r="E56" s="108">
        <v>4</v>
      </c>
      <c r="F56" s="205" t="s">
        <v>409</v>
      </c>
      <c r="G56" s="42">
        <v>201049.50031620008</v>
      </c>
      <c r="H56" s="118">
        <f t="shared" si="4"/>
        <v>1.9895597818989903</v>
      </c>
    </row>
    <row r="57" spans="1:8" x14ac:dyDescent="0.35">
      <c r="A57" s="115">
        <v>44069</v>
      </c>
      <c r="B57" s="115">
        <v>44052</v>
      </c>
      <c r="C57" s="115">
        <v>44065</v>
      </c>
      <c r="D57" s="69" t="s">
        <v>445</v>
      </c>
      <c r="E57" s="108">
        <v>18</v>
      </c>
      <c r="F57" s="205" t="s">
        <v>409</v>
      </c>
      <c r="G57" s="42">
        <v>1026828.8</v>
      </c>
      <c r="H57" s="118">
        <f t="shared" si="4"/>
        <v>1.7529699205943579</v>
      </c>
    </row>
    <row r="58" spans="1:8" x14ac:dyDescent="0.35">
      <c r="A58" s="115">
        <v>44069</v>
      </c>
      <c r="B58" s="115">
        <v>44052</v>
      </c>
      <c r="C58" s="115">
        <v>44065</v>
      </c>
      <c r="D58" s="69" t="s">
        <v>444</v>
      </c>
      <c r="E58" s="108">
        <v>24</v>
      </c>
      <c r="F58" s="205" t="s">
        <v>409</v>
      </c>
      <c r="G58" s="42">
        <v>914617.34</v>
      </c>
      <c r="H58" s="118">
        <f t="shared" si="4"/>
        <v>2.6240482167110457</v>
      </c>
    </row>
    <row r="59" spans="1:8" x14ac:dyDescent="0.35">
      <c r="A59" s="115">
        <v>44069</v>
      </c>
      <c r="B59" s="115">
        <v>44052</v>
      </c>
      <c r="C59" s="115">
        <v>44065</v>
      </c>
      <c r="D59" s="69" t="s">
        <v>443</v>
      </c>
      <c r="E59" s="108">
        <v>27</v>
      </c>
      <c r="F59" s="205" t="s">
        <v>409</v>
      </c>
      <c r="G59" s="42">
        <v>841388.18</v>
      </c>
      <c r="H59" s="118">
        <f t="shared" si="4"/>
        <v>3.2089825649796984</v>
      </c>
    </row>
    <row r="60" spans="1:8" x14ac:dyDescent="0.35">
      <c r="A60" s="115">
        <v>44069</v>
      </c>
      <c r="B60" s="115">
        <v>44052</v>
      </c>
      <c r="C60" s="115">
        <v>44065</v>
      </c>
      <c r="D60" s="69" t="s">
        <v>442</v>
      </c>
      <c r="E60" s="108">
        <v>27</v>
      </c>
      <c r="F60" s="205" t="s">
        <v>409</v>
      </c>
      <c r="G60" s="42">
        <v>956483.28</v>
      </c>
      <c r="H60" s="118">
        <f t="shared" si="4"/>
        <v>2.8228407714560362</v>
      </c>
    </row>
    <row r="61" spans="1:8" x14ac:dyDescent="0.35">
      <c r="A61" s="115">
        <v>44069</v>
      </c>
      <c r="B61" s="115">
        <v>44052</v>
      </c>
      <c r="C61" s="115">
        <v>44065</v>
      </c>
      <c r="D61" s="69" t="s">
        <v>441</v>
      </c>
      <c r="E61" s="108">
        <v>35</v>
      </c>
      <c r="F61" s="205" t="s">
        <v>409</v>
      </c>
      <c r="G61" s="42">
        <v>841570.64</v>
      </c>
      <c r="H61" s="118">
        <f t="shared" si="4"/>
        <v>4.158890333911839</v>
      </c>
    </row>
    <row r="62" spans="1:8" x14ac:dyDescent="0.35">
      <c r="A62" s="115">
        <v>44069</v>
      </c>
      <c r="B62" s="115">
        <v>44052</v>
      </c>
      <c r="C62" s="115">
        <v>44065</v>
      </c>
      <c r="D62" s="69" t="s">
        <v>440</v>
      </c>
      <c r="E62" s="108">
        <v>56</v>
      </c>
      <c r="F62" s="205" t="s">
        <v>409</v>
      </c>
      <c r="G62" s="42">
        <v>501714.18</v>
      </c>
      <c r="H62" s="118">
        <f t="shared" si="4"/>
        <v>11.161733559135202</v>
      </c>
    </row>
    <row r="63" spans="1:8" x14ac:dyDescent="0.35">
      <c r="A63" s="115">
        <v>44069</v>
      </c>
      <c r="B63" s="115">
        <v>44052</v>
      </c>
      <c r="C63" s="115">
        <v>44065</v>
      </c>
      <c r="D63" s="69" t="s">
        <v>439</v>
      </c>
      <c r="E63" s="108">
        <v>45</v>
      </c>
      <c r="F63" s="205" t="s">
        <v>409</v>
      </c>
      <c r="G63" s="42">
        <v>293459.03999999998</v>
      </c>
      <c r="H63" s="118">
        <f t="shared" si="4"/>
        <v>15.334337630219197</v>
      </c>
    </row>
    <row r="64" spans="1:8" x14ac:dyDescent="0.35">
      <c r="A64" s="115">
        <v>44069</v>
      </c>
      <c r="B64" s="115">
        <v>44052</v>
      </c>
      <c r="C64" s="115">
        <v>44065</v>
      </c>
      <c r="D64" s="69" t="s">
        <v>438</v>
      </c>
      <c r="E64" s="108">
        <v>6</v>
      </c>
      <c r="F64" s="205" t="s">
        <v>409</v>
      </c>
    </row>
    <row r="65" spans="1:8" x14ac:dyDescent="0.35">
      <c r="A65" s="115">
        <v>44069</v>
      </c>
      <c r="B65" s="115">
        <f t="shared" ref="B65:B79" si="5">A65-17</f>
        <v>44052</v>
      </c>
      <c r="C65" s="115">
        <f t="shared" ref="C65:C79" si="6">A65-4</f>
        <v>44065</v>
      </c>
      <c r="D65" s="205" t="s">
        <v>499</v>
      </c>
      <c r="E65" s="108">
        <v>143</v>
      </c>
      <c r="F65" s="205" t="s">
        <v>1115</v>
      </c>
      <c r="G65" s="42">
        <v>3582833.32760067</v>
      </c>
      <c r="H65" s="118">
        <f>(E65/G65)*100000</f>
        <v>3.9912546000503841</v>
      </c>
    </row>
    <row r="66" spans="1:8" x14ac:dyDescent="0.35">
      <c r="A66" s="115">
        <v>44069</v>
      </c>
      <c r="B66" s="115">
        <f t="shared" si="5"/>
        <v>44052</v>
      </c>
      <c r="C66" s="115">
        <f t="shared" si="6"/>
        <v>44065</v>
      </c>
      <c r="D66" s="205" t="s">
        <v>501</v>
      </c>
      <c r="E66" s="108">
        <v>134</v>
      </c>
      <c r="F66" s="205" t="s">
        <v>1115</v>
      </c>
      <c r="G66" s="42">
        <v>3381549.1966283699</v>
      </c>
      <c r="H66" s="118">
        <f>(E66/G66)*100000</f>
        <v>3.9626807776035591</v>
      </c>
    </row>
    <row r="67" spans="1:8" x14ac:dyDescent="0.35">
      <c r="A67" s="115">
        <v>44069</v>
      </c>
      <c r="B67" s="115">
        <f t="shared" si="5"/>
        <v>44052</v>
      </c>
      <c r="C67" s="115">
        <f t="shared" si="6"/>
        <v>44065</v>
      </c>
      <c r="D67" s="205" t="s">
        <v>10</v>
      </c>
      <c r="E67" s="108">
        <v>0</v>
      </c>
      <c r="F67" s="205" t="s">
        <v>1115</v>
      </c>
    </row>
    <row r="68" spans="1:8" x14ac:dyDescent="0.35">
      <c r="A68" s="115">
        <v>44069</v>
      </c>
      <c r="B68" s="115">
        <f t="shared" si="5"/>
        <v>44052</v>
      </c>
      <c r="C68" s="115">
        <f t="shared" si="6"/>
        <v>44065</v>
      </c>
      <c r="D68" s="205" t="s">
        <v>496</v>
      </c>
      <c r="E68" s="108">
        <v>0</v>
      </c>
      <c r="F68" s="205" t="s">
        <v>1115</v>
      </c>
    </row>
    <row r="69" spans="1:8" x14ac:dyDescent="0.35">
      <c r="A69" s="115">
        <v>44069</v>
      </c>
      <c r="B69" s="115">
        <f t="shared" si="5"/>
        <v>44052</v>
      </c>
      <c r="C69" s="115">
        <f t="shared" si="6"/>
        <v>44065</v>
      </c>
      <c r="D69" s="205" t="s">
        <v>438</v>
      </c>
      <c r="E69" s="108">
        <v>20</v>
      </c>
      <c r="F69" s="205" t="s">
        <v>1115</v>
      </c>
    </row>
    <row r="70" spans="1:8" x14ac:dyDescent="0.35">
      <c r="A70" s="115">
        <v>44069</v>
      </c>
      <c r="B70" s="115">
        <f t="shared" si="5"/>
        <v>44052</v>
      </c>
      <c r="C70" s="115">
        <f t="shared" si="6"/>
        <v>44065</v>
      </c>
      <c r="D70" s="205" t="s">
        <v>575</v>
      </c>
      <c r="E70" s="108">
        <v>75</v>
      </c>
      <c r="F70" s="205" t="s">
        <v>1116</v>
      </c>
      <c r="G70" s="42">
        <v>859094.84590376099</v>
      </c>
      <c r="H70" s="118">
        <f>(E70/G70)*100000</f>
        <v>8.730118724097407</v>
      </c>
    </row>
    <row r="71" spans="1:8" x14ac:dyDescent="0.35">
      <c r="A71" s="115">
        <v>44069</v>
      </c>
      <c r="B71" s="115">
        <f t="shared" si="5"/>
        <v>44052</v>
      </c>
      <c r="C71" s="115">
        <f t="shared" si="6"/>
        <v>44065</v>
      </c>
      <c r="D71" s="205" t="s">
        <v>1117</v>
      </c>
      <c r="E71" s="108">
        <v>109</v>
      </c>
      <c r="F71" s="205" t="s">
        <v>1116</v>
      </c>
      <c r="G71" s="42">
        <v>6102484.0653101401</v>
      </c>
      <c r="H71" s="118">
        <f>(E71/G71)*100000</f>
        <v>1.7861578798642943</v>
      </c>
    </row>
    <row r="72" spans="1:8" x14ac:dyDescent="0.35">
      <c r="A72" s="115">
        <v>44069</v>
      </c>
      <c r="B72" s="115">
        <f t="shared" si="5"/>
        <v>44052</v>
      </c>
      <c r="C72" s="115">
        <f t="shared" si="6"/>
        <v>44065</v>
      </c>
      <c r="D72" s="205" t="s">
        <v>438</v>
      </c>
      <c r="E72" s="108">
        <v>98</v>
      </c>
      <c r="F72" s="205" t="s">
        <v>1116</v>
      </c>
    </row>
    <row r="73" spans="1:8" x14ac:dyDescent="0.35">
      <c r="A73" s="115">
        <v>44069</v>
      </c>
      <c r="B73" s="115">
        <f t="shared" si="5"/>
        <v>44052</v>
      </c>
      <c r="C73" s="115">
        <f t="shared" si="6"/>
        <v>44065</v>
      </c>
      <c r="D73" s="205" t="s">
        <v>1118</v>
      </c>
      <c r="E73" s="108" t="s">
        <v>495</v>
      </c>
      <c r="F73" s="205" t="s">
        <v>1119</v>
      </c>
      <c r="G73" s="42">
        <v>33372.236182817898</v>
      </c>
    </row>
    <row r="74" spans="1:8" x14ac:dyDescent="0.35">
      <c r="A74" s="115">
        <v>44069</v>
      </c>
      <c r="B74" s="115">
        <f t="shared" si="5"/>
        <v>44052</v>
      </c>
      <c r="C74" s="115">
        <f t="shared" si="6"/>
        <v>44065</v>
      </c>
      <c r="D74" s="205" t="s">
        <v>1120</v>
      </c>
      <c r="E74" s="108">
        <v>5</v>
      </c>
      <c r="F74" s="205" t="s">
        <v>1119</v>
      </c>
      <c r="G74" s="42">
        <v>500166.53766896902</v>
      </c>
      <c r="H74" s="118">
        <f>(E74/G74)*100000</f>
        <v>0.99966703556430392</v>
      </c>
    </row>
    <row r="75" spans="1:8" x14ac:dyDescent="0.35">
      <c r="A75" s="115">
        <v>44069</v>
      </c>
      <c r="B75" s="115">
        <f t="shared" si="5"/>
        <v>44052</v>
      </c>
      <c r="C75" s="115">
        <f t="shared" si="6"/>
        <v>44065</v>
      </c>
      <c r="D75" s="205" t="s">
        <v>1121</v>
      </c>
      <c r="E75" s="108">
        <v>28</v>
      </c>
      <c r="F75" s="205" t="s">
        <v>1119</v>
      </c>
      <c r="G75" s="42">
        <v>626125.99984104198</v>
      </c>
      <c r="H75" s="118">
        <f>(E75/G75)*100000</f>
        <v>4.4719433480016022</v>
      </c>
    </row>
    <row r="76" spans="1:8" x14ac:dyDescent="0.35">
      <c r="A76" s="115">
        <v>44069</v>
      </c>
      <c r="B76" s="115">
        <f t="shared" si="5"/>
        <v>44052</v>
      </c>
      <c r="C76" s="115">
        <f t="shared" si="6"/>
        <v>44065</v>
      </c>
      <c r="D76" s="205" t="s">
        <v>1122</v>
      </c>
      <c r="E76" s="108">
        <v>0</v>
      </c>
      <c r="F76" s="205" t="s">
        <v>1119</v>
      </c>
      <c r="G76" s="42">
        <v>6429.2044896248999</v>
      </c>
      <c r="H76" s="118">
        <f>(E76/G76)*100000</f>
        <v>0</v>
      </c>
    </row>
    <row r="77" spans="1:8" x14ac:dyDescent="0.35">
      <c r="A77" s="115">
        <v>44069</v>
      </c>
      <c r="B77" s="115">
        <f t="shared" si="5"/>
        <v>44052</v>
      </c>
      <c r="C77" s="115">
        <f t="shared" si="6"/>
        <v>44065</v>
      </c>
      <c r="D77" s="205" t="s">
        <v>10</v>
      </c>
      <c r="E77" s="108">
        <v>55</v>
      </c>
      <c r="F77" s="205" t="s">
        <v>1119</v>
      </c>
    </row>
    <row r="78" spans="1:8" x14ac:dyDescent="0.35">
      <c r="A78" s="115">
        <v>44069</v>
      </c>
      <c r="B78" s="115">
        <f t="shared" si="5"/>
        <v>44052</v>
      </c>
      <c r="C78" s="115">
        <f t="shared" si="6"/>
        <v>44065</v>
      </c>
      <c r="D78" s="205" t="s">
        <v>438</v>
      </c>
      <c r="E78" s="108">
        <v>53</v>
      </c>
      <c r="F78" s="205" t="s">
        <v>1119</v>
      </c>
    </row>
    <row r="79" spans="1:8" x14ac:dyDescent="0.35">
      <c r="A79" s="115">
        <v>44069</v>
      </c>
      <c r="B79" s="115">
        <f t="shared" si="5"/>
        <v>44052</v>
      </c>
      <c r="C79" s="115">
        <f t="shared" si="6"/>
        <v>44065</v>
      </c>
      <c r="D79" s="205" t="s">
        <v>1123</v>
      </c>
      <c r="E79" s="108">
        <v>161</v>
      </c>
      <c r="F79" s="205" t="s">
        <v>1119</v>
      </c>
      <c r="G79" s="42">
        <v>5614787.9454099098</v>
      </c>
      <c r="H79" s="118">
        <f t="shared" ref="H79:H89" si="7">(E79/G79)*100000</f>
        <v>2.8674279699488476</v>
      </c>
    </row>
    <row r="80" spans="1:8" x14ac:dyDescent="0.35">
      <c r="A80" s="115">
        <v>44076</v>
      </c>
      <c r="B80" s="115">
        <v>44059</v>
      </c>
      <c r="C80" s="115">
        <v>44072</v>
      </c>
      <c r="D80" s="205" t="s">
        <v>1112</v>
      </c>
      <c r="E80" s="108">
        <v>6</v>
      </c>
      <c r="F80" s="205" t="s">
        <v>409</v>
      </c>
      <c r="G80" s="42">
        <v>884369.16814270813</v>
      </c>
      <c r="H80" s="118">
        <f t="shared" si="7"/>
        <v>0.67844970360067969</v>
      </c>
    </row>
    <row r="81" spans="1:8" x14ac:dyDescent="0.35">
      <c r="A81" s="115">
        <v>44076</v>
      </c>
      <c r="B81" s="115">
        <v>44059</v>
      </c>
      <c r="C81" s="115">
        <v>44072</v>
      </c>
      <c r="D81" s="205" t="s">
        <v>1113</v>
      </c>
      <c r="E81" s="108">
        <v>0</v>
      </c>
      <c r="F81" s="205" t="s">
        <v>409</v>
      </c>
      <c r="G81" s="42">
        <v>498212.35653671267</v>
      </c>
      <c r="H81" s="118">
        <f t="shared" si="7"/>
        <v>0</v>
      </c>
    </row>
    <row r="82" spans="1:8" x14ac:dyDescent="0.35">
      <c r="A82" s="115">
        <v>44076</v>
      </c>
      <c r="B82" s="115">
        <v>44059</v>
      </c>
      <c r="C82" s="115">
        <v>44072</v>
      </c>
      <c r="D82" s="205" t="s">
        <v>1114</v>
      </c>
      <c r="E82" s="108">
        <v>3</v>
      </c>
      <c r="F82" s="205" t="s">
        <v>409</v>
      </c>
      <c r="G82" s="42">
        <v>201049.50031620008</v>
      </c>
      <c r="H82" s="118">
        <f t="shared" si="7"/>
        <v>1.4921698364242426</v>
      </c>
    </row>
    <row r="83" spans="1:8" x14ac:dyDescent="0.35">
      <c r="A83" s="115">
        <v>44076</v>
      </c>
      <c r="B83" s="115">
        <v>44059</v>
      </c>
      <c r="C83" s="115">
        <v>44072</v>
      </c>
      <c r="D83" s="205" t="s">
        <v>445</v>
      </c>
      <c r="E83" s="108">
        <v>17</v>
      </c>
      <c r="F83" s="205" t="s">
        <v>409</v>
      </c>
      <c r="G83" s="42">
        <v>1026828.8</v>
      </c>
      <c r="H83" s="118">
        <f t="shared" si="7"/>
        <v>1.6555827027835601</v>
      </c>
    </row>
    <row r="84" spans="1:8" x14ac:dyDescent="0.35">
      <c r="A84" s="115">
        <v>44076</v>
      </c>
      <c r="B84" s="115">
        <v>44059</v>
      </c>
      <c r="C84" s="115">
        <v>44072</v>
      </c>
      <c r="D84" s="205" t="s">
        <v>444</v>
      </c>
      <c r="E84" s="108">
        <v>19</v>
      </c>
      <c r="F84" s="205" t="s">
        <v>409</v>
      </c>
      <c r="G84" s="42">
        <v>914617.34</v>
      </c>
      <c r="H84" s="118">
        <f t="shared" si="7"/>
        <v>2.0773715048962442</v>
      </c>
    </row>
    <row r="85" spans="1:8" x14ac:dyDescent="0.35">
      <c r="A85" s="115">
        <v>44076</v>
      </c>
      <c r="B85" s="115">
        <v>44059</v>
      </c>
      <c r="C85" s="115">
        <v>44072</v>
      </c>
      <c r="D85" s="205" t="s">
        <v>443</v>
      </c>
      <c r="E85" s="108">
        <v>27</v>
      </c>
      <c r="F85" s="205" t="s">
        <v>409</v>
      </c>
      <c r="G85" s="42">
        <v>841388.18</v>
      </c>
      <c r="H85" s="118">
        <f t="shared" si="7"/>
        <v>3.2089825649796984</v>
      </c>
    </row>
    <row r="86" spans="1:8" x14ac:dyDescent="0.35">
      <c r="A86" s="115">
        <v>44076</v>
      </c>
      <c r="B86" s="115">
        <v>44059</v>
      </c>
      <c r="C86" s="115">
        <v>44072</v>
      </c>
      <c r="D86" s="205" t="s">
        <v>442</v>
      </c>
      <c r="E86" s="108">
        <v>38</v>
      </c>
      <c r="F86" s="205" t="s">
        <v>409</v>
      </c>
      <c r="G86" s="42">
        <v>956483.28</v>
      </c>
      <c r="H86" s="118">
        <f t="shared" si="7"/>
        <v>3.9728870116788655</v>
      </c>
    </row>
    <row r="87" spans="1:8" x14ac:dyDescent="0.35">
      <c r="A87" s="115">
        <v>44076</v>
      </c>
      <c r="B87" s="115">
        <v>44059</v>
      </c>
      <c r="C87" s="115">
        <v>44072</v>
      </c>
      <c r="D87" s="205" t="s">
        <v>441</v>
      </c>
      <c r="E87" s="108">
        <v>41</v>
      </c>
      <c r="F87" s="205" t="s">
        <v>409</v>
      </c>
      <c r="G87" s="42">
        <v>841570.64</v>
      </c>
      <c r="H87" s="118">
        <f t="shared" si="7"/>
        <v>4.8718429625824404</v>
      </c>
    </row>
    <row r="88" spans="1:8" x14ac:dyDescent="0.35">
      <c r="A88" s="115">
        <v>44076</v>
      </c>
      <c r="B88" s="115">
        <v>44059</v>
      </c>
      <c r="C88" s="115">
        <v>44072</v>
      </c>
      <c r="D88" s="205" t="s">
        <v>440</v>
      </c>
      <c r="E88" s="108">
        <v>46</v>
      </c>
      <c r="F88" s="205" t="s">
        <v>409</v>
      </c>
      <c r="G88" s="42">
        <v>501714.18</v>
      </c>
      <c r="H88" s="118">
        <f t="shared" si="7"/>
        <v>9.1685668521467747</v>
      </c>
    </row>
    <row r="89" spans="1:8" x14ac:dyDescent="0.35">
      <c r="A89" s="115">
        <v>44076</v>
      </c>
      <c r="B89" s="115">
        <v>44059</v>
      </c>
      <c r="C89" s="115">
        <v>44072</v>
      </c>
      <c r="D89" s="205" t="s">
        <v>439</v>
      </c>
      <c r="E89" s="108">
        <v>38</v>
      </c>
      <c r="F89" s="205" t="s">
        <v>409</v>
      </c>
      <c r="G89" s="42">
        <v>293459.03999999998</v>
      </c>
      <c r="H89" s="118">
        <f t="shared" si="7"/>
        <v>12.948996221073987</v>
      </c>
    </row>
    <row r="90" spans="1:8" x14ac:dyDescent="0.35">
      <c r="A90" s="115">
        <v>44076</v>
      </c>
      <c r="B90" s="115">
        <v>44059</v>
      </c>
      <c r="C90" s="115">
        <v>44072</v>
      </c>
      <c r="D90" s="205" t="s">
        <v>438</v>
      </c>
      <c r="E90" s="108">
        <v>4</v>
      </c>
      <c r="F90" s="205" t="s">
        <v>409</v>
      </c>
    </row>
    <row r="91" spans="1:8" x14ac:dyDescent="0.35">
      <c r="A91" s="115">
        <v>44076</v>
      </c>
      <c r="B91" s="115">
        <f t="shared" ref="B91:B105" si="8">A91-17</f>
        <v>44059</v>
      </c>
      <c r="C91" s="115">
        <f t="shared" ref="C91:C105" si="9">A91-4</f>
        <v>44072</v>
      </c>
      <c r="D91" s="205" t="s">
        <v>499</v>
      </c>
      <c r="E91" s="108">
        <v>119</v>
      </c>
      <c r="F91" s="205" t="s">
        <v>1115</v>
      </c>
      <c r="G91" s="42">
        <v>3582833.32760067</v>
      </c>
      <c r="H91" s="118">
        <f>(E91/G91)*100000</f>
        <v>3.3213936881538166</v>
      </c>
    </row>
    <row r="92" spans="1:8" x14ac:dyDescent="0.35">
      <c r="A92" s="115">
        <v>44076</v>
      </c>
      <c r="B92" s="115">
        <f t="shared" si="8"/>
        <v>44059</v>
      </c>
      <c r="C92" s="115">
        <f t="shared" si="9"/>
        <v>44072</v>
      </c>
      <c r="D92" s="205" t="s">
        <v>501</v>
      </c>
      <c r="E92" s="108">
        <v>121</v>
      </c>
      <c r="F92" s="205" t="s">
        <v>1115</v>
      </c>
      <c r="G92" s="42">
        <v>3381549.1966283699</v>
      </c>
      <c r="H92" s="118">
        <f>(E92/G92)*100000</f>
        <v>3.5782415976867958</v>
      </c>
    </row>
    <row r="93" spans="1:8" x14ac:dyDescent="0.35">
      <c r="A93" s="115">
        <v>44076</v>
      </c>
      <c r="B93" s="115">
        <f t="shared" si="8"/>
        <v>44059</v>
      </c>
      <c r="C93" s="115">
        <f t="shared" si="9"/>
        <v>44072</v>
      </c>
      <c r="D93" s="205" t="s">
        <v>10</v>
      </c>
      <c r="E93" s="108">
        <v>0</v>
      </c>
      <c r="F93" s="205" t="s">
        <v>1115</v>
      </c>
    </row>
    <row r="94" spans="1:8" x14ac:dyDescent="0.35">
      <c r="A94" s="115">
        <v>44076</v>
      </c>
      <c r="B94" s="115">
        <f t="shared" si="8"/>
        <v>44059</v>
      </c>
      <c r="C94" s="115">
        <f t="shared" si="9"/>
        <v>44072</v>
      </c>
      <c r="D94" s="205" t="s">
        <v>496</v>
      </c>
      <c r="E94" s="108">
        <v>0</v>
      </c>
      <c r="F94" s="205" t="s">
        <v>1115</v>
      </c>
    </row>
    <row r="95" spans="1:8" x14ac:dyDescent="0.35">
      <c r="A95" s="115">
        <v>44076</v>
      </c>
      <c r="B95" s="115">
        <f t="shared" si="8"/>
        <v>44059</v>
      </c>
      <c r="C95" s="115">
        <f t="shared" si="9"/>
        <v>44072</v>
      </c>
      <c r="D95" s="205" t="s">
        <v>438</v>
      </c>
      <c r="E95" s="108">
        <v>14</v>
      </c>
      <c r="F95" s="205" t="s">
        <v>1115</v>
      </c>
    </row>
    <row r="96" spans="1:8" x14ac:dyDescent="0.35">
      <c r="A96" s="115">
        <v>44076</v>
      </c>
      <c r="B96" s="115">
        <f t="shared" si="8"/>
        <v>44059</v>
      </c>
      <c r="C96" s="115">
        <f t="shared" si="9"/>
        <v>44072</v>
      </c>
      <c r="D96" s="205" t="s">
        <v>575</v>
      </c>
      <c r="E96" s="108">
        <v>66</v>
      </c>
      <c r="F96" s="205" t="s">
        <v>1116</v>
      </c>
      <c r="G96" s="42">
        <v>859094.84590376099</v>
      </c>
      <c r="H96" s="118">
        <f>(E96/G96)*100000</f>
        <v>7.6825044772057183</v>
      </c>
    </row>
    <row r="97" spans="1:8" x14ac:dyDescent="0.35">
      <c r="A97" s="115">
        <v>44076</v>
      </c>
      <c r="B97" s="115">
        <f t="shared" si="8"/>
        <v>44059</v>
      </c>
      <c r="C97" s="115">
        <f t="shared" si="9"/>
        <v>44072</v>
      </c>
      <c r="D97" s="205" t="s">
        <v>1117</v>
      </c>
      <c r="E97" s="108">
        <v>112</v>
      </c>
      <c r="F97" s="205" t="s">
        <v>1116</v>
      </c>
      <c r="G97" s="42">
        <v>6102484.0653101401</v>
      </c>
      <c r="H97" s="118">
        <f>(E97/G97)*100000</f>
        <v>1.8353181884844125</v>
      </c>
    </row>
    <row r="98" spans="1:8" x14ac:dyDescent="0.35">
      <c r="A98" s="115">
        <v>44076</v>
      </c>
      <c r="B98" s="115">
        <f t="shared" si="8"/>
        <v>44059</v>
      </c>
      <c r="C98" s="115">
        <f t="shared" si="9"/>
        <v>44072</v>
      </c>
      <c r="D98" s="205" t="s">
        <v>438</v>
      </c>
      <c r="E98" s="108">
        <v>76</v>
      </c>
      <c r="F98" s="205" t="s">
        <v>1116</v>
      </c>
    </row>
    <row r="99" spans="1:8" x14ac:dyDescent="0.35">
      <c r="A99" s="115">
        <v>44076</v>
      </c>
      <c r="B99" s="115">
        <f t="shared" si="8"/>
        <v>44059</v>
      </c>
      <c r="C99" s="115">
        <f t="shared" si="9"/>
        <v>44072</v>
      </c>
      <c r="D99" s="205" t="s">
        <v>1118</v>
      </c>
      <c r="E99" s="108" t="s">
        <v>495</v>
      </c>
      <c r="F99" s="205" t="s">
        <v>1119</v>
      </c>
      <c r="G99" s="42">
        <v>33372.236182817898</v>
      </c>
    </row>
    <row r="100" spans="1:8" x14ac:dyDescent="0.35">
      <c r="A100" s="115">
        <v>44076</v>
      </c>
      <c r="B100" s="115">
        <f t="shared" si="8"/>
        <v>44059</v>
      </c>
      <c r="C100" s="115">
        <f t="shared" si="9"/>
        <v>44072</v>
      </c>
      <c r="D100" s="205" t="s">
        <v>1120</v>
      </c>
      <c r="E100" s="108">
        <v>6</v>
      </c>
      <c r="F100" s="205" t="s">
        <v>1119</v>
      </c>
      <c r="G100" s="42">
        <v>500166.53766896902</v>
      </c>
      <c r="H100" s="118">
        <f>(E100/G100)*100000</f>
        <v>1.1996004426771647</v>
      </c>
    </row>
    <row r="101" spans="1:8" x14ac:dyDescent="0.35">
      <c r="A101" s="115">
        <v>44076</v>
      </c>
      <c r="B101" s="115">
        <f t="shared" si="8"/>
        <v>44059</v>
      </c>
      <c r="C101" s="115">
        <f t="shared" si="9"/>
        <v>44072</v>
      </c>
      <c r="D101" s="205" t="s">
        <v>1121</v>
      </c>
      <c r="E101" s="108">
        <v>28</v>
      </c>
      <c r="F101" s="205" t="s">
        <v>1119</v>
      </c>
      <c r="G101" s="42">
        <v>626125.99984104198</v>
      </c>
      <c r="H101" s="118">
        <f>(E101/G101)*100000</f>
        <v>4.4719433480016022</v>
      </c>
    </row>
    <row r="102" spans="1:8" x14ac:dyDescent="0.35">
      <c r="A102" s="115">
        <v>44076</v>
      </c>
      <c r="B102" s="115">
        <f t="shared" si="8"/>
        <v>44059</v>
      </c>
      <c r="C102" s="115">
        <f t="shared" si="9"/>
        <v>44072</v>
      </c>
      <c r="D102" s="205" t="s">
        <v>1122</v>
      </c>
      <c r="E102" s="108" t="s">
        <v>495</v>
      </c>
      <c r="F102" s="205" t="s">
        <v>1119</v>
      </c>
      <c r="G102" s="42">
        <v>6429.2044896248999</v>
      </c>
    </row>
    <row r="103" spans="1:8" x14ac:dyDescent="0.35">
      <c r="A103" s="115">
        <v>44076</v>
      </c>
      <c r="B103" s="115">
        <f t="shared" si="8"/>
        <v>44059</v>
      </c>
      <c r="C103" s="115">
        <f t="shared" si="9"/>
        <v>44072</v>
      </c>
      <c r="D103" s="205" t="s">
        <v>10</v>
      </c>
      <c r="E103" s="108">
        <v>52</v>
      </c>
      <c r="F103" s="205" t="s">
        <v>1119</v>
      </c>
    </row>
    <row r="104" spans="1:8" x14ac:dyDescent="0.35">
      <c r="A104" s="115">
        <v>44076</v>
      </c>
      <c r="B104" s="115">
        <f t="shared" si="8"/>
        <v>44059</v>
      </c>
      <c r="C104" s="115">
        <f t="shared" si="9"/>
        <v>44072</v>
      </c>
      <c r="D104" s="205" t="s">
        <v>438</v>
      </c>
      <c r="E104" s="108">
        <v>49</v>
      </c>
      <c r="F104" s="205" t="s">
        <v>1119</v>
      </c>
    </row>
    <row r="105" spans="1:8" x14ac:dyDescent="0.35">
      <c r="A105" s="115">
        <v>44076</v>
      </c>
      <c r="B105" s="115">
        <f t="shared" si="8"/>
        <v>44059</v>
      </c>
      <c r="C105" s="115">
        <f t="shared" si="9"/>
        <v>44072</v>
      </c>
      <c r="D105" s="205" t="s">
        <v>1123</v>
      </c>
      <c r="E105" s="108">
        <v>108</v>
      </c>
      <c r="F105" s="205" t="s">
        <v>1119</v>
      </c>
      <c r="G105" s="42">
        <v>5614787.9454099098</v>
      </c>
      <c r="H105" s="118">
        <f t="shared" ref="H105:H115" si="10">(E105/G105)*100000</f>
        <v>1.9234920543756244</v>
      </c>
    </row>
    <row r="106" spans="1:8" x14ac:dyDescent="0.35">
      <c r="A106" s="115">
        <v>44083</v>
      </c>
      <c r="B106" s="115">
        <v>44066</v>
      </c>
      <c r="C106" s="115">
        <v>44079</v>
      </c>
      <c r="D106" s="205" t="s">
        <v>1112</v>
      </c>
      <c r="E106" s="108">
        <v>4</v>
      </c>
      <c r="F106" s="205" t="s">
        <v>409</v>
      </c>
      <c r="G106" s="42">
        <v>884369.16814270813</v>
      </c>
      <c r="H106" s="118">
        <f t="shared" si="10"/>
        <v>0.45229980240045309</v>
      </c>
    </row>
    <row r="107" spans="1:8" x14ac:dyDescent="0.35">
      <c r="A107" s="115">
        <v>44083</v>
      </c>
      <c r="B107" s="115">
        <v>44066</v>
      </c>
      <c r="C107" s="115">
        <v>44079</v>
      </c>
      <c r="D107" s="205" t="s">
        <v>1113</v>
      </c>
      <c r="E107" s="108">
        <v>1</v>
      </c>
      <c r="F107" s="205" t="s">
        <v>409</v>
      </c>
      <c r="G107" s="42">
        <v>498212.35653671267</v>
      </c>
      <c r="H107" s="118">
        <f t="shared" si="10"/>
        <v>0.20071762309378036</v>
      </c>
    </row>
    <row r="108" spans="1:8" x14ac:dyDescent="0.35">
      <c r="A108" s="115">
        <v>44083</v>
      </c>
      <c r="B108" s="115">
        <v>44066</v>
      </c>
      <c r="C108" s="115">
        <v>44079</v>
      </c>
      <c r="D108" s="205" t="s">
        <v>1114</v>
      </c>
      <c r="E108" s="108">
        <v>1</v>
      </c>
      <c r="F108" s="205" t="s">
        <v>409</v>
      </c>
      <c r="G108" s="42">
        <v>201049.50031620008</v>
      </c>
      <c r="H108" s="118">
        <f t="shared" si="10"/>
        <v>0.49738994547474757</v>
      </c>
    </row>
    <row r="109" spans="1:8" x14ac:dyDescent="0.35">
      <c r="A109" s="115">
        <v>44083</v>
      </c>
      <c r="B109" s="115">
        <v>44066</v>
      </c>
      <c r="C109" s="115">
        <v>44079</v>
      </c>
      <c r="D109" s="205" t="s">
        <v>445</v>
      </c>
      <c r="E109" s="108">
        <v>18</v>
      </c>
      <c r="F109" s="205" t="s">
        <v>409</v>
      </c>
      <c r="G109" s="42">
        <v>1026828.8</v>
      </c>
      <c r="H109" s="118">
        <f t="shared" si="10"/>
        <v>1.7529699205943579</v>
      </c>
    </row>
    <row r="110" spans="1:8" x14ac:dyDescent="0.35">
      <c r="A110" s="115">
        <v>44083</v>
      </c>
      <c r="B110" s="115">
        <v>44066</v>
      </c>
      <c r="C110" s="115">
        <v>44079</v>
      </c>
      <c r="D110" s="205" t="s">
        <v>444</v>
      </c>
      <c r="E110" s="108">
        <v>31</v>
      </c>
      <c r="F110" s="205" t="s">
        <v>409</v>
      </c>
      <c r="G110" s="42">
        <v>914617.34</v>
      </c>
      <c r="H110" s="118">
        <f t="shared" si="10"/>
        <v>3.3893956132517671</v>
      </c>
    </row>
    <row r="111" spans="1:8" x14ac:dyDescent="0.35">
      <c r="A111" s="115">
        <v>44083</v>
      </c>
      <c r="B111" s="115">
        <v>44066</v>
      </c>
      <c r="C111" s="115">
        <v>44079</v>
      </c>
      <c r="D111" s="205" t="s">
        <v>443</v>
      </c>
      <c r="E111" s="108">
        <v>33</v>
      </c>
      <c r="F111" s="205" t="s">
        <v>409</v>
      </c>
      <c r="G111" s="42">
        <v>841388.18</v>
      </c>
      <c r="H111" s="118">
        <f t="shared" si="10"/>
        <v>3.9220898016418531</v>
      </c>
    </row>
    <row r="112" spans="1:8" x14ac:dyDescent="0.35">
      <c r="A112" s="115">
        <v>44083</v>
      </c>
      <c r="B112" s="115">
        <v>44066</v>
      </c>
      <c r="C112" s="115">
        <v>44079</v>
      </c>
      <c r="D112" s="205" t="s">
        <v>442</v>
      </c>
      <c r="E112" s="108">
        <v>40</v>
      </c>
      <c r="F112" s="205" t="s">
        <v>409</v>
      </c>
      <c r="G112" s="42">
        <v>956483.28</v>
      </c>
      <c r="H112" s="118">
        <f t="shared" si="10"/>
        <v>4.1819863280830161</v>
      </c>
    </row>
    <row r="113" spans="1:8" x14ac:dyDescent="0.35">
      <c r="A113" s="115">
        <v>44083</v>
      </c>
      <c r="B113" s="115">
        <v>44066</v>
      </c>
      <c r="C113" s="115">
        <v>44079</v>
      </c>
      <c r="D113" s="205" t="s">
        <v>441</v>
      </c>
      <c r="E113" s="108">
        <v>55</v>
      </c>
      <c r="F113" s="205" t="s">
        <v>409</v>
      </c>
      <c r="G113" s="42">
        <v>841570.64</v>
      </c>
      <c r="H113" s="118">
        <f t="shared" si="10"/>
        <v>6.5353990961471755</v>
      </c>
    </row>
    <row r="114" spans="1:8" x14ac:dyDescent="0.35">
      <c r="A114" s="115">
        <v>44083</v>
      </c>
      <c r="B114" s="115">
        <v>44066</v>
      </c>
      <c r="C114" s="115">
        <v>44079</v>
      </c>
      <c r="D114" s="205" t="s">
        <v>440</v>
      </c>
      <c r="E114" s="108">
        <v>46</v>
      </c>
      <c r="F114" s="205" t="s">
        <v>409</v>
      </c>
      <c r="G114" s="42">
        <v>501714.18</v>
      </c>
      <c r="H114" s="118">
        <f t="shared" si="10"/>
        <v>9.1685668521467747</v>
      </c>
    </row>
    <row r="115" spans="1:8" x14ac:dyDescent="0.35">
      <c r="A115" s="115">
        <v>44083</v>
      </c>
      <c r="B115" s="115">
        <v>44066</v>
      </c>
      <c r="C115" s="115">
        <v>44079</v>
      </c>
      <c r="D115" s="205" t="s">
        <v>439</v>
      </c>
      <c r="E115" s="108">
        <v>44</v>
      </c>
      <c r="F115" s="205" t="s">
        <v>409</v>
      </c>
      <c r="G115" s="42">
        <v>293459.03999999998</v>
      </c>
      <c r="H115" s="118">
        <f t="shared" si="10"/>
        <v>14.993574571769882</v>
      </c>
    </row>
    <row r="116" spans="1:8" x14ac:dyDescent="0.35">
      <c r="A116" s="115">
        <v>44083</v>
      </c>
      <c r="B116" s="115">
        <v>44066</v>
      </c>
      <c r="C116" s="115">
        <v>44079</v>
      </c>
      <c r="D116" s="205" t="s">
        <v>438</v>
      </c>
      <c r="E116" s="108">
        <v>4</v>
      </c>
      <c r="F116" s="205" t="s">
        <v>409</v>
      </c>
    </row>
    <row r="117" spans="1:8" x14ac:dyDescent="0.35">
      <c r="A117" s="115">
        <v>44083</v>
      </c>
      <c r="B117" s="115">
        <f t="shared" ref="B117:B131" si="11">A117-17</f>
        <v>44066</v>
      </c>
      <c r="C117" s="115">
        <f t="shared" ref="C117:C131" si="12">A117-4</f>
        <v>44079</v>
      </c>
      <c r="D117" s="205" t="s">
        <v>499</v>
      </c>
      <c r="E117" s="108">
        <v>136</v>
      </c>
      <c r="F117" s="205" t="s">
        <v>1115</v>
      </c>
      <c r="G117" s="42">
        <v>3582833.32760067</v>
      </c>
      <c r="H117" s="118">
        <f>(E117/G117)*100000</f>
        <v>3.7958785007472184</v>
      </c>
    </row>
    <row r="118" spans="1:8" x14ac:dyDescent="0.35">
      <c r="A118" s="115">
        <v>44083</v>
      </c>
      <c r="B118" s="115">
        <f t="shared" si="11"/>
        <v>44066</v>
      </c>
      <c r="C118" s="115">
        <f t="shared" si="12"/>
        <v>44079</v>
      </c>
      <c r="D118" s="205" t="s">
        <v>501</v>
      </c>
      <c r="E118" s="108">
        <v>134</v>
      </c>
      <c r="F118" s="205" t="s">
        <v>1115</v>
      </c>
      <c r="G118" s="42">
        <v>3381549.1966283699</v>
      </c>
      <c r="H118" s="118">
        <f>(E118/G118)*100000</f>
        <v>3.9626807776035591</v>
      </c>
    </row>
    <row r="119" spans="1:8" x14ac:dyDescent="0.35">
      <c r="A119" s="115">
        <v>44083</v>
      </c>
      <c r="B119" s="115">
        <f t="shared" si="11"/>
        <v>44066</v>
      </c>
      <c r="C119" s="115">
        <f t="shared" si="12"/>
        <v>44079</v>
      </c>
      <c r="D119" s="205" t="s">
        <v>10</v>
      </c>
      <c r="E119" s="108">
        <v>0</v>
      </c>
      <c r="F119" s="205" t="s">
        <v>1115</v>
      </c>
    </row>
    <row r="120" spans="1:8" x14ac:dyDescent="0.35">
      <c r="A120" s="115">
        <v>44083</v>
      </c>
      <c r="B120" s="115">
        <f t="shared" si="11"/>
        <v>44066</v>
      </c>
      <c r="C120" s="115">
        <f t="shared" si="12"/>
        <v>44079</v>
      </c>
      <c r="D120" s="205" t="s">
        <v>496</v>
      </c>
      <c r="E120" s="108">
        <v>0</v>
      </c>
      <c r="F120" s="205" t="s">
        <v>1115</v>
      </c>
    </row>
    <row r="121" spans="1:8" x14ac:dyDescent="0.35">
      <c r="A121" s="115">
        <v>44083</v>
      </c>
      <c r="B121" s="115">
        <f t="shared" si="11"/>
        <v>44066</v>
      </c>
      <c r="C121" s="115">
        <f t="shared" si="12"/>
        <v>44079</v>
      </c>
      <c r="D121" s="205" t="s">
        <v>438</v>
      </c>
      <c r="E121" s="108">
        <v>9</v>
      </c>
      <c r="F121" s="205" t="s">
        <v>1115</v>
      </c>
    </row>
    <row r="122" spans="1:8" x14ac:dyDescent="0.35">
      <c r="A122" s="115">
        <v>44083</v>
      </c>
      <c r="B122" s="115">
        <f t="shared" si="11"/>
        <v>44066</v>
      </c>
      <c r="C122" s="115">
        <f t="shared" si="12"/>
        <v>44079</v>
      </c>
      <c r="D122" s="205" t="s">
        <v>575</v>
      </c>
      <c r="E122" s="108">
        <v>77</v>
      </c>
      <c r="F122" s="205" t="s">
        <v>1116</v>
      </c>
      <c r="G122" s="42">
        <v>859094.84590376099</v>
      </c>
      <c r="H122" s="118">
        <f>(E122/G122)*100000</f>
        <v>8.9629218900733374</v>
      </c>
    </row>
    <row r="123" spans="1:8" x14ac:dyDescent="0.35">
      <c r="A123" s="115">
        <v>44083</v>
      </c>
      <c r="B123" s="115">
        <f t="shared" si="11"/>
        <v>44066</v>
      </c>
      <c r="C123" s="115">
        <f t="shared" si="12"/>
        <v>44079</v>
      </c>
      <c r="D123" s="205" t="s">
        <v>1117</v>
      </c>
      <c r="E123" s="108">
        <v>125</v>
      </c>
      <c r="F123" s="205" t="s">
        <v>1116</v>
      </c>
      <c r="G123" s="42">
        <v>6102484.0653101401</v>
      </c>
      <c r="H123" s="118">
        <f>(E123/G123)*100000</f>
        <v>2.0483461925049249</v>
      </c>
    </row>
    <row r="124" spans="1:8" x14ac:dyDescent="0.35">
      <c r="A124" s="115">
        <v>44083</v>
      </c>
      <c r="B124" s="115">
        <f t="shared" si="11"/>
        <v>44066</v>
      </c>
      <c r="C124" s="115">
        <f t="shared" si="12"/>
        <v>44079</v>
      </c>
      <c r="D124" s="205" t="s">
        <v>438</v>
      </c>
      <c r="E124" s="108">
        <v>69</v>
      </c>
      <c r="F124" s="205" t="s">
        <v>1116</v>
      </c>
    </row>
    <row r="125" spans="1:8" x14ac:dyDescent="0.35">
      <c r="A125" s="115">
        <v>44083</v>
      </c>
      <c r="B125" s="115">
        <f t="shared" si="11"/>
        <v>44066</v>
      </c>
      <c r="C125" s="115">
        <f t="shared" si="12"/>
        <v>44079</v>
      </c>
      <c r="D125" s="205" t="s">
        <v>1118</v>
      </c>
      <c r="E125" s="108" t="s">
        <v>495</v>
      </c>
      <c r="F125" s="205" t="s">
        <v>1119</v>
      </c>
      <c r="G125" s="42">
        <v>33372.236182817898</v>
      </c>
    </row>
    <row r="126" spans="1:8" x14ac:dyDescent="0.35">
      <c r="A126" s="115">
        <v>44083</v>
      </c>
      <c r="B126" s="115">
        <f t="shared" si="11"/>
        <v>44066</v>
      </c>
      <c r="C126" s="115">
        <f t="shared" si="12"/>
        <v>44079</v>
      </c>
      <c r="D126" s="205" t="s">
        <v>1120</v>
      </c>
      <c r="E126" s="108">
        <v>8</v>
      </c>
      <c r="F126" s="205" t="s">
        <v>1119</v>
      </c>
      <c r="G126" s="42">
        <v>500166.53766896902</v>
      </c>
      <c r="H126" s="118">
        <f>(E126/G126)*100000</f>
        <v>1.599467256902886</v>
      </c>
    </row>
    <row r="127" spans="1:8" x14ac:dyDescent="0.35">
      <c r="A127" s="115">
        <v>44083</v>
      </c>
      <c r="B127" s="115">
        <f t="shared" si="11"/>
        <v>44066</v>
      </c>
      <c r="C127" s="115">
        <f t="shared" si="12"/>
        <v>44079</v>
      </c>
      <c r="D127" s="205" t="s">
        <v>1121</v>
      </c>
      <c r="E127" s="108">
        <v>27</v>
      </c>
      <c r="F127" s="205" t="s">
        <v>1119</v>
      </c>
      <c r="G127" s="42">
        <v>626125.99984104198</v>
      </c>
      <c r="H127" s="118">
        <f>(E127/G127)*100000</f>
        <v>4.3122310855729742</v>
      </c>
    </row>
    <row r="128" spans="1:8" x14ac:dyDescent="0.35">
      <c r="A128" s="115">
        <v>44083</v>
      </c>
      <c r="B128" s="115">
        <f t="shared" si="11"/>
        <v>44066</v>
      </c>
      <c r="C128" s="115">
        <f t="shared" si="12"/>
        <v>44079</v>
      </c>
      <c r="D128" s="205" t="s">
        <v>1122</v>
      </c>
      <c r="E128" s="108" t="s">
        <v>495</v>
      </c>
      <c r="F128" s="205" t="s">
        <v>1119</v>
      </c>
      <c r="G128" s="42">
        <v>6429.2044896248999</v>
      </c>
    </row>
    <row r="129" spans="1:8" x14ac:dyDescent="0.35">
      <c r="A129" s="115">
        <v>44083</v>
      </c>
      <c r="B129" s="115">
        <f t="shared" si="11"/>
        <v>44066</v>
      </c>
      <c r="C129" s="115">
        <f t="shared" si="12"/>
        <v>44079</v>
      </c>
      <c r="D129" s="205" t="s">
        <v>10</v>
      </c>
      <c r="E129" s="108">
        <v>66</v>
      </c>
      <c r="F129" s="205" t="s">
        <v>1119</v>
      </c>
    </row>
    <row r="130" spans="1:8" x14ac:dyDescent="0.35">
      <c r="A130" s="115">
        <v>44083</v>
      </c>
      <c r="B130" s="115">
        <f t="shared" si="11"/>
        <v>44066</v>
      </c>
      <c r="C130" s="115">
        <f t="shared" si="12"/>
        <v>44079</v>
      </c>
      <c r="D130" s="205" t="s">
        <v>438</v>
      </c>
      <c r="E130" s="108">
        <v>37</v>
      </c>
      <c r="F130" s="205" t="s">
        <v>1119</v>
      </c>
    </row>
    <row r="131" spans="1:8" x14ac:dyDescent="0.35">
      <c r="A131" s="115">
        <v>44083</v>
      </c>
      <c r="B131" s="115">
        <f t="shared" si="11"/>
        <v>44066</v>
      </c>
      <c r="C131" s="115">
        <f t="shared" si="12"/>
        <v>44079</v>
      </c>
      <c r="D131" s="205" t="s">
        <v>1123</v>
      </c>
      <c r="E131" s="108">
        <v>114</v>
      </c>
      <c r="F131" s="205" t="s">
        <v>1119</v>
      </c>
      <c r="G131" s="42">
        <v>5614787.9454099098</v>
      </c>
      <c r="H131" s="118">
        <f t="shared" ref="H131:H141" si="13">(E131/G131)*100000</f>
        <v>2.0303527240631594</v>
      </c>
    </row>
    <row r="132" spans="1:8" x14ac:dyDescent="0.35">
      <c r="A132" s="115">
        <v>44090</v>
      </c>
      <c r="B132" s="115">
        <v>44073</v>
      </c>
      <c r="C132" s="115">
        <v>44086</v>
      </c>
      <c r="D132" s="205" t="s">
        <v>1112</v>
      </c>
      <c r="E132" s="108">
        <v>2</v>
      </c>
      <c r="F132" s="205" t="s">
        <v>409</v>
      </c>
      <c r="G132" s="42">
        <v>884369.16814270813</v>
      </c>
      <c r="H132" s="118">
        <f t="shared" si="13"/>
        <v>0.22614990120022654</v>
      </c>
    </row>
    <row r="133" spans="1:8" x14ac:dyDescent="0.35">
      <c r="A133" s="115">
        <v>44090</v>
      </c>
      <c r="B133" s="115">
        <v>44073</v>
      </c>
      <c r="C133" s="115">
        <v>44086</v>
      </c>
      <c r="D133" s="205" t="s">
        <v>1113</v>
      </c>
      <c r="E133" s="108">
        <v>4</v>
      </c>
      <c r="F133" s="205" t="s">
        <v>409</v>
      </c>
      <c r="G133" s="42">
        <v>498212.35653671267</v>
      </c>
      <c r="H133" s="118">
        <f t="shared" si="13"/>
        <v>0.80287049237512143</v>
      </c>
    </row>
    <row r="134" spans="1:8" x14ac:dyDescent="0.35">
      <c r="A134" s="115">
        <v>44090</v>
      </c>
      <c r="B134" s="115">
        <v>44073</v>
      </c>
      <c r="C134" s="115">
        <v>44086</v>
      </c>
      <c r="D134" s="205" t="s">
        <v>1114</v>
      </c>
      <c r="E134" s="108">
        <v>0</v>
      </c>
      <c r="F134" s="205" t="s">
        <v>409</v>
      </c>
      <c r="G134" s="42">
        <v>201049.50031620008</v>
      </c>
      <c r="H134" s="118">
        <f t="shared" si="13"/>
        <v>0</v>
      </c>
    </row>
    <row r="135" spans="1:8" x14ac:dyDescent="0.35">
      <c r="A135" s="115">
        <v>44090</v>
      </c>
      <c r="B135" s="115">
        <v>44073</v>
      </c>
      <c r="C135" s="115">
        <v>44086</v>
      </c>
      <c r="D135" s="205" t="s">
        <v>445</v>
      </c>
      <c r="E135" s="108">
        <v>19</v>
      </c>
      <c r="F135" s="205" t="s">
        <v>409</v>
      </c>
      <c r="G135" s="42">
        <v>1026828.8</v>
      </c>
      <c r="H135" s="118">
        <f t="shared" si="13"/>
        <v>1.8503571384051556</v>
      </c>
    </row>
    <row r="136" spans="1:8" x14ac:dyDescent="0.35">
      <c r="A136" s="115">
        <v>44090</v>
      </c>
      <c r="B136" s="115">
        <v>44073</v>
      </c>
      <c r="C136" s="115">
        <v>44086</v>
      </c>
      <c r="D136" s="205" t="s">
        <v>444</v>
      </c>
      <c r="E136" s="108">
        <v>29</v>
      </c>
      <c r="F136" s="205" t="s">
        <v>409</v>
      </c>
      <c r="G136" s="42">
        <v>914617.34</v>
      </c>
      <c r="H136" s="118">
        <f t="shared" si="13"/>
        <v>3.1707249285258463</v>
      </c>
    </row>
    <row r="137" spans="1:8" x14ac:dyDescent="0.35">
      <c r="A137" s="115">
        <v>44090</v>
      </c>
      <c r="B137" s="115">
        <v>44073</v>
      </c>
      <c r="C137" s="115">
        <v>44086</v>
      </c>
      <c r="D137" s="205" t="s">
        <v>443</v>
      </c>
      <c r="E137" s="108">
        <v>35</v>
      </c>
      <c r="F137" s="205" t="s">
        <v>409</v>
      </c>
      <c r="G137" s="42">
        <v>841388.18</v>
      </c>
      <c r="H137" s="118">
        <f t="shared" si="13"/>
        <v>4.1597922138625716</v>
      </c>
    </row>
    <row r="138" spans="1:8" x14ac:dyDescent="0.35">
      <c r="A138" s="115">
        <v>44090</v>
      </c>
      <c r="B138" s="115">
        <v>44073</v>
      </c>
      <c r="C138" s="115">
        <v>44086</v>
      </c>
      <c r="D138" s="205" t="s">
        <v>442</v>
      </c>
      <c r="E138" s="108">
        <v>34</v>
      </c>
      <c r="F138" s="205" t="s">
        <v>409</v>
      </c>
      <c r="G138" s="42">
        <v>956483.28</v>
      </c>
      <c r="H138" s="118">
        <f t="shared" si="13"/>
        <v>3.5546883788705639</v>
      </c>
    </row>
    <row r="139" spans="1:8" x14ac:dyDescent="0.35">
      <c r="A139" s="115">
        <v>44090</v>
      </c>
      <c r="B139" s="115">
        <v>44073</v>
      </c>
      <c r="C139" s="115">
        <v>44086</v>
      </c>
      <c r="D139" s="205" t="s">
        <v>441</v>
      </c>
      <c r="E139" s="108">
        <v>53</v>
      </c>
      <c r="F139" s="205" t="s">
        <v>409</v>
      </c>
      <c r="G139" s="42">
        <v>841570.64</v>
      </c>
      <c r="H139" s="118">
        <f t="shared" si="13"/>
        <v>6.2977482199236423</v>
      </c>
    </row>
    <row r="140" spans="1:8" x14ac:dyDescent="0.35">
      <c r="A140" s="115">
        <v>44090</v>
      </c>
      <c r="B140" s="115">
        <v>44073</v>
      </c>
      <c r="C140" s="115">
        <v>44086</v>
      </c>
      <c r="D140" s="205" t="s">
        <v>440</v>
      </c>
      <c r="E140" s="108">
        <v>48</v>
      </c>
      <c r="F140" s="205" t="s">
        <v>409</v>
      </c>
      <c r="G140" s="42">
        <v>501714.18</v>
      </c>
      <c r="H140" s="118">
        <f t="shared" si="13"/>
        <v>9.5672001935444602</v>
      </c>
    </row>
    <row r="141" spans="1:8" x14ac:dyDescent="0.35">
      <c r="A141" s="115">
        <v>44090</v>
      </c>
      <c r="B141" s="115">
        <v>44073</v>
      </c>
      <c r="C141" s="115">
        <v>44086</v>
      </c>
      <c r="D141" s="205" t="s">
        <v>439</v>
      </c>
      <c r="E141" s="108">
        <v>50</v>
      </c>
      <c r="F141" s="205" t="s">
        <v>409</v>
      </c>
      <c r="G141" s="42">
        <v>293459.03999999998</v>
      </c>
      <c r="H141" s="118">
        <f t="shared" si="13"/>
        <v>17.038152922465773</v>
      </c>
    </row>
    <row r="142" spans="1:8" x14ac:dyDescent="0.35">
      <c r="A142" s="115">
        <v>44090</v>
      </c>
      <c r="B142" s="115">
        <v>44073</v>
      </c>
      <c r="C142" s="115">
        <v>44086</v>
      </c>
      <c r="D142" s="205" t="s">
        <v>438</v>
      </c>
      <c r="E142" s="108">
        <v>9</v>
      </c>
      <c r="F142" s="205" t="s">
        <v>409</v>
      </c>
    </row>
    <row r="143" spans="1:8" x14ac:dyDescent="0.35">
      <c r="A143" s="115">
        <v>44090</v>
      </c>
      <c r="B143" s="115">
        <f t="shared" ref="B143:B157" si="14">A143-17</f>
        <v>44073</v>
      </c>
      <c r="C143" s="115">
        <f t="shared" ref="C143:C157" si="15">A143-4</f>
        <v>44086</v>
      </c>
      <c r="D143" s="205" t="s">
        <v>499</v>
      </c>
      <c r="E143" s="108">
        <v>132</v>
      </c>
      <c r="F143" s="205" t="s">
        <v>1115</v>
      </c>
      <c r="G143" s="42">
        <v>3582833.32760067</v>
      </c>
      <c r="H143" s="118">
        <f>(E143/G143)*100000</f>
        <v>3.6842350154311236</v>
      </c>
    </row>
    <row r="144" spans="1:8" x14ac:dyDescent="0.35">
      <c r="A144" s="115">
        <v>44090</v>
      </c>
      <c r="B144" s="115">
        <f t="shared" si="14"/>
        <v>44073</v>
      </c>
      <c r="C144" s="115">
        <f t="shared" si="15"/>
        <v>44086</v>
      </c>
      <c r="D144" s="205" t="s">
        <v>501</v>
      </c>
      <c r="E144" s="108">
        <v>122</v>
      </c>
      <c r="F144" s="205" t="s">
        <v>1115</v>
      </c>
      <c r="G144" s="42">
        <v>3381549.1966283699</v>
      </c>
      <c r="H144" s="118">
        <f>(E144/G144)*100000</f>
        <v>3.6078138422957777</v>
      </c>
    </row>
    <row r="145" spans="1:8" x14ac:dyDescent="0.35">
      <c r="A145" s="115">
        <v>44090</v>
      </c>
      <c r="B145" s="115">
        <f t="shared" si="14"/>
        <v>44073</v>
      </c>
      <c r="C145" s="115">
        <f t="shared" si="15"/>
        <v>44086</v>
      </c>
      <c r="D145" s="205" t="s">
        <v>10</v>
      </c>
      <c r="E145" s="108">
        <v>2</v>
      </c>
      <c r="F145" s="205" t="s">
        <v>1115</v>
      </c>
    </row>
    <row r="146" spans="1:8" x14ac:dyDescent="0.35">
      <c r="A146" s="115">
        <v>44090</v>
      </c>
      <c r="B146" s="115">
        <f t="shared" si="14"/>
        <v>44073</v>
      </c>
      <c r="C146" s="115">
        <f t="shared" si="15"/>
        <v>44086</v>
      </c>
      <c r="D146" s="205" t="s">
        <v>496</v>
      </c>
      <c r="E146" s="108">
        <v>0</v>
      </c>
      <c r="F146" s="205" t="s">
        <v>1115</v>
      </c>
    </row>
    <row r="147" spans="1:8" x14ac:dyDescent="0.35">
      <c r="A147" s="115">
        <v>44090</v>
      </c>
      <c r="B147" s="115">
        <f t="shared" si="14"/>
        <v>44073</v>
      </c>
      <c r="C147" s="115">
        <f t="shared" si="15"/>
        <v>44086</v>
      </c>
      <c r="D147" s="205" t="s">
        <v>438</v>
      </c>
      <c r="E147" s="108">
        <v>16</v>
      </c>
      <c r="F147" s="205" t="s">
        <v>1115</v>
      </c>
    </row>
    <row r="148" spans="1:8" x14ac:dyDescent="0.35">
      <c r="A148" s="115">
        <v>44090</v>
      </c>
      <c r="B148" s="115">
        <f t="shared" si="14"/>
        <v>44073</v>
      </c>
      <c r="C148" s="115">
        <f t="shared" si="15"/>
        <v>44086</v>
      </c>
      <c r="D148" s="205" t="s">
        <v>575</v>
      </c>
      <c r="E148" s="108">
        <v>79</v>
      </c>
      <c r="F148" s="205" t="s">
        <v>1116</v>
      </c>
      <c r="G148" s="42">
        <v>859094.84590376099</v>
      </c>
      <c r="H148" s="118">
        <f>(E148/G148)*100000</f>
        <v>9.1957250560492678</v>
      </c>
    </row>
    <row r="149" spans="1:8" x14ac:dyDescent="0.35">
      <c r="A149" s="115">
        <v>44090</v>
      </c>
      <c r="B149" s="115">
        <f t="shared" si="14"/>
        <v>44073</v>
      </c>
      <c r="C149" s="115">
        <f t="shared" si="15"/>
        <v>44086</v>
      </c>
      <c r="D149" s="205" t="s">
        <v>1117</v>
      </c>
      <c r="E149" s="108">
        <v>125</v>
      </c>
      <c r="F149" s="205" t="s">
        <v>1116</v>
      </c>
      <c r="G149" s="42">
        <v>6102484.0653101401</v>
      </c>
      <c r="H149" s="118">
        <f>(E149/G149)*100000</f>
        <v>2.0483461925049249</v>
      </c>
    </row>
    <row r="150" spans="1:8" x14ac:dyDescent="0.35">
      <c r="A150" s="115">
        <v>44090</v>
      </c>
      <c r="B150" s="115">
        <f t="shared" si="14"/>
        <v>44073</v>
      </c>
      <c r="C150" s="115">
        <f t="shared" si="15"/>
        <v>44086</v>
      </c>
      <c r="D150" s="205" t="s">
        <v>438</v>
      </c>
      <c r="E150" s="108">
        <v>64</v>
      </c>
      <c r="F150" s="205" t="s">
        <v>1116</v>
      </c>
    </row>
    <row r="151" spans="1:8" x14ac:dyDescent="0.35">
      <c r="A151" s="115">
        <v>44090</v>
      </c>
      <c r="B151" s="115">
        <f t="shared" si="14"/>
        <v>44073</v>
      </c>
      <c r="C151" s="115">
        <f t="shared" si="15"/>
        <v>44086</v>
      </c>
      <c r="D151" s="205" t="s">
        <v>1118</v>
      </c>
      <c r="E151" s="108">
        <v>0</v>
      </c>
      <c r="F151" s="205" t="s">
        <v>1119</v>
      </c>
      <c r="G151" s="42">
        <v>33372.236182817898</v>
      </c>
      <c r="H151" s="118">
        <f>(E151/G151)*100000</f>
        <v>0</v>
      </c>
    </row>
    <row r="152" spans="1:8" x14ac:dyDescent="0.35">
      <c r="A152" s="115">
        <v>44090</v>
      </c>
      <c r="B152" s="115">
        <f t="shared" si="14"/>
        <v>44073</v>
      </c>
      <c r="C152" s="115">
        <f t="shared" si="15"/>
        <v>44086</v>
      </c>
      <c r="D152" s="205" t="s">
        <v>1120</v>
      </c>
      <c r="E152" s="108">
        <v>11</v>
      </c>
      <c r="F152" s="205" t="s">
        <v>1119</v>
      </c>
      <c r="G152" s="42">
        <v>500166.53766896902</v>
      </c>
      <c r="H152" s="118">
        <f>(E152/G152)*100000</f>
        <v>2.1992674782414685</v>
      </c>
    </row>
    <row r="153" spans="1:8" x14ac:dyDescent="0.35">
      <c r="A153" s="115">
        <v>44090</v>
      </c>
      <c r="B153" s="115">
        <f t="shared" si="14"/>
        <v>44073</v>
      </c>
      <c r="C153" s="115">
        <f t="shared" si="15"/>
        <v>44086</v>
      </c>
      <c r="D153" s="205" t="s">
        <v>1121</v>
      </c>
      <c r="E153" s="108">
        <v>26</v>
      </c>
      <c r="F153" s="205" t="s">
        <v>1119</v>
      </c>
      <c r="G153" s="42">
        <v>626125.99984104198</v>
      </c>
      <c r="H153" s="118">
        <f>(E153/G153)*100000</f>
        <v>4.1525188231443453</v>
      </c>
    </row>
    <row r="154" spans="1:8" x14ac:dyDescent="0.35">
      <c r="A154" s="115">
        <v>44090</v>
      </c>
      <c r="B154" s="115">
        <f t="shared" si="14"/>
        <v>44073</v>
      </c>
      <c r="C154" s="115">
        <f t="shared" si="15"/>
        <v>44086</v>
      </c>
      <c r="D154" s="205" t="s">
        <v>1122</v>
      </c>
      <c r="E154" s="108">
        <v>0</v>
      </c>
      <c r="F154" s="205" t="s">
        <v>1119</v>
      </c>
      <c r="G154" s="42">
        <v>6429.2044896248999</v>
      </c>
      <c r="H154" s="118">
        <f>(E154/G154)*100000</f>
        <v>0</v>
      </c>
    </row>
    <row r="155" spans="1:8" x14ac:dyDescent="0.35">
      <c r="A155" s="115">
        <v>44090</v>
      </c>
      <c r="B155" s="115">
        <f t="shared" si="14"/>
        <v>44073</v>
      </c>
      <c r="C155" s="115">
        <f t="shared" si="15"/>
        <v>44086</v>
      </c>
      <c r="D155" s="205" t="s">
        <v>10</v>
      </c>
      <c r="E155" s="108">
        <v>75</v>
      </c>
      <c r="F155" s="205" t="s">
        <v>1119</v>
      </c>
    </row>
    <row r="156" spans="1:8" x14ac:dyDescent="0.35">
      <c r="A156" s="115">
        <v>44090</v>
      </c>
      <c r="B156" s="115">
        <f t="shared" si="14"/>
        <v>44073</v>
      </c>
      <c r="C156" s="115">
        <f t="shared" si="15"/>
        <v>44086</v>
      </c>
      <c r="D156" s="205" t="s">
        <v>438</v>
      </c>
      <c r="E156" s="108">
        <v>33</v>
      </c>
      <c r="F156" s="205" t="s">
        <v>1119</v>
      </c>
    </row>
    <row r="157" spans="1:8" x14ac:dyDescent="0.35">
      <c r="A157" s="115">
        <v>44090</v>
      </c>
      <c r="B157" s="115">
        <f t="shared" si="14"/>
        <v>44073</v>
      </c>
      <c r="C157" s="115">
        <f t="shared" si="15"/>
        <v>44086</v>
      </c>
      <c r="D157" s="205" t="s">
        <v>1123</v>
      </c>
      <c r="E157" s="108">
        <v>111</v>
      </c>
      <c r="F157" s="205" t="s">
        <v>1119</v>
      </c>
      <c r="G157" s="42">
        <v>5614787.9454099098</v>
      </c>
      <c r="H157" s="118">
        <f t="shared" ref="H157:H167" si="16">(E157/G157)*100000</f>
        <v>1.9769223892193919</v>
      </c>
    </row>
    <row r="158" spans="1:8" x14ac:dyDescent="0.35">
      <c r="A158" s="115">
        <v>44097</v>
      </c>
      <c r="B158" s="115">
        <v>44080</v>
      </c>
      <c r="C158" s="115">
        <v>44093</v>
      </c>
      <c r="D158" s="205" t="s">
        <v>1112</v>
      </c>
      <c r="E158" s="108">
        <v>2</v>
      </c>
      <c r="F158" s="205" t="s">
        <v>409</v>
      </c>
      <c r="G158" s="42">
        <v>884369.16814270813</v>
      </c>
      <c r="H158" s="118">
        <f t="shared" si="16"/>
        <v>0.22614990120022654</v>
      </c>
    </row>
    <row r="159" spans="1:8" x14ac:dyDescent="0.35">
      <c r="A159" s="115">
        <v>44097</v>
      </c>
      <c r="B159" s="115">
        <v>44080</v>
      </c>
      <c r="C159" s="115">
        <v>44093</v>
      </c>
      <c r="D159" s="205" t="s">
        <v>1113</v>
      </c>
      <c r="E159" s="108">
        <v>3</v>
      </c>
      <c r="F159" s="205" t="s">
        <v>409</v>
      </c>
      <c r="G159" s="42">
        <v>498212.35653671267</v>
      </c>
      <c r="H159" s="118">
        <f t="shared" si="16"/>
        <v>0.60215286928134104</v>
      </c>
    </row>
    <row r="160" spans="1:8" x14ac:dyDescent="0.35">
      <c r="A160" s="115">
        <v>44097</v>
      </c>
      <c r="B160" s="115">
        <v>44080</v>
      </c>
      <c r="C160" s="115">
        <v>44093</v>
      </c>
      <c r="D160" s="205" t="s">
        <v>1114</v>
      </c>
      <c r="E160" s="108">
        <v>0</v>
      </c>
      <c r="F160" s="205" t="s">
        <v>409</v>
      </c>
      <c r="G160" s="42">
        <v>201049.50031620008</v>
      </c>
      <c r="H160" s="118">
        <f t="shared" si="16"/>
        <v>0</v>
      </c>
    </row>
    <row r="161" spans="1:8" x14ac:dyDescent="0.35">
      <c r="A161" s="115">
        <v>44097</v>
      </c>
      <c r="B161" s="115">
        <v>44080</v>
      </c>
      <c r="C161" s="115">
        <v>44093</v>
      </c>
      <c r="D161" s="205" t="s">
        <v>445</v>
      </c>
      <c r="E161" s="108">
        <v>19</v>
      </c>
      <c r="F161" s="205" t="s">
        <v>409</v>
      </c>
      <c r="G161" s="42">
        <v>1026828.8</v>
      </c>
      <c r="H161" s="118">
        <f t="shared" si="16"/>
        <v>1.8503571384051556</v>
      </c>
    </row>
    <row r="162" spans="1:8" x14ac:dyDescent="0.35">
      <c r="A162" s="115">
        <v>44097</v>
      </c>
      <c r="B162" s="115">
        <v>44080</v>
      </c>
      <c r="C162" s="115">
        <v>44093</v>
      </c>
      <c r="D162" s="205" t="s">
        <v>444</v>
      </c>
      <c r="E162" s="108">
        <v>34</v>
      </c>
      <c r="F162" s="205" t="s">
        <v>409</v>
      </c>
      <c r="G162" s="42">
        <v>914617.34</v>
      </c>
      <c r="H162" s="118">
        <f t="shared" si="16"/>
        <v>3.7174016403406478</v>
      </c>
    </row>
    <row r="163" spans="1:8" x14ac:dyDescent="0.35">
      <c r="A163" s="115">
        <v>44097</v>
      </c>
      <c r="B163" s="115">
        <v>44080</v>
      </c>
      <c r="C163" s="115">
        <v>44093</v>
      </c>
      <c r="D163" s="205" t="s">
        <v>443</v>
      </c>
      <c r="E163" s="108">
        <v>35</v>
      </c>
      <c r="F163" s="205" t="s">
        <v>409</v>
      </c>
      <c r="G163" s="42">
        <v>841388.18</v>
      </c>
      <c r="H163" s="118">
        <f t="shared" si="16"/>
        <v>4.1597922138625716</v>
      </c>
    </row>
    <row r="164" spans="1:8" x14ac:dyDescent="0.35">
      <c r="A164" s="115">
        <v>44097</v>
      </c>
      <c r="B164" s="115">
        <v>44080</v>
      </c>
      <c r="C164" s="115">
        <v>44093</v>
      </c>
      <c r="D164" s="205" t="s">
        <v>442</v>
      </c>
      <c r="E164" s="108">
        <v>43</v>
      </c>
      <c r="F164" s="205" t="s">
        <v>409</v>
      </c>
      <c r="G164" s="42">
        <v>956483.28</v>
      </c>
      <c r="H164" s="118">
        <f t="shared" si="16"/>
        <v>4.4956353026892426</v>
      </c>
    </row>
    <row r="165" spans="1:8" x14ac:dyDescent="0.35">
      <c r="A165" s="115">
        <v>44097</v>
      </c>
      <c r="B165" s="115">
        <v>44080</v>
      </c>
      <c r="C165" s="115">
        <v>44093</v>
      </c>
      <c r="D165" s="205" t="s">
        <v>441</v>
      </c>
      <c r="E165" s="108">
        <v>53</v>
      </c>
      <c r="F165" s="205" t="s">
        <v>409</v>
      </c>
      <c r="G165" s="42">
        <v>841570.64</v>
      </c>
      <c r="H165" s="118">
        <f t="shared" si="16"/>
        <v>6.2977482199236423</v>
      </c>
    </row>
    <row r="166" spans="1:8" x14ac:dyDescent="0.35">
      <c r="A166" s="115">
        <v>44097</v>
      </c>
      <c r="B166" s="115">
        <v>44080</v>
      </c>
      <c r="C166" s="115">
        <v>44093</v>
      </c>
      <c r="D166" s="205" t="s">
        <v>440</v>
      </c>
      <c r="E166" s="108">
        <v>46</v>
      </c>
      <c r="F166" s="205" t="s">
        <v>409</v>
      </c>
      <c r="G166" s="42">
        <v>501714.18</v>
      </c>
      <c r="H166" s="118">
        <f t="shared" si="16"/>
        <v>9.1685668521467747</v>
      </c>
    </row>
    <row r="167" spans="1:8" x14ac:dyDescent="0.35">
      <c r="A167" s="115">
        <v>44097</v>
      </c>
      <c r="B167" s="115">
        <v>44080</v>
      </c>
      <c r="C167" s="115">
        <v>44093</v>
      </c>
      <c r="D167" s="205" t="s">
        <v>439</v>
      </c>
      <c r="E167" s="108">
        <v>48</v>
      </c>
      <c r="F167" s="205" t="s">
        <v>409</v>
      </c>
      <c r="G167" s="42">
        <v>293459.03999999998</v>
      </c>
      <c r="H167" s="118">
        <f t="shared" si="16"/>
        <v>16.356626805567142</v>
      </c>
    </row>
    <row r="168" spans="1:8" x14ac:dyDescent="0.35">
      <c r="A168" s="115">
        <v>44097</v>
      </c>
      <c r="B168" s="115">
        <v>44080</v>
      </c>
      <c r="C168" s="115">
        <v>44093</v>
      </c>
      <c r="D168" s="205" t="s">
        <v>438</v>
      </c>
      <c r="E168" s="108">
        <v>11</v>
      </c>
      <c r="F168" s="205" t="s">
        <v>409</v>
      </c>
    </row>
    <row r="169" spans="1:8" x14ac:dyDescent="0.35">
      <c r="A169" s="115">
        <v>44097</v>
      </c>
      <c r="B169" s="115">
        <f t="shared" ref="B169:B183" si="17">A169-17</f>
        <v>44080</v>
      </c>
      <c r="C169" s="115">
        <f t="shared" ref="C169:C183" si="18">A169-4</f>
        <v>44093</v>
      </c>
      <c r="D169" s="205" t="s">
        <v>499</v>
      </c>
      <c r="E169" s="108">
        <v>134</v>
      </c>
      <c r="F169" s="205" t="s">
        <v>1115</v>
      </c>
      <c r="G169" s="42">
        <v>3582833.32760067</v>
      </c>
      <c r="H169" s="118">
        <f>(E169/G169)*100000</f>
        <v>3.740056758089171</v>
      </c>
    </row>
    <row r="170" spans="1:8" x14ac:dyDescent="0.35">
      <c r="A170" s="115">
        <v>44097</v>
      </c>
      <c r="B170" s="115">
        <f t="shared" si="17"/>
        <v>44080</v>
      </c>
      <c r="C170" s="115">
        <f t="shared" si="18"/>
        <v>44093</v>
      </c>
      <c r="D170" s="205" t="s">
        <v>501</v>
      </c>
      <c r="E170" s="108">
        <v>119</v>
      </c>
      <c r="F170" s="205" t="s">
        <v>1115</v>
      </c>
      <c r="G170" s="42">
        <v>3381549.1966283699</v>
      </c>
      <c r="H170" s="118">
        <f>(E170/G170)*100000</f>
        <v>3.5190971084688321</v>
      </c>
    </row>
    <row r="171" spans="1:8" x14ac:dyDescent="0.35">
      <c r="A171" s="115">
        <v>44097</v>
      </c>
      <c r="B171" s="115">
        <f t="shared" si="17"/>
        <v>44080</v>
      </c>
      <c r="C171" s="115">
        <f t="shared" si="18"/>
        <v>44093</v>
      </c>
      <c r="D171" s="205" t="s">
        <v>10</v>
      </c>
      <c r="E171" s="108">
        <v>2</v>
      </c>
      <c r="F171" s="205" t="s">
        <v>1115</v>
      </c>
    </row>
    <row r="172" spans="1:8" x14ac:dyDescent="0.35">
      <c r="A172" s="115">
        <v>44097</v>
      </c>
      <c r="B172" s="115">
        <f t="shared" si="17"/>
        <v>44080</v>
      </c>
      <c r="C172" s="115">
        <f t="shared" si="18"/>
        <v>44093</v>
      </c>
      <c r="D172" s="205" t="s">
        <v>496</v>
      </c>
      <c r="E172" s="108">
        <v>0</v>
      </c>
      <c r="F172" s="205" t="s">
        <v>1115</v>
      </c>
    </row>
    <row r="173" spans="1:8" x14ac:dyDescent="0.35">
      <c r="A173" s="115">
        <v>44097</v>
      </c>
      <c r="B173" s="115">
        <f t="shared" si="17"/>
        <v>44080</v>
      </c>
      <c r="C173" s="115">
        <f t="shared" si="18"/>
        <v>44093</v>
      </c>
      <c r="D173" s="205" t="s">
        <v>438</v>
      </c>
      <c r="E173" s="108">
        <v>24</v>
      </c>
      <c r="F173" s="205" t="s">
        <v>1115</v>
      </c>
    </row>
    <row r="174" spans="1:8" x14ac:dyDescent="0.35">
      <c r="A174" s="115">
        <v>44097</v>
      </c>
      <c r="B174" s="115">
        <f t="shared" si="17"/>
        <v>44080</v>
      </c>
      <c r="C174" s="115">
        <f t="shared" si="18"/>
        <v>44093</v>
      </c>
      <c r="D174" s="205" t="s">
        <v>575</v>
      </c>
      <c r="E174" s="108">
        <v>72</v>
      </c>
      <c r="F174" s="205" t="s">
        <v>1116</v>
      </c>
      <c r="G174" s="42">
        <v>859094.84590376099</v>
      </c>
      <c r="H174" s="118">
        <f>(E174/G174)*100000</f>
        <v>8.3809139751335113</v>
      </c>
    </row>
    <row r="175" spans="1:8" x14ac:dyDescent="0.35">
      <c r="A175" s="115">
        <v>44097</v>
      </c>
      <c r="B175" s="115">
        <f t="shared" si="17"/>
        <v>44080</v>
      </c>
      <c r="C175" s="115">
        <f t="shared" si="18"/>
        <v>44093</v>
      </c>
      <c r="D175" s="205" t="s">
        <v>1117</v>
      </c>
      <c r="E175" s="108">
        <v>123</v>
      </c>
      <c r="F175" s="205" t="s">
        <v>1116</v>
      </c>
      <c r="G175" s="42">
        <v>6102484.0653101401</v>
      </c>
      <c r="H175" s="118">
        <f>(E175/G175)*100000</f>
        <v>2.0155726534248459</v>
      </c>
    </row>
    <row r="176" spans="1:8" x14ac:dyDescent="0.35">
      <c r="A176" s="115">
        <v>44097</v>
      </c>
      <c r="B176" s="115">
        <f t="shared" si="17"/>
        <v>44080</v>
      </c>
      <c r="C176" s="115">
        <f t="shared" si="18"/>
        <v>44093</v>
      </c>
      <c r="D176" s="205" t="s">
        <v>438</v>
      </c>
      <c r="E176" s="108">
        <v>68</v>
      </c>
      <c r="F176" s="205" t="s">
        <v>1116</v>
      </c>
    </row>
    <row r="177" spans="1:8" x14ac:dyDescent="0.35">
      <c r="A177" s="115">
        <v>44097</v>
      </c>
      <c r="B177" s="115">
        <f t="shared" si="17"/>
        <v>44080</v>
      </c>
      <c r="C177" s="115">
        <f t="shared" si="18"/>
        <v>44093</v>
      </c>
      <c r="D177" s="205" t="s">
        <v>1118</v>
      </c>
      <c r="E177" s="108">
        <v>0</v>
      </c>
      <c r="F177" s="205" t="s">
        <v>1119</v>
      </c>
      <c r="G177" s="42">
        <v>33372.236182817898</v>
      </c>
      <c r="H177" s="118">
        <f>(E177/G177)*100000</f>
        <v>0</v>
      </c>
    </row>
    <row r="178" spans="1:8" x14ac:dyDescent="0.35">
      <c r="A178" s="115">
        <v>44097</v>
      </c>
      <c r="B178" s="115">
        <f t="shared" si="17"/>
        <v>44080</v>
      </c>
      <c r="C178" s="115">
        <f t="shared" si="18"/>
        <v>44093</v>
      </c>
      <c r="D178" s="205" t="s">
        <v>1120</v>
      </c>
      <c r="E178" s="108">
        <v>15</v>
      </c>
      <c r="F178" s="205" t="s">
        <v>1119</v>
      </c>
      <c r="G178" s="42">
        <v>500166.53766896902</v>
      </c>
      <c r="H178" s="118">
        <f>(E178/G178)*100000</f>
        <v>2.9990011066929116</v>
      </c>
    </row>
    <row r="179" spans="1:8" x14ac:dyDescent="0.35">
      <c r="A179" s="115">
        <v>44097</v>
      </c>
      <c r="B179" s="115">
        <f t="shared" si="17"/>
        <v>44080</v>
      </c>
      <c r="C179" s="115">
        <f t="shared" si="18"/>
        <v>44093</v>
      </c>
      <c r="D179" s="205" t="s">
        <v>1121</v>
      </c>
      <c r="E179" s="108">
        <v>29</v>
      </c>
      <c r="F179" s="205" t="s">
        <v>1119</v>
      </c>
      <c r="G179" s="42">
        <v>626125.99984104198</v>
      </c>
      <c r="H179" s="118">
        <f>(E179/G179)*100000</f>
        <v>4.6316556104302311</v>
      </c>
    </row>
    <row r="180" spans="1:8" x14ac:dyDescent="0.35">
      <c r="A180" s="115">
        <v>44097</v>
      </c>
      <c r="B180" s="115">
        <f t="shared" si="17"/>
        <v>44080</v>
      </c>
      <c r="C180" s="115">
        <f t="shared" si="18"/>
        <v>44093</v>
      </c>
      <c r="D180" s="205" t="s">
        <v>1122</v>
      </c>
      <c r="E180" s="108">
        <v>0</v>
      </c>
      <c r="F180" s="205" t="s">
        <v>1119</v>
      </c>
      <c r="G180" s="42">
        <v>6429.2044896248999</v>
      </c>
      <c r="H180" s="118">
        <f>(E180/G180)*100000</f>
        <v>0</v>
      </c>
    </row>
    <row r="181" spans="1:8" x14ac:dyDescent="0.35">
      <c r="A181" s="115">
        <v>44097</v>
      </c>
      <c r="B181" s="115">
        <f t="shared" si="17"/>
        <v>44080</v>
      </c>
      <c r="C181" s="115">
        <f t="shared" si="18"/>
        <v>44093</v>
      </c>
      <c r="D181" s="205" t="s">
        <v>10</v>
      </c>
      <c r="E181" s="108">
        <v>59</v>
      </c>
      <c r="F181" s="205" t="s">
        <v>1119</v>
      </c>
    </row>
    <row r="182" spans="1:8" x14ac:dyDescent="0.35">
      <c r="A182" s="115">
        <v>44097</v>
      </c>
      <c r="B182" s="115">
        <f t="shared" si="17"/>
        <v>44080</v>
      </c>
      <c r="C182" s="115">
        <f t="shared" si="18"/>
        <v>44093</v>
      </c>
      <c r="D182" s="205" t="s">
        <v>438</v>
      </c>
      <c r="E182" s="108">
        <v>31</v>
      </c>
      <c r="F182" s="205" t="s">
        <v>1119</v>
      </c>
    </row>
    <row r="183" spans="1:8" x14ac:dyDescent="0.35">
      <c r="A183" s="115">
        <v>44097</v>
      </c>
      <c r="B183" s="115">
        <f t="shared" si="17"/>
        <v>44080</v>
      </c>
      <c r="C183" s="115">
        <f t="shared" si="18"/>
        <v>44093</v>
      </c>
      <c r="D183" s="205" t="s">
        <v>1123</v>
      </c>
      <c r="E183" s="108">
        <v>121</v>
      </c>
      <c r="F183" s="205" t="s">
        <v>1119</v>
      </c>
      <c r="G183" s="42">
        <v>5614787.9454099098</v>
      </c>
      <c r="H183" s="118">
        <f t="shared" ref="H183:H193" si="19">(E183/G183)*100000</f>
        <v>2.1550235053652829</v>
      </c>
    </row>
    <row r="184" spans="1:8" x14ac:dyDescent="0.35">
      <c r="A184" s="115">
        <v>44104</v>
      </c>
      <c r="B184" s="115">
        <v>44087</v>
      </c>
      <c r="C184" s="115">
        <v>44100</v>
      </c>
      <c r="D184" s="205" t="s">
        <v>1112</v>
      </c>
      <c r="E184" s="108">
        <v>2</v>
      </c>
      <c r="F184" s="205" t="s">
        <v>409</v>
      </c>
      <c r="G184" s="42">
        <v>884369.16814270813</v>
      </c>
      <c r="H184" s="118">
        <f t="shared" si="19"/>
        <v>0.22614990120022654</v>
      </c>
    </row>
    <row r="185" spans="1:8" x14ac:dyDescent="0.35">
      <c r="A185" s="115">
        <v>44104</v>
      </c>
      <c r="B185" s="115">
        <v>44087</v>
      </c>
      <c r="C185" s="115">
        <v>44100</v>
      </c>
      <c r="D185" s="205" t="s">
        <v>1113</v>
      </c>
      <c r="E185" s="108">
        <v>2</v>
      </c>
      <c r="F185" s="205" t="s">
        <v>409</v>
      </c>
      <c r="G185" s="42">
        <v>498212.35653671267</v>
      </c>
      <c r="H185" s="118">
        <f t="shared" si="19"/>
        <v>0.40143524618756071</v>
      </c>
    </row>
    <row r="186" spans="1:8" x14ac:dyDescent="0.35">
      <c r="A186" s="115">
        <v>44104</v>
      </c>
      <c r="B186" s="115">
        <v>44087</v>
      </c>
      <c r="C186" s="115">
        <v>44100</v>
      </c>
      <c r="D186" s="205" t="s">
        <v>1114</v>
      </c>
      <c r="E186" s="108">
        <v>4</v>
      </c>
      <c r="F186" s="205" t="s">
        <v>409</v>
      </c>
      <c r="G186" s="42">
        <v>201049.50031620008</v>
      </c>
      <c r="H186" s="118">
        <f t="shared" si="19"/>
        <v>1.9895597818989903</v>
      </c>
    </row>
    <row r="187" spans="1:8" x14ac:dyDescent="0.35">
      <c r="A187" s="115">
        <v>44104</v>
      </c>
      <c r="B187" s="115">
        <v>44087</v>
      </c>
      <c r="C187" s="115">
        <v>44100</v>
      </c>
      <c r="D187" s="205" t="s">
        <v>445</v>
      </c>
      <c r="E187" s="108">
        <v>16</v>
      </c>
      <c r="F187" s="205" t="s">
        <v>409</v>
      </c>
      <c r="G187" s="42">
        <v>1026828.8</v>
      </c>
      <c r="H187" s="118">
        <f t="shared" si="19"/>
        <v>1.5581954849727626</v>
      </c>
    </row>
    <row r="188" spans="1:8" x14ac:dyDescent="0.35">
      <c r="A188" s="115">
        <v>44104</v>
      </c>
      <c r="B188" s="115">
        <v>44087</v>
      </c>
      <c r="C188" s="115">
        <v>44100</v>
      </c>
      <c r="D188" s="205" t="s">
        <v>444</v>
      </c>
      <c r="E188" s="108">
        <v>47</v>
      </c>
      <c r="F188" s="205" t="s">
        <v>409</v>
      </c>
      <c r="G188" s="42">
        <v>914617.34</v>
      </c>
      <c r="H188" s="118">
        <f t="shared" si="19"/>
        <v>5.1387610910591306</v>
      </c>
    </row>
    <row r="189" spans="1:8" x14ac:dyDescent="0.35">
      <c r="A189" s="115">
        <v>44104</v>
      </c>
      <c r="B189" s="115">
        <v>44087</v>
      </c>
      <c r="C189" s="115">
        <v>44100</v>
      </c>
      <c r="D189" s="205" t="s">
        <v>443</v>
      </c>
      <c r="E189" s="108">
        <v>40</v>
      </c>
      <c r="F189" s="205" t="s">
        <v>409</v>
      </c>
      <c r="G189" s="42">
        <v>841388.18</v>
      </c>
      <c r="H189" s="118">
        <f t="shared" si="19"/>
        <v>4.754048244414367</v>
      </c>
    </row>
    <row r="190" spans="1:8" x14ac:dyDescent="0.35">
      <c r="A190" s="115">
        <v>44104</v>
      </c>
      <c r="B190" s="115">
        <v>44087</v>
      </c>
      <c r="C190" s="115">
        <v>44100</v>
      </c>
      <c r="D190" s="205" t="s">
        <v>442</v>
      </c>
      <c r="E190" s="108">
        <v>59</v>
      </c>
      <c r="F190" s="205" t="s">
        <v>409</v>
      </c>
      <c r="G190" s="42">
        <v>956483.28</v>
      </c>
      <c r="H190" s="118">
        <f t="shared" si="19"/>
        <v>6.1684298339224499</v>
      </c>
    </row>
    <row r="191" spans="1:8" x14ac:dyDescent="0.35">
      <c r="A191" s="115">
        <v>44104</v>
      </c>
      <c r="B191" s="115">
        <v>44087</v>
      </c>
      <c r="C191" s="115">
        <v>44100</v>
      </c>
      <c r="D191" s="205" t="s">
        <v>441</v>
      </c>
      <c r="E191" s="108">
        <v>69</v>
      </c>
      <c r="F191" s="205" t="s">
        <v>409</v>
      </c>
      <c r="G191" s="42">
        <v>841570.64</v>
      </c>
      <c r="H191" s="118">
        <f t="shared" si="19"/>
        <v>8.1989552297119115</v>
      </c>
    </row>
    <row r="192" spans="1:8" x14ac:dyDescent="0.35">
      <c r="A192" s="115">
        <v>44104</v>
      </c>
      <c r="B192" s="115">
        <v>44087</v>
      </c>
      <c r="C192" s="115">
        <v>44100</v>
      </c>
      <c r="D192" s="205" t="s">
        <v>440</v>
      </c>
      <c r="E192" s="108">
        <v>45</v>
      </c>
      <c r="F192" s="205" t="s">
        <v>409</v>
      </c>
      <c r="G192" s="42">
        <v>501714.18</v>
      </c>
      <c r="H192" s="118">
        <f t="shared" si="19"/>
        <v>8.9692501814479311</v>
      </c>
    </row>
    <row r="193" spans="1:8" x14ac:dyDescent="0.35">
      <c r="A193" s="115">
        <v>44104</v>
      </c>
      <c r="B193" s="115">
        <v>44087</v>
      </c>
      <c r="C193" s="115">
        <v>44100</v>
      </c>
      <c r="D193" s="205" t="s">
        <v>439</v>
      </c>
      <c r="E193" s="108">
        <v>60</v>
      </c>
      <c r="F193" s="205" t="s">
        <v>409</v>
      </c>
      <c r="G193" s="42">
        <v>293459.03999999998</v>
      </c>
      <c r="H193" s="118">
        <f t="shared" si="19"/>
        <v>20.445783506958929</v>
      </c>
    </row>
    <row r="194" spans="1:8" x14ac:dyDescent="0.35">
      <c r="A194" s="115">
        <v>44104</v>
      </c>
      <c r="B194" s="115">
        <v>44087</v>
      </c>
      <c r="C194" s="115">
        <v>44100</v>
      </c>
      <c r="D194" s="205" t="s">
        <v>438</v>
      </c>
      <c r="E194" s="108">
        <v>4</v>
      </c>
      <c r="F194" s="205" t="s">
        <v>409</v>
      </c>
    </row>
    <row r="195" spans="1:8" x14ac:dyDescent="0.35">
      <c r="A195" s="115">
        <v>44104</v>
      </c>
      <c r="B195" s="115">
        <f t="shared" ref="B195:B209" si="20">A195-17</f>
        <v>44087</v>
      </c>
      <c r="C195" s="115">
        <f t="shared" ref="C195:C209" si="21">A195-4</f>
        <v>44100</v>
      </c>
      <c r="D195" s="205" t="s">
        <v>499</v>
      </c>
      <c r="E195" s="108">
        <v>139</v>
      </c>
      <c r="F195" s="205" t="s">
        <v>1115</v>
      </c>
      <c r="G195" s="42">
        <v>3582833.32760067</v>
      </c>
      <c r="H195" s="118">
        <f>(E195/G195)*100000</f>
        <v>3.8796111147342893</v>
      </c>
    </row>
    <row r="196" spans="1:8" x14ac:dyDescent="0.35">
      <c r="A196" s="115">
        <v>44104</v>
      </c>
      <c r="B196" s="115">
        <f t="shared" si="20"/>
        <v>44087</v>
      </c>
      <c r="C196" s="115">
        <f t="shared" si="21"/>
        <v>44100</v>
      </c>
      <c r="D196" s="205" t="s">
        <v>501</v>
      </c>
      <c r="E196" s="108">
        <v>155</v>
      </c>
      <c r="F196" s="205" t="s">
        <v>1115</v>
      </c>
      <c r="G196" s="42">
        <v>3381549.1966283699</v>
      </c>
      <c r="H196" s="118">
        <f>(E196/G196)*100000</f>
        <v>4.583697914392177</v>
      </c>
    </row>
    <row r="197" spans="1:8" x14ac:dyDescent="0.35">
      <c r="A197" s="115">
        <v>44104</v>
      </c>
      <c r="B197" s="115">
        <f t="shared" si="20"/>
        <v>44087</v>
      </c>
      <c r="C197" s="115">
        <f t="shared" si="21"/>
        <v>44100</v>
      </c>
      <c r="D197" s="205" t="s">
        <v>10</v>
      </c>
      <c r="E197" s="108">
        <v>0</v>
      </c>
      <c r="F197" s="205" t="s">
        <v>1115</v>
      </c>
    </row>
    <row r="198" spans="1:8" x14ac:dyDescent="0.35">
      <c r="A198" s="115">
        <v>44104</v>
      </c>
      <c r="B198" s="115">
        <f t="shared" si="20"/>
        <v>44087</v>
      </c>
      <c r="C198" s="115">
        <f t="shared" si="21"/>
        <v>44100</v>
      </c>
      <c r="D198" s="205" t="s">
        <v>496</v>
      </c>
      <c r="E198" s="108">
        <v>0</v>
      </c>
      <c r="F198" s="205" t="s">
        <v>1115</v>
      </c>
    </row>
    <row r="199" spans="1:8" x14ac:dyDescent="0.35">
      <c r="A199" s="115">
        <v>44104</v>
      </c>
      <c r="B199" s="115">
        <f t="shared" si="20"/>
        <v>44087</v>
      </c>
      <c r="C199" s="115">
        <f t="shared" si="21"/>
        <v>44100</v>
      </c>
      <c r="D199" s="205" t="s">
        <v>438</v>
      </c>
      <c r="E199" s="108">
        <v>25</v>
      </c>
      <c r="F199" s="205" t="s">
        <v>1115</v>
      </c>
    </row>
    <row r="200" spans="1:8" x14ac:dyDescent="0.35">
      <c r="A200" s="115">
        <v>44104</v>
      </c>
      <c r="B200" s="115">
        <f t="shared" si="20"/>
        <v>44087</v>
      </c>
      <c r="C200" s="115">
        <f t="shared" si="21"/>
        <v>44100</v>
      </c>
      <c r="D200" s="205" t="s">
        <v>575</v>
      </c>
      <c r="E200" s="108">
        <v>67</v>
      </c>
      <c r="F200" s="205" t="s">
        <v>1116</v>
      </c>
      <c r="G200" s="42">
        <v>859094.84590376099</v>
      </c>
      <c r="H200" s="118">
        <f>(E200/G200)*100000</f>
        <v>7.7989060601936826</v>
      </c>
    </row>
    <row r="201" spans="1:8" x14ac:dyDescent="0.35">
      <c r="A201" s="115">
        <v>44104</v>
      </c>
      <c r="B201" s="115">
        <f t="shared" si="20"/>
        <v>44087</v>
      </c>
      <c r="C201" s="115">
        <f t="shared" si="21"/>
        <v>44100</v>
      </c>
      <c r="D201" s="205" t="s">
        <v>1117</v>
      </c>
      <c r="E201" s="108">
        <v>159</v>
      </c>
      <c r="F201" s="205" t="s">
        <v>1116</v>
      </c>
      <c r="G201" s="42">
        <v>6102484.0653101401</v>
      </c>
      <c r="H201" s="118">
        <f>(E201/G201)*100000</f>
        <v>2.6054963568662641</v>
      </c>
    </row>
    <row r="202" spans="1:8" x14ac:dyDescent="0.35">
      <c r="A202" s="115">
        <v>44104</v>
      </c>
      <c r="B202" s="115">
        <f t="shared" si="20"/>
        <v>44087</v>
      </c>
      <c r="C202" s="115">
        <f t="shared" si="21"/>
        <v>44100</v>
      </c>
      <c r="D202" s="205" t="s">
        <v>438</v>
      </c>
      <c r="E202" s="108">
        <v>79</v>
      </c>
      <c r="F202" s="205" t="s">
        <v>1116</v>
      </c>
    </row>
    <row r="203" spans="1:8" x14ac:dyDescent="0.35">
      <c r="A203" s="115">
        <v>44104</v>
      </c>
      <c r="B203" s="115">
        <f t="shared" si="20"/>
        <v>44087</v>
      </c>
      <c r="C203" s="115">
        <f t="shared" si="21"/>
        <v>44100</v>
      </c>
      <c r="D203" s="205" t="s">
        <v>1118</v>
      </c>
      <c r="E203" s="108">
        <v>0</v>
      </c>
      <c r="F203" s="205" t="s">
        <v>1119</v>
      </c>
      <c r="G203" s="42">
        <v>33372.236182817898</v>
      </c>
      <c r="H203" s="118">
        <f>(E203/G203)*100000</f>
        <v>0</v>
      </c>
    </row>
    <row r="204" spans="1:8" x14ac:dyDescent="0.35">
      <c r="A204" s="115">
        <v>44104</v>
      </c>
      <c r="B204" s="115">
        <f t="shared" si="20"/>
        <v>44087</v>
      </c>
      <c r="C204" s="115">
        <f t="shared" si="21"/>
        <v>44100</v>
      </c>
      <c r="D204" s="205" t="s">
        <v>1120</v>
      </c>
      <c r="E204" s="108">
        <v>14</v>
      </c>
      <c r="F204" s="205" t="s">
        <v>1119</v>
      </c>
      <c r="G204" s="42">
        <v>500166.53766896902</v>
      </c>
      <c r="H204" s="118">
        <f>(E204/G204)*100000</f>
        <v>2.7990676995800507</v>
      </c>
    </row>
    <row r="205" spans="1:8" x14ac:dyDescent="0.35">
      <c r="A205" s="115">
        <v>44104</v>
      </c>
      <c r="B205" s="115">
        <f t="shared" si="20"/>
        <v>44087</v>
      </c>
      <c r="C205" s="115">
        <f t="shared" si="21"/>
        <v>44100</v>
      </c>
      <c r="D205" s="205" t="s">
        <v>1121</v>
      </c>
      <c r="E205" s="108">
        <v>29</v>
      </c>
      <c r="F205" s="205" t="s">
        <v>1119</v>
      </c>
      <c r="G205" s="42">
        <v>626125.99984104198</v>
      </c>
      <c r="H205" s="118">
        <f>(E205/G205)*100000</f>
        <v>4.6316556104302311</v>
      </c>
    </row>
    <row r="206" spans="1:8" x14ac:dyDescent="0.35">
      <c r="A206" s="115">
        <v>44104</v>
      </c>
      <c r="B206" s="115">
        <f t="shared" si="20"/>
        <v>44087</v>
      </c>
      <c r="C206" s="115">
        <f t="shared" si="21"/>
        <v>44100</v>
      </c>
      <c r="D206" s="205" t="s">
        <v>1122</v>
      </c>
      <c r="E206" s="108" t="s">
        <v>495</v>
      </c>
      <c r="F206" s="205" t="s">
        <v>1119</v>
      </c>
      <c r="G206" s="42">
        <v>6429.2044896248999</v>
      </c>
    </row>
    <row r="207" spans="1:8" x14ac:dyDescent="0.35">
      <c r="A207" s="115">
        <v>44104</v>
      </c>
      <c r="B207" s="115">
        <f t="shared" si="20"/>
        <v>44087</v>
      </c>
      <c r="C207" s="115">
        <f t="shared" si="21"/>
        <v>44100</v>
      </c>
      <c r="D207" s="205" t="s">
        <v>10</v>
      </c>
      <c r="E207" s="108">
        <v>46</v>
      </c>
      <c r="F207" s="205" t="s">
        <v>1119</v>
      </c>
    </row>
    <row r="208" spans="1:8" x14ac:dyDescent="0.35">
      <c r="A208" s="115">
        <v>44104</v>
      </c>
      <c r="B208" s="115">
        <f t="shared" si="20"/>
        <v>44087</v>
      </c>
      <c r="C208" s="115">
        <f t="shared" si="21"/>
        <v>44100</v>
      </c>
      <c r="D208" s="205" t="s">
        <v>438</v>
      </c>
      <c r="E208" s="108">
        <v>23</v>
      </c>
      <c r="F208" s="205" t="s">
        <v>1119</v>
      </c>
    </row>
    <row r="209" spans="1:8" x14ac:dyDescent="0.35">
      <c r="A209" s="115">
        <v>44104</v>
      </c>
      <c r="B209" s="115">
        <f t="shared" si="20"/>
        <v>44087</v>
      </c>
      <c r="C209" s="115">
        <f t="shared" si="21"/>
        <v>44100</v>
      </c>
      <c r="D209" s="205" t="s">
        <v>1123</v>
      </c>
      <c r="E209" s="108">
        <v>171</v>
      </c>
      <c r="F209" s="205" t="s">
        <v>1119</v>
      </c>
      <c r="G209" s="42">
        <v>5614787.9454099098</v>
      </c>
      <c r="H209" s="118">
        <f t="shared" ref="H209:H219" si="22">(E209/G209)*100000</f>
        <v>3.045529086094739</v>
      </c>
    </row>
    <row r="210" spans="1:8" x14ac:dyDescent="0.35">
      <c r="A210" s="115">
        <v>44111</v>
      </c>
      <c r="B210" s="115">
        <v>44094</v>
      </c>
      <c r="C210" s="115">
        <v>44107</v>
      </c>
      <c r="D210" s="205" t="s">
        <v>1112</v>
      </c>
      <c r="E210" s="108">
        <v>4</v>
      </c>
      <c r="F210" s="205" t="s">
        <v>409</v>
      </c>
      <c r="G210" s="42">
        <v>884369.16814270813</v>
      </c>
      <c r="H210" s="118">
        <f t="shared" si="22"/>
        <v>0.45229980240045309</v>
      </c>
    </row>
    <row r="211" spans="1:8" x14ac:dyDescent="0.35">
      <c r="A211" s="115">
        <v>44111</v>
      </c>
      <c r="B211" s="115">
        <v>44094</v>
      </c>
      <c r="C211" s="115">
        <v>44107</v>
      </c>
      <c r="D211" s="205" t="s">
        <v>1113</v>
      </c>
      <c r="E211" s="108">
        <v>3</v>
      </c>
      <c r="F211" s="205" t="s">
        <v>409</v>
      </c>
      <c r="G211" s="42">
        <v>498212.35653671267</v>
      </c>
      <c r="H211" s="118">
        <f t="shared" si="22"/>
        <v>0.60215286928134104</v>
      </c>
    </row>
    <row r="212" spans="1:8" x14ac:dyDescent="0.35">
      <c r="A212" s="115">
        <v>44111</v>
      </c>
      <c r="B212" s="115">
        <v>44094</v>
      </c>
      <c r="C212" s="115">
        <v>44107</v>
      </c>
      <c r="D212" s="205" t="s">
        <v>1114</v>
      </c>
      <c r="E212" s="108">
        <v>6</v>
      </c>
      <c r="F212" s="205" t="s">
        <v>409</v>
      </c>
      <c r="G212" s="42">
        <v>201049.50031620008</v>
      </c>
      <c r="H212" s="118">
        <f t="shared" si="22"/>
        <v>2.9843396728484852</v>
      </c>
    </row>
    <row r="213" spans="1:8" x14ac:dyDescent="0.35">
      <c r="A213" s="115">
        <v>44111</v>
      </c>
      <c r="B213" s="115">
        <v>44094</v>
      </c>
      <c r="C213" s="115">
        <v>44107</v>
      </c>
      <c r="D213" s="205" t="s">
        <v>445</v>
      </c>
      <c r="E213" s="108">
        <v>22</v>
      </c>
      <c r="F213" s="205" t="s">
        <v>409</v>
      </c>
      <c r="G213" s="42">
        <v>1026828.8</v>
      </c>
      <c r="H213" s="118">
        <f t="shared" si="22"/>
        <v>2.1425187918375488</v>
      </c>
    </row>
    <row r="214" spans="1:8" x14ac:dyDescent="0.35">
      <c r="A214" s="115">
        <v>44111</v>
      </c>
      <c r="B214" s="115">
        <v>44094</v>
      </c>
      <c r="C214" s="115">
        <v>44107</v>
      </c>
      <c r="D214" s="205" t="s">
        <v>444</v>
      </c>
      <c r="E214" s="108">
        <v>43</v>
      </c>
      <c r="F214" s="205" t="s">
        <v>409</v>
      </c>
      <c r="G214" s="42">
        <v>914617.34</v>
      </c>
      <c r="H214" s="118">
        <f t="shared" si="22"/>
        <v>4.7014197216072899</v>
      </c>
    </row>
    <row r="215" spans="1:8" x14ac:dyDescent="0.35">
      <c r="A215" s="115">
        <v>44111</v>
      </c>
      <c r="B215" s="115">
        <v>44094</v>
      </c>
      <c r="C215" s="115">
        <v>44107</v>
      </c>
      <c r="D215" s="205" t="s">
        <v>443</v>
      </c>
      <c r="E215" s="108">
        <v>45</v>
      </c>
      <c r="F215" s="205" t="s">
        <v>409</v>
      </c>
      <c r="G215" s="42">
        <v>841388.18</v>
      </c>
      <c r="H215" s="118">
        <f t="shared" si="22"/>
        <v>5.3483042749661633</v>
      </c>
    </row>
    <row r="216" spans="1:8" x14ac:dyDescent="0.35">
      <c r="A216" s="115">
        <v>44111</v>
      </c>
      <c r="B216" s="115">
        <v>44094</v>
      </c>
      <c r="C216" s="115">
        <v>44107</v>
      </c>
      <c r="D216" s="205" t="s">
        <v>442</v>
      </c>
      <c r="E216" s="108">
        <v>63</v>
      </c>
      <c r="F216" s="205" t="s">
        <v>409</v>
      </c>
      <c r="G216" s="42">
        <v>956483.28</v>
      </c>
      <c r="H216" s="118">
        <f t="shared" si="22"/>
        <v>6.586628466730752</v>
      </c>
    </row>
    <row r="217" spans="1:8" x14ac:dyDescent="0.35">
      <c r="A217" s="115">
        <v>44111</v>
      </c>
      <c r="B217" s="115">
        <v>44094</v>
      </c>
      <c r="C217" s="115">
        <v>44107</v>
      </c>
      <c r="D217" s="205" t="s">
        <v>441</v>
      </c>
      <c r="E217" s="108">
        <v>85</v>
      </c>
      <c r="F217" s="205" t="s">
        <v>409</v>
      </c>
      <c r="G217" s="42">
        <v>841570.64</v>
      </c>
      <c r="H217" s="118">
        <f t="shared" si="22"/>
        <v>10.100162239500181</v>
      </c>
    </row>
    <row r="218" spans="1:8" x14ac:dyDescent="0.35">
      <c r="A218" s="115">
        <v>44111</v>
      </c>
      <c r="B218" s="115">
        <v>44094</v>
      </c>
      <c r="C218" s="115">
        <v>44107</v>
      </c>
      <c r="D218" s="205" t="s">
        <v>440</v>
      </c>
      <c r="E218" s="108">
        <v>68</v>
      </c>
      <c r="F218" s="205" t="s">
        <v>409</v>
      </c>
      <c r="G218" s="42">
        <v>501714.18</v>
      </c>
      <c r="H218" s="118">
        <f t="shared" si="22"/>
        <v>13.553533607521317</v>
      </c>
    </row>
    <row r="219" spans="1:8" x14ac:dyDescent="0.35">
      <c r="A219" s="115">
        <v>44111</v>
      </c>
      <c r="B219" s="115">
        <v>44094</v>
      </c>
      <c r="C219" s="115">
        <v>44107</v>
      </c>
      <c r="D219" s="205" t="s">
        <v>439</v>
      </c>
      <c r="E219" s="108">
        <v>79</v>
      </c>
      <c r="F219" s="205" t="s">
        <v>409</v>
      </c>
      <c r="G219" s="42">
        <v>293459.03999999998</v>
      </c>
      <c r="H219" s="118">
        <f t="shared" si="22"/>
        <v>26.920281617495924</v>
      </c>
    </row>
    <row r="220" spans="1:8" x14ac:dyDescent="0.35">
      <c r="A220" s="115">
        <v>44111</v>
      </c>
      <c r="B220" s="115">
        <v>44094</v>
      </c>
      <c r="C220" s="115">
        <v>44107</v>
      </c>
      <c r="D220" s="205" t="s">
        <v>438</v>
      </c>
      <c r="E220" s="108">
        <v>0</v>
      </c>
      <c r="F220" s="205" t="s">
        <v>409</v>
      </c>
    </row>
    <row r="221" spans="1:8" x14ac:dyDescent="0.35">
      <c r="A221" s="115">
        <v>44111</v>
      </c>
      <c r="B221" s="115">
        <f t="shared" ref="B221:B235" si="23">A221-17</f>
        <v>44094</v>
      </c>
      <c r="C221" s="115">
        <f t="shared" ref="C221:C235" si="24">A221-4</f>
        <v>44107</v>
      </c>
      <c r="D221" s="205" t="s">
        <v>499</v>
      </c>
      <c r="E221" s="108">
        <v>191</v>
      </c>
      <c r="F221" s="205" t="s">
        <v>1115</v>
      </c>
      <c r="G221" s="42">
        <v>3582833.32760067</v>
      </c>
      <c r="H221" s="118">
        <f>(E221/G221)*100000</f>
        <v>5.3309764238435209</v>
      </c>
    </row>
    <row r="222" spans="1:8" x14ac:dyDescent="0.35">
      <c r="A222" s="115">
        <v>44111</v>
      </c>
      <c r="B222" s="115">
        <f t="shared" si="23"/>
        <v>44094</v>
      </c>
      <c r="C222" s="115">
        <f t="shared" si="24"/>
        <v>44107</v>
      </c>
      <c r="D222" s="205" t="s">
        <v>501</v>
      </c>
      <c r="E222" s="108">
        <v>176</v>
      </c>
      <c r="F222" s="205" t="s">
        <v>1115</v>
      </c>
      <c r="G222" s="42">
        <v>3381549.1966283699</v>
      </c>
      <c r="H222" s="118">
        <f>(E222/G222)*100000</f>
        <v>5.204715051180794</v>
      </c>
    </row>
    <row r="223" spans="1:8" x14ac:dyDescent="0.35">
      <c r="A223" s="115">
        <v>44111</v>
      </c>
      <c r="B223" s="115">
        <f t="shared" si="23"/>
        <v>44094</v>
      </c>
      <c r="C223" s="115">
        <f t="shared" si="24"/>
        <v>44107</v>
      </c>
      <c r="D223" s="205" t="s">
        <v>10</v>
      </c>
      <c r="E223" s="108">
        <v>0</v>
      </c>
      <c r="F223" s="205" t="s">
        <v>1115</v>
      </c>
    </row>
    <row r="224" spans="1:8" x14ac:dyDescent="0.35">
      <c r="A224" s="115">
        <v>44111</v>
      </c>
      <c r="B224" s="115">
        <f t="shared" si="23"/>
        <v>44094</v>
      </c>
      <c r="C224" s="115">
        <f t="shared" si="24"/>
        <v>44107</v>
      </c>
      <c r="D224" s="205" t="s">
        <v>496</v>
      </c>
      <c r="E224" s="108">
        <v>0</v>
      </c>
      <c r="F224" s="205" t="s">
        <v>1115</v>
      </c>
    </row>
    <row r="225" spans="1:8" x14ac:dyDescent="0.35">
      <c r="A225" s="115">
        <v>44111</v>
      </c>
      <c r="B225" s="115">
        <f t="shared" si="23"/>
        <v>44094</v>
      </c>
      <c r="C225" s="115">
        <f t="shared" si="24"/>
        <v>44107</v>
      </c>
      <c r="D225" s="205" t="s">
        <v>438</v>
      </c>
      <c r="E225" s="108">
        <v>21</v>
      </c>
      <c r="F225" s="205" t="s">
        <v>1115</v>
      </c>
    </row>
    <row r="226" spans="1:8" x14ac:dyDescent="0.35">
      <c r="A226" s="115">
        <v>44111</v>
      </c>
      <c r="B226" s="115">
        <f t="shared" si="23"/>
        <v>44094</v>
      </c>
      <c r="C226" s="115">
        <f t="shared" si="24"/>
        <v>44107</v>
      </c>
      <c r="D226" s="205" t="s">
        <v>575</v>
      </c>
      <c r="E226" s="108">
        <v>78</v>
      </c>
      <c r="F226" s="205" t="s">
        <v>1116</v>
      </c>
      <c r="G226" s="42">
        <v>859094.84590376099</v>
      </c>
      <c r="H226" s="118">
        <f>(E226/G226)*100000</f>
        <v>9.0793234730613026</v>
      </c>
    </row>
    <row r="227" spans="1:8" x14ac:dyDescent="0.35">
      <c r="A227" s="115">
        <v>44111</v>
      </c>
      <c r="B227" s="115">
        <f t="shared" si="23"/>
        <v>44094</v>
      </c>
      <c r="C227" s="115">
        <f t="shared" si="24"/>
        <v>44107</v>
      </c>
      <c r="D227" s="205" t="s">
        <v>1117</v>
      </c>
      <c r="E227" s="108">
        <v>220</v>
      </c>
      <c r="F227" s="205" t="s">
        <v>1116</v>
      </c>
      <c r="G227" s="42">
        <v>6102484.0653101401</v>
      </c>
      <c r="H227" s="118">
        <f>(E227/G227)*100000</f>
        <v>3.6050892988086676</v>
      </c>
    </row>
    <row r="228" spans="1:8" x14ac:dyDescent="0.35">
      <c r="A228" s="115">
        <v>44111</v>
      </c>
      <c r="B228" s="115">
        <f t="shared" si="23"/>
        <v>44094</v>
      </c>
      <c r="C228" s="115">
        <f t="shared" si="24"/>
        <v>44107</v>
      </c>
      <c r="D228" s="205" t="s">
        <v>438</v>
      </c>
      <c r="E228" s="108">
        <v>113</v>
      </c>
      <c r="F228" s="205" t="s">
        <v>1116</v>
      </c>
    </row>
    <row r="229" spans="1:8" x14ac:dyDescent="0.35">
      <c r="A229" s="115">
        <v>44111</v>
      </c>
      <c r="B229" s="115">
        <f t="shared" si="23"/>
        <v>44094</v>
      </c>
      <c r="C229" s="115">
        <f t="shared" si="24"/>
        <v>44107</v>
      </c>
      <c r="D229" s="205" t="s">
        <v>1118</v>
      </c>
      <c r="E229" s="108">
        <v>0</v>
      </c>
      <c r="F229" s="205" t="s">
        <v>1119</v>
      </c>
      <c r="G229" s="42">
        <v>33372.236182817898</v>
      </c>
      <c r="H229" s="118">
        <f>(E229/G229)*100000</f>
        <v>0</v>
      </c>
    </row>
    <row r="230" spans="1:8" x14ac:dyDescent="0.35">
      <c r="A230" s="115">
        <v>44111</v>
      </c>
      <c r="B230" s="115">
        <f t="shared" si="23"/>
        <v>44094</v>
      </c>
      <c r="C230" s="115">
        <f t="shared" si="24"/>
        <v>44107</v>
      </c>
      <c r="D230" s="205" t="s">
        <v>1120</v>
      </c>
      <c r="E230" s="108">
        <v>14</v>
      </c>
      <c r="F230" s="205" t="s">
        <v>1119</v>
      </c>
      <c r="G230" s="42">
        <v>500166.53766896902</v>
      </c>
      <c r="H230" s="118">
        <f>(E230/G230)*100000</f>
        <v>2.7990676995800507</v>
      </c>
    </row>
    <row r="231" spans="1:8" x14ac:dyDescent="0.35">
      <c r="A231" s="115">
        <v>44111</v>
      </c>
      <c r="B231" s="115">
        <f t="shared" si="23"/>
        <v>44094</v>
      </c>
      <c r="C231" s="115">
        <f t="shared" si="24"/>
        <v>44107</v>
      </c>
      <c r="D231" s="205" t="s">
        <v>1121</v>
      </c>
      <c r="E231" s="108">
        <v>45</v>
      </c>
      <c r="F231" s="205" t="s">
        <v>1119</v>
      </c>
      <c r="G231" s="42">
        <v>626125.99984104198</v>
      </c>
      <c r="H231" s="118">
        <f>(E231/G231)*100000</f>
        <v>7.18705180928829</v>
      </c>
    </row>
    <row r="232" spans="1:8" x14ac:dyDescent="0.35">
      <c r="A232" s="115">
        <v>44111</v>
      </c>
      <c r="B232" s="115">
        <f t="shared" si="23"/>
        <v>44094</v>
      </c>
      <c r="C232" s="115">
        <f t="shared" si="24"/>
        <v>44107</v>
      </c>
      <c r="D232" s="205" t="s">
        <v>1122</v>
      </c>
      <c r="E232" s="108" t="s">
        <v>495</v>
      </c>
      <c r="F232" s="205" t="s">
        <v>1119</v>
      </c>
      <c r="G232" s="42">
        <v>6429.2044896248999</v>
      </c>
    </row>
    <row r="233" spans="1:8" x14ac:dyDescent="0.35">
      <c r="A233" s="115">
        <v>44111</v>
      </c>
      <c r="B233" s="115">
        <f t="shared" si="23"/>
        <v>44094</v>
      </c>
      <c r="C233" s="115">
        <f t="shared" si="24"/>
        <v>44107</v>
      </c>
      <c r="D233" s="205" t="s">
        <v>10</v>
      </c>
      <c r="E233" s="108">
        <v>60</v>
      </c>
      <c r="F233" s="205" t="s">
        <v>1119</v>
      </c>
    </row>
    <row r="234" spans="1:8" x14ac:dyDescent="0.35">
      <c r="A234" s="115">
        <v>44111</v>
      </c>
      <c r="B234" s="115">
        <f t="shared" si="23"/>
        <v>44094</v>
      </c>
      <c r="C234" s="115">
        <f t="shared" si="24"/>
        <v>44107</v>
      </c>
      <c r="D234" s="205" t="s">
        <v>438</v>
      </c>
      <c r="E234" s="108">
        <v>31</v>
      </c>
      <c r="F234" s="205" t="s">
        <v>1119</v>
      </c>
    </row>
    <row r="235" spans="1:8" x14ac:dyDescent="0.35">
      <c r="A235" s="115">
        <v>44111</v>
      </c>
      <c r="B235" s="115">
        <f t="shared" si="23"/>
        <v>44094</v>
      </c>
      <c r="C235" s="115">
        <f t="shared" si="24"/>
        <v>44107</v>
      </c>
      <c r="D235" s="205" t="s">
        <v>1123</v>
      </c>
      <c r="E235" s="108">
        <v>209</v>
      </c>
      <c r="F235" s="205" t="s">
        <v>1119</v>
      </c>
      <c r="G235" s="42">
        <v>5614787.9454099098</v>
      </c>
      <c r="H235" s="118">
        <f t="shared" ref="H235:H245" si="25">(E235/G235)*100000</f>
        <v>3.7223133274491254</v>
      </c>
    </row>
    <row r="236" spans="1:8" x14ac:dyDescent="0.35">
      <c r="A236" s="115">
        <v>44118</v>
      </c>
      <c r="B236" s="115">
        <v>44101</v>
      </c>
      <c r="C236" s="115">
        <v>44114</v>
      </c>
      <c r="D236" s="205" t="s">
        <v>1112</v>
      </c>
      <c r="E236" s="108">
        <v>7</v>
      </c>
      <c r="F236" s="205" t="s">
        <v>409</v>
      </c>
      <c r="G236" s="42">
        <v>884369.16814270813</v>
      </c>
      <c r="H236" s="118">
        <f t="shared" si="25"/>
        <v>0.7915246542007931</v>
      </c>
    </row>
    <row r="237" spans="1:8" x14ac:dyDescent="0.35">
      <c r="A237" s="115">
        <v>44118</v>
      </c>
      <c r="B237" s="115">
        <v>44101</v>
      </c>
      <c r="C237" s="115">
        <v>44114</v>
      </c>
      <c r="D237" s="205" t="s">
        <v>1113</v>
      </c>
      <c r="E237" s="108">
        <v>1</v>
      </c>
      <c r="F237" s="205" t="s">
        <v>409</v>
      </c>
      <c r="G237" s="42">
        <v>498212.35653671267</v>
      </c>
      <c r="H237" s="118">
        <f t="shared" si="25"/>
        <v>0.20071762309378036</v>
      </c>
    </row>
    <row r="238" spans="1:8" x14ac:dyDescent="0.35">
      <c r="A238" s="115">
        <v>44118</v>
      </c>
      <c r="B238" s="115">
        <v>44101</v>
      </c>
      <c r="C238" s="115">
        <v>44114</v>
      </c>
      <c r="D238" s="205" t="s">
        <v>1114</v>
      </c>
      <c r="E238" s="108">
        <v>2</v>
      </c>
      <c r="F238" s="205" t="s">
        <v>409</v>
      </c>
      <c r="G238" s="42">
        <v>201049.50031620008</v>
      </c>
      <c r="H238" s="118">
        <f t="shared" si="25"/>
        <v>0.99477989094949515</v>
      </c>
    </row>
    <row r="239" spans="1:8" x14ac:dyDescent="0.35">
      <c r="A239" s="115">
        <v>44118</v>
      </c>
      <c r="B239" s="115">
        <v>44101</v>
      </c>
      <c r="C239" s="115">
        <v>44114</v>
      </c>
      <c r="D239" s="205" t="s">
        <v>445</v>
      </c>
      <c r="E239" s="108">
        <v>33</v>
      </c>
      <c r="F239" s="205" t="s">
        <v>409</v>
      </c>
      <c r="G239" s="42">
        <v>1026828.8</v>
      </c>
      <c r="H239" s="118">
        <f t="shared" si="25"/>
        <v>3.213778187756323</v>
      </c>
    </row>
    <row r="240" spans="1:8" x14ac:dyDescent="0.35">
      <c r="A240" s="115">
        <v>44118</v>
      </c>
      <c r="B240" s="115">
        <v>44101</v>
      </c>
      <c r="C240" s="115">
        <v>44114</v>
      </c>
      <c r="D240" s="205" t="s">
        <v>444</v>
      </c>
      <c r="E240" s="108">
        <v>43</v>
      </c>
      <c r="F240" s="205" t="s">
        <v>409</v>
      </c>
      <c r="G240" s="42">
        <v>914617.34</v>
      </c>
      <c r="H240" s="118">
        <f t="shared" si="25"/>
        <v>4.7014197216072899</v>
      </c>
    </row>
    <row r="241" spans="1:8" x14ac:dyDescent="0.35">
      <c r="A241" s="115">
        <v>44118</v>
      </c>
      <c r="B241" s="115">
        <v>44101</v>
      </c>
      <c r="C241" s="115">
        <v>44114</v>
      </c>
      <c r="D241" s="205" t="s">
        <v>443</v>
      </c>
      <c r="E241" s="108">
        <v>51</v>
      </c>
      <c r="F241" s="205" t="s">
        <v>409</v>
      </c>
      <c r="G241" s="42">
        <v>841388.18</v>
      </c>
      <c r="H241" s="118">
        <f t="shared" si="25"/>
        <v>6.061411511628318</v>
      </c>
    </row>
    <row r="242" spans="1:8" x14ac:dyDescent="0.35">
      <c r="A242" s="115">
        <v>44118</v>
      </c>
      <c r="B242" s="115">
        <v>44101</v>
      </c>
      <c r="C242" s="115">
        <v>44114</v>
      </c>
      <c r="D242" s="205" t="s">
        <v>442</v>
      </c>
      <c r="E242" s="108">
        <v>62</v>
      </c>
      <c r="F242" s="205" t="s">
        <v>409</v>
      </c>
      <c r="G242" s="42">
        <v>956483.28</v>
      </c>
      <c r="H242" s="118">
        <f t="shared" si="25"/>
        <v>6.4820788085286756</v>
      </c>
    </row>
    <row r="243" spans="1:8" x14ac:dyDescent="0.35">
      <c r="A243" s="115">
        <v>44118</v>
      </c>
      <c r="B243" s="115">
        <v>44101</v>
      </c>
      <c r="C243" s="115">
        <v>44114</v>
      </c>
      <c r="D243" s="205" t="s">
        <v>441</v>
      </c>
      <c r="E243" s="108">
        <v>98</v>
      </c>
      <c r="F243" s="205" t="s">
        <v>409</v>
      </c>
      <c r="G243" s="42">
        <v>841570.64</v>
      </c>
      <c r="H243" s="118">
        <f t="shared" si="25"/>
        <v>11.644892934953148</v>
      </c>
    </row>
    <row r="244" spans="1:8" x14ac:dyDescent="0.35">
      <c r="A244" s="115">
        <v>44118</v>
      </c>
      <c r="B244" s="115">
        <v>44101</v>
      </c>
      <c r="C244" s="115">
        <v>44114</v>
      </c>
      <c r="D244" s="205" t="s">
        <v>440</v>
      </c>
      <c r="E244" s="108">
        <v>89</v>
      </c>
      <c r="F244" s="205" t="s">
        <v>409</v>
      </c>
      <c r="G244" s="42">
        <v>501714.18</v>
      </c>
      <c r="H244" s="118">
        <f t="shared" si="25"/>
        <v>17.73918369219702</v>
      </c>
    </row>
    <row r="245" spans="1:8" x14ac:dyDescent="0.35">
      <c r="A245" s="115">
        <v>44118</v>
      </c>
      <c r="B245" s="115">
        <v>44101</v>
      </c>
      <c r="C245" s="115">
        <v>44114</v>
      </c>
      <c r="D245" s="205" t="s">
        <v>439</v>
      </c>
      <c r="E245" s="108">
        <v>100</v>
      </c>
      <c r="F245" s="205" t="s">
        <v>409</v>
      </c>
      <c r="G245" s="42">
        <v>293459.03999999998</v>
      </c>
      <c r="H245" s="118">
        <f t="shared" si="25"/>
        <v>34.076305844931547</v>
      </c>
    </row>
    <row r="246" spans="1:8" x14ac:dyDescent="0.35">
      <c r="A246" s="115">
        <v>44118</v>
      </c>
      <c r="B246" s="115">
        <v>44101</v>
      </c>
      <c r="C246" s="115">
        <v>44114</v>
      </c>
      <c r="D246" s="205" t="s">
        <v>438</v>
      </c>
      <c r="E246" s="108">
        <v>4</v>
      </c>
      <c r="F246" s="205" t="s">
        <v>409</v>
      </c>
    </row>
    <row r="247" spans="1:8" x14ac:dyDescent="0.35">
      <c r="A247" s="115">
        <v>44118</v>
      </c>
      <c r="B247" s="115">
        <f t="shared" ref="B247:B261" si="26">A247-17</f>
        <v>44101</v>
      </c>
      <c r="C247" s="115">
        <f t="shared" ref="C247:C261" si="27">A247-4</f>
        <v>44114</v>
      </c>
      <c r="D247" s="205" t="s">
        <v>499</v>
      </c>
      <c r="E247" s="108">
        <v>261</v>
      </c>
      <c r="F247" s="205" t="s">
        <v>1115</v>
      </c>
      <c r="G247" s="42">
        <v>3582833.32760067</v>
      </c>
      <c r="H247" s="118">
        <f>(E247/G247)*100000</f>
        <v>7.2847374168751768</v>
      </c>
    </row>
    <row r="248" spans="1:8" x14ac:dyDescent="0.35">
      <c r="A248" s="115">
        <v>44118</v>
      </c>
      <c r="B248" s="115">
        <f t="shared" si="26"/>
        <v>44101</v>
      </c>
      <c r="C248" s="115">
        <f t="shared" si="27"/>
        <v>44114</v>
      </c>
      <c r="D248" s="205" t="s">
        <v>501</v>
      </c>
      <c r="E248" s="108">
        <v>200</v>
      </c>
      <c r="F248" s="205" t="s">
        <v>1115</v>
      </c>
      <c r="G248" s="42">
        <v>3381549.1966283699</v>
      </c>
      <c r="H248" s="118">
        <f>(E248/G248)*100000</f>
        <v>5.9144489217963576</v>
      </c>
    </row>
    <row r="249" spans="1:8" x14ac:dyDescent="0.35">
      <c r="A249" s="115">
        <v>44118</v>
      </c>
      <c r="B249" s="115">
        <f t="shared" si="26"/>
        <v>44101</v>
      </c>
      <c r="C249" s="115">
        <f t="shared" si="27"/>
        <v>44114</v>
      </c>
      <c r="D249" s="205" t="s">
        <v>10</v>
      </c>
      <c r="E249" s="108">
        <v>0</v>
      </c>
      <c r="F249" s="205" t="s">
        <v>1115</v>
      </c>
    </row>
    <row r="250" spans="1:8" x14ac:dyDescent="0.35">
      <c r="A250" s="115">
        <v>44118</v>
      </c>
      <c r="B250" s="115">
        <f t="shared" si="26"/>
        <v>44101</v>
      </c>
      <c r="C250" s="115">
        <f t="shared" si="27"/>
        <v>44114</v>
      </c>
      <c r="D250" s="205" t="s">
        <v>496</v>
      </c>
      <c r="E250" s="108">
        <v>0</v>
      </c>
      <c r="F250" s="205" t="s">
        <v>1115</v>
      </c>
    </row>
    <row r="251" spans="1:8" x14ac:dyDescent="0.35">
      <c r="A251" s="115">
        <v>44118</v>
      </c>
      <c r="B251" s="115">
        <f t="shared" si="26"/>
        <v>44101</v>
      </c>
      <c r="C251" s="115">
        <f t="shared" si="27"/>
        <v>44114</v>
      </c>
      <c r="D251" s="205" t="s">
        <v>438</v>
      </c>
      <c r="E251" s="108">
        <v>21</v>
      </c>
      <c r="F251" s="205" t="s">
        <v>1115</v>
      </c>
    </row>
    <row r="252" spans="1:8" x14ac:dyDescent="0.35">
      <c r="A252" s="115">
        <v>44118</v>
      </c>
      <c r="B252" s="115">
        <f t="shared" si="26"/>
        <v>44101</v>
      </c>
      <c r="C252" s="115">
        <f t="shared" si="27"/>
        <v>44114</v>
      </c>
      <c r="D252" s="205" t="s">
        <v>575</v>
      </c>
      <c r="E252" s="108">
        <v>106</v>
      </c>
      <c r="F252" s="205" t="s">
        <v>1116</v>
      </c>
      <c r="G252" s="42">
        <v>859094.84590376099</v>
      </c>
      <c r="H252" s="118">
        <f>(E252/G252)*100000</f>
        <v>12.338567796724336</v>
      </c>
    </row>
    <row r="253" spans="1:8" x14ac:dyDescent="0.35">
      <c r="A253" s="115">
        <v>44118</v>
      </c>
      <c r="B253" s="115">
        <f t="shared" si="26"/>
        <v>44101</v>
      </c>
      <c r="C253" s="115">
        <f t="shared" si="27"/>
        <v>44114</v>
      </c>
      <c r="D253" s="205" t="s">
        <v>1117</v>
      </c>
      <c r="E253" s="108">
        <v>276</v>
      </c>
      <c r="F253" s="205" t="s">
        <v>1116</v>
      </c>
      <c r="G253" s="42">
        <v>6102484.0653101401</v>
      </c>
      <c r="H253" s="118">
        <f>(E253/G253)*100000</f>
        <v>4.5227483930508736</v>
      </c>
    </row>
    <row r="254" spans="1:8" x14ac:dyDescent="0.35">
      <c r="A254" s="115">
        <v>44118</v>
      </c>
      <c r="B254" s="115">
        <f t="shared" si="26"/>
        <v>44101</v>
      </c>
      <c r="C254" s="115">
        <f t="shared" si="27"/>
        <v>44114</v>
      </c>
      <c r="D254" s="205" t="s">
        <v>438</v>
      </c>
      <c r="E254" s="108">
        <v>163</v>
      </c>
      <c r="F254" s="205" t="s">
        <v>1116</v>
      </c>
    </row>
    <row r="255" spans="1:8" x14ac:dyDescent="0.35">
      <c r="A255" s="115">
        <v>44118</v>
      </c>
      <c r="B255" s="115">
        <f t="shared" si="26"/>
        <v>44101</v>
      </c>
      <c r="C255" s="115">
        <f t="shared" si="27"/>
        <v>44114</v>
      </c>
      <c r="D255" s="205" t="s">
        <v>1118</v>
      </c>
      <c r="E255" s="108">
        <v>0</v>
      </c>
      <c r="F255" s="205" t="s">
        <v>1119</v>
      </c>
      <c r="G255" s="42">
        <v>33372.236182817898</v>
      </c>
      <c r="H255" s="118">
        <f>(E255/G255)*100000</f>
        <v>0</v>
      </c>
    </row>
    <row r="256" spans="1:8" x14ac:dyDescent="0.35">
      <c r="A256" s="115">
        <v>44118</v>
      </c>
      <c r="B256" s="115">
        <f t="shared" si="26"/>
        <v>44101</v>
      </c>
      <c r="C256" s="115">
        <f t="shared" si="27"/>
        <v>44114</v>
      </c>
      <c r="D256" s="205" t="s">
        <v>1120</v>
      </c>
      <c r="E256" s="108">
        <v>17</v>
      </c>
      <c r="F256" s="205" t="s">
        <v>1119</v>
      </c>
      <c r="G256" s="42">
        <v>500166.53766896902</v>
      </c>
      <c r="H256" s="118">
        <f>(E256/G256)*100000</f>
        <v>3.398867920918633</v>
      </c>
    </row>
    <row r="257" spans="1:8" x14ac:dyDescent="0.35">
      <c r="A257" s="115">
        <v>44118</v>
      </c>
      <c r="B257" s="115">
        <f t="shared" si="26"/>
        <v>44101</v>
      </c>
      <c r="C257" s="115">
        <f t="shared" si="27"/>
        <v>44114</v>
      </c>
      <c r="D257" s="205" t="s">
        <v>1121</v>
      </c>
      <c r="E257" s="108">
        <v>65</v>
      </c>
      <c r="F257" s="205" t="s">
        <v>1119</v>
      </c>
      <c r="G257" s="42">
        <v>626125.99984104198</v>
      </c>
      <c r="H257" s="118">
        <f>(E257/G257)*100000</f>
        <v>10.381297057860863</v>
      </c>
    </row>
    <row r="258" spans="1:8" x14ac:dyDescent="0.35">
      <c r="A258" s="115">
        <v>44118</v>
      </c>
      <c r="B258" s="115">
        <f t="shared" si="26"/>
        <v>44101</v>
      </c>
      <c r="C258" s="115">
        <f t="shared" si="27"/>
        <v>44114</v>
      </c>
      <c r="D258" s="205" t="s">
        <v>1122</v>
      </c>
      <c r="E258" s="108">
        <v>0</v>
      </c>
      <c r="F258" s="205" t="s">
        <v>1119</v>
      </c>
      <c r="G258" s="42">
        <v>6429.2044896248999</v>
      </c>
      <c r="H258" s="118">
        <f>(E258/G258)*100000</f>
        <v>0</v>
      </c>
    </row>
    <row r="259" spans="1:8" x14ac:dyDescent="0.35">
      <c r="A259" s="115">
        <v>44118</v>
      </c>
      <c r="B259" s="115">
        <f t="shared" si="26"/>
        <v>44101</v>
      </c>
      <c r="C259" s="115">
        <f t="shared" si="27"/>
        <v>44114</v>
      </c>
      <c r="D259" s="205" t="s">
        <v>10</v>
      </c>
      <c r="E259" s="108">
        <v>90</v>
      </c>
      <c r="F259" s="205" t="s">
        <v>1119</v>
      </c>
    </row>
    <row r="260" spans="1:8" x14ac:dyDescent="0.35">
      <c r="A260" s="115">
        <v>44118</v>
      </c>
      <c r="B260" s="115">
        <f t="shared" si="26"/>
        <v>44101</v>
      </c>
      <c r="C260" s="115">
        <f t="shared" si="27"/>
        <v>44114</v>
      </c>
      <c r="D260" s="205" t="s">
        <v>438</v>
      </c>
      <c r="E260" s="108">
        <v>36</v>
      </c>
      <c r="F260" s="205" t="s">
        <v>1119</v>
      </c>
    </row>
    <row r="261" spans="1:8" x14ac:dyDescent="0.35">
      <c r="A261" s="115">
        <v>44118</v>
      </c>
      <c r="B261" s="115">
        <f t="shared" si="26"/>
        <v>44101</v>
      </c>
      <c r="C261" s="115">
        <f t="shared" si="27"/>
        <v>44114</v>
      </c>
      <c r="D261" s="205" t="s">
        <v>1123</v>
      </c>
      <c r="E261" s="108">
        <v>240</v>
      </c>
      <c r="F261" s="205" t="s">
        <v>1119</v>
      </c>
      <c r="G261" s="42">
        <v>5614787.9454099098</v>
      </c>
      <c r="H261" s="118">
        <f t="shared" ref="H261:H271" si="28">(E261/G261)*100000</f>
        <v>4.2744267875013877</v>
      </c>
    </row>
    <row r="262" spans="1:8" x14ac:dyDescent="0.35">
      <c r="A262" s="115">
        <v>44125</v>
      </c>
      <c r="B262" s="115">
        <v>44108</v>
      </c>
      <c r="C262" s="115">
        <v>44121</v>
      </c>
      <c r="D262" s="205" t="s">
        <v>1112</v>
      </c>
      <c r="E262" s="108">
        <v>5</v>
      </c>
      <c r="F262" s="205" t="s">
        <v>409</v>
      </c>
      <c r="G262" s="42">
        <v>884369.16814270813</v>
      </c>
      <c r="H262" s="118">
        <f t="shared" si="28"/>
        <v>0.56537475300056639</v>
      </c>
    </row>
    <row r="263" spans="1:8" x14ac:dyDescent="0.35">
      <c r="A263" s="115">
        <v>44125</v>
      </c>
      <c r="B263" s="115">
        <v>44108</v>
      </c>
      <c r="C263" s="115">
        <v>44121</v>
      </c>
      <c r="D263" s="205" t="s">
        <v>1113</v>
      </c>
      <c r="E263" s="108">
        <v>1</v>
      </c>
      <c r="F263" s="205" t="s">
        <v>409</v>
      </c>
      <c r="G263" s="42">
        <v>498212.35653671267</v>
      </c>
      <c r="H263" s="118">
        <f t="shared" si="28"/>
        <v>0.20071762309378036</v>
      </c>
    </row>
    <row r="264" spans="1:8" x14ac:dyDescent="0.35">
      <c r="A264" s="115">
        <v>44125</v>
      </c>
      <c r="B264" s="115">
        <v>44108</v>
      </c>
      <c r="C264" s="115">
        <v>44121</v>
      </c>
      <c r="D264" s="205" t="s">
        <v>1114</v>
      </c>
      <c r="E264" s="108">
        <v>4</v>
      </c>
      <c r="F264" s="205" t="s">
        <v>409</v>
      </c>
      <c r="G264" s="42">
        <v>201049.50031620008</v>
      </c>
      <c r="H264" s="118">
        <f t="shared" si="28"/>
        <v>1.9895597818989903</v>
      </c>
    </row>
    <row r="265" spans="1:8" x14ac:dyDescent="0.35">
      <c r="A265" s="115">
        <v>44125</v>
      </c>
      <c r="B265" s="115">
        <v>44108</v>
      </c>
      <c r="C265" s="115">
        <v>44121</v>
      </c>
      <c r="D265" s="205" t="s">
        <v>445</v>
      </c>
      <c r="E265" s="108">
        <v>34</v>
      </c>
      <c r="F265" s="205" t="s">
        <v>409</v>
      </c>
      <c r="G265" s="42">
        <v>1026828.8</v>
      </c>
      <c r="H265" s="118">
        <f t="shared" si="28"/>
        <v>3.3111654055671202</v>
      </c>
    </row>
    <row r="266" spans="1:8" x14ac:dyDescent="0.35">
      <c r="A266" s="115">
        <v>44125</v>
      </c>
      <c r="B266" s="115">
        <v>44108</v>
      </c>
      <c r="C266" s="115">
        <v>44121</v>
      </c>
      <c r="D266" s="205" t="s">
        <v>444</v>
      </c>
      <c r="E266" s="108">
        <v>48</v>
      </c>
      <c r="F266" s="205" t="s">
        <v>409</v>
      </c>
      <c r="G266" s="42">
        <v>914617.34</v>
      </c>
      <c r="H266" s="118">
        <f t="shared" si="28"/>
        <v>5.2480964334220914</v>
      </c>
    </row>
    <row r="267" spans="1:8" x14ac:dyDescent="0.35">
      <c r="A267" s="115">
        <v>44125</v>
      </c>
      <c r="B267" s="115">
        <v>44108</v>
      </c>
      <c r="C267" s="115">
        <v>44121</v>
      </c>
      <c r="D267" s="205" t="s">
        <v>443</v>
      </c>
      <c r="E267" s="108">
        <v>45</v>
      </c>
      <c r="F267" s="205" t="s">
        <v>409</v>
      </c>
      <c r="G267" s="42">
        <v>841388.18</v>
      </c>
      <c r="H267" s="118">
        <f t="shared" si="28"/>
        <v>5.3483042749661633</v>
      </c>
    </row>
    <row r="268" spans="1:8" x14ac:dyDescent="0.35">
      <c r="A268" s="115">
        <v>44125</v>
      </c>
      <c r="B268" s="115">
        <v>44108</v>
      </c>
      <c r="C268" s="115">
        <v>44121</v>
      </c>
      <c r="D268" s="205" t="s">
        <v>442</v>
      </c>
      <c r="E268" s="108">
        <v>79</v>
      </c>
      <c r="F268" s="205" t="s">
        <v>409</v>
      </c>
      <c r="G268" s="42">
        <v>956483.28</v>
      </c>
      <c r="H268" s="118">
        <f t="shared" si="28"/>
        <v>8.2594229979639575</v>
      </c>
    </row>
    <row r="269" spans="1:8" x14ac:dyDescent="0.35">
      <c r="A269" s="115">
        <v>44125</v>
      </c>
      <c r="B269" s="115">
        <v>44108</v>
      </c>
      <c r="C269" s="115">
        <v>44121</v>
      </c>
      <c r="D269" s="205" t="s">
        <v>441</v>
      </c>
      <c r="E269" s="108">
        <v>105</v>
      </c>
      <c r="F269" s="205" t="s">
        <v>409</v>
      </c>
      <c r="G269" s="42">
        <v>841570.64</v>
      </c>
      <c r="H269" s="118">
        <f t="shared" si="28"/>
        <v>12.476671001735516</v>
      </c>
    </row>
    <row r="270" spans="1:8" x14ac:dyDescent="0.35">
      <c r="A270" s="115">
        <v>44125</v>
      </c>
      <c r="B270" s="115">
        <v>44108</v>
      </c>
      <c r="C270" s="115">
        <v>44121</v>
      </c>
      <c r="D270" s="205" t="s">
        <v>440</v>
      </c>
      <c r="E270" s="108">
        <v>103</v>
      </c>
      <c r="F270" s="205" t="s">
        <v>409</v>
      </c>
      <c r="G270" s="42">
        <v>501714.18</v>
      </c>
      <c r="H270" s="118">
        <f t="shared" si="28"/>
        <v>20.52961708198082</v>
      </c>
    </row>
    <row r="271" spans="1:8" x14ac:dyDescent="0.35">
      <c r="A271" s="115">
        <v>44125</v>
      </c>
      <c r="B271" s="115">
        <v>44108</v>
      </c>
      <c r="C271" s="115">
        <v>44121</v>
      </c>
      <c r="D271" s="205" t="s">
        <v>439</v>
      </c>
      <c r="E271" s="108">
        <v>112</v>
      </c>
      <c r="F271" s="205" t="s">
        <v>409</v>
      </c>
      <c r="G271" s="42">
        <v>293459.03999999998</v>
      </c>
      <c r="H271" s="118">
        <f t="shared" si="28"/>
        <v>38.165462546323333</v>
      </c>
    </row>
    <row r="272" spans="1:8" x14ac:dyDescent="0.35">
      <c r="A272" s="115">
        <v>44125</v>
      </c>
      <c r="B272" s="115">
        <v>44108</v>
      </c>
      <c r="C272" s="115">
        <v>44121</v>
      </c>
      <c r="D272" s="205" t="s">
        <v>438</v>
      </c>
      <c r="E272" s="108">
        <v>12</v>
      </c>
      <c r="F272" s="205" t="s">
        <v>409</v>
      </c>
    </row>
    <row r="273" spans="1:8" x14ac:dyDescent="0.35">
      <c r="A273" s="115">
        <v>44125</v>
      </c>
      <c r="B273" s="115">
        <f t="shared" ref="B273:B287" si="29">A273-17</f>
        <v>44108</v>
      </c>
      <c r="C273" s="115">
        <f t="shared" ref="C273:C287" si="30">A273-4</f>
        <v>44121</v>
      </c>
      <c r="D273" s="205" t="s">
        <v>499</v>
      </c>
      <c r="E273" s="108">
        <v>261</v>
      </c>
      <c r="F273" s="205" t="s">
        <v>1115</v>
      </c>
      <c r="G273" s="42">
        <v>3582833.32760067</v>
      </c>
      <c r="H273" s="118">
        <f>(E273/G273)*100000</f>
        <v>7.2847374168751768</v>
      </c>
    </row>
    <row r="274" spans="1:8" x14ac:dyDescent="0.35">
      <c r="A274" s="115">
        <v>44125</v>
      </c>
      <c r="B274" s="115">
        <f t="shared" si="29"/>
        <v>44108</v>
      </c>
      <c r="C274" s="115">
        <f t="shared" si="30"/>
        <v>44121</v>
      </c>
      <c r="D274" s="205" t="s">
        <v>501</v>
      </c>
      <c r="E274" s="108">
        <v>247</v>
      </c>
      <c r="F274" s="205" t="s">
        <v>1115</v>
      </c>
      <c r="G274" s="42">
        <v>3381549.1966283699</v>
      </c>
      <c r="H274" s="118">
        <f>(E274/G274)*100000</f>
        <v>7.3043444184185011</v>
      </c>
    </row>
    <row r="275" spans="1:8" x14ac:dyDescent="0.35">
      <c r="A275" s="115">
        <v>44125</v>
      </c>
      <c r="B275" s="115">
        <f t="shared" si="29"/>
        <v>44108</v>
      </c>
      <c r="C275" s="115">
        <f t="shared" si="30"/>
        <v>44121</v>
      </c>
      <c r="D275" s="205" t="s">
        <v>10</v>
      </c>
      <c r="E275" s="108">
        <v>0</v>
      </c>
      <c r="F275" s="205" t="s">
        <v>1115</v>
      </c>
    </row>
    <row r="276" spans="1:8" x14ac:dyDescent="0.35">
      <c r="A276" s="115">
        <v>44125</v>
      </c>
      <c r="B276" s="115">
        <f t="shared" si="29"/>
        <v>44108</v>
      </c>
      <c r="C276" s="115">
        <f t="shared" si="30"/>
        <v>44121</v>
      </c>
      <c r="D276" s="205" t="s">
        <v>496</v>
      </c>
      <c r="E276" s="108">
        <v>0</v>
      </c>
      <c r="F276" s="205" t="s">
        <v>1115</v>
      </c>
    </row>
    <row r="277" spans="1:8" x14ac:dyDescent="0.35">
      <c r="A277" s="115">
        <v>44125</v>
      </c>
      <c r="B277" s="115">
        <f t="shared" si="29"/>
        <v>44108</v>
      </c>
      <c r="C277" s="115">
        <f t="shared" si="30"/>
        <v>44121</v>
      </c>
      <c r="D277" s="205" t="s">
        <v>438</v>
      </c>
      <c r="E277" s="108">
        <v>24</v>
      </c>
      <c r="F277" s="205" t="s">
        <v>1115</v>
      </c>
    </row>
    <row r="278" spans="1:8" x14ac:dyDescent="0.35">
      <c r="A278" s="115">
        <v>44125</v>
      </c>
      <c r="B278" s="115">
        <f t="shared" si="29"/>
        <v>44108</v>
      </c>
      <c r="C278" s="115">
        <f t="shared" si="30"/>
        <v>44121</v>
      </c>
      <c r="D278" s="205" t="s">
        <v>575</v>
      </c>
      <c r="E278" s="108">
        <v>123</v>
      </c>
      <c r="F278" s="205" t="s">
        <v>1116</v>
      </c>
      <c r="G278" s="42">
        <v>859094.84590376099</v>
      </c>
      <c r="H278" s="118">
        <f>(E278/G278)*100000</f>
        <v>14.317394707519748</v>
      </c>
    </row>
    <row r="279" spans="1:8" x14ac:dyDescent="0.35">
      <c r="A279" s="115">
        <v>44125</v>
      </c>
      <c r="B279" s="115">
        <f t="shared" si="29"/>
        <v>44108</v>
      </c>
      <c r="C279" s="115">
        <f t="shared" si="30"/>
        <v>44121</v>
      </c>
      <c r="D279" s="205" t="s">
        <v>1117</v>
      </c>
      <c r="E279" s="108">
        <v>286</v>
      </c>
      <c r="F279" s="205" t="s">
        <v>1116</v>
      </c>
      <c r="G279" s="42">
        <v>6102484.0653101401</v>
      </c>
      <c r="H279" s="118">
        <f>(E279/G279)*100000</f>
        <v>4.6866160884512675</v>
      </c>
    </row>
    <row r="280" spans="1:8" x14ac:dyDescent="0.35">
      <c r="A280" s="115">
        <v>44125</v>
      </c>
      <c r="B280" s="115">
        <f t="shared" si="29"/>
        <v>44108</v>
      </c>
      <c r="C280" s="115">
        <f t="shared" si="30"/>
        <v>44121</v>
      </c>
      <c r="D280" s="205" t="s">
        <v>438</v>
      </c>
      <c r="E280" s="108">
        <v>167</v>
      </c>
      <c r="F280" s="205" t="s">
        <v>1116</v>
      </c>
    </row>
    <row r="281" spans="1:8" x14ac:dyDescent="0.35">
      <c r="A281" s="115">
        <v>44125</v>
      </c>
      <c r="B281" s="115">
        <f t="shared" si="29"/>
        <v>44108</v>
      </c>
      <c r="C281" s="115">
        <f t="shared" si="30"/>
        <v>44121</v>
      </c>
      <c r="D281" s="205" t="s">
        <v>1118</v>
      </c>
      <c r="E281" s="108">
        <v>0</v>
      </c>
      <c r="F281" s="205" t="s">
        <v>1119</v>
      </c>
      <c r="G281" s="42">
        <v>33372.236182817898</v>
      </c>
      <c r="H281" s="118">
        <f>(E281/G281)*100000</f>
        <v>0</v>
      </c>
    </row>
    <row r="282" spans="1:8" x14ac:dyDescent="0.35">
      <c r="A282" s="115">
        <v>44125</v>
      </c>
      <c r="B282" s="115">
        <f t="shared" si="29"/>
        <v>44108</v>
      </c>
      <c r="C282" s="115">
        <f t="shared" si="30"/>
        <v>44121</v>
      </c>
      <c r="D282" s="205" t="s">
        <v>1120</v>
      </c>
      <c r="E282" s="108">
        <v>13</v>
      </c>
      <c r="F282" s="205" t="s">
        <v>1119</v>
      </c>
      <c r="G282" s="42">
        <v>500166.53766896902</v>
      </c>
      <c r="H282" s="118">
        <f>(E282/G282)*100000</f>
        <v>2.5991342924671899</v>
      </c>
    </row>
    <row r="283" spans="1:8" x14ac:dyDescent="0.35">
      <c r="A283" s="115">
        <v>44125</v>
      </c>
      <c r="B283" s="115">
        <f t="shared" si="29"/>
        <v>44108</v>
      </c>
      <c r="C283" s="115">
        <f t="shared" si="30"/>
        <v>44121</v>
      </c>
      <c r="D283" s="205" t="s">
        <v>1121</v>
      </c>
      <c r="E283" s="108">
        <v>55</v>
      </c>
      <c r="F283" s="205" t="s">
        <v>1119</v>
      </c>
      <c r="G283" s="42">
        <v>626125.99984104198</v>
      </c>
      <c r="H283" s="118">
        <f>(E283/G283)*100000</f>
        <v>8.7841744335745773</v>
      </c>
    </row>
    <row r="284" spans="1:8" x14ac:dyDescent="0.35">
      <c r="A284" s="115">
        <v>44125</v>
      </c>
      <c r="B284" s="115">
        <f t="shared" si="29"/>
        <v>44108</v>
      </c>
      <c r="C284" s="115">
        <f t="shared" si="30"/>
        <v>44121</v>
      </c>
      <c r="D284" s="205" t="s">
        <v>1122</v>
      </c>
      <c r="E284" s="108">
        <v>0</v>
      </c>
      <c r="F284" s="205" t="s">
        <v>1119</v>
      </c>
      <c r="G284" s="42">
        <v>6429.2044896248999</v>
      </c>
      <c r="H284" s="118">
        <f>(E284/G284)*100000</f>
        <v>0</v>
      </c>
    </row>
    <row r="285" spans="1:8" x14ac:dyDescent="0.35">
      <c r="A285" s="115">
        <v>44125</v>
      </c>
      <c r="B285" s="115">
        <f t="shared" si="29"/>
        <v>44108</v>
      </c>
      <c r="C285" s="115">
        <f t="shared" si="30"/>
        <v>44121</v>
      </c>
      <c r="D285" s="205" t="s">
        <v>10</v>
      </c>
      <c r="E285" s="108">
        <v>118</v>
      </c>
      <c r="F285" s="205" t="s">
        <v>1119</v>
      </c>
    </row>
    <row r="286" spans="1:8" x14ac:dyDescent="0.35">
      <c r="A286" s="115">
        <v>44125</v>
      </c>
      <c r="B286" s="115">
        <f t="shared" si="29"/>
        <v>44108</v>
      </c>
      <c r="C286" s="115">
        <f t="shared" si="30"/>
        <v>44121</v>
      </c>
      <c r="D286" s="205" t="s">
        <v>438</v>
      </c>
      <c r="E286" s="108">
        <v>37</v>
      </c>
      <c r="F286" s="205" t="s">
        <v>1119</v>
      </c>
    </row>
    <row r="287" spans="1:8" x14ac:dyDescent="0.35">
      <c r="A287" s="115">
        <v>44125</v>
      </c>
      <c r="B287" s="115">
        <f t="shared" si="29"/>
        <v>44108</v>
      </c>
      <c r="C287" s="115">
        <f t="shared" si="30"/>
        <v>44121</v>
      </c>
      <c r="D287" s="205" t="s">
        <v>1123</v>
      </c>
      <c r="E287" s="108">
        <v>267</v>
      </c>
      <c r="F287" s="205" t="s">
        <v>1119</v>
      </c>
      <c r="G287" s="42">
        <v>5614787.9454099098</v>
      </c>
      <c r="H287" s="118">
        <f t="shared" ref="H287:H297" si="31">(E287/G287)*100000</f>
        <v>4.755299801095294</v>
      </c>
    </row>
    <row r="288" spans="1:8" x14ac:dyDescent="0.35">
      <c r="A288" s="115">
        <v>44132</v>
      </c>
      <c r="B288" s="115">
        <v>44115</v>
      </c>
      <c r="C288" s="115">
        <v>44128</v>
      </c>
      <c r="D288" s="205" t="s">
        <v>1112</v>
      </c>
      <c r="E288" s="108">
        <v>5</v>
      </c>
      <c r="F288" s="205" t="s">
        <v>409</v>
      </c>
      <c r="G288" s="42">
        <v>884369.16814270813</v>
      </c>
      <c r="H288" s="118">
        <f t="shared" si="31"/>
        <v>0.56537475300056639</v>
      </c>
    </row>
    <row r="289" spans="1:8" x14ac:dyDescent="0.35">
      <c r="A289" s="115">
        <v>44132</v>
      </c>
      <c r="B289" s="115">
        <v>44115</v>
      </c>
      <c r="C289" s="115">
        <v>44128</v>
      </c>
      <c r="D289" s="205" t="s">
        <v>1113</v>
      </c>
      <c r="E289" s="108">
        <v>2</v>
      </c>
      <c r="F289" s="205" t="s">
        <v>409</v>
      </c>
      <c r="G289" s="42">
        <v>498212.35653671267</v>
      </c>
      <c r="H289" s="118">
        <f t="shared" si="31"/>
        <v>0.40143524618756071</v>
      </c>
    </row>
    <row r="290" spans="1:8" x14ac:dyDescent="0.35">
      <c r="A290" s="115">
        <v>44132</v>
      </c>
      <c r="B290" s="115">
        <v>44115</v>
      </c>
      <c r="C290" s="115">
        <v>44128</v>
      </c>
      <c r="D290" s="205" t="s">
        <v>1114</v>
      </c>
      <c r="E290" s="108">
        <v>5</v>
      </c>
      <c r="F290" s="205" t="s">
        <v>409</v>
      </c>
      <c r="G290" s="42">
        <v>201049.50031620008</v>
      </c>
      <c r="H290" s="118">
        <f t="shared" si="31"/>
        <v>2.4869497273737378</v>
      </c>
    </row>
    <row r="291" spans="1:8" x14ac:dyDescent="0.35">
      <c r="A291" s="115">
        <v>44132</v>
      </c>
      <c r="B291" s="115">
        <v>44115</v>
      </c>
      <c r="C291" s="115">
        <v>44128</v>
      </c>
      <c r="D291" s="205" t="s">
        <v>445</v>
      </c>
      <c r="E291" s="108">
        <v>34</v>
      </c>
      <c r="F291" s="205" t="s">
        <v>409</v>
      </c>
      <c r="G291" s="42">
        <v>1026828.8</v>
      </c>
      <c r="H291" s="118">
        <f t="shared" si="31"/>
        <v>3.3111654055671202</v>
      </c>
    </row>
    <row r="292" spans="1:8" x14ac:dyDescent="0.35">
      <c r="A292" s="115">
        <v>44132</v>
      </c>
      <c r="B292" s="115">
        <v>44115</v>
      </c>
      <c r="C292" s="115">
        <v>44128</v>
      </c>
      <c r="D292" s="205" t="s">
        <v>444</v>
      </c>
      <c r="E292" s="108">
        <v>41</v>
      </c>
      <c r="F292" s="205" t="s">
        <v>409</v>
      </c>
      <c r="G292" s="42">
        <v>914617.34</v>
      </c>
      <c r="H292" s="118">
        <f t="shared" si="31"/>
        <v>4.4827490368813692</v>
      </c>
    </row>
    <row r="293" spans="1:8" x14ac:dyDescent="0.35">
      <c r="A293" s="115">
        <v>44132</v>
      </c>
      <c r="B293" s="115">
        <v>44115</v>
      </c>
      <c r="C293" s="115">
        <v>44128</v>
      </c>
      <c r="D293" s="205" t="s">
        <v>443</v>
      </c>
      <c r="E293" s="108">
        <v>38</v>
      </c>
      <c r="F293" s="205" t="s">
        <v>409</v>
      </c>
      <c r="G293" s="42">
        <v>841388.18</v>
      </c>
      <c r="H293" s="118">
        <f t="shared" si="31"/>
        <v>4.5163458321936485</v>
      </c>
    </row>
    <row r="294" spans="1:8" x14ac:dyDescent="0.35">
      <c r="A294" s="115">
        <v>44132</v>
      </c>
      <c r="B294" s="115">
        <v>44115</v>
      </c>
      <c r="C294" s="115">
        <v>44128</v>
      </c>
      <c r="D294" s="205" t="s">
        <v>442</v>
      </c>
      <c r="E294" s="108">
        <v>96</v>
      </c>
      <c r="F294" s="205" t="s">
        <v>409</v>
      </c>
      <c r="G294" s="42">
        <v>956483.28</v>
      </c>
      <c r="H294" s="118">
        <f t="shared" si="31"/>
        <v>10.03676718739924</v>
      </c>
    </row>
    <row r="295" spans="1:8" x14ac:dyDescent="0.35">
      <c r="A295" s="115">
        <v>44132</v>
      </c>
      <c r="B295" s="115">
        <v>44115</v>
      </c>
      <c r="C295" s="115">
        <v>44128</v>
      </c>
      <c r="D295" s="205" t="s">
        <v>441</v>
      </c>
      <c r="E295" s="108">
        <v>144</v>
      </c>
      <c r="F295" s="205" t="s">
        <v>409</v>
      </c>
      <c r="G295" s="42">
        <v>841570.64</v>
      </c>
      <c r="H295" s="118">
        <f t="shared" si="31"/>
        <v>17.110863088094423</v>
      </c>
    </row>
    <row r="296" spans="1:8" x14ac:dyDescent="0.35">
      <c r="A296" s="115">
        <v>44132</v>
      </c>
      <c r="B296" s="115">
        <v>44115</v>
      </c>
      <c r="C296" s="115">
        <v>44128</v>
      </c>
      <c r="D296" s="205" t="s">
        <v>440</v>
      </c>
      <c r="E296" s="108">
        <v>110</v>
      </c>
      <c r="F296" s="205" t="s">
        <v>409</v>
      </c>
      <c r="G296" s="42">
        <v>501714.18</v>
      </c>
      <c r="H296" s="118">
        <f t="shared" si="31"/>
        <v>21.92483377687272</v>
      </c>
    </row>
    <row r="297" spans="1:8" x14ac:dyDescent="0.35">
      <c r="A297" s="115">
        <v>44132</v>
      </c>
      <c r="B297" s="115">
        <v>44115</v>
      </c>
      <c r="C297" s="115">
        <v>44128</v>
      </c>
      <c r="D297" s="205" t="s">
        <v>439</v>
      </c>
      <c r="E297" s="108">
        <v>129</v>
      </c>
      <c r="F297" s="205" t="s">
        <v>409</v>
      </c>
      <c r="G297" s="42">
        <v>293459.03999999998</v>
      </c>
      <c r="H297" s="118">
        <f t="shared" si="31"/>
        <v>43.958434539961701</v>
      </c>
    </row>
    <row r="298" spans="1:8" x14ac:dyDescent="0.35">
      <c r="A298" s="115">
        <v>44132</v>
      </c>
      <c r="B298" s="115">
        <v>44115</v>
      </c>
      <c r="C298" s="115">
        <v>44128</v>
      </c>
      <c r="D298" s="205" t="s">
        <v>438</v>
      </c>
      <c r="E298" s="108">
        <v>9</v>
      </c>
      <c r="F298" s="205" t="s">
        <v>409</v>
      </c>
    </row>
    <row r="299" spans="1:8" x14ac:dyDescent="0.35">
      <c r="A299" s="115">
        <v>44132</v>
      </c>
      <c r="B299" s="115">
        <f t="shared" ref="B299:B313" si="32">A299-17</f>
        <v>44115</v>
      </c>
      <c r="C299" s="115">
        <f t="shared" ref="C299:C313" si="33">A299-4</f>
        <v>44128</v>
      </c>
      <c r="D299" s="205" t="s">
        <v>499</v>
      </c>
      <c r="E299" s="108">
        <v>265</v>
      </c>
      <c r="F299" s="205" t="s">
        <v>1115</v>
      </c>
      <c r="G299" s="42">
        <v>3582833.32760067</v>
      </c>
      <c r="H299" s="118">
        <f>(E299/G299)*100000</f>
        <v>7.3963809021912716</v>
      </c>
    </row>
    <row r="300" spans="1:8" x14ac:dyDescent="0.35">
      <c r="A300" s="115">
        <v>44132</v>
      </c>
      <c r="B300" s="115">
        <f t="shared" si="32"/>
        <v>44115</v>
      </c>
      <c r="C300" s="115">
        <f t="shared" si="33"/>
        <v>44128</v>
      </c>
      <c r="D300" s="205" t="s">
        <v>501</v>
      </c>
      <c r="E300" s="108">
        <v>282</v>
      </c>
      <c r="F300" s="205" t="s">
        <v>1115</v>
      </c>
      <c r="G300" s="42">
        <v>3381549.1966283699</v>
      </c>
      <c r="H300" s="118">
        <f>(E300/G300)*100000</f>
        <v>8.3393729797328646</v>
      </c>
    </row>
    <row r="301" spans="1:8" x14ac:dyDescent="0.35">
      <c r="A301" s="115">
        <v>44132</v>
      </c>
      <c r="B301" s="115">
        <f t="shared" si="32"/>
        <v>44115</v>
      </c>
      <c r="C301" s="115">
        <f t="shared" si="33"/>
        <v>44128</v>
      </c>
      <c r="D301" s="205" t="s">
        <v>10</v>
      </c>
      <c r="E301" s="108">
        <v>0</v>
      </c>
      <c r="F301" s="205" t="s">
        <v>1115</v>
      </c>
    </row>
    <row r="302" spans="1:8" x14ac:dyDescent="0.35">
      <c r="A302" s="115">
        <v>44132</v>
      </c>
      <c r="B302" s="115">
        <f t="shared" si="32"/>
        <v>44115</v>
      </c>
      <c r="C302" s="115">
        <f t="shared" si="33"/>
        <v>44128</v>
      </c>
      <c r="D302" s="205" t="s">
        <v>496</v>
      </c>
      <c r="E302" s="108">
        <v>0</v>
      </c>
      <c r="F302" s="205" t="s">
        <v>1115</v>
      </c>
    </row>
    <row r="303" spans="1:8" x14ac:dyDescent="0.35">
      <c r="A303" s="115">
        <v>44132</v>
      </c>
      <c r="B303" s="115">
        <f t="shared" si="32"/>
        <v>44115</v>
      </c>
      <c r="C303" s="115">
        <f t="shared" si="33"/>
        <v>44128</v>
      </c>
      <c r="D303" s="205" t="s">
        <v>438</v>
      </c>
      <c r="E303" s="108">
        <v>18</v>
      </c>
      <c r="F303" s="205" t="s">
        <v>1115</v>
      </c>
    </row>
    <row r="304" spans="1:8" x14ac:dyDescent="0.35">
      <c r="A304" s="115">
        <v>44132</v>
      </c>
      <c r="B304" s="115">
        <f t="shared" si="32"/>
        <v>44115</v>
      </c>
      <c r="C304" s="115">
        <f t="shared" si="33"/>
        <v>44128</v>
      </c>
      <c r="D304" s="205" t="s">
        <v>575</v>
      </c>
      <c r="E304" s="108">
        <v>134</v>
      </c>
      <c r="F304" s="205" t="s">
        <v>1116</v>
      </c>
      <c r="G304" s="42">
        <v>859094.84590376099</v>
      </c>
      <c r="H304" s="118">
        <f>(E304/G304)*100000</f>
        <v>15.597812120387365</v>
      </c>
    </row>
    <row r="305" spans="1:8" x14ac:dyDescent="0.35">
      <c r="A305" s="115">
        <v>44132</v>
      </c>
      <c r="B305" s="115">
        <f t="shared" si="32"/>
        <v>44115</v>
      </c>
      <c r="C305" s="115">
        <f t="shared" si="33"/>
        <v>44128</v>
      </c>
      <c r="D305" s="205" t="s">
        <v>1117</v>
      </c>
      <c r="E305" s="108">
        <v>297</v>
      </c>
      <c r="F305" s="205" t="s">
        <v>1116</v>
      </c>
      <c r="G305" s="42">
        <v>6102484.0653101401</v>
      </c>
      <c r="H305" s="118">
        <f>(E305/G305)*100000</f>
        <v>4.8668705533917009</v>
      </c>
    </row>
    <row r="306" spans="1:8" x14ac:dyDescent="0.35">
      <c r="A306" s="115">
        <v>44132</v>
      </c>
      <c r="B306" s="115">
        <f t="shared" si="32"/>
        <v>44115</v>
      </c>
      <c r="C306" s="115">
        <f t="shared" si="33"/>
        <v>44128</v>
      </c>
      <c r="D306" s="205" t="s">
        <v>438</v>
      </c>
      <c r="E306" s="108">
        <v>154</v>
      </c>
      <c r="F306" s="205" t="s">
        <v>1116</v>
      </c>
    </row>
    <row r="307" spans="1:8" x14ac:dyDescent="0.35">
      <c r="A307" s="115">
        <v>44132</v>
      </c>
      <c r="B307" s="115">
        <f t="shared" si="32"/>
        <v>44115</v>
      </c>
      <c r="C307" s="115">
        <f t="shared" si="33"/>
        <v>44128</v>
      </c>
      <c r="D307" s="205" t="s">
        <v>1118</v>
      </c>
      <c r="E307" s="108">
        <v>0</v>
      </c>
      <c r="F307" s="205" t="s">
        <v>1119</v>
      </c>
      <c r="G307" s="42">
        <v>33372.236182817898</v>
      </c>
      <c r="H307" s="118">
        <f>(E307/G307)*100000</f>
        <v>0</v>
      </c>
    </row>
    <row r="308" spans="1:8" x14ac:dyDescent="0.35">
      <c r="A308" s="115">
        <v>44132</v>
      </c>
      <c r="B308" s="115">
        <f t="shared" si="32"/>
        <v>44115</v>
      </c>
      <c r="C308" s="115">
        <f t="shared" si="33"/>
        <v>44128</v>
      </c>
      <c r="D308" s="205" t="s">
        <v>1120</v>
      </c>
      <c r="E308" s="108">
        <v>21</v>
      </c>
      <c r="F308" s="205" t="s">
        <v>1119</v>
      </c>
      <c r="G308" s="42">
        <v>500166.53766896902</v>
      </c>
      <c r="H308" s="118">
        <f>(E308/G308)*100000</f>
        <v>4.1986015493700766</v>
      </c>
    </row>
    <row r="309" spans="1:8" x14ac:dyDescent="0.35">
      <c r="A309" s="115">
        <v>44132</v>
      </c>
      <c r="B309" s="115">
        <f t="shared" si="32"/>
        <v>44115</v>
      </c>
      <c r="C309" s="115">
        <f t="shared" si="33"/>
        <v>44128</v>
      </c>
      <c r="D309" s="205" t="s">
        <v>1121</v>
      </c>
      <c r="E309" s="108">
        <v>45</v>
      </c>
      <c r="F309" s="205" t="s">
        <v>1119</v>
      </c>
      <c r="G309" s="42">
        <v>626125.99984104198</v>
      </c>
      <c r="H309" s="118">
        <f>(E309/G309)*100000</f>
        <v>7.18705180928829</v>
      </c>
    </row>
    <row r="310" spans="1:8" x14ac:dyDescent="0.35">
      <c r="A310" s="115">
        <v>44132</v>
      </c>
      <c r="B310" s="115">
        <f t="shared" si="32"/>
        <v>44115</v>
      </c>
      <c r="C310" s="115">
        <f t="shared" si="33"/>
        <v>44128</v>
      </c>
      <c r="D310" s="205" t="s">
        <v>1122</v>
      </c>
      <c r="E310" s="108">
        <v>0</v>
      </c>
      <c r="F310" s="205" t="s">
        <v>1119</v>
      </c>
      <c r="G310" s="42">
        <v>6429.2044896248999</v>
      </c>
      <c r="H310" s="118">
        <f>(E310/G310)*100000</f>
        <v>0</v>
      </c>
    </row>
    <row r="311" spans="1:8" x14ac:dyDescent="0.35">
      <c r="A311" s="115">
        <v>44132</v>
      </c>
      <c r="B311" s="115">
        <f t="shared" si="32"/>
        <v>44115</v>
      </c>
      <c r="C311" s="115">
        <f t="shared" si="33"/>
        <v>44128</v>
      </c>
      <c r="D311" s="205" t="s">
        <v>10</v>
      </c>
      <c r="E311" s="108">
        <v>121</v>
      </c>
      <c r="F311" s="205" t="s">
        <v>1119</v>
      </c>
    </row>
    <row r="312" spans="1:8" x14ac:dyDescent="0.35">
      <c r="A312" s="115">
        <v>44132</v>
      </c>
      <c r="B312" s="115">
        <f t="shared" si="32"/>
        <v>44115</v>
      </c>
      <c r="C312" s="115">
        <f t="shared" si="33"/>
        <v>44128</v>
      </c>
      <c r="D312" s="205" t="s">
        <v>438</v>
      </c>
      <c r="E312" s="108">
        <v>44</v>
      </c>
      <c r="F312" s="205" t="s">
        <v>1119</v>
      </c>
    </row>
    <row r="313" spans="1:8" x14ac:dyDescent="0.35">
      <c r="A313" s="115">
        <v>44132</v>
      </c>
      <c r="B313" s="115">
        <f t="shared" si="32"/>
        <v>44115</v>
      </c>
      <c r="C313" s="115">
        <f t="shared" si="33"/>
        <v>44128</v>
      </c>
      <c r="D313" s="205" t="s">
        <v>1123</v>
      </c>
      <c r="E313" s="108">
        <v>290</v>
      </c>
      <c r="F313" s="205" t="s">
        <v>1119</v>
      </c>
      <c r="G313" s="42">
        <v>5614787.9454099098</v>
      </c>
      <c r="H313" s="118">
        <f t="shared" ref="H313:H323" si="34">(E313/G313)*100000</f>
        <v>5.1649323682308443</v>
      </c>
    </row>
    <row r="314" spans="1:8" x14ac:dyDescent="0.35">
      <c r="A314" s="115">
        <v>44139</v>
      </c>
      <c r="B314" s="115">
        <v>44122</v>
      </c>
      <c r="C314" s="115">
        <v>44135</v>
      </c>
      <c r="D314" s="205" t="s">
        <v>1112</v>
      </c>
      <c r="E314" s="108">
        <v>6</v>
      </c>
      <c r="F314" s="205" t="s">
        <v>409</v>
      </c>
      <c r="G314" s="42">
        <v>884369.16814270813</v>
      </c>
      <c r="H314" s="118">
        <f t="shared" si="34"/>
        <v>0.67844970360067969</v>
      </c>
    </row>
    <row r="315" spans="1:8" x14ac:dyDescent="0.35">
      <c r="A315" s="115">
        <v>44139</v>
      </c>
      <c r="B315" s="115">
        <v>44122</v>
      </c>
      <c r="C315" s="115">
        <v>44135</v>
      </c>
      <c r="D315" s="205" t="s">
        <v>1113</v>
      </c>
      <c r="E315" s="108">
        <v>3</v>
      </c>
      <c r="F315" s="205" t="s">
        <v>409</v>
      </c>
      <c r="G315" s="42">
        <v>498212.35653671267</v>
      </c>
      <c r="H315" s="118">
        <f t="shared" si="34"/>
        <v>0.60215286928134104</v>
      </c>
    </row>
    <row r="316" spans="1:8" x14ac:dyDescent="0.35">
      <c r="A316" s="115">
        <v>44139</v>
      </c>
      <c r="B316" s="115">
        <v>44122</v>
      </c>
      <c r="C316" s="115">
        <v>44135</v>
      </c>
      <c r="D316" s="205" t="s">
        <v>1114</v>
      </c>
      <c r="E316" s="108">
        <v>4</v>
      </c>
      <c r="F316" s="205" t="s">
        <v>409</v>
      </c>
      <c r="G316" s="42">
        <v>201049.50031620008</v>
      </c>
      <c r="H316" s="118">
        <f t="shared" si="34"/>
        <v>1.9895597818989903</v>
      </c>
    </row>
    <row r="317" spans="1:8" x14ac:dyDescent="0.35">
      <c r="A317" s="115">
        <v>44139</v>
      </c>
      <c r="B317" s="115">
        <v>44122</v>
      </c>
      <c r="C317" s="115">
        <v>44135</v>
      </c>
      <c r="D317" s="205" t="s">
        <v>445</v>
      </c>
      <c r="E317" s="108">
        <v>29</v>
      </c>
      <c r="F317" s="205" t="s">
        <v>409</v>
      </c>
      <c r="G317" s="42">
        <v>1026828.8</v>
      </c>
      <c r="H317" s="118">
        <f t="shared" si="34"/>
        <v>2.8242293165131325</v>
      </c>
    </row>
    <row r="318" spans="1:8" x14ac:dyDescent="0.35">
      <c r="A318" s="115">
        <v>44139</v>
      </c>
      <c r="B318" s="115">
        <v>44122</v>
      </c>
      <c r="C318" s="115">
        <v>44135</v>
      </c>
      <c r="D318" s="205" t="s">
        <v>444</v>
      </c>
      <c r="E318" s="108">
        <v>49</v>
      </c>
      <c r="F318" s="205" t="s">
        <v>409</v>
      </c>
      <c r="G318" s="42">
        <v>914617.34</v>
      </c>
      <c r="H318" s="118">
        <f t="shared" si="34"/>
        <v>5.3574317757850514</v>
      </c>
    </row>
    <row r="319" spans="1:8" x14ac:dyDescent="0.35">
      <c r="A319" s="115">
        <v>44139</v>
      </c>
      <c r="B319" s="115">
        <v>44122</v>
      </c>
      <c r="C319" s="115">
        <v>44135</v>
      </c>
      <c r="D319" s="205" t="s">
        <v>443</v>
      </c>
      <c r="E319" s="108">
        <v>53</v>
      </c>
      <c r="F319" s="205" t="s">
        <v>409</v>
      </c>
      <c r="G319" s="42">
        <v>841388.18</v>
      </c>
      <c r="H319" s="118">
        <f t="shared" si="34"/>
        <v>6.2991139238490375</v>
      </c>
    </row>
    <row r="320" spans="1:8" x14ac:dyDescent="0.35">
      <c r="A320" s="115">
        <v>44139</v>
      </c>
      <c r="B320" s="115">
        <v>44122</v>
      </c>
      <c r="C320" s="115">
        <v>44135</v>
      </c>
      <c r="D320" s="205" t="s">
        <v>442</v>
      </c>
      <c r="E320" s="108">
        <v>117</v>
      </c>
      <c r="F320" s="205" t="s">
        <v>409</v>
      </c>
      <c r="G320" s="42">
        <v>956483.28</v>
      </c>
      <c r="H320" s="118">
        <f t="shared" si="34"/>
        <v>12.232310009642825</v>
      </c>
    </row>
    <row r="321" spans="1:8" x14ac:dyDescent="0.35">
      <c r="A321" s="115">
        <v>44139</v>
      </c>
      <c r="B321" s="115">
        <v>44122</v>
      </c>
      <c r="C321" s="115">
        <v>44135</v>
      </c>
      <c r="D321" s="205" t="s">
        <v>441</v>
      </c>
      <c r="E321" s="108">
        <v>156</v>
      </c>
      <c r="F321" s="205" t="s">
        <v>409</v>
      </c>
      <c r="G321" s="42">
        <v>841570.64</v>
      </c>
      <c r="H321" s="118">
        <f t="shared" si="34"/>
        <v>18.536768345435625</v>
      </c>
    </row>
    <row r="322" spans="1:8" x14ac:dyDescent="0.35">
      <c r="A322" s="115">
        <v>44139</v>
      </c>
      <c r="B322" s="115">
        <v>44122</v>
      </c>
      <c r="C322" s="115">
        <v>44135</v>
      </c>
      <c r="D322" s="205" t="s">
        <v>440</v>
      </c>
      <c r="E322" s="108">
        <v>125</v>
      </c>
      <c r="F322" s="205" t="s">
        <v>409</v>
      </c>
      <c r="G322" s="42">
        <v>501714.18</v>
      </c>
      <c r="H322" s="118">
        <f t="shared" si="34"/>
        <v>24.914583837355366</v>
      </c>
    </row>
    <row r="323" spans="1:8" x14ac:dyDescent="0.35">
      <c r="A323" s="115">
        <v>44139</v>
      </c>
      <c r="B323" s="115">
        <v>44122</v>
      </c>
      <c r="C323" s="115">
        <v>44135</v>
      </c>
      <c r="D323" s="205" t="s">
        <v>439</v>
      </c>
      <c r="E323" s="108">
        <v>169</v>
      </c>
      <c r="F323" s="205" t="s">
        <v>409</v>
      </c>
      <c r="G323" s="42">
        <v>293459.03999999998</v>
      </c>
      <c r="H323" s="118">
        <f t="shared" si="34"/>
        <v>57.588956877934315</v>
      </c>
    </row>
    <row r="324" spans="1:8" x14ac:dyDescent="0.35">
      <c r="A324" s="115">
        <v>44139</v>
      </c>
      <c r="B324" s="115">
        <v>44122</v>
      </c>
      <c r="C324" s="115">
        <v>44135</v>
      </c>
      <c r="D324" s="205" t="s">
        <v>438</v>
      </c>
      <c r="E324" s="108">
        <v>1</v>
      </c>
      <c r="F324" s="205" t="s">
        <v>409</v>
      </c>
    </row>
    <row r="325" spans="1:8" x14ac:dyDescent="0.35">
      <c r="A325" s="115">
        <v>44139</v>
      </c>
      <c r="B325" s="115">
        <f t="shared" ref="B325:B339" si="35">A325-17</f>
        <v>44122</v>
      </c>
      <c r="C325" s="115">
        <f t="shared" ref="C325:C339" si="36">A325-4</f>
        <v>44135</v>
      </c>
      <c r="D325" s="205" t="s">
        <v>499</v>
      </c>
      <c r="E325" s="108">
        <v>319</v>
      </c>
      <c r="F325" s="205" t="s">
        <v>1115</v>
      </c>
      <c r="G325" s="42">
        <v>3582833.32760067</v>
      </c>
      <c r="H325" s="118">
        <f>(E325/G325)*100000</f>
        <v>8.9035679539585502</v>
      </c>
    </row>
    <row r="326" spans="1:8" x14ac:dyDescent="0.35">
      <c r="A326" s="115">
        <v>44139</v>
      </c>
      <c r="B326" s="115">
        <f t="shared" si="35"/>
        <v>44122</v>
      </c>
      <c r="C326" s="115">
        <f t="shared" si="36"/>
        <v>44135</v>
      </c>
      <c r="D326" s="205" t="s">
        <v>501</v>
      </c>
      <c r="E326" s="108">
        <v>317</v>
      </c>
      <c r="F326" s="205" t="s">
        <v>1115</v>
      </c>
      <c r="G326" s="42">
        <v>3381549.1966283699</v>
      </c>
      <c r="H326" s="118">
        <f>(E326/G326)*100000</f>
        <v>9.3744015410472255</v>
      </c>
    </row>
    <row r="327" spans="1:8" x14ac:dyDescent="0.35">
      <c r="A327" s="115">
        <v>44139</v>
      </c>
      <c r="B327" s="115">
        <f t="shared" si="35"/>
        <v>44122</v>
      </c>
      <c r="C327" s="115">
        <f t="shared" si="36"/>
        <v>44135</v>
      </c>
      <c r="D327" s="205" t="s">
        <v>10</v>
      </c>
      <c r="E327" s="108">
        <v>0</v>
      </c>
      <c r="F327" s="205" t="s">
        <v>1115</v>
      </c>
    </row>
    <row r="328" spans="1:8" x14ac:dyDescent="0.35">
      <c r="A328" s="115">
        <v>44139</v>
      </c>
      <c r="B328" s="115">
        <f t="shared" si="35"/>
        <v>44122</v>
      </c>
      <c r="C328" s="115">
        <f t="shared" si="36"/>
        <v>44135</v>
      </c>
      <c r="D328" s="205" t="s">
        <v>496</v>
      </c>
      <c r="E328" s="108">
        <v>0</v>
      </c>
      <c r="F328" s="205" t="s">
        <v>1115</v>
      </c>
    </row>
    <row r="329" spans="1:8" x14ac:dyDescent="0.35">
      <c r="A329" s="115">
        <v>44139</v>
      </c>
      <c r="B329" s="115">
        <f t="shared" si="35"/>
        <v>44122</v>
      </c>
      <c r="C329" s="115">
        <f t="shared" si="36"/>
        <v>44135</v>
      </c>
      <c r="D329" s="205" t="s">
        <v>438</v>
      </c>
      <c r="E329" s="108">
        <v>24</v>
      </c>
      <c r="F329" s="205" t="s">
        <v>1115</v>
      </c>
    </row>
    <row r="330" spans="1:8" x14ac:dyDescent="0.35">
      <c r="A330" s="115">
        <v>44139</v>
      </c>
      <c r="B330" s="115">
        <f t="shared" si="35"/>
        <v>44122</v>
      </c>
      <c r="C330" s="115">
        <f t="shared" si="36"/>
        <v>44135</v>
      </c>
      <c r="D330" s="205" t="s">
        <v>575</v>
      </c>
      <c r="E330" s="108">
        <v>147</v>
      </c>
      <c r="F330" s="205" t="s">
        <v>1116</v>
      </c>
      <c r="G330" s="42">
        <v>859094.84590376099</v>
      </c>
      <c r="H330" s="118">
        <f>(E330/G330)*100000</f>
        <v>17.111032699230915</v>
      </c>
    </row>
    <row r="331" spans="1:8" x14ac:dyDescent="0.35">
      <c r="A331" s="115">
        <v>44139</v>
      </c>
      <c r="B331" s="115">
        <f t="shared" si="35"/>
        <v>44122</v>
      </c>
      <c r="C331" s="115">
        <f t="shared" si="36"/>
        <v>44135</v>
      </c>
      <c r="D331" s="205" t="s">
        <v>1117</v>
      </c>
      <c r="E331" s="108">
        <v>343</v>
      </c>
      <c r="F331" s="205" t="s">
        <v>1116</v>
      </c>
      <c r="G331" s="42">
        <v>6102484.0653101401</v>
      </c>
      <c r="H331" s="118">
        <f>(E331/G331)*100000</f>
        <v>5.6206619522335135</v>
      </c>
    </row>
    <row r="332" spans="1:8" x14ac:dyDescent="0.35">
      <c r="A332" s="115">
        <v>44139</v>
      </c>
      <c r="B332" s="115">
        <f t="shared" si="35"/>
        <v>44122</v>
      </c>
      <c r="C332" s="115">
        <f t="shared" si="36"/>
        <v>44135</v>
      </c>
      <c r="D332" s="205" t="s">
        <v>438</v>
      </c>
      <c r="E332" s="108">
        <v>200</v>
      </c>
      <c r="F332" s="205" t="s">
        <v>1116</v>
      </c>
    </row>
    <row r="333" spans="1:8" x14ac:dyDescent="0.35">
      <c r="A333" s="115">
        <v>44139</v>
      </c>
      <c r="B333" s="115">
        <f t="shared" si="35"/>
        <v>44122</v>
      </c>
      <c r="C333" s="115">
        <f t="shared" si="36"/>
        <v>44135</v>
      </c>
      <c r="D333" s="205" t="s">
        <v>1118</v>
      </c>
      <c r="E333" s="108">
        <v>0</v>
      </c>
      <c r="F333" s="205" t="s">
        <v>1119</v>
      </c>
      <c r="G333" s="42">
        <v>33372.236182817898</v>
      </c>
      <c r="H333" s="118">
        <f>(E333/G333)*100000</f>
        <v>0</v>
      </c>
    </row>
    <row r="334" spans="1:8" x14ac:dyDescent="0.35">
      <c r="A334" s="115">
        <v>44139</v>
      </c>
      <c r="B334" s="115">
        <f t="shared" si="35"/>
        <v>44122</v>
      </c>
      <c r="C334" s="115">
        <f t="shared" si="36"/>
        <v>44135</v>
      </c>
      <c r="D334" s="205" t="s">
        <v>1120</v>
      </c>
      <c r="E334" s="108">
        <v>36</v>
      </c>
      <c r="F334" s="205" t="s">
        <v>1119</v>
      </c>
      <c r="G334" s="42">
        <v>500166.53766896902</v>
      </c>
      <c r="H334" s="118">
        <f>(E334/G334)*100000</f>
        <v>7.1976026560629878</v>
      </c>
    </row>
    <row r="335" spans="1:8" x14ac:dyDescent="0.35">
      <c r="A335" s="115">
        <v>44139</v>
      </c>
      <c r="B335" s="115">
        <f t="shared" si="35"/>
        <v>44122</v>
      </c>
      <c r="C335" s="115">
        <f t="shared" si="36"/>
        <v>44135</v>
      </c>
      <c r="D335" s="205" t="s">
        <v>1121</v>
      </c>
      <c r="E335" s="108">
        <v>64</v>
      </c>
      <c r="F335" s="205" t="s">
        <v>1119</v>
      </c>
      <c r="G335" s="42">
        <v>626125.99984104198</v>
      </c>
      <c r="H335" s="118">
        <f>(E335/G335)*100000</f>
        <v>10.221584795432234</v>
      </c>
    </row>
    <row r="336" spans="1:8" x14ac:dyDescent="0.35">
      <c r="A336" s="115">
        <v>44139</v>
      </c>
      <c r="B336" s="115">
        <f t="shared" si="35"/>
        <v>44122</v>
      </c>
      <c r="C336" s="115">
        <f t="shared" si="36"/>
        <v>44135</v>
      </c>
      <c r="D336" s="205" t="s">
        <v>1122</v>
      </c>
      <c r="E336" s="108">
        <v>0</v>
      </c>
      <c r="F336" s="205" t="s">
        <v>1119</v>
      </c>
      <c r="G336" s="42">
        <v>6429.2044896248999</v>
      </c>
      <c r="H336" s="118">
        <f>(E336/G336)*100000</f>
        <v>0</v>
      </c>
    </row>
    <row r="337" spans="1:8" x14ac:dyDescent="0.35">
      <c r="A337" s="115">
        <v>44139</v>
      </c>
      <c r="B337" s="115">
        <f t="shared" si="35"/>
        <v>44122</v>
      </c>
      <c r="C337" s="115">
        <f t="shared" si="36"/>
        <v>44135</v>
      </c>
      <c r="D337" s="205" t="s">
        <v>10</v>
      </c>
      <c r="E337" s="108">
        <v>120</v>
      </c>
      <c r="F337" s="205" t="s">
        <v>1119</v>
      </c>
    </row>
    <row r="338" spans="1:8" x14ac:dyDescent="0.35">
      <c r="A338" s="115">
        <v>44139</v>
      </c>
      <c r="B338" s="115">
        <f t="shared" si="35"/>
        <v>44122</v>
      </c>
      <c r="C338" s="115">
        <f t="shared" si="36"/>
        <v>44135</v>
      </c>
      <c r="D338" s="205" t="s">
        <v>438</v>
      </c>
      <c r="E338" s="108">
        <v>56</v>
      </c>
      <c r="F338" s="205" t="s">
        <v>1119</v>
      </c>
    </row>
    <row r="339" spans="1:8" x14ac:dyDescent="0.35">
      <c r="A339" s="115">
        <v>44139</v>
      </c>
      <c r="B339" s="115">
        <f t="shared" si="35"/>
        <v>44122</v>
      </c>
      <c r="C339" s="115">
        <f t="shared" si="36"/>
        <v>44135</v>
      </c>
      <c r="D339" s="205" t="s">
        <v>1123</v>
      </c>
      <c r="E339" s="108">
        <v>328</v>
      </c>
      <c r="F339" s="205" t="s">
        <v>1119</v>
      </c>
      <c r="G339" s="42">
        <v>5614787.9454099098</v>
      </c>
      <c r="H339" s="118">
        <f t="shared" ref="H339:H349" si="37">(E339/G339)*100000</f>
        <v>5.8417166095852302</v>
      </c>
    </row>
    <row r="340" spans="1:8" x14ac:dyDescent="0.35">
      <c r="A340" s="115">
        <v>44146</v>
      </c>
      <c r="B340" s="115">
        <v>44129</v>
      </c>
      <c r="C340" s="115">
        <v>44142</v>
      </c>
      <c r="D340" s="205" t="s">
        <v>1112</v>
      </c>
      <c r="E340" s="108">
        <v>12</v>
      </c>
      <c r="F340" s="205" t="s">
        <v>409</v>
      </c>
      <c r="G340" s="42">
        <v>884369.16814270813</v>
      </c>
      <c r="H340" s="118">
        <f t="shared" si="37"/>
        <v>1.3568994072013594</v>
      </c>
    </row>
    <row r="341" spans="1:8" x14ac:dyDescent="0.35">
      <c r="A341" s="115">
        <v>44146</v>
      </c>
      <c r="B341" s="115">
        <v>44129</v>
      </c>
      <c r="C341" s="115">
        <v>44142</v>
      </c>
      <c r="D341" s="205" t="s">
        <v>1113</v>
      </c>
      <c r="E341" s="108">
        <v>3</v>
      </c>
      <c r="F341" s="205" t="s">
        <v>409</v>
      </c>
      <c r="G341" s="42">
        <v>498212.35653671267</v>
      </c>
      <c r="H341" s="118">
        <f t="shared" si="37"/>
        <v>0.60215286928134104</v>
      </c>
    </row>
    <row r="342" spans="1:8" x14ac:dyDescent="0.35">
      <c r="A342" s="115">
        <v>44146</v>
      </c>
      <c r="B342" s="115">
        <v>44129</v>
      </c>
      <c r="C342" s="115">
        <v>44142</v>
      </c>
      <c r="D342" s="205" t="s">
        <v>1114</v>
      </c>
      <c r="E342" s="108">
        <v>4</v>
      </c>
      <c r="F342" s="205" t="s">
        <v>409</v>
      </c>
      <c r="G342" s="42">
        <v>201049.50031620008</v>
      </c>
      <c r="H342" s="118">
        <f t="shared" si="37"/>
        <v>1.9895597818989903</v>
      </c>
    </row>
    <row r="343" spans="1:8" x14ac:dyDescent="0.35">
      <c r="A343" s="115">
        <v>44146</v>
      </c>
      <c r="B343" s="115">
        <v>44129</v>
      </c>
      <c r="C343" s="115">
        <v>44142</v>
      </c>
      <c r="D343" s="205" t="s">
        <v>445</v>
      </c>
      <c r="E343" s="108">
        <v>38</v>
      </c>
      <c r="F343" s="205" t="s">
        <v>409</v>
      </c>
      <c r="G343" s="42">
        <v>1026828.8</v>
      </c>
      <c r="H343" s="118">
        <f t="shared" si="37"/>
        <v>3.7007142768103112</v>
      </c>
    </row>
    <row r="344" spans="1:8" x14ac:dyDescent="0.35">
      <c r="A344" s="115">
        <v>44146</v>
      </c>
      <c r="B344" s="115">
        <v>44129</v>
      </c>
      <c r="C344" s="115">
        <v>44142</v>
      </c>
      <c r="D344" s="205" t="s">
        <v>444</v>
      </c>
      <c r="E344" s="108">
        <v>83</v>
      </c>
      <c r="F344" s="205" t="s">
        <v>409</v>
      </c>
      <c r="G344" s="42">
        <v>914617.34</v>
      </c>
      <c r="H344" s="118">
        <f t="shared" si="37"/>
        <v>9.0748334161256992</v>
      </c>
    </row>
    <row r="345" spans="1:8" x14ac:dyDescent="0.35">
      <c r="A345" s="115">
        <v>44146</v>
      </c>
      <c r="B345" s="115">
        <v>44129</v>
      </c>
      <c r="C345" s="115">
        <v>44142</v>
      </c>
      <c r="D345" s="205" t="s">
        <v>443</v>
      </c>
      <c r="E345" s="108">
        <v>77</v>
      </c>
      <c r="F345" s="205" t="s">
        <v>409</v>
      </c>
      <c r="G345" s="42">
        <v>841388.18</v>
      </c>
      <c r="H345" s="118">
        <f t="shared" si="37"/>
        <v>9.1515428704976571</v>
      </c>
    </row>
    <row r="346" spans="1:8" x14ac:dyDescent="0.35">
      <c r="A346" s="115">
        <v>44146</v>
      </c>
      <c r="B346" s="115">
        <v>44129</v>
      </c>
      <c r="C346" s="115">
        <v>44142</v>
      </c>
      <c r="D346" s="205" t="s">
        <v>442</v>
      </c>
      <c r="E346" s="108">
        <v>130</v>
      </c>
      <c r="F346" s="205" t="s">
        <v>409</v>
      </c>
      <c r="G346" s="42">
        <v>956483.28</v>
      </c>
      <c r="H346" s="118">
        <f t="shared" si="37"/>
        <v>13.591455566269804</v>
      </c>
    </row>
    <row r="347" spans="1:8" x14ac:dyDescent="0.35">
      <c r="A347" s="115">
        <v>44146</v>
      </c>
      <c r="B347" s="115">
        <v>44129</v>
      </c>
      <c r="C347" s="115">
        <v>44142</v>
      </c>
      <c r="D347" s="205" t="s">
        <v>441</v>
      </c>
      <c r="E347" s="108">
        <v>175</v>
      </c>
      <c r="F347" s="205" t="s">
        <v>409</v>
      </c>
      <c r="G347" s="42">
        <v>841570.64</v>
      </c>
      <c r="H347" s="118">
        <f t="shared" si="37"/>
        <v>20.794451669559194</v>
      </c>
    </row>
    <row r="348" spans="1:8" x14ac:dyDescent="0.35">
      <c r="A348" s="115">
        <v>44146</v>
      </c>
      <c r="B348" s="115">
        <v>44129</v>
      </c>
      <c r="C348" s="115">
        <v>44142</v>
      </c>
      <c r="D348" s="205" t="s">
        <v>440</v>
      </c>
      <c r="E348" s="108">
        <v>195</v>
      </c>
      <c r="F348" s="205" t="s">
        <v>409</v>
      </c>
      <c r="G348" s="42">
        <v>501714.18</v>
      </c>
      <c r="H348" s="118">
        <f t="shared" si="37"/>
        <v>38.866750786274373</v>
      </c>
    </row>
    <row r="349" spans="1:8" x14ac:dyDescent="0.35">
      <c r="A349" s="115">
        <v>44146</v>
      </c>
      <c r="B349" s="115">
        <v>44129</v>
      </c>
      <c r="C349" s="115">
        <v>44142</v>
      </c>
      <c r="D349" s="205" t="s">
        <v>439</v>
      </c>
      <c r="E349" s="108">
        <v>187</v>
      </c>
      <c r="F349" s="205" t="s">
        <v>409</v>
      </c>
      <c r="G349" s="42">
        <v>293459.03999999998</v>
      </c>
      <c r="H349" s="118">
        <f t="shared" si="37"/>
        <v>63.722691930021988</v>
      </c>
    </row>
    <row r="350" spans="1:8" x14ac:dyDescent="0.35">
      <c r="A350" s="115">
        <v>44146</v>
      </c>
      <c r="B350" s="115">
        <v>44129</v>
      </c>
      <c r="C350" s="115">
        <v>44142</v>
      </c>
      <c r="D350" s="69" t="s">
        <v>438</v>
      </c>
      <c r="E350" s="108">
        <v>1</v>
      </c>
      <c r="F350" s="205" t="s">
        <v>409</v>
      </c>
    </row>
    <row r="351" spans="1:8" x14ac:dyDescent="0.35">
      <c r="A351" s="115">
        <v>44146</v>
      </c>
      <c r="B351" s="115">
        <f t="shared" ref="B351:B365" si="38">A351-17</f>
        <v>44129</v>
      </c>
      <c r="C351" s="115">
        <f t="shared" ref="C351:C365" si="39">A351-4</f>
        <v>44142</v>
      </c>
      <c r="D351" s="205" t="s">
        <v>499</v>
      </c>
      <c r="E351" s="108">
        <v>398</v>
      </c>
      <c r="F351" s="205" t="s">
        <v>1115</v>
      </c>
      <c r="G351" s="42">
        <v>3582833.32760067</v>
      </c>
      <c r="H351" s="118">
        <f>(E351/G351)*100000</f>
        <v>11.108526788951419</v>
      </c>
    </row>
    <row r="352" spans="1:8" x14ac:dyDescent="0.35">
      <c r="A352" s="115">
        <v>44146</v>
      </c>
      <c r="B352" s="115">
        <f t="shared" si="38"/>
        <v>44129</v>
      </c>
      <c r="C352" s="115">
        <f t="shared" si="39"/>
        <v>44142</v>
      </c>
      <c r="D352" s="205" t="s">
        <v>501</v>
      </c>
      <c r="E352" s="108">
        <v>424</v>
      </c>
      <c r="F352" s="205" t="s">
        <v>1115</v>
      </c>
      <c r="G352" s="42">
        <v>3381549.1966283699</v>
      </c>
      <c r="H352" s="118">
        <f>(E352/G352)*100000</f>
        <v>12.538631714208279</v>
      </c>
    </row>
    <row r="353" spans="1:8" x14ac:dyDescent="0.35">
      <c r="A353" s="115">
        <v>44146</v>
      </c>
      <c r="B353" s="115">
        <f t="shared" si="38"/>
        <v>44129</v>
      </c>
      <c r="C353" s="115">
        <f t="shared" si="39"/>
        <v>44142</v>
      </c>
      <c r="D353" s="205" t="s">
        <v>10</v>
      </c>
      <c r="E353" s="108">
        <v>0</v>
      </c>
      <c r="F353" s="205" t="s">
        <v>1115</v>
      </c>
    </row>
    <row r="354" spans="1:8" x14ac:dyDescent="0.35">
      <c r="A354" s="115">
        <v>44146</v>
      </c>
      <c r="B354" s="115">
        <f t="shared" si="38"/>
        <v>44129</v>
      </c>
      <c r="C354" s="115">
        <f t="shared" si="39"/>
        <v>44142</v>
      </c>
      <c r="D354" s="205" t="s">
        <v>496</v>
      </c>
      <c r="E354" s="108">
        <v>0</v>
      </c>
      <c r="F354" s="205" t="s">
        <v>1115</v>
      </c>
    </row>
    <row r="355" spans="1:8" x14ac:dyDescent="0.35">
      <c r="A355" s="115">
        <v>44146</v>
      </c>
      <c r="B355" s="115">
        <f t="shared" si="38"/>
        <v>44129</v>
      </c>
      <c r="C355" s="115">
        <f t="shared" si="39"/>
        <v>44142</v>
      </c>
      <c r="D355" s="205" t="s">
        <v>438</v>
      </c>
      <c r="E355" s="108">
        <v>27</v>
      </c>
      <c r="F355" s="205" t="s">
        <v>1115</v>
      </c>
    </row>
    <row r="356" spans="1:8" x14ac:dyDescent="0.35">
      <c r="A356" s="115">
        <v>44146</v>
      </c>
      <c r="B356" s="115">
        <f t="shared" si="38"/>
        <v>44129</v>
      </c>
      <c r="C356" s="115">
        <f t="shared" si="39"/>
        <v>44142</v>
      </c>
      <c r="D356" s="205" t="s">
        <v>575</v>
      </c>
      <c r="E356" s="108">
        <v>205</v>
      </c>
      <c r="F356" s="205" t="s">
        <v>1116</v>
      </c>
      <c r="G356" s="42">
        <v>859094.84590376099</v>
      </c>
      <c r="H356" s="118">
        <f>(E356/G356)*100000</f>
        <v>23.862324512532911</v>
      </c>
    </row>
    <row r="357" spans="1:8" x14ac:dyDescent="0.35">
      <c r="A357" s="115">
        <v>44146</v>
      </c>
      <c r="B357" s="115">
        <f t="shared" si="38"/>
        <v>44129</v>
      </c>
      <c r="C357" s="115">
        <f t="shared" si="39"/>
        <v>44142</v>
      </c>
      <c r="D357" s="205" t="s">
        <v>1117</v>
      </c>
      <c r="E357" s="108">
        <v>430</v>
      </c>
      <c r="F357" s="205" t="s">
        <v>1116</v>
      </c>
      <c r="G357" s="42">
        <v>6102484.0653101401</v>
      </c>
      <c r="H357" s="118">
        <f>(E357/G357)*100000</f>
        <v>7.0463109022169403</v>
      </c>
    </row>
    <row r="358" spans="1:8" x14ac:dyDescent="0.35">
      <c r="A358" s="115">
        <v>44146</v>
      </c>
      <c r="B358" s="115">
        <f t="shared" si="38"/>
        <v>44129</v>
      </c>
      <c r="C358" s="115">
        <f t="shared" si="39"/>
        <v>44142</v>
      </c>
      <c r="D358" s="205" t="s">
        <v>438</v>
      </c>
      <c r="E358" s="108">
        <v>251</v>
      </c>
      <c r="F358" s="205" t="s">
        <v>1116</v>
      </c>
    </row>
    <row r="359" spans="1:8" x14ac:dyDescent="0.35">
      <c r="A359" s="115">
        <v>44146</v>
      </c>
      <c r="B359" s="115">
        <f t="shared" si="38"/>
        <v>44129</v>
      </c>
      <c r="C359" s="115">
        <f t="shared" si="39"/>
        <v>44142</v>
      </c>
      <c r="D359" s="205" t="s">
        <v>1118</v>
      </c>
      <c r="E359" s="108">
        <v>0</v>
      </c>
      <c r="F359" s="205" t="s">
        <v>1119</v>
      </c>
      <c r="G359" s="42">
        <v>33372.236182817898</v>
      </c>
      <c r="H359" s="118">
        <f>(E359/G359)*100000</f>
        <v>0</v>
      </c>
    </row>
    <row r="360" spans="1:8" x14ac:dyDescent="0.35">
      <c r="A360" s="115">
        <v>44146</v>
      </c>
      <c r="B360" s="115">
        <f t="shared" si="38"/>
        <v>44129</v>
      </c>
      <c r="C360" s="115">
        <f t="shared" si="39"/>
        <v>44142</v>
      </c>
      <c r="D360" s="205" t="s">
        <v>1120</v>
      </c>
      <c r="E360" s="108">
        <v>46</v>
      </c>
      <c r="F360" s="205" t="s">
        <v>1119</v>
      </c>
      <c r="G360" s="42">
        <v>500166.53766896902</v>
      </c>
      <c r="H360" s="118">
        <f>(E360/G360)*100000</f>
        <v>9.1969367271915967</v>
      </c>
    </row>
    <row r="361" spans="1:8" x14ac:dyDescent="0.35">
      <c r="A361" s="115">
        <v>44146</v>
      </c>
      <c r="B361" s="115">
        <f t="shared" si="38"/>
        <v>44129</v>
      </c>
      <c r="C361" s="115">
        <f t="shared" si="39"/>
        <v>44142</v>
      </c>
      <c r="D361" s="205" t="s">
        <v>1121</v>
      </c>
      <c r="E361" s="108">
        <v>96</v>
      </c>
      <c r="F361" s="205" t="s">
        <v>1119</v>
      </c>
      <c r="G361" s="42">
        <v>626125.99984104198</v>
      </c>
      <c r="H361" s="118">
        <f>(E361/G361)*100000</f>
        <v>15.332377193148352</v>
      </c>
    </row>
    <row r="362" spans="1:8" x14ac:dyDescent="0.35">
      <c r="A362" s="115">
        <v>44146</v>
      </c>
      <c r="B362" s="115">
        <f t="shared" si="38"/>
        <v>44129</v>
      </c>
      <c r="C362" s="115">
        <f t="shared" si="39"/>
        <v>44142</v>
      </c>
      <c r="D362" s="205" t="s">
        <v>1122</v>
      </c>
      <c r="E362" s="108">
        <v>0</v>
      </c>
      <c r="F362" s="205" t="s">
        <v>1119</v>
      </c>
      <c r="G362" s="42">
        <v>6429.2044896248999</v>
      </c>
      <c r="H362" s="118">
        <f>(E362/G362)*100000</f>
        <v>0</v>
      </c>
    </row>
    <row r="363" spans="1:8" x14ac:dyDescent="0.35">
      <c r="A363" s="115">
        <v>44146</v>
      </c>
      <c r="B363" s="115">
        <f t="shared" si="38"/>
        <v>44129</v>
      </c>
      <c r="C363" s="115">
        <f t="shared" si="39"/>
        <v>44142</v>
      </c>
      <c r="D363" s="205" t="s">
        <v>10</v>
      </c>
      <c r="E363" s="108">
        <v>167</v>
      </c>
      <c r="F363" s="205" t="s">
        <v>1119</v>
      </c>
    </row>
    <row r="364" spans="1:8" x14ac:dyDescent="0.35">
      <c r="A364" s="115">
        <v>44146</v>
      </c>
      <c r="B364" s="115">
        <f t="shared" si="38"/>
        <v>44129</v>
      </c>
      <c r="C364" s="115">
        <f t="shared" si="39"/>
        <v>44142</v>
      </c>
      <c r="D364" s="205" t="s">
        <v>438</v>
      </c>
      <c r="E364" s="108">
        <v>65</v>
      </c>
      <c r="F364" s="205" t="s">
        <v>1119</v>
      </c>
    </row>
    <row r="365" spans="1:8" x14ac:dyDescent="0.35">
      <c r="A365" s="115">
        <v>44146</v>
      </c>
      <c r="B365" s="115">
        <f t="shared" si="38"/>
        <v>44129</v>
      </c>
      <c r="C365" s="115">
        <f t="shared" si="39"/>
        <v>44142</v>
      </c>
      <c r="D365" s="205" t="s">
        <v>1123</v>
      </c>
      <c r="E365" s="108">
        <v>415</v>
      </c>
      <c r="F365" s="205" t="s">
        <v>1119</v>
      </c>
      <c r="G365" s="42">
        <v>5614787.9454099098</v>
      </c>
      <c r="H365" s="118">
        <f t="shared" ref="H365:H375" si="40">(E365/G365)*100000</f>
        <v>7.3911963200544841</v>
      </c>
    </row>
    <row r="366" spans="1:8" x14ac:dyDescent="0.35">
      <c r="A366" s="115">
        <v>44153</v>
      </c>
      <c r="B366" s="115">
        <v>44136</v>
      </c>
      <c r="C366" s="115">
        <v>44149</v>
      </c>
      <c r="D366" s="69" t="s">
        <v>1112</v>
      </c>
      <c r="E366" s="108">
        <v>13</v>
      </c>
      <c r="F366" s="205" t="s">
        <v>409</v>
      </c>
      <c r="G366" s="42">
        <v>884369.16814270813</v>
      </c>
      <c r="H366" s="118">
        <f t="shared" si="40"/>
        <v>1.4699743578014726</v>
      </c>
    </row>
    <row r="367" spans="1:8" x14ac:dyDescent="0.35">
      <c r="A367" s="115">
        <v>44153</v>
      </c>
      <c r="B367" s="115">
        <v>44136</v>
      </c>
      <c r="C367" s="115">
        <v>44149</v>
      </c>
      <c r="D367" s="69" t="s">
        <v>1113</v>
      </c>
      <c r="E367" s="108">
        <v>4</v>
      </c>
      <c r="F367" s="205" t="s">
        <v>409</v>
      </c>
      <c r="G367" s="42">
        <v>498212.35653671267</v>
      </c>
      <c r="H367" s="118">
        <f t="shared" si="40"/>
        <v>0.80287049237512143</v>
      </c>
    </row>
    <row r="368" spans="1:8" x14ac:dyDescent="0.35">
      <c r="A368" s="115">
        <v>44153</v>
      </c>
      <c r="B368" s="115">
        <v>44136</v>
      </c>
      <c r="C368" s="115">
        <v>44149</v>
      </c>
      <c r="D368" s="69" t="s">
        <v>1114</v>
      </c>
      <c r="E368" s="108">
        <v>6</v>
      </c>
      <c r="F368" s="205" t="s">
        <v>409</v>
      </c>
      <c r="G368" s="42">
        <v>201049.50031620008</v>
      </c>
      <c r="H368" s="118">
        <f t="shared" si="40"/>
        <v>2.9843396728484852</v>
      </c>
    </row>
    <row r="369" spans="1:8" x14ac:dyDescent="0.35">
      <c r="A369" s="115">
        <v>44153</v>
      </c>
      <c r="B369" s="115">
        <v>44136</v>
      </c>
      <c r="C369" s="115">
        <v>44149</v>
      </c>
      <c r="D369" s="69" t="s">
        <v>445</v>
      </c>
      <c r="E369" s="108">
        <v>50</v>
      </c>
      <c r="F369" s="205" t="s">
        <v>409</v>
      </c>
      <c r="G369" s="42">
        <v>1026828.8</v>
      </c>
      <c r="H369" s="118">
        <f t="shared" si="40"/>
        <v>4.869360890539884</v>
      </c>
    </row>
    <row r="370" spans="1:8" x14ac:dyDescent="0.35">
      <c r="A370" s="115">
        <v>44153</v>
      </c>
      <c r="B370" s="115">
        <v>44136</v>
      </c>
      <c r="C370" s="115">
        <v>44149</v>
      </c>
      <c r="D370" s="69" t="s">
        <v>444</v>
      </c>
      <c r="E370" s="108">
        <v>100</v>
      </c>
      <c r="F370" s="205" t="s">
        <v>409</v>
      </c>
      <c r="G370" s="42">
        <v>914617.34</v>
      </c>
      <c r="H370" s="118">
        <f t="shared" si="40"/>
        <v>10.933534236296023</v>
      </c>
    </row>
    <row r="371" spans="1:8" x14ac:dyDescent="0.35">
      <c r="A371" s="115">
        <v>44153</v>
      </c>
      <c r="B371" s="115">
        <v>44136</v>
      </c>
      <c r="C371" s="115">
        <v>44149</v>
      </c>
      <c r="D371" s="69" t="s">
        <v>443</v>
      </c>
      <c r="E371" s="108">
        <v>98</v>
      </c>
      <c r="F371" s="205" t="s">
        <v>409</v>
      </c>
      <c r="G371" s="42">
        <v>841388.18</v>
      </c>
      <c r="H371" s="118">
        <f t="shared" si="40"/>
        <v>11.647418198815201</v>
      </c>
    </row>
    <row r="372" spans="1:8" x14ac:dyDescent="0.35">
      <c r="A372" s="115">
        <v>44153</v>
      </c>
      <c r="B372" s="115">
        <v>44136</v>
      </c>
      <c r="C372" s="115">
        <v>44149</v>
      </c>
      <c r="D372" s="205" t="s">
        <v>442</v>
      </c>
      <c r="E372" s="108">
        <v>170</v>
      </c>
      <c r="F372" s="205" t="s">
        <v>409</v>
      </c>
      <c r="G372" s="42">
        <v>956483.28</v>
      </c>
      <c r="H372" s="118">
        <f t="shared" si="40"/>
        <v>17.773441894352821</v>
      </c>
    </row>
    <row r="373" spans="1:8" x14ac:dyDescent="0.35">
      <c r="A373" s="115">
        <v>44153</v>
      </c>
      <c r="B373" s="115">
        <v>44136</v>
      </c>
      <c r="C373" s="115">
        <v>44149</v>
      </c>
      <c r="D373" s="205" t="s">
        <v>441</v>
      </c>
      <c r="E373" s="108">
        <v>231</v>
      </c>
      <c r="F373" s="205" t="s">
        <v>409</v>
      </c>
      <c r="G373" s="42">
        <v>841570.64</v>
      </c>
      <c r="H373" s="118">
        <f t="shared" si="40"/>
        <v>27.448676203818135</v>
      </c>
    </row>
    <row r="374" spans="1:8" x14ac:dyDescent="0.35">
      <c r="A374" s="115">
        <v>44153</v>
      </c>
      <c r="B374" s="115">
        <v>44136</v>
      </c>
      <c r="C374" s="115">
        <v>44149</v>
      </c>
      <c r="D374" s="205" t="s">
        <v>440</v>
      </c>
      <c r="E374" s="108">
        <v>265</v>
      </c>
      <c r="F374" s="205" t="s">
        <v>409</v>
      </c>
      <c r="G374" s="42">
        <v>501714.18</v>
      </c>
      <c r="H374" s="118">
        <f t="shared" si="40"/>
        <v>52.818917735193367</v>
      </c>
    </row>
    <row r="375" spans="1:8" x14ac:dyDescent="0.35">
      <c r="A375" s="115">
        <v>44153</v>
      </c>
      <c r="B375" s="115">
        <v>44136</v>
      </c>
      <c r="C375" s="115">
        <v>44149</v>
      </c>
      <c r="D375" s="205" t="s">
        <v>439</v>
      </c>
      <c r="E375" s="108">
        <v>222</v>
      </c>
      <c r="F375" s="205" t="s">
        <v>409</v>
      </c>
      <c r="G375" s="42">
        <v>293459.03999999998</v>
      </c>
      <c r="H375" s="118">
        <f t="shared" si="40"/>
        <v>75.649398975748028</v>
      </c>
    </row>
    <row r="376" spans="1:8" x14ac:dyDescent="0.35">
      <c r="A376" s="115">
        <v>44153</v>
      </c>
      <c r="B376" s="115">
        <v>44136</v>
      </c>
      <c r="C376" s="115">
        <v>44149</v>
      </c>
      <c r="D376" s="205" t="s">
        <v>438</v>
      </c>
      <c r="E376" s="108">
        <v>3</v>
      </c>
      <c r="F376" s="205" t="s">
        <v>409</v>
      </c>
    </row>
    <row r="377" spans="1:8" x14ac:dyDescent="0.35">
      <c r="A377" s="115">
        <v>44153</v>
      </c>
      <c r="B377" s="115">
        <f t="shared" ref="B377:B391" si="41">A377-17</f>
        <v>44136</v>
      </c>
      <c r="C377" s="115">
        <f t="shared" ref="C377:C391" si="42">A377-4</f>
        <v>44149</v>
      </c>
      <c r="D377" s="205" t="s">
        <v>499</v>
      </c>
      <c r="E377" s="108">
        <v>497</v>
      </c>
      <c r="F377" s="205" t="s">
        <v>1115</v>
      </c>
      <c r="G377" s="42">
        <v>3582833.32760067</v>
      </c>
      <c r="H377" s="118">
        <f>(E377/G377)*100000</f>
        <v>13.871703050524761</v>
      </c>
    </row>
    <row r="378" spans="1:8" x14ac:dyDescent="0.35">
      <c r="A378" s="115">
        <v>44153</v>
      </c>
      <c r="B378" s="115">
        <f t="shared" si="41"/>
        <v>44136</v>
      </c>
      <c r="C378" s="115">
        <f t="shared" si="42"/>
        <v>44149</v>
      </c>
      <c r="D378" s="205" t="s">
        <v>501</v>
      </c>
      <c r="E378" s="108">
        <v>578</v>
      </c>
      <c r="F378" s="205" t="s">
        <v>1115</v>
      </c>
      <c r="G378" s="42">
        <v>3381549.1966283699</v>
      </c>
      <c r="H378" s="118">
        <f>(E378/G378)*100000</f>
        <v>17.092757383991472</v>
      </c>
    </row>
    <row r="379" spans="1:8" x14ac:dyDescent="0.35">
      <c r="A379" s="115">
        <v>44153</v>
      </c>
      <c r="B379" s="115">
        <f t="shared" si="41"/>
        <v>44136</v>
      </c>
      <c r="C379" s="115">
        <f t="shared" si="42"/>
        <v>44149</v>
      </c>
      <c r="D379" s="205" t="s">
        <v>10</v>
      </c>
      <c r="E379" s="108">
        <v>0</v>
      </c>
      <c r="F379" s="205" t="s">
        <v>1115</v>
      </c>
    </row>
    <row r="380" spans="1:8" x14ac:dyDescent="0.35">
      <c r="A380" s="115">
        <v>44153</v>
      </c>
      <c r="B380" s="115">
        <f t="shared" si="41"/>
        <v>44136</v>
      </c>
      <c r="C380" s="115">
        <f t="shared" si="42"/>
        <v>44149</v>
      </c>
      <c r="D380" s="205" t="s">
        <v>496</v>
      </c>
      <c r="E380" s="108">
        <v>0</v>
      </c>
      <c r="F380" s="205" t="s">
        <v>1115</v>
      </c>
    </row>
    <row r="381" spans="1:8" x14ac:dyDescent="0.35">
      <c r="A381" s="115">
        <v>44153</v>
      </c>
      <c r="B381" s="115">
        <f t="shared" si="41"/>
        <v>44136</v>
      </c>
      <c r="C381" s="115">
        <f t="shared" si="42"/>
        <v>44149</v>
      </c>
      <c r="D381" s="205" t="s">
        <v>438</v>
      </c>
      <c r="E381" s="108">
        <v>32</v>
      </c>
      <c r="F381" s="205" t="s">
        <v>1115</v>
      </c>
    </row>
    <row r="382" spans="1:8" x14ac:dyDescent="0.35">
      <c r="A382" s="115">
        <v>44153</v>
      </c>
      <c r="B382" s="115">
        <f t="shared" si="41"/>
        <v>44136</v>
      </c>
      <c r="C382" s="115">
        <f t="shared" si="42"/>
        <v>44149</v>
      </c>
      <c r="D382" s="205" t="s">
        <v>575</v>
      </c>
      <c r="E382" s="108">
        <v>239</v>
      </c>
      <c r="F382" s="205" t="s">
        <v>1116</v>
      </c>
      <c r="G382" s="42">
        <v>859094.84590376099</v>
      </c>
      <c r="H382" s="118">
        <f>(E382/G382)*100000</f>
        <v>27.819978334123732</v>
      </c>
    </row>
    <row r="383" spans="1:8" x14ac:dyDescent="0.35">
      <c r="A383" s="115">
        <v>44153</v>
      </c>
      <c r="B383" s="115">
        <f t="shared" si="41"/>
        <v>44136</v>
      </c>
      <c r="C383" s="115">
        <f t="shared" si="42"/>
        <v>44149</v>
      </c>
      <c r="D383" s="205" t="s">
        <v>1117</v>
      </c>
      <c r="E383" s="108">
        <v>619</v>
      </c>
      <c r="F383" s="205" t="s">
        <v>1116</v>
      </c>
      <c r="G383" s="42">
        <v>6102484.0653101401</v>
      </c>
      <c r="H383" s="118">
        <f>(E383/G383)*100000</f>
        <v>10.143410345284387</v>
      </c>
    </row>
    <row r="384" spans="1:8" x14ac:dyDescent="0.35">
      <c r="A384" s="115">
        <v>44153</v>
      </c>
      <c r="B384" s="115">
        <f t="shared" si="41"/>
        <v>44136</v>
      </c>
      <c r="C384" s="115">
        <f t="shared" si="42"/>
        <v>44149</v>
      </c>
      <c r="D384" s="205" t="s">
        <v>438</v>
      </c>
      <c r="E384" s="108">
        <v>288</v>
      </c>
      <c r="F384" s="205" t="s">
        <v>1116</v>
      </c>
    </row>
    <row r="385" spans="1:8" x14ac:dyDescent="0.35">
      <c r="A385" s="115">
        <v>44153</v>
      </c>
      <c r="B385" s="115">
        <f t="shared" si="41"/>
        <v>44136</v>
      </c>
      <c r="C385" s="115">
        <f t="shared" si="42"/>
        <v>44149</v>
      </c>
      <c r="D385" s="205" t="s">
        <v>1118</v>
      </c>
      <c r="E385" s="108">
        <v>0</v>
      </c>
      <c r="F385" s="205" t="s">
        <v>1119</v>
      </c>
      <c r="G385" s="42">
        <v>33372.236182817898</v>
      </c>
      <c r="H385" s="118">
        <f>(E385/G385)*100000</f>
        <v>0</v>
      </c>
    </row>
    <row r="386" spans="1:8" x14ac:dyDescent="0.35">
      <c r="A386" s="115">
        <v>44153</v>
      </c>
      <c r="B386" s="115">
        <f t="shared" si="41"/>
        <v>44136</v>
      </c>
      <c r="C386" s="115">
        <f t="shared" si="42"/>
        <v>44149</v>
      </c>
      <c r="D386" s="205" t="s">
        <v>1120</v>
      </c>
      <c r="E386" s="108">
        <v>58</v>
      </c>
      <c r="F386" s="205" t="s">
        <v>1119</v>
      </c>
      <c r="G386" s="42">
        <v>500166.53766896902</v>
      </c>
      <c r="H386" s="118">
        <f>(E386/G386)*100000</f>
        <v>11.596137612545926</v>
      </c>
    </row>
    <row r="387" spans="1:8" x14ac:dyDescent="0.35">
      <c r="A387" s="115">
        <v>44153</v>
      </c>
      <c r="B387" s="115">
        <f t="shared" si="41"/>
        <v>44136</v>
      </c>
      <c r="C387" s="115">
        <f t="shared" si="42"/>
        <v>44149</v>
      </c>
      <c r="D387" s="205" t="s">
        <v>1121</v>
      </c>
      <c r="E387" s="108">
        <v>119</v>
      </c>
      <c r="F387" s="205" t="s">
        <v>1119</v>
      </c>
      <c r="G387" s="42">
        <v>626125.99984104198</v>
      </c>
      <c r="H387" s="118">
        <f>(E387/G387)*100000</f>
        <v>19.005759229006809</v>
      </c>
    </row>
    <row r="388" spans="1:8" x14ac:dyDescent="0.35">
      <c r="A388" s="115">
        <v>44153</v>
      </c>
      <c r="B388" s="115">
        <f t="shared" si="41"/>
        <v>44136</v>
      </c>
      <c r="C388" s="115">
        <f t="shared" si="42"/>
        <v>44149</v>
      </c>
      <c r="D388" s="205" t="s">
        <v>1122</v>
      </c>
      <c r="E388" s="108" t="s">
        <v>495</v>
      </c>
      <c r="F388" s="205" t="s">
        <v>1119</v>
      </c>
      <c r="G388" s="42">
        <v>6429.2044896248999</v>
      </c>
    </row>
    <row r="389" spans="1:8" x14ac:dyDescent="0.35">
      <c r="A389" s="115">
        <v>44153</v>
      </c>
      <c r="B389" s="115">
        <f t="shared" si="41"/>
        <v>44136</v>
      </c>
      <c r="C389" s="115">
        <f t="shared" si="42"/>
        <v>44149</v>
      </c>
      <c r="D389" s="205" t="s">
        <v>10</v>
      </c>
      <c r="E389" s="108">
        <v>214</v>
      </c>
      <c r="F389" s="205" t="s">
        <v>1119</v>
      </c>
    </row>
    <row r="390" spans="1:8" x14ac:dyDescent="0.35">
      <c r="A390" s="115">
        <v>44153</v>
      </c>
      <c r="B390" s="115">
        <f t="shared" si="41"/>
        <v>44136</v>
      </c>
      <c r="C390" s="115">
        <f t="shared" si="42"/>
        <v>44149</v>
      </c>
      <c r="D390" s="205" t="s">
        <v>438</v>
      </c>
      <c r="E390" s="108">
        <v>64</v>
      </c>
      <c r="F390" s="205" t="s">
        <v>1119</v>
      </c>
    </row>
    <row r="391" spans="1:8" x14ac:dyDescent="0.35">
      <c r="A391" s="115">
        <v>44153</v>
      </c>
      <c r="B391" s="115">
        <f t="shared" si="41"/>
        <v>44136</v>
      </c>
      <c r="C391" s="115">
        <f t="shared" si="42"/>
        <v>44149</v>
      </c>
      <c r="D391" s="205" t="s">
        <v>1123</v>
      </c>
      <c r="E391" s="108">
        <v>579</v>
      </c>
      <c r="F391" s="205" t="s">
        <v>1119</v>
      </c>
      <c r="G391" s="42">
        <v>5614787.9454099098</v>
      </c>
      <c r="H391" s="118">
        <f t="shared" ref="H391:H401" si="43">(E391/G391)*100000</f>
        <v>10.312054624847098</v>
      </c>
    </row>
    <row r="392" spans="1:8" x14ac:dyDescent="0.35">
      <c r="A392" s="115">
        <v>44160</v>
      </c>
      <c r="B392" s="115">
        <v>44143</v>
      </c>
      <c r="C392" s="115">
        <v>44156</v>
      </c>
      <c r="D392" s="205" t="s">
        <v>1112</v>
      </c>
      <c r="E392" s="108">
        <v>17</v>
      </c>
      <c r="F392" s="205" t="s">
        <v>409</v>
      </c>
      <c r="G392" s="42">
        <v>884369.16814270813</v>
      </c>
      <c r="H392" s="118">
        <f t="shared" si="43"/>
        <v>1.9222741602019258</v>
      </c>
    </row>
    <row r="393" spans="1:8" x14ac:dyDescent="0.35">
      <c r="A393" s="115">
        <v>44160</v>
      </c>
      <c r="B393" s="115">
        <v>44143</v>
      </c>
      <c r="C393" s="115">
        <v>44156</v>
      </c>
      <c r="D393" s="205" t="s">
        <v>1113</v>
      </c>
      <c r="E393" s="108">
        <v>5</v>
      </c>
      <c r="F393" s="205" t="s">
        <v>409</v>
      </c>
      <c r="G393" s="42">
        <v>498212.35653671267</v>
      </c>
      <c r="H393" s="118">
        <f t="shared" si="43"/>
        <v>1.0035881154689017</v>
      </c>
    </row>
    <row r="394" spans="1:8" x14ac:dyDescent="0.35">
      <c r="A394" s="115">
        <v>44160</v>
      </c>
      <c r="B394" s="115">
        <v>44143</v>
      </c>
      <c r="C394" s="115">
        <v>44156</v>
      </c>
      <c r="D394" s="205" t="s">
        <v>1114</v>
      </c>
      <c r="E394" s="108">
        <v>17</v>
      </c>
      <c r="F394" s="205" t="s">
        <v>409</v>
      </c>
      <c r="G394" s="42">
        <v>201049.50031620008</v>
      </c>
      <c r="H394" s="118">
        <f t="shared" si="43"/>
        <v>8.4556290730707087</v>
      </c>
    </row>
    <row r="395" spans="1:8" x14ac:dyDescent="0.35">
      <c r="A395" s="115">
        <v>44160</v>
      </c>
      <c r="B395" s="115">
        <v>44143</v>
      </c>
      <c r="C395" s="115">
        <v>44156</v>
      </c>
      <c r="D395" s="205" t="s">
        <v>445</v>
      </c>
      <c r="E395" s="108">
        <v>56</v>
      </c>
      <c r="F395" s="205" t="s">
        <v>409</v>
      </c>
      <c r="G395" s="42">
        <v>1026828.8</v>
      </c>
      <c r="H395" s="118">
        <f t="shared" si="43"/>
        <v>5.4536841974046695</v>
      </c>
    </row>
    <row r="396" spans="1:8" x14ac:dyDescent="0.35">
      <c r="A396" s="115">
        <v>44160</v>
      </c>
      <c r="B396" s="115">
        <v>44143</v>
      </c>
      <c r="C396" s="115">
        <v>44156</v>
      </c>
      <c r="D396" s="205" t="s">
        <v>444</v>
      </c>
      <c r="E396" s="108">
        <v>105</v>
      </c>
      <c r="F396" s="205" t="s">
        <v>409</v>
      </c>
      <c r="G396" s="42">
        <v>914617.34</v>
      </c>
      <c r="H396" s="118">
        <f t="shared" si="43"/>
        <v>11.480210948110825</v>
      </c>
    </row>
    <row r="397" spans="1:8" x14ac:dyDescent="0.35">
      <c r="A397" s="115">
        <v>44160</v>
      </c>
      <c r="B397" s="115">
        <v>44143</v>
      </c>
      <c r="C397" s="115">
        <v>44156</v>
      </c>
      <c r="D397" s="205" t="s">
        <v>443</v>
      </c>
      <c r="E397" s="108">
        <v>142</v>
      </c>
      <c r="F397" s="205" t="s">
        <v>409</v>
      </c>
      <c r="G397" s="42">
        <v>841388.18</v>
      </c>
      <c r="H397" s="118">
        <f t="shared" si="43"/>
        <v>16.876871267671003</v>
      </c>
    </row>
    <row r="398" spans="1:8" x14ac:dyDescent="0.35">
      <c r="A398" s="115">
        <v>44160</v>
      </c>
      <c r="B398" s="115">
        <v>44143</v>
      </c>
      <c r="C398" s="115">
        <v>44156</v>
      </c>
      <c r="D398" s="205" t="s">
        <v>442</v>
      </c>
      <c r="E398" s="108">
        <v>255</v>
      </c>
      <c r="F398" s="205" t="s">
        <v>409</v>
      </c>
      <c r="G398" s="42">
        <v>956483.28</v>
      </c>
      <c r="H398" s="118">
        <f t="shared" si="43"/>
        <v>26.660162841529228</v>
      </c>
    </row>
    <row r="399" spans="1:8" x14ac:dyDescent="0.35">
      <c r="A399" s="115">
        <v>44160</v>
      </c>
      <c r="B399" s="115">
        <v>44143</v>
      </c>
      <c r="C399" s="115">
        <v>44156</v>
      </c>
      <c r="D399" s="205" t="s">
        <v>441</v>
      </c>
      <c r="E399" s="108">
        <v>299</v>
      </c>
      <c r="F399" s="205" t="s">
        <v>409</v>
      </c>
      <c r="G399" s="42">
        <v>841570.64</v>
      </c>
      <c r="H399" s="118">
        <f t="shared" si="43"/>
        <v>35.528805995418281</v>
      </c>
    </row>
    <row r="400" spans="1:8" x14ac:dyDescent="0.35">
      <c r="A400" s="115">
        <v>44160</v>
      </c>
      <c r="B400" s="115">
        <v>44143</v>
      </c>
      <c r="C400" s="115">
        <v>44156</v>
      </c>
      <c r="D400" s="205" t="s">
        <v>440</v>
      </c>
      <c r="E400" s="108">
        <v>304</v>
      </c>
      <c r="F400" s="205" t="s">
        <v>409</v>
      </c>
      <c r="G400" s="42">
        <v>501714.18</v>
      </c>
      <c r="H400" s="118">
        <f t="shared" si="43"/>
        <v>60.592267892448241</v>
      </c>
    </row>
    <row r="401" spans="1:8" x14ac:dyDescent="0.35">
      <c r="A401" s="115">
        <v>44160</v>
      </c>
      <c r="B401" s="115">
        <v>44143</v>
      </c>
      <c r="C401" s="115">
        <v>44156</v>
      </c>
      <c r="D401" s="205" t="s">
        <v>439</v>
      </c>
      <c r="E401" s="108">
        <v>336</v>
      </c>
      <c r="F401" s="205" t="s">
        <v>409</v>
      </c>
      <c r="G401" s="42">
        <v>293459.03999999998</v>
      </c>
      <c r="H401" s="118">
        <f t="shared" si="43"/>
        <v>114.49638763896999</v>
      </c>
    </row>
    <row r="402" spans="1:8" x14ac:dyDescent="0.35">
      <c r="A402" s="115">
        <v>44160</v>
      </c>
      <c r="B402" s="115">
        <v>44143</v>
      </c>
      <c r="C402" s="115">
        <v>44156</v>
      </c>
      <c r="D402" s="205" t="s">
        <v>438</v>
      </c>
      <c r="E402" s="108">
        <v>5</v>
      </c>
      <c r="F402" s="205" t="s">
        <v>409</v>
      </c>
    </row>
    <row r="403" spans="1:8" x14ac:dyDescent="0.35">
      <c r="A403" s="115">
        <v>44160</v>
      </c>
      <c r="B403" s="115">
        <f t="shared" ref="B403:B417" si="44">A403-17</f>
        <v>44143</v>
      </c>
      <c r="C403" s="115">
        <f t="shared" ref="C403:C417" si="45">A403-4</f>
        <v>44156</v>
      </c>
      <c r="D403" s="205" t="s">
        <v>499</v>
      </c>
      <c r="E403" s="108">
        <v>688</v>
      </c>
      <c r="F403" s="205" t="s">
        <v>1115</v>
      </c>
      <c r="G403" s="42">
        <v>3582833.32760067</v>
      </c>
      <c r="H403" s="118">
        <f>(E403/G403)*100000</f>
        <v>19.202679474368281</v>
      </c>
    </row>
    <row r="404" spans="1:8" x14ac:dyDescent="0.35">
      <c r="A404" s="115">
        <v>44160</v>
      </c>
      <c r="B404" s="115">
        <f t="shared" si="44"/>
        <v>44143</v>
      </c>
      <c r="C404" s="115">
        <f t="shared" si="45"/>
        <v>44156</v>
      </c>
      <c r="D404" s="205" t="s">
        <v>501</v>
      </c>
      <c r="E404" s="108">
        <v>750</v>
      </c>
      <c r="F404" s="205" t="s">
        <v>1115</v>
      </c>
      <c r="G404" s="42">
        <v>3381549.1966283699</v>
      </c>
      <c r="H404" s="118">
        <f>(E404/G404)*100000</f>
        <v>22.17918345673634</v>
      </c>
    </row>
    <row r="405" spans="1:8" x14ac:dyDescent="0.35">
      <c r="A405" s="115">
        <v>44160</v>
      </c>
      <c r="B405" s="115">
        <f t="shared" si="44"/>
        <v>44143</v>
      </c>
      <c r="C405" s="115">
        <f t="shared" si="45"/>
        <v>44156</v>
      </c>
      <c r="D405" s="205" t="s">
        <v>10</v>
      </c>
      <c r="E405" s="108">
        <v>3</v>
      </c>
      <c r="F405" s="205" t="s">
        <v>1115</v>
      </c>
    </row>
    <row r="406" spans="1:8" x14ac:dyDescent="0.35">
      <c r="A406" s="115">
        <v>44160</v>
      </c>
      <c r="B406" s="115">
        <f t="shared" si="44"/>
        <v>44143</v>
      </c>
      <c r="C406" s="115">
        <f t="shared" si="45"/>
        <v>44156</v>
      </c>
      <c r="D406" s="205" t="s">
        <v>496</v>
      </c>
      <c r="E406" s="108">
        <v>0</v>
      </c>
      <c r="F406" s="205" t="s">
        <v>1115</v>
      </c>
    </row>
    <row r="407" spans="1:8" x14ac:dyDescent="0.35">
      <c r="A407" s="115">
        <v>44160</v>
      </c>
      <c r="B407" s="115">
        <f t="shared" si="44"/>
        <v>44143</v>
      </c>
      <c r="C407" s="115">
        <f t="shared" si="45"/>
        <v>44156</v>
      </c>
      <c r="D407" s="205" t="s">
        <v>438</v>
      </c>
      <c r="E407" s="108">
        <v>42</v>
      </c>
      <c r="F407" s="205" t="s">
        <v>1115</v>
      </c>
    </row>
    <row r="408" spans="1:8" x14ac:dyDescent="0.35">
      <c r="A408" s="115">
        <v>44160</v>
      </c>
      <c r="B408" s="115">
        <f t="shared" si="44"/>
        <v>44143</v>
      </c>
      <c r="C408" s="115">
        <f t="shared" si="45"/>
        <v>44156</v>
      </c>
      <c r="D408" s="205" t="s">
        <v>575</v>
      </c>
      <c r="E408" s="108">
        <v>283</v>
      </c>
      <c r="F408" s="205" t="s">
        <v>1116</v>
      </c>
      <c r="G408" s="42">
        <v>859094.84590376099</v>
      </c>
      <c r="H408" s="118">
        <f>(E408/G408)*100000</f>
        <v>32.941647985594216</v>
      </c>
    </row>
    <row r="409" spans="1:8" x14ac:dyDescent="0.35">
      <c r="A409" s="115">
        <v>44160</v>
      </c>
      <c r="B409" s="115">
        <f t="shared" si="44"/>
        <v>44143</v>
      </c>
      <c r="C409" s="115">
        <f t="shared" si="45"/>
        <v>44156</v>
      </c>
      <c r="D409" s="205" t="s">
        <v>1117</v>
      </c>
      <c r="E409" s="108">
        <v>898</v>
      </c>
      <c r="F409" s="205" t="s">
        <v>1116</v>
      </c>
      <c r="G409" s="42">
        <v>6102484.0653101401</v>
      </c>
      <c r="H409" s="118">
        <f>(E409/G409)*100000</f>
        <v>14.715319046955381</v>
      </c>
    </row>
    <row r="410" spans="1:8" x14ac:dyDescent="0.35">
      <c r="A410" s="115">
        <v>44160</v>
      </c>
      <c r="B410" s="115">
        <f t="shared" si="44"/>
        <v>44143</v>
      </c>
      <c r="C410" s="115">
        <f t="shared" si="45"/>
        <v>44156</v>
      </c>
      <c r="D410" s="205" t="s">
        <v>438</v>
      </c>
      <c r="E410" s="108">
        <v>346</v>
      </c>
      <c r="F410" s="205" t="s">
        <v>1116</v>
      </c>
    </row>
    <row r="411" spans="1:8" x14ac:dyDescent="0.35">
      <c r="A411" s="115">
        <v>44160</v>
      </c>
      <c r="B411" s="115">
        <f t="shared" si="44"/>
        <v>44143</v>
      </c>
      <c r="C411" s="115">
        <f t="shared" si="45"/>
        <v>44156</v>
      </c>
      <c r="D411" s="205" t="s">
        <v>1118</v>
      </c>
      <c r="E411" s="108" t="s">
        <v>495</v>
      </c>
      <c r="F411" s="205" t="s">
        <v>1119</v>
      </c>
      <c r="G411" s="42">
        <v>33372.236182817898</v>
      </c>
    </row>
    <row r="412" spans="1:8" x14ac:dyDescent="0.35">
      <c r="A412" s="115">
        <v>44160</v>
      </c>
      <c r="B412" s="115">
        <f t="shared" si="44"/>
        <v>44143</v>
      </c>
      <c r="C412" s="115">
        <f t="shared" si="45"/>
        <v>44156</v>
      </c>
      <c r="D412" s="205" t="s">
        <v>1120</v>
      </c>
      <c r="E412" s="108">
        <v>66</v>
      </c>
      <c r="F412" s="205" t="s">
        <v>1119</v>
      </c>
      <c r="G412" s="42">
        <v>500166.53766896902</v>
      </c>
      <c r="H412" s="118">
        <f>(E412/G412)*100000</f>
        <v>13.195604869448811</v>
      </c>
    </row>
    <row r="413" spans="1:8" x14ac:dyDescent="0.35">
      <c r="A413" s="115">
        <v>44160</v>
      </c>
      <c r="B413" s="115">
        <f t="shared" si="44"/>
        <v>44143</v>
      </c>
      <c r="C413" s="115">
        <f t="shared" si="45"/>
        <v>44156</v>
      </c>
      <c r="D413" s="205" t="s">
        <v>1121</v>
      </c>
      <c r="E413" s="108">
        <v>134</v>
      </c>
      <c r="F413" s="205" t="s">
        <v>1119</v>
      </c>
      <c r="G413" s="42">
        <v>626125.99984104198</v>
      </c>
      <c r="H413" s="118">
        <f>(E413/G413)*100000</f>
        <v>21.401443165436241</v>
      </c>
    </row>
    <row r="414" spans="1:8" x14ac:dyDescent="0.35">
      <c r="A414" s="115">
        <v>44160</v>
      </c>
      <c r="B414" s="115">
        <f t="shared" si="44"/>
        <v>44143</v>
      </c>
      <c r="C414" s="115">
        <f t="shared" si="45"/>
        <v>44156</v>
      </c>
      <c r="D414" s="205" t="s">
        <v>1122</v>
      </c>
      <c r="E414" s="108" t="s">
        <v>495</v>
      </c>
      <c r="F414" s="205" t="s">
        <v>1119</v>
      </c>
      <c r="G414" s="42">
        <v>6429.2044896248999</v>
      </c>
    </row>
    <row r="415" spans="1:8" x14ac:dyDescent="0.35">
      <c r="A415" s="115">
        <v>44160</v>
      </c>
      <c r="B415" s="115">
        <f t="shared" si="44"/>
        <v>44143</v>
      </c>
      <c r="C415" s="115">
        <f t="shared" si="45"/>
        <v>44156</v>
      </c>
      <c r="D415" s="205" t="s">
        <v>10</v>
      </c>
      <c r="E415" s="108">
        <v>257</v>
      </c>
      <c r="F415" s="205" t="s">
        <v>1119</v>
      </c>
    </row>
    <row r="416" spans="1:8" x14ac:dyDescent="0.35">
      <c r="A416" s="115">
        <v>44160</v>
      </c>
      <c r="B416" s="115">
        <f t="shared" si="44"/>
        <v>44143</v>
      </c>
      <c r="C416" s="115">
        <f t="shared" si="45"/>
        <v>44156</v>
      </c>
      <c r="D416" s="205" t="s">
        <v>438</v>
      </c>
      <c r="E416" s="108">
        <v>97</v>
      </c>
      <c r="F416" s="205" t="s">
        <v>1119</v>
      </c>
    </row>
    <row r="417" spans="1:8" x14ac:dyDescent="0.35">
      <c r="A417" s="115">
        <v>44160</v>
      </c>
      <c r="B417" s="115">
        <f t="shared" si="44"/>
        <v>44143</v>
      </c>
      <c r="C417" s="115">
        <f t="shared" si="45"/>
        <v>44156</v>
      </c>
      <c r="D417" s="205" t="s">
        <v>1123</v>
      </c>
      <c r="E417" s="108">
        <v>842</v>
      </c>
      <c r="F417" s="205" t="s">
        <v>1119</v>
      </c>
      <c r="G417" s="42">
        <v>5614787.9454099098</v>
      </c>
      <c r="H417" s="118">
        <f t="shared" ref="H417:H427" si="46">(E417/G417)*100000</f>
        <v>14.996113979484036</v>
      </c>
    </row>
    <row r="418" spans="1:8" x14ac:dyDescent="0.35">
      <c r="A418" s="115">
        <v>44167</v>
      </c>
      <c r="B418" s="115">
        <v>44150</v>
      </c>
      <c r="C418" s="115">
        <v>44163</v>
      </c>
      <c r="D418" s="205" t="s">
        <v>1112</v>
      </c>
      <c r="E418" s="108">
        <v>19</v>
      </c>
      <c r="F418" s="205" t="s">
        <v>409</v>
      </c>
      <c r="G418" s="42">
        <v>884369.16814270813</v>
      </c>
      <c r="H418" s="118">
        <f t="shared" si="46"/>
        <v>2.1484240614021526</v>
      </c>
    </row>
    <row r="419" spans="1:8" x14ac:dyDescent="0.35">
      <c r="A419" s="115">
        <v>44167</v>
      </c>
      <c r="B419" s="115">
        <v>44150</v>
      </c>
      <c r="C419" s="115">
        <v>44163</v>
      </c>
      <c r="D419" s="205" t="s">
        <v>1113</v>
      </c>
      <c r="E419" s="108">
        <v>5</v>
      </c>
      <c r="F419" s="205" t="s">
        <v>409</v>
      </c>
      <c r="G419" s="42">
        <v>498212.35653671267</v>
      </c>
      <c r="H419" s="118">
        <f t="shared" si="46"/>
        <v>1.0035881154689017</v>
      </c>
    </row>
    <row r="420" spans="1:8" x14ac:dyDescent="0.35">
      <c r="A420" s="115">
        <v>44167</v>
      </c>
      <c r="B420" s="115">
        <v>44150</v>
      </c>
      <c r="C420" s="115">
        <v>44163</v>
      </c>
      <c r="D420" s="205" t="s">
        <v>1114</v>
      </c>
      <c r="E420" s="108">
        <v>18</v>
      </c>
      <c r="F420" s="205" t="s">
        <v>409</v>
      </c>
      <c r="G420" s="42">
        <v>201049.50031620008</v>
      </c>
      <c r="H420" s="118">
        <f t="shared" si="46"/>
        <v>8.9530190185454561</v>
      </c>
    </row>
    <row r="421" spans="1:8" x14ac:dyDescent="0.35">
      <c r="A421" s="115">
        <v>44167</v>
      </c>
      <c r="B421" s="115">
        <v>44150</v>
      </c>
      <c r="C421" s="115">
        <v>44163</v>
      </c>
      <c r="D421" s="205" t="s">
        <v>445</v>
      </c>
      <c r="E421" s="108">
        <v>69</v>
      </c>
      <c r="F421" s="205" t="s">
        <v>409</v>
      </c>
      <c r="G421" s="42">
        <v>1026828.8</v>
      </c>
      <c r="H421" s="118">
        <f t="shared" si="46"/>
        <v>6.7197180289450387</v>
      </c>
    </row>
    <row r="422" spans="1:8" x14ac:dyDescent="0.35">
      <c r="A422" s="115">
        <v>44167</v>
      </c>
      <c r="B422" s="115">
        <v>44150</v>
      </c>
      <c r="C422" s="115">
        <v>44163</v>
      </c>
      <c r="D422" s="205" t="s">
        <v>444</v>
      </c>
      <c r="E422" s="108">
        <v>109</v>
      </c>
      <c r="F422" s="205" t="s">
        <v>409</v>
      </c>
      <c r="G422" s="42">
        <v>914617.34</v>
      </c>
      <c r="H422" s="118">
        <f t="shared" si="46"/>
        <v>11.917552317562665</v>
      </c>
    </row>
    <row r="423" spans="1:8" x14ac:dyDescent="0.35">
      <c r="A423" s="115">
        <v>44167</v>
      </c>
      <c r="B423" s="115">
        <v>44150</v>
      </c>
      <c r="C423" s="115">
        <v>44163</v>
      </c>
      <c r="D423" s="205" t="s">
        <v>443</v>
      </c>
      <c r="E423" s="108">
        <v>147</v>
      </c>
      <c r="F423" s="205" t="s">
        <v>409</v>
      </c>
      <c r="G423" s="42">
        <v>841388.18</v>
      </c>
      <c r="H423" s="118">
        <f t="shared" si="46"/>
        <v>17.4711272982228</v>
      </c>
    </row>
    <row r="424" spans="1:8" x14ac:dyDescent="0.35">
      <c r="A424" s="115">
        <v>44167</v>
      </c>
      <c r="B424" s="115">
        <v>44150</v>
      </c>
      <c r="C424" s="115">
        <v>44163</v>
      </c>
      <c r="D424" s="205" t="s">
        <v>442</v>
      </c>
      <c r="E424" s="108">
        <v>288</v>
      </c>
      <c r="F424" s="205" t="s">
        <v>409</v>
      </c>
      <c r="G424" s="42">
        <v>956483.28</v>
      </c>
      <c r="H424" s="118">
        <f t="shared" si="46"/>
        <v>30.110301562197719</v>
      </c>
    </row>
    <row r="425" spans="1:8" x14ac:dyDescent="0.35">
      <c r="A425" s="115">
        <v>44167</v>
      </c>
      <c r="B425" s="115">
        <v>44150</v>
      </c>
      <c r="C425" s="115">
        <v>44163</v>
      </c>
      <c r="D425" s="205" t="s">
        <v>441</v>
      </c>
      <c r="E425" s="108">
        <v>365</v>
      </c>
      <c r="F425" s="205" t="s">
        <v>409</v>
      </c>
      <c r="G425" s="42">
        <v>841570.64</v>
      </c>
      <c r="H425" s="118">
        <f t="shared" si="46"/>
        <v>43.371284910794891</v>
      </c>
    </row>
    <row r="426" spans="1:8" x14ac:dyDescent="0.35">
      <c r="A426" s="115">
        <v>44167</v>
      </c>
      <c r="B426" s="115">
        <v>44150</v>
      </c>
      <c r="C426" s="115">
        <v>44163</v>
      </c>
      <c r="D426" s="205" t="s">
        <v>440</v>
      </c>
      <c r="E426" s="108">
        <v>358</v>
      </c>
      <c r="F426" s="205" t="s">
        <v>409</v>
      </c>
      <c r="G426" s="42">
        <v>501714.18</v>
      </c>
      <c r="H426" s="118">
        <f t="shared" si="46"/>
        <v>71.355368110185765</v>
      </c>
    </row>
    <row r="427" spans="1:8" x14ac:dyDescent="0.35">
      <c r="A427" s="115">
        <v>44167</v>
      </c>
      <c r="B427" s="115">
        <v>44150</v>
      </c>
      <c r="C427" s="115">
        <v>44163</v>
      </c>
      <c r="D427" s="205" t="s">
        <v>439</v>
      </c>
      <c r="E427" s="108">
        <v>408</v>
      </c>
      <c r="F427" s="205" t="s">
        <v>409</v>
      </c>
      <c r="G427" s="42">
        <v>293459.03999999998</v>
      </c>
      <c r="H427" s="118">
        <f t="shared" si="46"/>
        <v>139.03132784732071</v>
      </c>
    </row>
    <row r="428" spans="1:8" x14ac:dyDescent="0.35">
      <c r="A428" s="115">
        <v>44167</v>
      </c>
      <c r="B428" s="115">
        <v>44150</v>
      </c>
      <c r="C428" s="115">
        <v>44163</v>
      </c>
      <c r="D428" s="205" t="s">
        <v>438</v>
      </c>
      <c r="E428" s="108">
        <v>9</v>
      </c>
      <c r="F428" s="205" t="s">
        <v>409</v>
      </c>
    </row>
    <row r="429" spans="1:8" x14ac:dyDescent="0.35">
      <c r="A429" s="115">
        <v>44167</v>
      </c>
      <c r="B429" s="115">
        <f t="shared" ref="B429:B443" si="47">A429-17</f>
        <v>44150</v>
      </c>
      <c r="C429" s="115">
        <f t="shared" ref="C429:C443" si="48">A429-4</f>
        <v>44163</v>
      </c>
      <c r="D429" s="205" t="s">
        <v>499</v>
      </c>
      <c r="E429" s="108">
        <v>804</v>
      </c>
      <c r="F429" s="205" t="s">
        <v>1115</v>
      </c>
      <c r="G429" s="42">
        <v>3582833.32760067</v>
      </c>
      <c r="H429" s="118">
        <f>(E429/G429)*100000</f>
        <v>22.44034054853503</v>
      </c>
    </row>
    <row r="430" spans="1:8" x14ac:dyDescent="0.35">
      <c r="A430" s="115">
        <v>44167</v>
      </c>
      <c r="B430" s="115">
        <f t="shared" si="47"/>
        <v>44150</v>
      </c>
      <c r="C430" s="115">
        <f t="shared" si="48"/>
        <v>44163</v>
      </c>
      <c r="D430" s="205" t="s">
        <v>501</v>
      </c>
      <c r="E430" s="108">
        <v>890</v>
      </c>
      <c r="F430" s="205" t="s">
        <v>1115</v>
      </c>
      <c r="G430" s="42">
        <v>3381549.1966283699</v>
      </c>
      <c r="H430" s="118">
        <f>(E430/G430)*100000</f>
        <v>26.319297701993793</v>
      </c>
    </row>
    <row r="431" spans="1:8" x14ac:dyDescent="0.35">
      <c r="A431" s="115">
        <v>44167</v>
      </c>
      <c r="B431" s="115">
        <f t="shared" si="47"/>
        <v>44150</v>
      </c>
      <c r="C431" s="115">
        <f t="shared" si="48"/>
        <v>44163</v>
      </c>
      <c r="D431" s="205" t="s">
        <v>10</v>
      </c>
      <c r="E431" s="108">
        <v>3</v>
      </c>
      <c r="F431" s="205" t="s">
        <v>1115</v>
      </c>
    </row>
    <row r="432" spans="1:8" x14ac:dyDescent="0.35">
      <c r="A432" s="115">
        <v>44167</v>
      </c>
      <c r="B432" s="115">
        <f t="shared" si="47"/>
        <v>44150</v>
      </c>
      <c r="C432" s="115">
        <f t="shared" si="48"/>
        <v>44163</v>
      </c>
      <c r="D432" s="205" t="s">
        <v>496</v>
      </c>
      <c r="E432" s="108">
        <v>0</v>
      </c>
      <c r="F432" s="205" t="s">
        <v>1115</v>
      </c>
    </row>
    <row r="433" spans="1:8" x14ac:dyDescent="0.35">
      <c r="A433" s="115">
        <v>44167</v>
      </c>
      <c r="B433" s="115">
        <f t="shared" si="47"/>
        <v>44150</v>
      </c>
      <c r="C433" s="115">
        <f t="shared" si="48"/>
        <v>44163</v>
      </c>
      <c r="D433" s="205" t="s">
        <v>438</v>
      </c>
      <c r="E433" s="108">
        <v>46</v>
      </c>
      <c r="F433" s="205" t="s">
        <v>1115</v>
      </c>
    </row>
    <row r="434" spans="1:8" x14ac:dyDescent="0.35">
      <c r="A434" s="115">
        <v>44167</v>
      </c>
      <c r="B434" s="115">
        <f t="shared" si="47"/>
        <v>44150</v>
      </c>
      <c r="C434" s="115">
        <f t="shared" si="48"/>
        <v>44163</v>
      </c>
      <c r="D434" s="205" t="s">
        <v>575</v>
      </c>
      <c r="E434" s="108">
        <v>322</v>
      </c>
      <c r="F434" s="205" t="s">
        <v>1116</v>
      </c>
      <c r="G434" s="42">
        <v>859094.84590376099</v>
      </c>
      <c r="H434" s="118">
        <f>(E434/G434)*100000</f>
        <v>37.48130972212487</v>
      </c>
    </row>
    <row r="435" spans="1:8" x14ac:dyDescent="0.35">
      <c r="A435" s="115">
        <v>44167</v>
      </c>
      <c r="B435" s="115">
        <f t="shared" si="47"/>
        <v>44150</v>
      </c>
      <c r="C435" s="115">
        <f t="shared" si="48"/>
        <v>44163</v>
      </c>
      <c r="D435" s="205" t="s">
        <v>1117</v>
      </c>
      <c r="E435" s="108">
        <v>1100</v>
      </c>
      <c r="F435" s="205" t="s">
        <v>1116</v>
      </c>
      <c r="G435" s="42">
        <v>6102484.0653101401</v>
      </c>
      <c r="H435" s="118">
        <f>(E435/G435)*100000</f>
        <v>18.025446494043337</v>
      </c>
    </row>
    <row r="436" spans="1:8" x14ac:dyDescent="0.35">
      <c r="A436" s="115">
        <v>44167</v>
      </c>
      <c r="B436" s="115">
        <f t="shared" si="47"/>
        <v>44150</v>
      </c>
      <c r="C436" s="115">
        <f t="shared" si="48"/>
        <v>44163</v>
      </c>
      <c r="D436" s="205" t="s">
        <v>438</v>
      </c>
      <c r="E436" s="108">
        <v>434</v>
      </c>
      <c r="F436" s="205" t="s">
        <v>1116</v>
      </c>
    </row>
    <row r="437" spans="1:8" x14ac:dyDescent="0.35">
      <c r="A437" s="115">
        <v>44167</v>
      </c>
      <c r="B437" s="115">
        <f t="shared" si="47"/>
        <v>44150</v>
      </c>
      <c r="C437" s="115">
        <f t="shared" si="48"/>
        <v>44163</v>
      </c>
      <c r="D437" s="205" t="s">
        <v>1118</v>
      </c>
      <c r="E437" s="108" t="s">
        <v>495</v>
      </c>
      <c r="F437" s="205" t="s">
        <v>1119</v>
      </c>
      <c r="G437" s="42">
        <v>33372.236182817898</v>
      </c>
    </row>
    <row r="438" spans="1:8" x14ac:dyDescent="0.35">
      <c r="A438" s="115">
        <v>44167</v>
      </c>
      <c r="B438" s="115">
        <f t="shared" si="47"/>
        <v>44150</v>
      </c>
      <c r="C438" s="115">
        <f t="shared" si="48"/>
        <v>44163</v>
      </c>
      <c r="D438" s="205" t="s">
        <v>1120</v>
      </c>
      <c r="E438" s="108">
        <v>81</v>
      </c>
      <c r="F438" s="205" t="s">
        <v>1119</v>
      </c>
      <c r="G438" s="42">
        <v>500166.53766896902</v>
      </c>
      <c r="H438" s="118">
        <f>(E438/G438)*100000</f>
        <v>16.194605976141723</v>
      </c>
    </row>
    <row r="439" spans="1:8" x14ac:dyDescent="0.35">
      <c r="A439" s="115">
        <v>44167</v>
      </c>
      <c r="B439" s="115">
        <f t="shared" si="47"/>
        <v>44150</v>
      </c>
      <c r="C439" s="115">
        <f t="shared" si="48"/>
        <v>44163</v>
      </c>
      <c r="D439" s="205" t="s">
        <v>1121</v>
      </c>
      <c r="E439" s="108">
        <v>162</v>
      </c>
      <c r="F439" s="205" t="s">
        <v>1119</v>
      </c>
      <c r="G439" s="42">
        <v>626125.99984104198</v>
      </c>
      <c r="H439" s="118">
        <f>(E439/G439)*100000</f>
        <v>25.873386513437843</v>
      </c>
    </row>
    <row r="440" spans="1:8" x14ac:dyDescent="0.35">
      <c r="A440" s="115">
        <v>44167</v>
      </c>
      <c r="B440" s="115">
        <f t="shared" si="47"/>
        <v>44150</v>
      </c>
      <c r="C440" s="115">
        <f t="shared" si="48"/>
        <v>44163</v>
      </c>
      <c r="D440" s="205" t="s">
        <v>1122</v>
      </c>
      <c r="E440" s="108">
        <v>0</v>
      </c>
      <c r="F440" s="205" t="s">
        <v>1119</v>
      </c>
      <c r="G440" s="42">
        <v>6429.2044896248999</v>
      </c>
      <c r="H440" s="118">
        <f>(E440/G440)*100000</f>
        <v>0</v>
      </c>
    </row>
    <row r="441" spans="1:8" x14ac:dyDescent="0.35">
      <c r="A441" s="115">
        <v>44167</v>
      </c>
      <c r="B441" s="115">
        <f t="shared" si="47"/>
        <v>44150</v>
      </c>
      <c r="C441" s="115">
        <f t="shared" si="48"/>
        <v>44163</v>
      </c>
      <c r="D441" s="205" t="s">
        <v>10</v>
      </c>
      <c r="E441" s="108">
        <v>276</v>
      </c>
      <c r="F441" s="205" t="s">
        <v>1119</v>
      </c>
    </row>
    <row r="442" spans="1:8" x14ac:dyDescent="0.35">
      <c r="A442" s="115">
        <v>44167</v>
      </c>
      <c r="B442" s="115">
        <f t="shared" si="47"/>
        <v>44150</v>
      </c>
      <c r="C442" s="115">
        <f t="shared" si="48"/>
        <v>44163</v>
      </c>
      <c r="D442" s="205" t="s">
        <v>438</v>
      </c>
      <c r="E442" s="108">
        <v>111</v>
      </c>
      <c r="F442" s="205" t="s">
        <v>1119</v>
      </c>
    </row>
    <row r="443" spans="1:8" x14ac:dyDescent="0.35">
      <c r="A443" s="115">
        <v>44167</v>
      </c>
      <c r="B443" s="115">
        <f t="shared" si="47"/>
        <v>44150</v>
      </c>
      <c r="C443" s="115">
        <f t="shared" si="48"/>
        <v>44163</v>
      </c>
      <c r="D443" s="205" t="s">
        <v>1123</v>
      </c>
      <c r="E443" s="108">
        <v>1043</v>
      </c>
      <c r="F443" s="205" t="s">
        <v>1119</v>
      </c>
      <c r="G443" s="42">
        <v>5614787.9454099098</v>
      </c>
      <c r="H443" s="118">
        <f t="shared" ref="H443:H453" si="49">(E443/G443)*100000</f>
        <v>18.57594641401645</v>
      </c>
    </row>
    <row r="444" spans="1:8" x14ac:dyDescent="0.35">
      <c r="A444" s="115">
        <v>44174</v>
      </c>
      <c r="B444" s="115">
        <v>44157</v>
      </c>
      <c r="C444" s="115">
        <v>44170</v>
      </c>
      <c r="D444" s="205" t="s">
        <v>1112</v>
      </c>
      <c r="E444" s="108">
        <v>16</v>
      </c>
      <c r="F444" s="205" t="s">
        <v>409</v>
      </c>
      <c r="G444" s="42">
        <v>884369.16814270813</v>
      </c>
      <c r="H444" s="118">
        <f t="shared" si="49"/>
        <v>1.8091992096018124</v>
      </c>
    </row>
    <row r="445" spans="1:8" x14ac:dyDescent="0.35">
      <c r="A445" s="115">
        <v>44174</v>
      </c>
      <c r="B445" s="115">
        <v>44157</v>
      </c>
      <c r="C445" s="115">
        <v>44170</v>
      </c>
      <c r="D445" s="205" t="s">
        <v>1113</v>
      </c>
      <c r="E445" s="108">
        <v>11</v>
      </c>
      <c r="F445" s="205" t="s">
        <v>409</v>
      </c>
      <c r="G445" s="42">
        <v>498212.35653671267</v>
      </c>
      <c r="H445" s="118">
        <f t="shared" si="49"/>
        <v>2.2078938540315836</v>
      </c>
    </row>
    <row r="446" spans="1:8" x14ac:dyDescent="0.35">
      <c r="A446" s="115">
        <v>44174</v>
      </c>
      <c r="B446" s="115">
        <v>44157</v>
      </c>
      <c r="C446" s="115">
        <v>44170</v>
      </c>
      <c r="D446" s="205" t="s">
        <v>1114</v>
      </c>
      <c r="E446" s="108">
        <v>15</v>
      </c>
      <c r="F446" s="205" t="s">
        <v>409</v>
      </c>
      <c r="G446" s="42">
        <v>201049.50031620008</v>
      </c>
      <c r="H446" s="118">
        <f t="shared" si="49"/>
        <v>7.4608491821212137</v>
      </c>
    </row>
    <row r="447" spans="1:8" x14ac:dyDescent="0.35">
      <c r="A447" s="115">
        <v>44174</v>
      </c>
      <c r="B447" s="115">
        <v>44157</v>
      </c>
      <c r="C447" s="115">
        <v>44170</v>
      </c>
      <c r="D447" s="205" t="s">
        <v>445</v>
      </c>
      <c r="E447" s="108">
        <v>99</v>
      </c>
      <c r="F447" s="205" t="s">
        <v>409</v>
      </c>
      <c r="G447" s="42">
        <v>1026828.8</v>
      </c>
      <c r="H447" s="118">
        <f t="shared" si="49"/>
        <v>9.6413345632689698</v>
      </c>
    </row>
    <row r="448" spans="1:8" x14ac:dyDescent="0.35">
      <c r="A448" s="115">
        <v>44174</v>
      </c>
      <c r="B448" s="115">
        <v>44157</v>
      </c>
      <c r="C448" s="115">
        <v>44170</v>
      </c>
      <c r="D448" s="205" t="s">
        <v>444</v>
      </c>
      <c r="E448" s="108">
        <v>131</v>
      </c>
      <c r="F448" s="205" t="s">
        <v>409</v>
      </c>
      <c r="G448" s="42">
        <v>914617.34</v>
      </c>
      <c r="H448" s="118">
        <f t="shared" si="49"/>
        <v>14.322929849547791</v>
      </c>
    </row>
    <row r="449" spans="1:8" x14ac:dyDescent="0.35">
      <c r="A449" s="115">
        <v>44174</v>
      </c>
      <c r="B449" s="115">
        <v>44157</v>
      </c>
      <c r="C449" s="115">
        <v>44170</v>
      </c>
      <c r="D449" s="205" t="s">
        <v>443</v>
      </c>
      <c r="E449" s="108">
        <v>145</v>
      </c>
      <c r="F449" s="205" t="s">
        <v>409</v>
      </c>
      <c r="G449" s="42">
        <v>841388.18</v>
      </c>
      <c r="H449" s="118">
        <f t="shared" si="49"/>
        <v>17.23342488600208</v>
      </c>
    </row>
    <row r="450" spans="1:8" x14ac:dyDescent="0.35">
      <c r="A450" s="115">
        <v>44174</v>
      </c>
      <c r="B450" s="115">
        <v>44157</v>
      </c>
      <c r="C450" s="115">
        <v>44170</v>
      </c>
      <c r="D450" s="205" t="s">
        <v>442</v>
      </c>
      <c r="E450" s="108">
        <v>324</v>
      </c>
      <c r="F450" s="205" t="s">
        <v>409</v>
      </c>
      <c r="G450" s="42">
        <v>956483.28</v>
      </c>
      <c r="H450" s="118">
        <f t="shared" si="49"/>
        <v>33.874089257472434</v>
      </c>
    </row>
    <row r="451" spans="1:8" x14ac:dyDescent="0.35">
      <c r="A451" s="115">
        <v>44174</v>
      </c>
      <c r="B451" s="115">
        <v>44157</v>
      </c>
      <c r="C451" s="115">
        <v>44170</v>
      </c>
      <c r="D451" s="205" t="s">
        <v>441</v>
      </c>
      <c r="E451" s="108">
        <v>457</v>
      </c>
      <c r="F451" s="205" t="s">
        <v>409</v>
      </c>
      <c r="G451" s="42">
        <v>841570.64</v>
      </c>
      <c r="H451" s="118">
        <f t="shared" si="49"/>
        <v>54.30322521707744</v>
      </c>
    </row>
    <row r="452" spans="1:8" x14ac:dyDescent="0.35">
      <c r="A452" s="115">
        <v>44174</v>
      </c>
      <c r="B452" s="115">
        <v>44157</v>
      </c>
      <c r="C452" s="115">
        <v>44170</v>
      </c>
      <c r="D452" s="205" t="s">
        <v>440</v>
      </c>
      <c r="E452" s="108">
        <v>482</v>
      </c>
      <c r="F452" s="205" t="s">
        <v>409</v>
      </c>
      <c r="G452" s="42">
        <v>501714.18</v>
      </c>
      <c r="H452" s="118">
        <f t="shared" si="49"/>
        <v>96.070635276842282</v>
      </c>
    </row>
    <row r="453" spans="1:8" x14ac:dyDescent="0.35">
      <c r="A453" s="115">
        <v>44174</v>
      </c>
      <c r="B453" s="115">
        <v>44157</v>
      </c>
      <c r="C453" s="115">
        <v>44170</v>
      </c>
      <c r="D453" s="205" t="s">
        <v>439</v>
      </c>
      <c r="E453" s="108">
        <v>484</v>
      </c>
      <c r="F453" s="205" t="s">
        <v>409</v>
      </c>
      <c r="G453" s="42">
        <v>293459.03999999998</v>
      </c>
      <c r="H453" s="118">
        <f t="shared" si="49"/>
        <v>164.92932028946871</v>
      </c>
    </row>
    <row r="454" spans="1:8" x14ac:dyDescent="0.35">
      <c r="A454" s="115">
        <v>44174</v>
      </c>
      <c r="B454" s="115">
        <v>44157</v>
      </c>
      <c r="C454" s="115">
        <v>44170</v>
      </c>
      <c r="D454" s="205" t="s">
        <v>438</v>
      </c>
      <c r="E454" s="108">
        <v>7</v>
      </c>
      <c r="F454" s="205" t="s">
        <v>409</v>
      </c>
    </row>
    <row r="455" spans="1:8" x14ac:dyDescent="0.35">
      <c r="A455" s="115">
        <v>44174</v>
      </c>
      <c r="B455" s="115">
        <f t="shared" ref="B455:B469" si="50">A455-17</f>
        <v>44157</v>
      </c>
      <c r="C455" s="115">
        <f t="shared" ref="C455:C469" si="51">A455-4</f>
        <v>44170</v>
      </c>
      <c r="D455" s="205" t="s">
        <v>499</v>
      </c>
      <c r="E455" s="108">
        <v>980</v>
      </c>
      <c r="F455" s="205" t="s">
        <v>1115</v>
      </c>
      <c r="G455" s="42">
        <v>3582833.32760067</v>
      </c>
      <c r="H455" s="118">
        <f>(E455/G455)*100000</f>
        <v>27.352653902443194</v>
      </c>
    </row>
    <row r="456" spans="1:8" x14ac:dyDescent="0.35">
      <c r="A456" s="115">
        <v>44174</v>
      </c>
      <c r="B456" s="115">
        <f t="shared" si="50"/>
        <v>44157</v>
      </c>
      <c r="C456" s="115">
        <f t="shared" si="51"/>
        <v>44170</v>
      </c>
      <c r="D456" s="205" t="s">
        <v>501</v>
      </c>
      <c r="E456" s="108">
        <v>1076</v>
      </c>
      <c r="F456" s="205" t="s">
        <v>1115</v>
      </c>
      <c r="G456" s="42">
        <v>3381549.1966283699</v>
      </c>
      <c r="H456" s="118">
        <f>(E456/G456)*100000</f>
        <v>31.8197351992644</v>
      </c>
    </row>
    <row r="457" spans="1:8" x14ac:dyDescent="0.35">
      <c r="A457" s="115">
        <v>44174</v>
      </c>
      <c r="B457" s="115">
        <f t="shared" si="50"/>
        <v>44157</v>
      </c>
      <c r="C457" s="115">
        <f t="shared" si="51"/>
        <v>44170</v>
      </c>
      <c r="D457" s="205" t="s">
        <v>10</v>
      </c>
      <c r="E457" s="108">
        <v>1</v>
      </c>
      <c r="F457" s="205" t="s">
        <v>1115</v>
      </c>
    </row>
    <row r="458" spans="1:8" x14ac:dyDescent="0.35">
      <c r="A458" s="115">
        <v>44174</v>
      </c>
      <c r="B458" s="115">
        <f t="shared" si="50"/>
        <v>44157</v>
      </c>
      <c r="C458" s="115">
        <f t="shared" si="51"/>
        <v>44170</v>
      </c>
      <c r="D458" s="205" t="s">
        <v>496</v>
      </c>
      <c r="E458" s="108" t="s">
        <v>495</v>
      </c>
      <c r="F458" s="205" t="s">
        <v>1115</v>
      </c>
    </row>
    <row r="459" spans="1:8" x14ac:dyDescent="0.35">
      <c r="A459" s="115">
        <v>44174</v>
      </c>
      <c r="B459" s="115">
        <f t="shared" si="50"/>
        <v>44157</v>
      </c>
      <c r="C459" s="115">
        <f t="shared" si="51"/>
        <v>44170</v>
      </c>
      <c r="D459" s="205" t="s">
        <v>438</v>
      </c>
      <c r="E459" s="108">
        <v>59</v>
      </c>
      <c r="F459" s="205" t="s">
        <v>1115</v>
      </c>
    </row>
    <row r="460" spans="1:8" x14ac:dyDescent="0.35">
      <c r="A460" s="115">
        <v>44174</v>
      </c>
      <c r="B460" s="115">
        <f t="shared" si="50"/>
        <v>44157</v>
      </c>
      <c r="C460" s="115">
        <f t="shared" si="51"/>
        <v>44170</v>
      </c>
      <c r="D460" s="205" t="s">
        <v>575</v>
      </c>
      <c r="E460" s="108">
        <v>352</v>
      </c>
      <c r="F460" s="205" t="s">
        <v>1116</v>
      </c>
      <c r="G460" s="42">
        <v>859094.84590376099</v>
      </c>
      <c r="H460" s="118">
        <f>(E460/G460)*100000</f>
        <v>40.973357211763826</v>
      </c>
    </row>
    <row r="461" spans="1:8" x14ac:dyDescent="0.35">
      <c r="A461" s="115">
        <v>44174</v>
      </c>
      <c r="B461" s="115">
        <f t="shared" si="50"/>
        <v>44157</v>
      </c>
      <c r="C461" s="115">
        <f t="shared" si="51"/>
        <v>44170</v>
      </c>
      <c r="D461" s="205" t="s">
        <v>1117</v>
      </c>
      <c r="E461" s="108">
        <v>1375</v>
      </c>
      <c r="F461" s="205" t="s">
        <v>1116</v>
      </c>
      <c r="G461" s="42">
        <v>6102484.0653101401</v>
      </c>
      <c r="H461" s="118">
        <f>(E461/G461)*100000</f>
        <v>22.531808117554174</v>
      </c>
    </row>
    <row r="462" spans="1:8" x14ac:dyDescent="0.35">
      <c r="A462" s="115">
        <v>44174</v>
      </c>
      <c r="B462" s="115">
        <f t="shared" si="50"/>
        <v>44157</v>
      </c>
      <c r="C462" s="115">
        <f t="shared" si="51"/>
        <v>44170</v>
      </c>
      <c r="D462" s="205" t="s">
        <v>438</v>
      </c>
      <c r="E462" s="108">
        <v>571</v>
      </c>
      <c r="F462" s="205" t="s">
        <v>1116</v>
      </c>
    </row>
    <row r="463" spans="1:8" x14ac:dyDescent="0.35">
      <c r="A463" s="115">
        <v>44174</v>
      </c>
      <c r="B463" s="115">
        <f t="shared" si="50"/>
        <v>44157</v>
      </c>
      <c r="C463" s="115">
        <f t="shared" si="51"/>
        <v>44170</v>
      </c>
      <c r="D463" s="205" t="s">
        <v>1118</v>
      </c>
      <c r="E463" s="108">
        <v>0</v>
      </c>
      <c r="F463" s="205" t="s">
        <v>1119</v>
      </c>
      <c r="G463" s="42">
        <v>33372.236182817898</v>
      </c>
      <c r="H463" s="118">
        <f>(E463/G463)*100000</f>
        <v>0</v>
      </c>
    </row>
    <row r="464" spans="1:8" x14ac:dyDescent="0.35">
      <c r="A464" s="115">
        <v>44174</v>
      </c>
      <c r="B464" s="115">
        <f t="shared" si="50"/>
        <v>44157</v>
      </c>
      <c r="C464" s="115">
        <f t="shared" si="51"/>
        <v>44170</v>
      </c>
      <c r="D464" s="205" t="s">
        <v>1120</v>
      </c>
      <c r="E464" s="108">
        <v>108</v>
      </c>
      <c r="F464" s="205" t="s">
        <v>1119</v>
      </c>
      <c r="G464" s="42">
        <v>500166.53766896902</v>
      </c>
      <c r="H464" s="118">
        <f>(E464/G464)*100000</f>
        <v>21.592807968188964</v>
      </c>
    </row>
    <row r="465" spans="1:8" x14ac:dyDescent="0.35">
      <c r="A465" s="115">
        <v>44174</v>
      </c>
      <c r="B465" s="115">
        <f t="shared" si="50"/>
        <v>44157</v>
      </c>
      <c r="C465" s="115">
        <f t="shared" si="51"/>
        <v>44170</v>
      </c>
      <c r="D465" s="205" t="s">
        <v>1121</v>
      </c>
      <c r="E465" s="108">
        <v>203</v>
      </c>
      <c r="F465" s="205" t="s">
        <v>1119</v>
      </c>
      <c r="G465" s="42">
        <v>626125.99984104198</v>
      </c>
      <c r="H465" s="118">
        <f>(E465/G465)*100000</f>
        <v>32.42158927301162</v>
      </c>
    </row>
    <row r="466" spans="1:8" x14ac:dyDescent="0.35">
      <c r="A466" s="115">
        <v>44174</v>
      </c>
      <c r="B466" s="115">
        <f t="shared" si="50"/>
        <v>44157</v>
      </c>
      <c r="C466" s="115">
        <f t="shared" si="51"/>
        <v>44170</v>
      </c>
      <c r="D466" s="205" t="s">
        <v>1122</v>
      </c>
      <c r="E466" s="108" t="s">
        <v>495</v>
      </c>
      <c r="F466" s="205" t="s">
        <v>1119</v>
      </c>
      <c r="G466" s="42">
        <v>6429.2044896248999</v>
      </c>
    </row>
    <row r="467" spans="1:8" x14ac:dyDescent="0.35">
      <c r="A467" s="115">
        <v>44174</v>
      </c>
      <c r="B467" s="115">
        <f t="shared" si="50"/>
        <v>44157</v>
      </c>
      <c r="C467" s="115">
        <f t="shared" si="51"/>
        <v>44170</v>
      </c>
      <c r="D467" s="205" t="s">
        <v>10</v>
      </c>
      <c r="E467" s="108">
        <v>309</v>
      </c>
      <c r="F467" s="205" t="s">
        <v>1119</v>
      </c>
    </row>
    <row r="468" spans="1:8" x14ac:dyDescent="0.35">
      <c r="A468" s="115">
        <v>44174</v>
      </c>
      <c r="B468" s="115">
        <f t="shared" si="50"/>
        <v>44157</v>
      </c>
      <c r="C468" s="115">
        <f t="shared" si="51"/>
        <v>44170</v>
      </c>
      <c r="D468" s="205" t="s">
        <v>438</v>
      </c>
      <c r="E468" s="108">
        <v>110</v>
      </c>
      <c r="F468" s="205" t="s">
        <v>1119</v>
      </c>
    </row>
    <row r="469" spans="1:8" x14ac:dyDescent="0.35">
      <c r="A469" s="115">
        <v>44174</v>
      </c>
      <c r="B469" s="115">
        <f t="shared" si="50"/>
        <v>44157</v>
      </c>
      <c r="C469" s="115">
        <f t="shared" si="51"/>
        <v>44170</v>
      </c>
      <c r="D469" s="205" t="s">
        <v>1123</v>
      </c>
      <c r="E469" s="108">
        <v>1304</v>
      </c>
      <c r="F469" s="205" t="s">
        <v>1119</v>
      </c>
      <c r="G469" s="42">
        <v>5614787.9454099098</v>
      </c>
      <c r="H469" s="118">
        <f t="shared" ref="H469:H479" si="52">(E469/G469)*100000</f>
        <v>23.224385545424209</v>
      </c>
    </row>
    <row r="470" spans="1:8" x14ac:dyDescent="0.35">
      <c r="A470" s="115">
        <v>44181</v>
      </c>
      <c r="B470" s="115">
        <v>44164</v>
      </c>
      <c r="C470" s="115">
        <v>44177</v>
      </c>
      <c r="D470" s="205" t="s">
        <v>1112</v>
      </c>
      <c r="E470" s="108">
        <v>28</v>
      </c>
      <c r="F470" s="205" t="s">
        <v>409</v>
      </c>
      <c r="G470" s="42">
        <v>884369.16814270813</v>
      </c>
      <c r="H470" s="118">
        <f t="shared" si="52"/>
        <v>3.1660986168031724</v>
      </c>
    </row>
    <row r="471" spans="1:8" x14ac:dyDescent="0.35">
      <c r="A471" s="115">
        <v>44181</v>
      </c>
      <c r="B471" s="115">
        <v>44164</v>
      </c>
      <c r="C471" s="115">
        <v>44177</v>
      </c>
      <c r="D471" s="205" t="s">
        <v>1113</v>
      </c>
      <c r="E471" s="108">
        <v>15</v>
      </c>
      <c r="F471" s="205" t="s">
        <v>409</v>
      </c>
      <c r="G471" s="42">
        <v>498212.35653671267</v>
      </c>
      <c r="H471" s="118">
        <f t="shared" si="52"/>
        <v>3.0107643464067047</v>
      </c>
    </row>
    <row r="472" spans="1:8" x14ac:dyDescent="0.35">
      <c r="A472" s="115">
        <v>44181</v>
      </c>
      <c r="B472" s="115">
        <v>44164</v>
      </c>
      <c r="C472" s="115">
        <v>44177</v>
      </c>
      <c r="D472" s="205" t="s">
        <v>1114</v>
      </c>
      <c r="E472" s="108">
        <v>14</v>
      </c>
      <c r="F472" s="205" t="s">
        <v>409</v>
      </c>
      <c r="G472" s="42">
        <v>201049.50031620008</v>
      </c>
      <c r="H472" s="118">
        <f t="shared" si="52"/>
        <v>6.9634592366464654</v>
      </c>
    </row>
    <row r="473" spans="1:8" x14ac:dyDescent="0.35">
      <c r="A473" s="115">
        <v>44181</v>
      </c>
      <c r="B473" s="115">
        <v>44164</v>
      </c>
      <c r="C473" s="115">
        <v>44177</v>
      </c>
      <c r="D473" s="205" t="s">
        <v>445</v>
      </c>
      <c r="E473" s="108">
        <v>98</v>
      </c>
      <c r="F473" s="205" t="s">
        <v>409</v>
      </c>
      <c r="G473" s="42">
        <v>1026828.8</v>
      </c>
      <c r="H473" s="118">
        <f t="shared" si="52"/>
        <v>9.5439473454581716</v>
      </c>
    </row>
    <row r="474" spans="1:8" x14ac:dyDescent="0.35">
      <c r="A474" s="115">
        <v>44181</v>
      </c>
      <c r="B474" s="115">
        <v>44164</v>
      </c>
      <c r="C474" s="115">
        <v>44177</v>
      </c>
      <c r="D474" s="205" t="s">
        <v>444</v>
      </c>
      <c r="E474" s="108">
        <v>154</v>
      </c>
      <c r="F474" s="205" t="s">
        <v>409</v>
      </c>
      <c r="G474" s="42">
        <v>914617.34</v>
      </c>
      <c r="H474" s="118">
        <f t="shared" si="52"/>
        <v>16.837642723895875</v>
      </c>
    </row>
    <row r="475" spans="1:8" x14ac:dyDescent="0.35">
      <c r="A475" s="115">
        <v>44181</v>
      </c>
      <c r="B475" s="115">
        <v>44164</v>
      </c>
      <c r="C475" s="115">
        <v>44177</v>
      </c>
      <c r="D475" s="205" t="s">
        <v>443</v>
      </c>
      <c r="E475" s="108">
        <v>193</v>
      </c>
      <c r="F475" s="205" t="s">
        <v>409</v>
      </c>
      <c r="G475" s="42">
        <v>841388.18</v>
      </c>
      <c r="H475" s="118">
        <f t="shared" si="52"/>
        <v>22.938282779299325</v>
      </c>
    </row>
    <row r="476" spans="1:8" x14ac:dyDescent="0.35">
      <c r="A476" s="115">
        <v>44181</v>
      </c>
      <c r="B476" s="115">
        <v>44164</v>
      </c>
      <c r="C476" s="115">
        <v>44177</v>
      </c>
      <c r="D476" s="205" t="s">
        <v>442</v>
      </c>
      <c r="E476" s="108">
        <v>399</v>
      </c>
      <c r="F476" s="205" t="s">
        <v>409</v>
      </c>
      <c r="G476" s="42">
        <v>956483.28</v>
      </c>
      <c r="H476" s="118">
        <f t="shared" si="52"/>
        <v>41.715313622628095</v>
      </c>
    </row>
    <row r="477" spans="1:8" x14ac:dyDescent="0.35">
      <c r="A477" s="115">
        <v>44181</v>
      </c>
      <c r="B477" s="115">
        <v>44164</v>
      </c>
      <c r="C477" s="115">
        <v>44177</v>
      </c>
      <c r="D477" s="69" t="s">
        <v>441</v>
      </c>
      <c r="E477" s="108">
        <v>577</v>
      </c>
      <c r="F477" s="205" t="s">
        <v>409</v>
      </c>
      <c r="G477" s="42">
        <v>841570.64</v>
      </c>
      <c r="H477" s="118">
        <f t="shared" si="52"/>
        <v>68.56227779048946</v>
      </c>
    </row>
    <row r="478" spans="1:8" x14ac:dyDescent="0.35">
      <c r="A478" s="115">
        <v>44181</v>
      </c>
      <c r="B478" s="115">
        <v>44164</v>
      </c>
      <c r="C478" s="115">
        <v>44177</v>
      </c>
      <c r="D478" s="69" t="s">
        <v>440</v>
      </c>
      <c r="E478" s="108">
        <v>638</v>
      </c>
      <c r="F478" s="205" t="s">
        <v>409</v>
      </c>
      <c r="G478" s="42">
        <v>501714.18</v>
      </c>
      <c r="H478" s="118">
        <f t="shared" si="52"/>
        <v>127.16403590586178</v>
      </c>
    </row>
    <row r="479" spans="1:8" x14ac:dyDescent="0.35">
      <c r="A479" s="115">
        <v>44181</v>
      </c>
      <c r="B479" s="115">
        <v>44164</v>
      </c>
      <c r="C479" s="115">
        <v>44177</v>
      </c>
      <c r="D479" s="69" t="s">
        <v>439</v>
      </c>
      <c r="E479" s="108">
        <v>668</v>
      </c>
      <c r="F479" s="205" t="s">
        <v>409</v>
      </c>
      <c r="G479" s="42">
        <v>293459.03999999998</v>
      </c>
      <c r="H479" s="118">
        <f t="shared" si="52"/>
        <v>227.62972304414274</v>
      </c>
    </row>
    <row r="480" spans="1:8" x14ac:dyDescent="0.35">
      <c r="A480" s="115">
        <v>44181</v>
      </c>
      <c r="B480" s="115">
        <v>44164</v>
      </c>
      <c r="C480" s="115">
        <v>44177</v>
      </c>
      <c r="D480" s="69" t="s">
        <v>438</v>
      </c>
      <c r="E480" s="108">
        <v>14</v>
      </c>
      <c r="F480" s="205" t="s">
        <v>409</v>
      </c>
    </row>
    <row r="481" spans="1:8" x14ac:dyDescent="0.35">
      <c r="A481" s="115">
        <v>44181</v>
      </c>
      <c r="B481" s="115">
        <f t="shared" ref="B481:B495" si="53">A481-17</f>
        <v>44164</v>
      </c>
      <c r="C481" s="115">
        <f t="shared" ref="C481:C495" si="54">A481-4</f>
        <v>44177</v>
      </c>
      <c r="D481" s="205" t="s">
        <v>499</v>
      </c>
      <c r="E481" s="108">
        <v>1261</v>
      </c>
      <c r="F481" s="205" t="s">
        <v>1115</v>
      </c>
      <c r="G481" s="42">
        <v>3582833.32760067</v>
      </c>
      <c r="H481" s="118">
        <f>(E481/G481)*100000</f>
        <v>35.195608745898845</v>
      </c>
    </row>
    <row r="482" spans="1:8" x14ac:dyDescent="0.35">
      <c r="A482" s="115">
        <v>44181</v>
      </c>
      <c r="B482" s="115">
        <f t="shared" si="53"/>
        <v>44164</v>
      </c>
      <c r="C482" s="115">
        <f t="shared" si="54"/>
        <v>44177</v>
      </c>
      <c r="D482" s="205" t="s">
        <v>501</v>
      </c>
      <c r="E482" s="108">
        <v>1362</v>
      </c>
      <c r="F482" s="205" t="s">
        <v>1115</v>
      </c>
      <c r="G482" s="42">
        <v>3381549.1966283699</v>
      </c>
      <c r="H482" s="118">
        <f>(E482/G482)*100000</f>
        <v>40.277397157433192</v>
      </c>
    </row>
    <row r="483" spans="1:8" x14ac:dyDescent="0.35">
      <c r="A483" s="115">
        <v>44181</v>
      </c>
      <c r="B483" s="115">
        <f t="shared" si="53"/>
        <v>44164</v>
      </c>
      <c r="C483" s="115">
        <f t="shared" si="54"/>
        <v>44177</v>
      </c>
      <c r="D483" s="205" t="s">
        <v>10</v>
      </c>
      <c r="E483" s="108">
        <v>1</v>
      </c>
      <c r="F483" s="205" t="s">
        <v>1115</v>
      </c>
    </row>
    <row r="484" spans="1:8" x14ac:dyDescent="0.35">
      <c r="A484" s="115">
        <v>44181</v>
      </c>
      <c r="B484" s="115">
        <f t="shared" si="53"/>
        <v>44164</v>
      </c>
      <c r="C484" s="115">
        <f t="shared" si="54"/>
        <v>44177</v>
      </c>
      <c r="D484" s="205" t="s">
        <v>496</v>
      </c>
      <c r="E484" s="108" t="s">
        <v>495</v>
      </c>
      <c r="F484" s="205" t="s">
        <v>1115</v>
      </c>
    </row>
    <row r="485" spans="1:8" x14ac:dyDescent="0.35">
      <c r="A485" s="115">
        <v>44181</v>
      </c>
      <c r="B485" s="115">
        <f t="shared" si="53"/>
        <v>44164</v>
      </c>
      <c r="C485" s="115">
        <f t="shared" si="54"/>
        <v>44177</v>
      </c>
      <c r="D485" s="205" t="s">
        <v>438</v>
      </c>
      <c r="E485" s="108">
        <v>99</v>
      </c>
      <c r="F485" s="205" t="s">
        <v>1115</v>
      </c>
    </row>
    <row r="486" spans="1:8" x14ac:dyDescent="0.35">
      <c r="A486" s="115">
        <v>44181</v>
      </c>
      <c r="B486" s="115">
        <f t="shared" si="53"/>
        <v>44164</v>
      </c>
      <c r="C486" s="115">
        <f t="shared" si="54"/>
        <v>44177</v>
      </c>
      <c r="D486" s="205" t="s">
        <v>575</v>
      </c>
      <c r="E486" s="108">
        <v>404</v>
      </c>
      <c r="F486" s="205" t="s">
        <v>1116</v>
      </c>
      <c r="G486" s="42">
        <v>859094.84590376099</v>
      </c>
      <c r="H486" s="118">
        <f>(E486/G486)*100000</f>
        <v>47.026239527138031</v>
      </c>
    </row>
    <row r="487" spans="1:8" x14ac:dyDescent="0.35">
      <c r="A487" s="115">
        <v>44181</v>
      </c>
      <c r="B487" s="115">
        <f t="shared" si="53"/>
        <v>44164</v>
      </c>
      <c r="C487" s="115">
        <f t="shared" si="54"/>
        <v>44177</v>
      </c>
      <c r="D487" s="205" t="s">
        <v>1117</v>
      </c>
      <c r="E487" s="108">
        <v>1855</v>
      </c>
      <c r="F487" s="205" t="s">
        <v>1116</v>
      </c>
      <c r="G487" s="42">
        <v>6102484.0653101401</v>
      </c>
      <c r="H487" s="118">
        <f>(E487/G487)*100000</f>
        <v>30.397457496773086</v>
      </c>
    </row>
    <row r="488" spans="1:8" x14ac:dyDescent="0.35">
      <c r="A488" s="115">
        <v>44181</v>
      </c>
      <c r="B488" s="115">
        <f t="shared" si="53"/>
        <v>44164</v>
      </c>
      <c r="C488" s="115">
        <f t="shared" si="54"/>
        <v>44177</v>
      </c>
      <c r="D488" s="205" t="s">
        <v>438</v>
      </c>
      <c r="E488" s="108">
        <v>686</v>
      </c>
      <c r="F488" s="205" t="s">
        <v>1116</v>
      </c>
    </row>
    <row r="489" spans="1:8" x14ac:dyDescent="0.35">
      <c r="A489" s="115">
        <v>44181</v>
      </c>
      <c r="B489" s="115">
        <f t="shared" si="53"/>
        <v>44164</v>
      </c>
      <c r="C489" s="115">
        <f t="shared" si="54"/>
        <v>44177</v>
      </c>
      <c r="D489" s="205" t="s">
        <v>1118</v>
      </c>
      <c r="E489" s="108" t="s">
        <v>495</v>
      </c>
      <c r="F489" s="205" t="s">
        <v>1119</v>
      </c>
      <c r="G489" s="42">
        <v>33372.236182817898</v>
      </c>
    </row>
    <row r="490" spans="1:8" x14ac:dyDescent="0.35">
      <c r="A490" s="115">
        <v>44181</v>
      </c>
      <c r="B490" s="115">
        <f t="shared" si="53"/>
        <v>44164</v>
      </c>
      <c r="C490" s="115">
        <f t="shared" si="54"/>
        <v>44177</v>
      </c>
      <c r="D490" s="205" t="s">
        <v>1120</v>
      </c>
      <c r="E490" s="108">
        <v>125</v>
      </c>
      <c r="F490" s="205" t="s">
        <v>1119</v>
      </c>
      <c r="G490" s="42">
        <v>500166.53766896902</v>
      </c>
      <c r="H490" s="118">
        <f>(E490/G490)*100000</f>
        <v>24.991675889107601</v>
      </c>
    </row>
    <row r="491" spans="1:8" x14ac:dyDescent="0.35">
      <c r="A491" s="115">
        <v>44181</v>
      </c>
      <c r="B491" s="115">
        <f t="shared" si="53"/>
        <v>44164</v>
      </c>
      <c r="C491" s="115">
        <f t="shared" si="54"/>
        <v>44177</v>
      </c>
      <c r="D491" s="205" t="s">
        <v>1121</v>
      </c>
      <c r="E491" s="108">
        <v>244</v>
      </c>
      <c r="F491" s="205" t="s">
        <v>1119</v>
      </c>
      <c r="G491" s="42">
        <v>626125.99984104198</v>
      </c>
      <c r="H491" s="118">
        <f>(E491/G491)*100000</f>
        <v>38.969792032585396</v>
      </c>
    </row>
    <row r="492" spans="1:8" x14ac:dyDescent="0.35">
      <c r="A492" s="115">
        <v>44181</v>
      </c>
      <c r="B492" s="115">
        <f t="shared" si="53"/>
        <v>44164</v>
      </c>
      <c r="C492" s="115">
        <f t="shared" si="54"/>
        <v>44177</v>
      </c>
      <c r="D492" s="205" t="s">
        <v>1122</v>
      </c>
      <c r="E492" s="108" t="s">
        <v>495</v>
      </c>
      <c r="F492" s="205" t="s">
        <v>1119</v>
      </c>
      <c r="G492" s="42">
        <v>6429.2044896248999</v>
      </c>
    </row>
    <row r="493" spans="1:8" x14ac:dyDescent="0.35">
      <c r="A493" s="115">
        <v>44181</v>
      </c>
      <c r="B493" s="115">
        <f t="shared" si="53"/>
        <v>44164</v>
      </c>
      <c r="C493" s="115">
        <f t="shared" si="54"/>
        <v>44177</v>
      </c>
      <c r="D493" s="205" t="s">
        <v>10</v>
      </c>
      <c r="E493" s="108">
        <v>399</v>
      </c>
      <c r="F493" s="205" t="s">
        <v>1119</v>
      </c>
    </row>
    <row r="494" spans="1:8" x14ac:dyDescent="0.35">
      <c r="A494" s="115">
        <v>44181</v>
      </c>
      <c r="B494" s="115">
        <f t="shared" si="53"/>
        <v>44164</v>
      </c>
      <c r="C494" s="115">
        <f t="shared" si="54"/>
        <v>44177</v>
      </c>
      <c r="D494" s="205" t="s">
        <v>438</v>
      </c>
      <c r="E494" s="108">
        <v>140</v>
      </c>
      <c r="F494" s="205" t="s">
        <v>1119</v>
      </c>
    </row>
    <row r="495" spans="1:8" x14ac:dyDescent="0.35">
      <c r="A495" s="115">
        <v>44181</v>
      </c>
      <c r="B495" s="115">
        <f t="shared" si="53"/>
        <v>44164</v>
      </c>
      <c r="C495" s="115">
        <f t="shared" si="54"/>
        <v>44177</v>
      </c>
      <c r="D495" s="205" t="s">
        <v>1123</v>
      </c>
      <c r="E495" s="108">
        <v>1714</v>
      </c>
      <c r="F495" s="205" t="s">
        <v>1119</v>
      </c>
      <c r="G495" s="42">
        <v>5614787.9454099098</v>
      </c>
      <c r="H495" s="118">
        <f t="shared" ref="H495:H505" si="55">(E495/G495)*100000</f>
        <v>30.526531307405744</v>
      </c>
    </row>
    <row r="496" spans="1:8" x14ac:dyDescent="0.35">
      <c r="A496" s="115">
        <v>44188</v>
      </c>
      <c r="B496" s="115">
        <v>44171</v>
      </c>
      <c r="C496" s="115">
        <v>44184</v>
      </c>
      <c r="D496" s="205" t="s">
        <v>1112</v>
      </c>
      <c r="E496" s="108">
        <v>26</v>
      </c>
      <c r="F496" s="205" t="s">
        <v>409</v>
      </c>
      <c r="G496" s="42">
        <v>884369.16814270813</v>
      </c>
      <c r="H496" s="118">
        <f t="shared" si="55"/>
        <v>2.9399487156029451</v>
      </c>
    </row>
    <row r="497" spans="1:8" x14ac:dyDescent="0.35">
      <c r="A497" s="115">
        <v>44188</v>
      </c>
      <c r="B497" s="115">
        <v>44171</v>
      </c>
      <c r="C497" s="115">
        <v>44184</v>
      </c>
      <c r="D497" s="205" t="s">
        <v>1113</v>
      </c>
      <c r="E497" s="108">
        <v>15</v>
      </c>
      <c r="F497" s="205" t="s">
        <v>409</v>
      </c>
      <c r="G497" s="42">
        <v>498212.35653671267</v>
      </c>
      <c r="H497" s="118">
        <f t="shared" si="55"/>
        <v>3.0107643464067047</v>
      </c>
    </row>
    <row r="498" spans="1:8" x14ac:dyDescent="0.35">
      <c r="A498" s="115">
        <v>44188</v>
      </c>
      <c r="B498" s="115">
        <v>44171</v>
      </c>
      <c r="C498" s="115">
        <v>44184</v>
      </c>
      <c r="D498" s="205" t="s">
        <v>1114</v>
      </c>
      <c r="E498" s="108">
        <v>10</v>
      </c>
      <c r="F498" s="205" t="s">
        <v>409</v>
      </c>
      <c r="G498" s="42">
        <v>201049.50031620008</v>
      </c>
      <c r="H498" s="118">
        <f t="shared" si="55"/>
        <v>4.9738994547474755</v>
      </c>
    </row>
    <row r="499" spans="1:8" x14ac:dyDescent="0.35">
      <c r="A499" s="115">
        <v>44188</v>
      </c>
      <c r="B499" s="115">
        <v>44171</v>
      </c>
      <c r="C499" s="115">
        <v>44184</v>
      </c>
      <c r="D499" s="205" t="s">
        <v>445</v>
      </c>
      <c r="E499" s="108">
        <v>76</v>
      </c>
      <c r="F499" s="205" t="s">
        <v>409</v>
      </c>
      <c r="G499" s="42">
        <v>1026828.8</v>
      </c>
      <c r="H499" s="118">
        <f t="shared" si="55"/>
        <v>7.4014285536206224</v>
      </c>
    </row>
    <row r="500" spans="1:8" x14ac:dyDescent="0.35">
      <c r="A500" s="115">
        <v>44188</v>
      </c>
      <c r="B500" s="115">
        <v>44171</v>
      </c>
      <c r="C500" s="115">
        <v>44184</v>
      </c>
      <c r="D500" s="205" t="s">
        <v>444</v>
      </c>
      <c r="E500" s="108">
        <v>163</v>
      </c>
      <c r="F500" s="205" t="s">
        <v>409</v>
      </c>
      <c r="G500" s="42">
        <v>914617.34</v>
      </c>
      <c r="H500" s="118">
        <f t="shared" si="55"/>
        <v>17.821660805162519</v>
      </c>
    </row>
    <row r="501" spans="1:8" x14ac:dyDescent="0.35">
      <c r="A501" s="115">
        <v>44188</v>
      </c>
      <c r="B501" s="115">
        <v>44171</v>
      </c>
      <c r="C501" s="115">
        <v>44184</v>
      </c>
      <c r="D501" s="205" t="s">
        <v>443</v>
      </c>
      <c r="E501" s="108">
        <v>211</v>
      </c>
      <c r="F501" s="205" t="s">
        <v>409</v>
      </c>
      <c r="G501" s="42">
        <v>841388.18</v>
      </c>
      <c r="H501" s="118">
        <f t="shared" si="55"/>
        <v>25.07760448928579</v>
      </c>
    </row>
    <row r="502" spans="1:8" x14ac:dyDescent="0.35">
      <c r="A502" s="115">
        <v>44188</v>
      </c>
      <c r="B502" s="115">
        <v>44171</v>
      </c>
      <c r="C502" s="115">
        <v>44184</v>
      </c>
      <c r="D502" s="205" t="s">
        <v>442</v>
      </c>
      <c r="E502" s="108">
        <v>434</v>
      </c>
      <c r="F502" s="205" t="s">
        <v>409</v>
      </c>
      <c r="G502" s="42">
        <v>956483.28</v>
      </c>
      <c r="H502" s="118">
        <f t="shared" si="55"/>
        <v>45.374551659700735</v>
      </c>
    </row>
    <row r="503" spans="1:8" x14ac:dyDescent="0.35">
      <c r="A503" s="115">
        <v>44188</v>
      </c>
      <c r="B503" s="115">
        <v>44171</v>
      </c>
      <c r="C503" s="115">
        <v>44184</v>
      </c>
      <c r="D503" s="205" t="s">
        <v>441</v>
      </c>
      <c r="E503" s="108">
        <v>617</v>
      </c>
      <c r="F503" s="205" t="s">
        <v>409</v>
      </c>
      <c r="G503" s="42">
        <v>841570.64</v>
      </c>
      <c r="H503" s="118">
        <f t="shared" si="55"/>
        <v>73.315295314960125</v>
      </c>
    </row>
    <row r="504" spans="1:8" x14ac:dyDescent="0.35">
      <c r="A504" s="115">
        <v>44188</v>
      </c>
      <c r="B504" s="115">
        <v>44171</v>
      </c>
      <c r="C504" s="115">
        <v>44184</v>
      </c>
      <c r="D504" s="205" t="s">
        <v>440</v>
      </c>
      <c r="E504" s="108">
        <v>765</v>
      </c>
      <c r="F504" s="205" t="s">
        <v>409</v>
      </c>
      <c r="G504" s="42">
        <v>501714.18</v>
      </c>
      <c r="H504" s="118">
        <f t="shared" si="55"/>
        <v>152.47725308461483</v>
      </c>
    </row>
    <row r="505" spans="1:8" x14ac:dyDescent="0.35">
      <c r="A505" s="115">
        <v>44188</v>
      </c>
      <c r="B505" s="115">
        <v>44171</v>
      </c>
      <c r="C505" s="115">
        <v>44184</v>
      </c>
      <c r="D505" s="205" t="s">
        <v>439</v>
      </c>
      <c r="E505" s="108">
        <v>779</v>
      </c>
      <c r="F505" s="205" t="s">
        <v>409</v>
      </c>
      <c r="G505" s="42">
        <v>293459.03999999998</v>
      </c>
      <c r="H505" s="118">
        <f t="shared" si="55"/>
        <v>265.45442253201674</v>
      </c>
    </row>
    <row r="506" spans="1:8" x14ac:dyDescent="0.35">
      <c r="A506" s="115">
        <v>44188</v>
      </c>
      <c r="B506" s="115">
        <v>44171</v>
      </c>
      <c r="C506" s="115">
        <v>44184</v>
      </c>
      <c r="D506" s="205" t="s">
        <v>438</v>
      </c>
      <c r="E506" s="108">
        <v>27</v>
      </c>
      <c r="F506" s="205" t="s">
        <v>409</v>
      </c>
    </row>
    <row r="507" spans="1:8" x14ac:dyDescent="0.35">
      <c r="A507" s="115">
        <v>44188</v>
      </c>
      <c r="B507" s="115">
        <f t="shared" ref="B507:B521" si="56">A507-17</f>
        <v>44171</v>
      </c>
      <c r="C507" s="115">
        <f t="shared" ref="C507:C521" si="57">A507-4</f>
        <v>44184</v>
      </c>
      <c r="D507" s="205" t="s">
        <v>499</v>
      </c>
      <c r="E507" s="108">
        <v>1382</v>
      </c>
      <c r="F507" s="205" t="s">
        <v>1115</v>
      </c>
      <c r="G507" s="42">
        <v>3582833.32760067</v>
      </c>
      <c r="H507" s="118">
        <f>(E507/G507)*100000</f>
        <v>38.572824176710711</v>
      </c>
    </row>
    <row r="508" spans="1:8" x14ac:dyDescent="0.35">
      <c r="A508" s="115">
        <v>44188</v>
      </c>
      <c r="B508" s="115">
        <f t="shared" si="56"/>
        <v>44171</v>
      </c>
      <c r="C508" s="115">
        <f t="shared" si="57"/>
        <v>44184</v>
      </c>
      <c r="D508" s="205" t="s">
        <v>501</v>
      </c>
      <c r="E508" s="108">
        <v>1540</v>
      </c>
      <c r="F508" s="205" t="s">
        <v>1115</v>
      </c>
      <c r="G508" s="42">
        <v>3381549.1966283699</v>
      </c>
      <c r="H508" s="118">
        <f>(E508/G508)*100000</f>
        <v>45.541256697831955</v>
      </c>
    </row>
    <row r="509" spans="1:8" x14ac:dyDescent="0.35">
      <c r="A509" s="115">
        <v>44188</v>
      </c>
      <c r="B509" s="115">
        <f t="shared" si="56"/>
        <v>44171</v>
      </c>
      <c r="C509" s="115">
        <f t="shared" si="57"/>
        <v>44184</v>
      </c>
      <c r="D509" s="205" t="s">
        <v>10</v>
      </c>
      <c r="E509" s="108">
        <v>0</v>
      </c>
      <c r="F509" s="205" t="s">
        <v>1115</v>
      </c>
    </row>
    <row r="510" spans="1:8" x14ac:dyDescent="0.35">
      <c r="A510" s="115">
        <v>44188</v>
      </c>
      <c r="B510" s="115">
        <f t="shared" si="56"/>
        <v>44171</v>
      </c>
      <c r="C510" s="115">
        <f t="shared" si="57"/>
        <v>44184</v>
      </c>
      <c r="D510" s="205" t="s">
        <v>496</v>
      </c>
      <c r="E510" s="108">
        <v>0</v>
      </c>
      <c r="F510" s="205" t="s">
        <v>1115</v>
      </c>
    </row>
    <row r="511" spans="1:8" x14ac:dyDescent="0.35">
      <c r="A511" s="115">
        <v>44188</v>
      </c>
      <c r="B511" s="115">
        <f t="shared" si="56"/>
        <v>44171</v>
      </c>
      <c r="C511" s="115">
        <f t="shared" si="57"/>
        <v>44184</v>
      </c>
      <c r="D511" s="205" t="s">
        <v>438</v>
      </c>
      <c r="E511" s="108">
        <v>112</v>
      </c>
      <c r="F511" s="205" t="s">
        <v>1115</v>
      </c>
    </row>
    <row r="512" spans="1:8" x14ac:dyDescent="0.35">
      <c r="A512" s="115">
        <v>44188</v>
      </c>
      <c r="B512" s="115">
        <f t="shared" si="56"/>
        <v>44171</v>
      </c>
      <c r="C512" s="115">
        <f t="shared" si="57"/>
        <v>44184</v>
      </c>
      <c r="D512" s="205" t="s">
        <v>575</v>
      </c>
      <c r="E512" s="108">
        <v>427</v>
      </c>
      <c r="F512" s="205" t="s">
        <v>1116</v>
      </c>
      <c r="G512" s="42">
        <v>859094.84590376099</v>
      </c>
      <c r="H512" s="118">
        <f>(E512/G512)*100000</f>
        <v>49.703475935861235</v>
      </c>
    </row>
    <row r="513" spans="1:8" x14ac:dyDescent="0.35">
      <c r="A513" s="115">
        <v>44188</v>
      </c>
      <c r="B513" s="115">
        <f t="shared" si="56"/>
        <v>44171</v>
      </c>
      <c r="C513" s="115">
        <f t="shared" si="57"/>
        <v>44184</v>
      </c>
      <c r="D513" s="205" t="s">
        <v>1117</v>
      </c>
      <c r="E513" s="108">
        <v>2140</v>
      </c>
      <c r="F513" s="205" t="s">
        <v>1116</v>
      </c>
      <c r="G513" s="42">
        <v>6102484.0653101401</v>
      </c>
      <c r="H513" s="118">
        <f>(E513/G513)*100000</f>
        <v>35.067686815684311</v>
      </c>
    </row>
    <row r="514" spans="1:8" x14ac:dyDescent="0.35">
      <c r="A514" s="115">
        <v>44188</v>
      </c>
      <c r="B514" s="115">
        <f t="shared" si="56"/>
        <v>44171</v>
      </c>
      <c r="C514" s="115">
        <f t="shared" si="57"/>
        <v>44184</v>
      </c>
      <c r="D514" s="205" t="s">
        <v>438</v>
      </c>
      <c r="E514" s="108">
        <v>740</v>
      </c>
      <c r="F514" s="205" t="s">
        <v>1116</v>
      </c>
    </row>
    <row r="515" spans="1:8" x14ac:dyDescent="0.35">
      <c r="A515" s="115">
        <v>44188</v>
      </c>
      <c r="B515" s="115">
        <f t="shared" si="56"/>
        <v>44171</v>
      </c>
      <c r="C515" s="115">
        <f t="shared" si="57"/>
        <v>44184</v>
      </c>
      <c r="D515" s="205" t="s">
        <v>1118</v>
      </c>
      <c r="E515" s="108" t="s">
        <v>495</v>
      </c>
      <c r="F515" s="205" t="s">
        <v>1119</v>
      </c>
      <c r="G515" s="42">
        <v>33372.236182817898</v>
      </c>
    </row>
    <row r="516" spans="1:8" x14ac:dyDescent="0.35">
      <c r="A516" s="115">
        <v>44188</v>
      </c>
      <c r="B516" s="115">
        <f t="shared" si="56"/>
        <v>44171</v>
      </c>
      <c r="C516" s="115">
        <f t="shared" si="57"/>
        <v>44184</v>
      </c>
      <c r="D516" s="205" t="s">
        <v>1120</v>
      </c>
      <c r="E516" s="108">
        <v>124</v>
      </c>
      <c r="F516" s="205" t="s">
        <v>1119</v>
      </c>
      <c r="G516" s="42">
        <v>500166.53766896902</v>
      </c>
      <c r="H516" s="118">
        <f>(E516/G516)*100000</f>
        <v>24.791742481994735</v>
      </c>
    </row>
    <row r="517" spans="1:8" x14ac:dyDescent="0.35">
      <c r="A517" s="115">
        <v>44188</v>
      </c>
      <c r="B517" s="115">
        <f t="shared" si="56"/>
        <v>44171</v>
      </c>
      <c r="C517" s="115">
        <f t="shared" si="57"/>
        <v>44184</v>
      </c>
      <c r="D517" s="205" t="s">
        <v>1121</v>
      </c>
      <c r="E517" s="108">
        <v>246</v>
      </c>
      <c r="F517" s="205" t="s">
        <v>1119</v>
      </c>
      <c r="G517" s="42">
        <v>626125.99984104198</v>
      </c>
      <c r="H517" s="118">
        <f>(E517/G517)*100000</f>
        <v>39.28921655744265</v>
      </c>
    </row>
    <row r="518" spans="1:8" x14ac:dyDescent="0.35">
      <c r="A518" s="115">
        <v>44188</v>
      </c>
      <c r="B518" s="115">
        <f t="shared" si="56"/>
        <v>44171</v>
      </c>
      <c r="C518" s="115">
        <f t="shared" si="57"/>
        <v>44184</v>
      </c>
      <c r="D518" s="205" t="s">
        <v>1122</v>
      </c>
      <c r="E518" s="108" t="s">
        <v>495</v>
      </c>
      <c r="F518" s="205" t="s">
        <v>1119</v>
      </c>
      <c r="G518" s="42">
        <v>6429.2044896248999</v>
      </c>
    </row>
    <row r="519" spans="1:8" x14ac:dyDescent="0.35">
      <c r="A519" s="115">
        <v>44188</v>
      </c>
      <c r="B519" s="115">
        <f t="shared" si="56"/>
        <v>44171</v>
      </c>
      <c r="C519" s="115">
        <f t="shared" si="57"/>
        <v>44184</v>
      </c>
      <c r="D519" s="205" t="s">
        <v>10</v>
      </c>
      <c r="E519" s="108">
        <v>441</v>
      </c>
      <c r="F519" s="205" t="s">
        <v>1119</v>
      </c>
    </row>
    <row r="520" spans="1:8" x14ac:dyDescent="0.35">
      <c r="A520" s="115">
        <v>44188</v>
      </c>
      <c r="B520" s="115">
        <f t="shared" si="56"/>
        <v>44171</v>
      </c>
      <c r="C520" s="115">
        <f t="shared" si="57"/>
        <v>44184</v>
      </c>
      <c r="D520" s="205" t="s">
        <v>438</v>
      </c>
      <c r="E520" s="108">
        <v>183</v>
      </c>
      <c r="F520" s="205" t="s">
        <v>1119</v>
      </c>
    </row>
    <row r="521" spans="1:8" x14ac:dyDescent="0.35">
      <c r="A521" s="115">
        <v>44188</v>
      </c>
      <c r="B521" s="115">
        <f t="shared" si="56"/>
        <v>44171</v>
      </c>
      <c r="C521" s="115">
        <f t="shared" si="57"/>
        <v>44184</v>
      </c>
      <c r="D521" s="205" t="s">
        <v>1123</v>
      </c>
      <c r="E521" s="108">
        <v>1958</v>
      </c>
      <c r="F521" s="205" t="s">
        <v>1119</v>
      </c>
      <c r="G521" s="42">
        <v>5614787.9454099098</v>
      </c>
      <c r="H521" s="118">
        <f t="shared" ref="H521:H531" si="58">(E521/G521)*100000</f>
        <v>34.872198541365492</v>
      </c>
    </row>
    <row r="522" spans="1:8" x14ac:dyDescent="0.35">
      <c r="A522" s="115">
        <v>44195</v>
      </c>
      <c r="B522" s="115">
        <v>44178</v>
      </c>
      <c r="C522" s="115">
        <v>44191</v>
      </c>
      <c r="D522" s="205" t="s">
        <v>1112</v>
      </c>
      <c r="E522" s="108">
        <v>13</v>
      </c>
      <c r="F522" s="205" t="s">
        <v>409</v>
      </c>
      <c r="G522" s="42">
        <v>884369.16814270813</v>
      </c>
      <c r="H522" s="118">
        <f t="shared" si="58"/>
        <v>1.4699743578014726</v>
      </c>
    </row>
    <row r="523" spans="1:8" x14ac:dyDescent="0.35">
      <c r="A523" s="115">
        <v>44195</v>
      </c>
      <c r="B523" s="115">
        <v>44178</v>
      </c>
      <c r="C523" s="115">
        <v>44191</v>
      </c>
      <c r="D523" s="205" t="s">
        <v>1113</v>
      </c>
      <c r="E523" s="108">
        <v>12</v>
      </c>
      <c r="F523" s="205" t="s">
        <v>409</v>
      </c>
      <c r="G523" s="42">
        <v>498212.35653671267</v>
      </c>
      <c r="H523" s="118">
        <f t="shared" si="58"/>
        <v>2.4086114771253642</v>
      </c>
    </row>
    <row r="524" spans="1:8" x14ac:dyDescent="0.35">
      <c r="A524" s="115">
        <v>44195</v>
      </c>
      <c r="B524" s="115">
        <v>44178</v>
      </c>
      <c r="C524" s="115">
        <v>44191</v>
      </c>
      <c r="D524" s="205" t="s">
        <v>1114</v>
      </c>
      <c r="E524" s="108">
        <v>7</v>
      </c>
      <c r="F524" s="205" t="s">
        <v>409</v>
      </c>
      <c r="G524" s="42">
        <v>201049.50031620008</v>
      </c>
      <c r="H524" s="118">
        <f t="shared" si="58"/>
        <v>3.4817296183232327</v>
      </c>
    </row>
    <row r="525" spans="1:8" x14ac:dyDescent="0.35">
      <c r="A525" s="115">
        <v>44195</v>
      </c>
      <c r="B525" s="115">
        <v>44178</v>
      </c>
      <c r="C525" s="115">
        <v>44191</v>
      </c>
      <c r="D525" s="205" t="s">
        <v>445</v>
      </c>
      <c r="E525" s="108">
        <v>86</v>
      </c>
      <c r="F525" s="205" t="s">
        <v>409</v>
      </c>
      <c r="G525" s="42">
        <v>1026828.8</v>
      </c>
      <c r="H525" s="118">
        <f t="shared" si="58"/>
        <v>8.3753007317285988</v>
      </c>
    </row>
    <row r="526" spans="1:8" x14ac:dyDescent="0.35">
      <c r="A526" s="115">
        <v>44195</v>
      </c>
      <c r="B526" s="115">
        <v>44178</v>
      </c>
      <c r="C526" s="115">
        <v>44191</v>
      </c>
      <c r="D526" s="205" t="s">
        <v>444</v>
      </c>
      <c r="E526" s="108">
        <v>157</v>
      </c>
      <c r="F526" s="205" t="s">
        <v>409</v>
      </c>
      <c r="G526" s="42">
        <v>914617.34</v>
      </c>
      <c r="H526" s="118">
        <f t="shared" si="58"/>
        <v>17.165648750984758</v>
      </c>
    </row>
    <row r="527" spans="1:8" x14ac:dyDescent="0.35">
      <c r="A527" s="115">
        <v>44195</v>
      </c>
      <c r="B527" s="115">
        <v>44178</v>
      </c>
      <c r="C527" s="115">
        <v>44191</v>
      </c>
      <c r="D527" s="205" t="s">
        <v>443</v>
      </c>
      <c r="E527" s="108">
        <v>208</v>
      </c>
      <c r="F527" s="205" t="s">
        <v>409</v>
      </c>
      <c r="G527" s="42">
        <v>841388.18</v>
      </c>
      <c r="H527" s="118">
        <f t="shared" si="58"/>
        <v>24.721050870954713</v>
      </c>
    </row>
    <row r="528" spans="1:8" x14ac:dyDescent="0.35">
      <c r="A528" s="115">
        <v>44195</v>
      </c>
      <c r="B528" s="115">
        <v>44178</v>
      </c>
      <c r="C528" s="115">
        <v>44191</v>
      </c>
      <c r="D528" s="205" t="s">
        <v>442</v>
      </c>
      <c r="E528" s="108">
        <v>446</v>
      </c>
      <c r="F528" s="205" t="s">
        <v>409</v>
      </c>
      <c r="G528" s="42">
        <v>956483.28</v>
      </c>
      <c r="H528" s="118">
        <f t="shared" si="58"/>
        <v>46.629147558125638</v>
      </c>
    </row>
    <row r="529" spans="1:8" x14ac:dyDescent="0.35">
      <c r="A529" s="115">
        <v>44195</v>
      </c>
      <c r="B529" s="115">
        <v>44178</v>
      </c>
      <c r="C529" s="115">
        <v>44191</v>
      </c>
      <c r="D529" s="205" t="s">
        <v>441</v>
      </c>
      <c r="E529" s="108">
        <v>638</v>
      </c>
      <c r="F529" s="205" t="s">
        <v>409</v>
      </c>
      <c r="G529" s="42">
        <v>841570.64</v>
      </c>
      <c r="H529" s="118">
        <f t="shared" si="58"/>
        <v>75.810629515307241</v>
      </c>
    </row>
    <row r="530" spans="1:8" x14ac:dyDescent="0.35">
      <c r="A530" s="115">
        <v>44195</v>
      </c>
      <c r="B530" s="115">
        <v>44178</v>
      </c>
      <c r="C530" s="115">
        <v>44191</v>
      </c>
      <c r="D530" s="205" t="s">
        <v>440</v>
      </c>
      <c r="E530" s="108">
        <v>816</v>
      </c>
      <c r="F530" s="205" t="s">
        <v>409</v>
      </c>
      <c r="G530" s="42">
        <v>501714.18</v>
      </c>
      <c r="H530" s="118">
        <f t="shared" si="58"/>
        <v>162.64240329025583</v>
      </c>
    </row>
    <row r="531" spans="1:8" x14ac:dyDescent="0.35">
      <c r="A531" s="115">
        <v>44195</v>
      </c>
      <c r="B531" s="115">
        <v>44178</v>
      </c>
      <c r="C531" s="115">
        <v>44191</v>
      </c>
      <c r="D531" s="205" t="s">
        <v>439</v>
      </c>
      <c r="E531" s="108">
        <v>847</v>
      </c>
      <c r="F531" s="205" t="s">
        <v>409</v>
      </c>
      <c r="G531" s="42">
        <v>293459.03999999998</v>
      </c>
      <c r="H531" s="118">
        <f t="shared" si="58"/>
        <v>288.62631050657023</v>
      </c>
    </row>
    <row r="532" spans="1:8" x14ac:dyDescent="0.35">
      <c r="A532" s="115">
        <v>44195</v>
      </c>
      <c r="B532" s="115">
        <v>44178</v>
      </c>
      <c r="C532" s="115">
        <v>44191</v>
      </c>
      <c r="D532" s="205" t="s">
        <v>438</v>
      </c>
      <c r="E532" s="108">
        <v>23</v>
      </c>
      <c r="F532" s="205" t="s">
        <v>409</v>
      </c>
    </row>
    <row r="533" spans="1:8" x14ac:dyDescent="0.35">
      <c r="A533" s="115">
        <v>44195</v>
      </c>
      <c r="B533" s="115">
        <f t="shared" ref="B533:B547" si="59">A533-17</f>
        <v>44178</v>
      </c>
      <c r="C533" s="115">
        <f t="shared" ref="C533:C547" si="60">A533-4</f>
        <v>44191</v>
      </c>
      <c r="D533" s="205" t="s">
        <v>499</v>
      </c>
      <c r="E533" s="108">
        <v>1426</v>
      </c>
      <c r="F533" s="205" t="s">
        <v>1115</v>
      </c>
      <c r="G533" s="42">
        <v>3582833.32760067</v>
      </c>
      <c r="H533" s="118">
        <f>(E533/G533)*100000</f>
        <v>39.800902515187751</v>
      </c>
    </row>
    <row r="534" spans="1:8" x14ac:dyDescent="0.35">
      <c r="A534" s="115">
        <v>44195</v>
      </c>
      <c r="B534" s="115">
        <f t="shared" si="59"/>
        <v>44178</v>
      </c>
      <c r="C534" s="115">
        <f t="shared" si="60"/>
        <v>44191</v>
      </c>
      <c r="D534" s="205" t="s">
        <v>501</v>
      </c>
      <c r="E534" s="108">
        <v>1630</v>
      </c>
      <c r="F534" s="205" t="s">
        <v>1115</v>
      </c>
      <c r="G534" s="42">
        <v>3381549.1966283699</v>
      </c>
      <c r="H534" s="118">
        <f>(E534/G534)*100000</f>
        <v>48.202758712640311</v>
      </c>
    </row>
    <row r="535" spans="1:8" x14ac:dyDescent="0.35">
      <c r="A535" s="115">
        <v>44195</v>
      </c>
      <c r="B535" s="115">
        <f t="shared" si="59"/>
        <v>44178</v>
      </c>
      <c r="C535" s="115">
        <f t="shared" si="60"/>
        <v>44191</v>
      </c>
      <c r="D535" s="205" t="s">
        <v>10</v>
      </c>
      <c r="E535" s="108">
        <v>0</v>
      </c>
      <c r="F535" s="205" t="s">
        <v>1115</v>
      </c>
    </row>
    <row r="536" spans="1:8" x14ac:dyDescent="0.35">
      <c r="A536" s="115">
        <v>44195</v>
      </c>
      <c r="B536" s="115">
        <f t="shared" si="59"/>
        <v>44178</v>
      </c>
      <c r="C536" s="115">
        <f t="shared" si="60"/>
        <v>44191</v>
      </c>
      <c r="D536" s="205" t="s">
        <v>496</v>
      </c>
      <c r="E536" s="108">
        <v>0</v>
      </c>
      <c r="F536" s="205" t="s">
        <v>1115</v>
      </c>
    </row>
    <row r="537" spans="1:8" x14ac:dyDescent="0.35">
      <c r="A537" s="115">
        <v>44195</v>
      </c>
      <c r="B537" s="115">
        <f t="shared" si="59"/>
        <v>44178</v>
      </c>
      <c r="C537" s="115">
        <f t="shared" si="60"/>
        <v>44191</v>
      </c>
      <c r="D537" s="205" t="s">
        <v>438</v>
      </c>
      <c r="E537" s="108">
        <v>96</v>
      </c>
      <c r="F537" s="205" t="s">
        <v>1115</v>
      </c>
    </row>
    <row r="538" spans="1:8" x14ac:dyDescent="0.35">
      <c r="A538" s="115">
        <v>44195</v>
      </c>
      <c r="B538" s="115">
        <f t="shared" si="59"/>
        <v>44178</v>
      </c>
      <c r="C538" s="115">
        <f t="shared" si="60"/>
        <v>44191</v>
      </c>
      <c r="D538" s="205" t="s">
        <v>575</v>
      </c>
      <c r="E538" s="108">
        <v>429</v>
      </c>
      <c r="F538" s="205" t="s">
        <v>1116</v>
      </c>
      <c r="G538" s="42">
        <v>859094.84590376099</v>
      </c>
      <c r="H538" s="118">
        <f>(E538/G538)*100000</f>
        <v>49.936279101837165</v>
      </c>
    </row>
    <row r="539" spans="1:8" x14ac:dyDescent="0.35">
      <c r="A539" s="115">
        <v>44195</v>
      </c>
      <c r="B539" s="115">
        <f t="shared" si="59"/>
        <v>44178</v>
      </c>
      <c r="C539" s="115">
        <f t="shared" si="60"/>
        <v>44191</v>
      </c>
      <c r="D539" s="205" t="s">
        <v>1117</v>
      </c>
      <c r="E539" s="108">
        <v>2245</v>
      </c>
      <c r="F539" s="205" t="s">
        <v>1116</v>
      </c>
      <c r="G539" s="42">
        <v>6102484.0653101401</v>
      </c>
      <c r="H539" s="118">
        <f>(E539/G539)*100000</f>
        <v>36.788297617388451</v>
      </c>
    </row>
    <row r="540" spans="1:8" x14ac:dyDescent="0.35">
      <c r="A540" s="115">
        <v>44195</v>
      </c>
      <c r="B540" s="115">
        <f t="shared" si="59"/>
        <v>44178</v>
      </c>
      <c r="C540" s="115">
        <f t="shared" si="60"/>
        <v>44191</v>
      </c>
      <c r="D540" s="205" t="s">
        <v>438</v>
      </c>
      <c r="E540" s="108">
        <v>896</v>
      </c>
      <c r="F540" s="205" t="s">
        <v>1116</v>
      </c>
    </row>
    <row r="541" spans="1:8" x14ac:dyDescent="0.35">
      <c r="A541" s="115">
        <v>44195</v>
      </c>
      <c r="B541" s="115">
        <f t="shared" si="59"/>
        <v>44178</v>
      </c>
      <c r="C541" s="115">
        <f t="shared" si="60"/>
        <v>44191</v>
      </c>
      <c r="D541" s="205" t="s">
        <v>1118</v>
      </c>
      <c r="E541" s="108" t="s">
        <v>495</v>
      </c>
      <c r="F541" s="205" t="s">
        <v>1119</v>
      </c>
      <c r="G541" s="42">
        <v>33372.236182817898</v>
      </c>
    </row>
    <row r="542" spans="1:8" x14ac:dyDescent="0.35">
      <c r="A542" s="115">
        <v>44195</v>
      </c>
      <c r="B542" s="115">
        <f t="shared" si="59"/>
        <v>44178</v>
      </c>
      <c r="C542" s="115">
        <f t="shared" si="60"/>
        <v>44191</v>
      </c>
      <c r="D542" s="205" t="s">
        <v>1120</v>
      </c>
      <c r="E542" s="108">
        <v>129</v>
      </c>
      <c r="F542" s="205" t="s">
        <v>1119</v>
      </c>
      <c r="G542" s="42">
        <v>500166.53766896902</v>
      </c>
      <c r="H542" s="118">
        <f>(E542/G542)*100000</f>
        <v>25.791409517559043</v>
      </c>
    </row>
    <row r="543" spans="1:8" x14ac:dyDescent="0.35">
      <c r="A543" s="115">
        <v>44195</v>
      </c>
      <c r="B543" s="115">
        <f t="shared" si="59"/>
        <v>44178</v>
      </c>
      <c r="C543" s="115">
        <f t="shared" si="60"/>
        <v>44191</v>
      </c>
      <c r="D543" s="205" t="s">
        <v>1121</v>
      </c>
      <c r="E543" s="108">
        <v>246</v>
      </c>
      <c r="F543" s="205" t="s">
        <v>1119</v>
      </c>
      <c r="G543" s="42">
        <v>626125.99984104198</v>
      </c>
      <c r="H543" s="118">
        <f>(E543/G543)*100000</f>
        <v>39.28921655744265</v>
      </c>
    </row>
    <row r="544" spans="1:8" x14ac:dyDescent="0.35">
      <c r="A544" s="115">
        <v>44195</v>
      </c>
      <c r="B544" s="115">
        <f t="shared" si="59"/>
        <v>44178</v>
      </c>
      <c r="C544" s="115">
        <f t="shared" si="60"/>
        <v>44191</v>
      </c>
      <c r="D544" s="205" t="s">
        <v>1122</v>
      </c>
      <c r="E544" s="108">
        <v>0</v>
      </c>
      <c r="F544" s="205" t="s">
        <v>1119</v>
      </c>
      <c r="G544" s="42">
        <v>6429.2044896248999</v>
      </c>
      <c r="H544" s="118">
        <f>(E544/G544)*100000</f>
        <v>0</v>
      </c>
    </row>
    <row r="545" spans="1:8" x14ac:dyDescent="0.35">
      <c r="A545" s="115">
        <v>44195</v>
      </c>
      <c r="B545" s="115">
        <f t="shared" si="59"/>
        <v>44178</v>
      </c>
      <c r="C545" s="115">
        <f t="shared" si="60"/>
        <v>44191</v>
      </c>
      <c r="D545" s="205" t="s">
        <v>10</v>
      </c>
      <c r="E545" s="108">
        <v>397</v>
      </c>
      <c r="F545" s="205" t="s">
        <v>1119</v>
      </c>
    </row>
    <row r="546" spans="1:8" x14ac:dyDescent="0.35">
      <c r="A546" s="115">
        <v>44195</v>
      </c>
      <c r="B546" s="115">
        <f t="shared" si="59"/>
        <v>44178</v>
      </c>
      <c r="C546" s="115">
        <f t="shared" si="60"/>
        <v>44191</v>
      </c>
      <c r="D546" s="205" t="s">
        <v>438</v>
      </c>
      <c r="E546" s="108">
        <v>254</v>
      </c>
      <c r="F546" s="205" t="s">
        <v>1119</v>
      </c>
    </row>
    <row r="547" spans="1:8" x14ac:dyDescent="0.35">
      <c r="A547" s="115">
        <v>44195</v>
      </c>
      <c r="B547" s="115">
        <f t="shared" si="59"/>
        <v>44178</v>
      </c>
      <c r="C547" s="115">
        <f t="shared" si="60"/>
        <v>44191</v>
      </c>
      <c r="D547" s="205" t="s">
        <v>1123</v>
      </c>
      <c r="E547" s="108">
        <v>2092</v>
      </c>
      <c r="F547" s="205" t="s">
        <v>1119</v>
      </c>
      <c r="G547" s="42">
        <v>5614787.9454099098</v>
      </c>
      <c r="H547" s="118">
        <f t="shared" ref="H547:H557" si="61">(E547/G547)*100000</f>
        <v>37.258753497720434</v>
      </c>
    </row>
    <row r="548" spans="1:8" x14ac:dyDescent="0.35">
      <c r="A548" s="115">
        <v>44202</v>
      </c>
      <c r="B548" s="115">
        <v>44185</v>
      </c>
      <c r="C548" s="115">
        <v>44198</v>
      </c>
      <c r="D548" s="205" t="s">
        <v>1112</v>
      </c>
      <c r="E548" s="108">
        <v>15</v>
      </c>
      <c r="F548" s="205" t="s">
        <v>409</v>
      </c>
      <c r="G548" s="42">
        <v>884369.16814270813</v>
      </c>
      <c r="H548" s="118">
        <f t="shared" si="61"/>
        <v>1.6961242590016992</v>
      </c>
    </row>
    <row r="549" spans="1:8" x14ac:dyDescent="0.35">
      <c r="A549" s="115">
        <v>44202</v>
      </c>
      <c r="B549" s="115">
        <v>44185</v>
      </c>
      <c r="C549" s="115">
        <v>44198</v>
      </c>
      <c r="D549" s="205" t="s">
        <v>1113</v>
      </c>
      <c r="E549" s="108">
        <v>11</v>
      </c>
      <c r="F549" s="205" t="s">
        <v>409</v>
      </c>
      <c r="G549" s="42">
        <v>498212.35653671267</v>
      </c>
      <c r="H549" s="118">
        <f t="shared" si="61"/>
        <v>2.2078938540315836</v>
      </c>
    </row>
    <row r="550" spans="1:8" x14ac:dyDescent="0.35">
      <c r="A550" s="115">
        <v>44202</v>
      </c>
      <c r="B550" s="115">
        <v>44185</v>
      </c>
      <c r="C550" s="115">
        <v>44198</v>
      </c>
      <c r="D550" s="205" t="s">
        <v>1114</v>
      </c>
      <c r="E550" s="108">
        <v>3</v>
      </c>
      <c r="F550" s="205" t="s">
        <v>409</v>
      </c>
      <c r="G550" s="42">
        <v>201049.50031620008</v>
      </c>
      <c r="H550" s="118">
        <f t="shared" si="61"/>
        <v>1.4921698364242426</v>
      </c>
    </row>
    <row r="551" spans="1:8" x14ac:dyDescent="0.35">
      <c r="A551" s="115">
        <v>44202</v>
      </c>
      <c r="B551" s="115">
        <v>44185</v>
      </c>
      <c r="C551" s="115">
        <v>44198</v>
      </c>
      <c r="D551" s="205" t="s">
        <v>445</v>
      </c>
      <c r="E551" s="108">
        <v>96</v>
      </c>
      <c r="F551" s="205" t="s">
        <v>409</v>
      </c>
      <c r="G551" s="42">
        <v>1026828.8</v>
      </c>
      <c r="H551" s="118">
        <f t="shared" si="61"/>
        <v>9.349172909836577</v>
      </c>
    </row>
    <row r="552" spans="1:8" x14ac:dyDescent="0.35">
      <c r="A552" s="115">
        <v>44202</v>
      </c>
      <c r="B552" s="115">
        <v>44185</v>
      </c>
      <c r="C552" s="115">
        <v>44198</v>
      </c>
      <c r="D552" s="205" t="s">
        <v>444</v>
      </c>
      <c r="E552" s="108">
        <v>155</v>
      </c>
      <c r="F552" s="205" t="s">
        <v>409</v>
      </c>
      <c r="G552" s="42">
        <v>914617.34</v>
      </c>
      <c r="H552" s="118">
        <f t="shared" si="61"/>
        <v>16.946978066258836</v>
      </c>
    </row>
    <row r="553" spans="1:8" x14ac:dyDescent="0.35">
      <c r="A553" s="115">
        <v>44202</v>
      </c>
      <c r="B553" s="115">
        <v>44185</v>
      </c>
      <c r="C553" s="115">
        <v>44198</v>
      </c>
      <c r="D553" s="205" t="s">
        <v>443</v>
      </c>
      <c r="E553" s="108">
        <v>207</v>
      </c>
      <c r="F553" s="205" t="s">
        <v>409</v>
      </c>
      <c r="G553" s="42">
        <v>841388.18</v>
      </c>
      <c r="H553" s="118">
        <f t="shared" si="61"/>
        <v>24.602199664844353</v>
      </c>
    </row>
    <row r="554" spans="1:8" x14ac:dyDescent="0.35">
      <c r="A554" s="115">
        <v>44202</v>
      </c>
      <c r="B554" s="115">
        <v>44185</v>
      </c>
      <c r="C554" s="115">
        <v>44198</v>
      </c>
      <c r="D554" s="205" t="s">
        <v>442</v>
      </c>
      <c r="E554" s="108">
        <v>470</v>
      </c>
      <c r="F554" s="205" t="s">
        <v>409</v>
      </c>
      <c r="G554" s="42">
        <v>956483.28</v>
      </c>
      <c r="H554" s="118">
        <f t="shared" si="61"/>
        <v>49.13833935497545</v>
      </c>
    </row>
    <row r="555" spans="1:8" x14ac:dyDescent="0.35">
      <c r="A555" s="115">
        <v>44202</v>
      </c>
      <c r="B555" s="115">
        <v>44185</v>
      </c>
      <c r="C555" s="115">
        <v>44198</v>
      </c>
      <c r="D555" s="205" t="s">
        <v>441</v>
      </c>
      <c r="E555" s="108">
        <v>701</v>
      </c>
      <c r="F555" s="205" t="s">
        <v>409</v>
      </c>
      <c r="G555" s="42">
        <v>841570.64</v>
      </c>
      <c r="H555" s="118">
        <f t="shared" si="61"/>
        <v>83.296632116348547</v>
      </c>
    </row>
    <row r="556" spans="1:8" x14ac:dyDescent="0.35">
      <c r="A556" s="115">
        <v>44202</v>
      </c>
      <c r="B556" s="115">
        <v>44185</v>
      </c>
      <c r="C556" s="115">
        <v>44198</v>
      </c>
      <c r="D556" s="205" t="s">
        <v>440</v>
      </c>
      <c r="E556" s="108">
        <v>804</v>
      </c>
      <c r="F556" s="205" t="s">
        <v>409</v>
      </c>
      <c r="G556" s="42">
        <v>501714.18</v>
      </c>
      <c r="H556" s="118">
        <f t="shared" si="61"/>
        <v>160.25060324186973</v>
      </c>
    </row>
    <row r="557" spans="1:8" x14ac:dyDescent="0.35">
      <c r="A557" s="115">
        <v>44202</v>
      </c>
      <c r="B557" s="115">
        <v>44185</v>
      </c>
      <c r="C557" s="115">
        <v>44198</v>
      </c>
      <c r="D557" s="205" t="s">
        <v>439</v>
      </c>
      <c r="E557" s="108">
        <v>953</v>
      </c>
      <c r="F557" s="205" t="s">
        <v>409</v>
      </c>
      <c r="G557" s="42">
        <v>293459.03999999998</v>
      </c>
      <c r="H557" s="118">
        <f t="shared" si="61"/>
        <v>324.74719470219765</v>
      </c>
    </row>
    <row r="558" spans="1:8" x14ac:dyDescent="0.35">
      <c r="A558" s="115">
        <v>44202</v>
      </c>
      <c r="B558" s="115">
        <v>44185</v>
      </c>
      <c r="C558" s="115">
        <v>44198</v>
      </c>
      <c r="D558" s="205" t="s">
        <v>438</v>
      </c>
      <c r="E558" s="108">
        <v>11</v>
      </c>
      <c r="F558" s="205" t="s">
        <v>409</v>
      </c>
    </row>
    <row r="559" spans="1:8" x14ac:dyDescent="0.35">
      <c r="A559" s="115">
        <v>44202</v>
      </c>
      <c r="B559" s="115">
        <f t="shared" ref="B559:B573" si="62">A559-17</f>
        <v>44185</v>
      </c>
      <c r="C559" s="115">
        <f t="shared" ref="C559:C573" si="63">A559-4</f>
        <v>44198</v>
      </c>
      <c r="D559" s="205" t="s">
        <v>499</v>
      </c>
      <c r="E559" s="108">
        <v>1520</v>
      </c>
      <c r="F559" s="205" t="s">
        <v>1115</v>
      </c>
      <c r="G559" s="42">
        <v>3582833.32760067</v>
      </c>
      <c r="H559" s="118">
        <f>(E559/G559)*100000</f>
        <v>42.424524420115972</v>
      </c>
    </row>
    <row r="560" spans="1:8" x14ac:dyDescent="0.35">
      <c r="A560" s="115">
        <v>44202</v>
      </c>
      <c r="B560" s="115">
        <f t="shared" si="62"/>
        <v>44185</v>
      </c>
      <c r="C560" s="115">
        <f t="shared" si="63"/>
        <v>44198</v>
      </c>
      <c r="D560" s="205" t="s">
        <v>501</v>
      </c>
      <c r="E560" s="108">
        <v>1697</v>
      </c>
      <c r="F560" s="205" t="s">
        <v>1115</v>
      </c>
      <c r="G560" s="42">
        <v>3381549.1966283699</v>
      </c>
      <c r="H560" s="118">
        <f>(E560/G560)*100000</f>
        <v>50.184099101442094</v>
      </c>
    </row>
    <row r="561" spans="1:8" x14ac:dyDescent="0.35">
      <c r="A561" s="115">
        <v>44202</v>
      </c>
      <c r="B561" s="115">
        <f t="shared" si="62"/>
        <v>44185</v>
      </c>
      <c r="C561" s="115">
        <f t="shared" si="63"/>
        <v>44198</v>
      </c>
      <c r="D561" s="205" t="s">
        <v>10</v>
      </c>
      <c r="E561" s="108">
        <v>3</v>
      </c>
      <c r="F561" s="205" t="s">
        <v>1115</v>
      </c>
    </row>
    <row r="562" spans="1:8" x14ac:dyDescent="0.35">
      <c r="A562" s="115">
        <v>44202</v>
      </c>
      <c r="B562" s="115">
        <f t="shared" si="62"/>
        <v>44185</v>
      </c>
      <c r="C562" s="115">
        <f t="shared" si="63"/>
        <v>44198</v>
      </c>
      <c r="D562" s="205" t="s">
        <v>496</v>
      </c>
      <c r="E562" s="108">
        <v>0</v>
      </c>
      <c r="F562" s="205" t="s">
        <v>1115</v>
      </c>
    </row>
    <row r="563" spans="1:8" x14ac:dyDescent="0.35">
      <c r="A563" s="115">
        <v>44202</v>
      </c>
      <c r="B563" s="115">
        <f t="shared" si="62"/>
        <v>44185</v>
      </c>
      <c r="C563" s="115">
        <f t="shared" si="63"/>
        <v>44198</v>
      </c>
      <c r="D563" s="205" t="s">
        <v>438</v>
      </c>
      <c r="E563" s="108">
        <v>84</v>
      </c>
      <c r="F563" s="205" t="s">
        <v>1115</v>
      </c>
    </row>
    <row r="564" spans="1:8" x14ac:dyDescent="0.35">
      <c r="A564" s="115">
        <v>44202</v>
      </c>
      <c r="B564" s="115">
        <f t="shared" si="62"/>
        <v>44185</v>
      </c>
      <c r="C564" s="115">
        <f t="shared" si="63"/>
        <v>44198</v>
      </c>
      <c r="D564" s="205" t="s">
        <v>575</v>
      </c>
      <c r="E564" s="108">
        <v>372</v>
      </c>
      <c r="F564" s="205" t="s">
        <v>1116</v>
      </c>
      <c r="G564" s="42">
        <v>859094.84590376099</v>
      </c>
      <c r="H564" s="118">
        <f>(E564/G564)*100000</f>
        <v>43.301388871523137</v>
      </c>
    </row>
    <row r="565" spans="1:8" x14ac:dyDescent="0.35">
      <c r="A565" s="115">
        <v>44202</v>
      </c>
      <c r="B565" s="115">
        <f t="shared" si="62"/>
        <v>44185</v>
      </c>
      <c r="C565" s="115">
        <f t="shared" si="63"/>
        <v>44198</v>
      </c>
      <c r="D565" s="205" t="s">
        <v>1117</v>
      </c>
      <c r="E565" s="108">
        <v>2443</v>
      </c>
      <c r="F565" s="205" t="s">
        <v>1116</v>
      </c>
      <c r="G565" s="42">
        <v>6102484.0653101401</v>
      </c>
      <c r="H565" s="118">
        <f>(E565/G565)*100000</f>
        <v>40.032877986316244</v>
      </c>
    </row>
    <row r="566" spans="1:8" x14ac:dyDescent="0.35">
      <c r="A566" s="115">
        <v>44202</v>
      </c>
      <c r="B566" s="115">
        <f t="shared" si="62"/>
        <v>44185</v>
      </c>
      <c r="C566" s="115">
        <f t="shared" si="63"/>
        <v>44198</v>
      </c>
      <c r="D566" s="205" t="s">
        <v>438</v>
      </c>
      <c r="E566" s="108">
        <v>1051</v>
      </c>
      <c r="F566" s="205" t="s">
        <v>1116</v>
      </c>
    </row>
    <row r="567" spans="1:8" x14ac:dyDescent="0.35">
      <c r="A567" s="115">
        <v>44202</v>
      </c>
      <c r="B567" s="115">
        <f t="shared" si="62"/>
        <v>44185</v>
      </c>
      <c r="C567" s="115">
        <f t="shared" si="63"/>
        <v>44198</v>
      </c>
      <c r="D567" s="205" t="s">
        <v>1118</v>
      </c>
      <c r="E567" s="108" t="s">
        <v>495</v>
      </c>
      <c r="F567" s="205" t="s">
        <v>1119</v>
      </c>
      <c r="G567" s="42">
        <v>33372.236182817898</v>
      </c>
    </row>
    <row r="568" spans="1:8" x14ac:dyDescent="0.35">
      <c r="A568" s="115">
        <v>44202</v>
      </c>
      <c r="B568" s="115">
        <f t="shared" si="62"/>
        <v>44185</v>
      </c>
      <c r="C568" s="115">
        <f t="shared" si="63"/>
        <v>44198</v>
      </c>
      <c r="D568" s="205" t="s">
        <v>1120</v>
      </c>
      <c r="E568" s="108">
        <v>132</v>
      </c>
      <c r="F568" s="205" t="s">
        <v>1119</v>
      </c>
      <c r="G568" s="42">
        <v>500166.53766896902</v>
      </c>
      <c r="H568" s="118">
        <f>(E568/G568)*100000</f>
        <v>26.391209738897622</v>
      </c>
    </row>
    <row r="569" spans="1:8" x14ac:dyDescent="0.35">
      <c r="A569" s="115">
        <v>44202</v>
      </c>
      <c r="B569" s="115">
        <f t="shared" si="62"/>
        <v>44185</v>
      </c>
      <c r="C569" s="115">
        <f t="shared" si="63"/>
        <v>44198</v>
      </c>
      <c r="D569" s="205" t="s">
        <v>1121</v>
      </c>
      <c r="E569" s="108">
        <v>281</v>
      </c>
      <c r="F569" s="205" t="s">
        <v>1119</v>
      </c>
      <c r="G569" s="42">
        <v>626125.99984104198</v>
      </c>
      <c r="H569" s="118">
        <f>(E569/G569)*100000</f>
        <v>44.879145742444649</v>
      </c>
    </row>
    <row r="570" spans="1:8" x14ac:dyDescent="0.35">
      <c r="A570" s="115">
        <v>44202</v>
      </c>
      <c r="B570" s="115">
        <f t="shared" si="62"/>
        <v>44185</v>
      </c>
      <c r="C570" s="115">
        <f t="shared" si="63"/>
        <v>44198</v>
      </c>
      <c r="D570" s="205" t="s">
        <v>1122</v>
      </c>
      <c r="E570" s="108">
        <v>0</v>
      </c>
      <c r="F570" s="205" t="s">
        <v>1119</v>
      </c>
      <c r="G570" s="42">
        <v>6429.2044896248999</v>
      </c>
      <c r="H570" s="118">
        <f>(E570/G570)*100000</f>
        <v>0</v>
      </c>
    </row>
    <row r="571" spans="1:8" x14ac:dyDescent="0.35">
      <c r="A571" s="115">
        <v>44202</v>
      </c>
      <c r="B571" s="115">
        <f t="shared" si="62"/>
        <v>44185</v>
      </c>
      <c r="C571" s="115">
        <f t="shared" si="63"/>
        <v>44198</v>
      </c>
      <c r="D571" s="205" t="s">
        <v>10</v>
      </c>
      <c r="E571" s="108">
        <v>326</v>
      </c>
      <c r="F571" s="205" t="s">
        <v>1119</v>
      </c>
    </row>
    <row r="572" spans="1:8" x14ac:dyDescent="0.35">
      <c r="A572" s="115">
        <v>44202</v>
      </c>
      <c r="B572" s="115">
        <f t="shared" si="62"/>
        <v>44185</v>
      </c>
      <c r="C572" s="115">
        <f t="shared" si="63"/>
        <v>44198</v>
      </c>
      <c r="D572" s="205" t="s">
        <v>438</v>
      </c>
      <c r="E572" s="108">
        <v>342</v>
      </c>
      <c r="F572" s="205" t="s">
        <v>1119</v>
      </c>
    </row>
    <row r="573" spans="1:8" x14ac:dyDescent="0.35">
      <c r="A573" s="115">
        <v>44202</v>
      </c>
      <c r="B573" s="115">
        <f t="shared" si="62"/>
        <v>44185</v>
      </c>
      <c r="C573" s="115">
        <f t="shared" si="63"/>
        <v>44198</v>
      </c>
      <c r="D573" s="205" t="s">
        <v>1123</v>
      </c>
      <c r="E573" s="108">
        <v>2213</v>
      </c>
      <c r="F573" s="205" t="s">
        <v>1119</v>
      </c>
      <c r="G573" s="42">
        <v>5614787.9454099098</v>
      </c>
      <c r="H573" s="118">
        <f t="shared" ref="H573:H583" si="64">(E573/G573)*100000</f>
        <v>39.413777003085713</v>
      </c>
    </row>
    <row r="574" spans="1:8" x14ac:dyDescent="0.35">
      <c r="A574" s="115">
        <v>44209</v>
      </c>
      <c r="B574" s="115">
        <v>44192</v>
      </c>
      <c r="C574" s="115">
        <v>44205</v>
      </c>
      <c r="D574" s="205" t="s">
        <v>1112</v>
      </c>
      <c r="E574" s="108">
        <v>21</v>
      </c>
      <c r="F574" s="205" t="s">
        <v>409</v>
      </c>
      <c r="G574" s="42">
        <v>884369.16814270813</v>
      </c>
      <c r="H574" s="118">
        <f t="shared" si="64"/>
        <v>2.374573962602379</v>
      </c>
    </row>
    <row r="575" spans="1:8" x14ac:dyDescent="0.35">
      <c r="A575" s="115">
        <v>44209</v>
      </c>
      <c r="B575" s="115">
        <v>44192</v>
      </c>
      <c r="C575" s="115">
        <v>44205</v>
      </c>
      <c r="D575" s="205" t="s">
        <v>1113</v>
      </c>
      <c r="E575" s="108">
        <v>13</v>
      </c>
      <c r="F575" s="205" t="s">
        <v>409</v>
      </c>
      <c r="G575" s="42">
        <v>498212.35653671267</v>
      </c>
      <c r="H575" s="118">
        <f t="shared" si="64"/>
        <v>2.6093291002191443</v>
      </c>
    </row>
    <row r="576" spans="1:8" x14ac:dyDescent="0.35">
      <c r="A576" s="115">
        <v>44209</v>
      </c>
      <c r="B576" s="115">
        <v>44192</v>
      </c>
      <c r="C576" s="115">
        <v>44205</v>
      </c>
      <c r="D576" s="205" t="s">
        <v>1114</v>
      </c>
      <c r="E576" s="108">
        <v>6</v>
      </c>
      <c r="F576" s="205" t="s">
        <v>409</v>
      </c>
      <c r="G576" s="42">
        <v>201049.50031620008</v>
      </c>
      <c r="H576" s="118">
        <f t="shared" si="64"/>
        <v>2.9843396728484852</v>
      </c>
    </row>
    <row r="577" spans="1:8" x14ac:dyDescent="0.35">
      <c r="A577" s="115">
        <v>44209</v>
      </c>
      <c r="B577" s="115">
        <v>44192</v>
      </c>
      <c r="C577" s="115">
        <v>44205</v>
      </c>
      <c r="D577" s="205" t="s">
        <v>445</v>
      </c>
      <c r="E577" s="108">
        <v>91</v>
      </c>
      <c r="F577" s="205" t="s">
        <v>409</v>
      </c>
      <c r="G577" s="42">
        <v>1026828.8</v>
      </c>
      <c r="H577" s="118">
        <f t="shared" si="64"/>
        <v>8.8622368207825879</v>
      </c>
    </row>
    <row r="578" spans="1:8" x14ac:dyDescent="0.35">
      <c r="A578" s="115">
        <v>44209</v>
      </c>
      <c r="B578" s="115">
        <v>44192</v>
      </c>
      <c r="C578" s="115">
        <v>44205</v>
      </c>
      <c r="D578" s="205" t="s">
        <v>444</v>
      </c>
      <c r="E578" s="108">
        <v>185</v>
      </c>
      <c r="F578" s="205" t="s">
        <v>409</v>
      </c>
      <c r="G578" s="42">
        <v>914617.34</v>
      </c>
      <c r="H578" s="118">
        <f t="shared" si="64"/>
        <v>20.227038337147643</v>
      </c>
    </row>
    <row r="579" spans="1:8" x14ac:dyDescent="0.35">
      <c r="A579" s="115">
        <v>44209</v>
      </c>
      <c r="B579" s="115">
        <v>44192</v>
      </c>
      <c r="C579" s="115">
        <v>44205</v>
      </c>
      <c r="D579" s="205" t="s">
        <v>443</v>
      </c>
      <c r="E579" s="108">
        <v>225</v>
      </c>
      <c r="F579" s="205" t="s">
        <v>409</v>
      </c>
      <c r="G579" s="42">
        <v>841388.18</v>
      </c>
      <c r="H579" s="118">
        <f t="shared" si="64"/>
        <v>26.741521374830818</v>
      </c>
    </row>
    <row r="580" spans="1:8" x14ac:dyDescent="0.35">
      <c r="A580" s="115">
        <v>44209</v>
      </c>
      <c r="B580" s="115">
        <v>44192</v>
      </c>
      <c r="C580" s="115">
        <v>44205</v>
      </c>
      <c r="D580" s="205" t="s">
        <v>442</v>
      </c>
      <c r="E580" s="108">
        <v>448</v>
      </c>
      <c r="F580" s="205" t="s">
        <v>409</v>
      </c>
      <c r="G580" s="42">
        <v>956483.28</v>
      </c>
      <c r="H580" s="118">
        <f t="shared" si="64"/>
        <v>46.838246874529787</v>
      </c>
    </row>
    <row r="581" spans="1:8" x14ac:dyDescent="0.35">
      <c r="A581" s="115">
        <v>44209</v>
      </c>
      <c r="B581" s="115">
        <v>44192</v>
      </c>
      <c r="C581" s="115">
        <v>44205</v>
      </c>
      <c r="D581" s="205" t="s">
        <v>441</v>
      </c>
      <c r="E581" s="108">
        <v>731</v>
      </c>
      <c r="F581" s="205" t="s">
        <v>409</v>
      </c>
      <c r="G581" s="42">
        <v>841570.64</v>
      </c>
      <c r="H581" s="118">
        <f t="shared" si="64"/>
        <v>86.861395259701538</v>
      </c>
    </row>
    <row r="582" spans="1:8" x14ac:dyDescent="0.35">
      <c r="A582" s="115">
        <v>44209</v>
      </c>
      <c r="B582" s="115">
        <v>44192</v>
      </c>
      <c r="C582" s="115">
        <v>44205</v>
      </c>
      <c r="D582" s="205" t="s">
        <v>440</v>
      </c>
      <c r="E582" s="108">
        <v>850</v>
      </c>
      <c r="F582" s="205" t="s">
        <v>409</v>
      </c>
      <c r="G582" s="42">
        <v>501714.18</v>
      </c>
      <c r="H582" s="118">
        <f t="shared" si="64"/>
        <v>169.41917009401649</v>
      </c>
    </row>
    <row r="583" spans="1:8" x14ac:dyDescent="0.35">
      <c r="A583" s="115">
        <v>44209</v>
      </c>
      <c r="B583" s="115">
        <v>44192</v>
      </c>
      <c r="C583" s="115">
        <v>44205</v>
      </c>
      <c r="D583" s="205" t="s">
        <v>439</v>
      </c>
      <c r="E583" s="108">
        <v>953</v>
      </c>
      <c r="F583" s="205" t="s">
        <v>409</v>
      </c>
      <c r="G583" s="42">
        <v>293459.03999999998</v>
      </c>
      <c r="H583" s="118">
        <f t="shared" si="64"/>
        <v>324.74719470219765</v>
      </c>
    </row>
    <row r="584" spans="1:8" x14ac:dyDescent="0.35">
      <c r="A584" s="115">
        <v>44209</v>
      </c>
      <c r="B584" s="115">
        <v>44192</v>
      </c>
      <c r="C584" s="115">
        <v>44205</v>
      </c>
      <c r="D584" s="205" t="s">
        <v>438</v>
      </c>
      <c r="E584" s="108">
        <v>29</v>
      </c>
      <c r="F584" s="205" t="s">
        <v>409</v>
      </c>
    </row>
    <row r="585" spans="1:8" x14ac:dyDescent="0.35">
      <c r="A585" s="115">
        <v>44209</v>
      </c>
      <c r="B585" s="115">
        <f t="shared" ref="B585:B599" si="65">A585-17</f>
        <v>44192</v>
      </c>
      <c r="C585" s="115">
        <f t="shared" ref="C585:C599" si="66">A585-4</f>
        <v>44205</v>
      </c>
      <c r="D585" s="205" t="s">
        <v>499</v>
      </c>
      <c r="E585" s="108">
        <v>1596</v>
      </c>
      <c r="F585" s="205" t="s">
        <v>1115</v>
      </c>
      <c r="G585" s="42">
        <v>3582833.32760067</v>
      </c>
      <c r="H585" s="118">
        <f>(E585/G585)*100000</f>
        <v>44.545750641121771</v>
      </c>
    </row>
    <row r="586" spans="1:8" x14ac:dyDescent="0.35">
      <c r="A586" s="115">
        <v>44209</v>
      </c>
      <c r="B586" s="115">
        <f t="shared" si="65"/>
        <v>44192</v>
      </c>
      <c r="C586" s="115">
        <f t="shared" si="66"/>
        <v>44205</v>
      </c>
      <c r="D586" s="205" t="s">
        <v>501</v>
      </c>
      <c r="E586" s="108">
        <v>1720</v>
      </c>
      <c r="F586" s="205" t="s">
        <v>1115</v>
      </c>
      <c r="G586" s="42">
        <v>3381549.1966283699</v>
      </c>
      <c r="H586" s="118">
        <f>(E586/G586)*100000</f>
        <v>50.864260727448666</v>
      </c>
    </row>
    <row r="587" spans="1:8" x14ac:dyDescent="0.35">
      <c r="A587" s="115">
        <v>44209</v>
      </c>
      <c r="B587" s="115">
        <f t="shared" si="65"/>
        <v>44192</v>
      </c>
      <c r="C587" s="115">
        <f t="shared" si="66"/>
        <v>44205</v>
      </c>
      <c r="D587" s="205" t="s">
        <v>10</v>
      </c>
      <c r="E587" s="108">
        <v>3</v>
      </c>
      <c r="F587" s="205" t="s">
        <v>1115</v>
      </c>
    </row>
    <row r="588" spans="1:8" x14ac:dyDescent="0.35">
      <c r="A588" s="115">
        <v>44209</v>
      </c>
      <c r="B588" s="115">
        <f t="shared" si="65"/>
        <v>44192</v>
      </c>
      <c r="C588" s="115">
        <f t="shared" si="66"/>
        <v>44205</v>
      </c>
      <c r="D588" s="205" t="s">
        <v>496</v>
      </c>
      <c r="E588" s="108">
        <v>0</v>
      </c>
      <c r="F588" s="205" t="s">
        <v>1115</v>
      </c>
    </row>
    <row r="589" spans="1:8" x14ac:dyDescent="0.35">
      <c r="A589" s="115">
        <v>44209</v>
      </c>
      <c r="B589" s="115">
        <f t="shared" si="65"/>
        <v>44192</v>
      </c>
      <c r="C589" s="115">
        <f t="shared" si="66"/>
        <v>44205</v>
      </c>
      <c r="D589" s="205" t="s">
        <v>438</v>
      </c>
      <c r="E589" s="108">
        <v>81</v>
      </c>
      <c r="F589" s="205" t="s">
        <v>1115</v>
      </c>
    </row>
    <row r="590" spans="1:8" x14ac:dyDescent="0.35">
      <c r="A590" s="115">
        <v>44209</v>
      </c>
      <c r="B590" s="115">
        <f t="shared" si="65"/>
        <v>44192</v>
      </c>
      <c r="C590" s="115">
        <f t="shared" si="66"/>
        <v>44205</v>
      </c>
      <c r="D590" s="205" t="s">
        <v>575</v>
      </c>
      <c r="E590" s="108">
        <v>392</v>
      </c>
      <c r="F590" s="205" t="s">
        <v>1116</v>
      </c>
      <c r="G590" s="42">
        <v>859094.84590376099</v>
      </c>
      <c r="H590" s="118">
        <f>(E590/G590)*100000</f>
        <v>45.629420531282449</v>
      </c>
    </row>
    <row r="591" spans="1:8" x14ac:dyDescent="0.35">
      <c r="A591" s="115">
        <v>44209</v>
      </c>
      <c r="B591" s="115">
        <f t="shared" si="65"/>
        <v>44192</v>
      </c>
      <c r="C591" s="115">
        <f t="shared" si="66"/>
        <v>44205</v>
      </c>
      <c r="D591" s="205" t="s">
        <v>1117</v>
      </c>
      <c r="E591" s="108">
        <v>2486</v>
      </c>
      <c r="F591" s="205" t="s">
        <v>1116</v>
      </c>
      <c r="G591" s="42">
        <v>6102484.0653101401</v>
      </c>
      <c r="H591" s="118">
        <f>(E591/G591)*100000</f>
        <v>40.737509076537947</v>
      </c>
    </row>
    <row r="592" spans="1:8" x14ac:dyDescent="0.35">
      <c r="A592" s="115">
        <v>44209</v>
      </c>
      <c r="B592" s="115">
        <f t="shared" si="65"/>
        <v>44192</v>
      </c>
      <c r="C592" s="115">
        <f t="shared" si="66"/>
        <v>44205</v>
      </c>
      <c r="D592" s="205" t="s">
        <v>438</v>
      </c>
      <c r="E592" s="108">
        <v>1116</v>
      </c>
      <c r="F592" s="205" t="s">
        <v>1116</v>
      </c>
    </row>
    <row r="593" spans="1:8" x14ac:dyDescent="0.35">
      <c r="A593" s="115">
        <v>44209</v>
      </c>
      <c r="B593" s="115">
        <f t="shared" si="65"/>
        <v>44192</v>
      </c>
      <c r="C593" s="115">
        <f t="shared" si="66"/>
        <v>44205</v>
      </c>
      <c r="D593" s="205" t="s">
        <v>1118</v>
      </c>
      <c r="E593" s="108" t="s">
        <v>495</v>
      </c>
      <c r="F593" s="205" t="s">
        <v>1119</v>
      </c>
      <c r="G593" s="42">
        <v>33372.236182817898</v>
      </c>
    </row>
    <row r="594" spans="1:8" x14ac:dyDescent="0.35">
      <c r="A594" s="115">
        <v>44209</v>
      </c>
      <c r="B594" s="115">
        <f t="shared" si="65"/>
        <v>44192</v>
      </c>
      <c r="C594" s="115">
        <f t="shared" si="66"/>
        <v>44205</v>
      </c>
      <c r="D594" s="205" t="s">
        <v>1120</v>
      </c>
      <c r="E594" s="108">
        <v>137</v>
      </c>
      <c r="F594" s="205" t="s">
        <v>1119</v>
      </c>
      <c r="G594" s="42">
        <v>500166.53766896902</v>
      </c>
      <c r="H594" s="118">
        <f>(E594/G594)*100000</f>
        <v>27.39087677446193</v>
      </c>
    </row>
    <row r="595" spans="1:8" x14ac:dyDescent="0.35">
      <c r="A595" s="115">
        <v>44209</v>
      </c>
      <c r="B595" s="115">
        <f t="shared" si="65"/>
        <v>44192</v>
      </c>
      <c r="C595" s="115">
        <f t="shared" si="66"/>
        <v>44205</v>
      </c>
      <c r="D595" s="205" t="s">
        <v>1121</v>
      </c>
      <c r="E595" s="108">
        <v>290</v>
      </c>
      <c r="F595" s="205" t="s">
        <v>1119</v>
      </c>
      <c r="G595" s="42">
        <v>626125.99984104198</v>
      </c>
      <c r="H595" s="118">
        <f>(E595/G595)*100000</f>
        <v>46.316556104302308</v>
      </c>
    </row>
    <row r="596" spans="1:8" x14ac:dyDescent="0.35">
      <c r="A596" s="115">
        <v>44209</v>
      </c>
      <c r="B596" s="115">
        <f t="shared" si="65"/>
        <v>44192</v>
      </c>
      <c r="C596" s="115">
        <f t="shared" si="66"/>
        <v>44205</v>
      </c>
      <c r="D596" s="205" t="s">
        <v>1122</v>
      </c>
      <c r="E596" s="108" t="s">
        <v>495</v>
      </c>
      <c r="F596" s="205" t="s">
        <v>1119</v>
      </c>
      <c r="G596" s="42">
        <v>6429.2044896248999</v>
      </c>
    </row>
    <row r="597" spans="1:8" x14ac:dyDescent="0.35">
      <c r="A597" s="115">
        <v>44209</v>
      </c>
      <c r="B597" s="115">
        <f t="shared" si="65"/>
        <v>44192</v>
      </c>
      <c r="C597" s="115">
        <f t="shared" si="66"/>
        <v>44205</v>
      </c>
      <c r="D597" s="205" t="s">
        <v>10</v>
      </c>
      <c r="E597" s="108">
        <v>348</v>
      </c>
      <c r="F597" s="205" t="s">
        <v>1119</v>
      </c>
    </row>
    <row r="598" spans="1:8" x14ac:dyDescent="0.35">
      <c r="A598" s="115">
        <v>44209</v>
      </c>
      <c r="B598" s="115">
        <f t="shared" si="65"/>
        <v>44192</v>
      </c>
      <c r="C598" s="115">
        <f t="shared" si="66"/>
        <v>44205</v>
      </c>
      <c r="D598" s="205" t="s">
        <v>438</v>
      </c>
      <c r="E598" s="108">
        <v>392</v>
      </c>
      <c r="F598" s="205" t="s">
        <v>1119</v>
      </c>
    </row>
    <row r="599" spans="1:8" x14ac:dyDescent="0.35">
      <c r="A599" s="115">
        <v>44209</v>
      </c>
      <c r="B599" s="115">
        <f t="shared" si="65"/>
        <v>44192</v>
      </c>
      <c r="C599" s="115">
        <f t="shared" si="66"/>
        <v>44205</v>
      </c>
      <c r="D599" s="205" t="s">
        <v>1123</v>
      </c>
      <c r="E599" s="108">
        <v>2233</v>
      </c>
      <c r="F599" s="205" t="s">
        <v>1119</v>
      </c>
      <c r="G599" s="42">
        <v>5614787.9454099098</v>
      </c>
      <c r="H599" s="118">
        <f t="shared" ref="H599:H609" si="67">(E599/G599)*100000</f>
        <v>39.769979235377498</v>
      </c>
    </row>
    <row r="600" spans="1:8" x14ac:dyDescent="0.35">
      <c r="A600" s="115">
        <v>44216</v>
      </c>
      <c r="B600" s="115">
        <v>44199</v>
      </c>
      <c r="C600" s="115">
        <v>44212</v>
      </c>
      <c r="D600" s="205" t="s">
        <v>1112</v>
      </c>
      <c r="E600" s="108">
        <v>29</v>
      </c>
      <c r="F600" s="205" t="s">
        <v>409</v>
      </c>
      <c r="G600" s="42">
        <v>884369.16814270813</v>
      </c>
      <c r="H600" s="118">
        <f t="shared" si="67"/>
        <v>3.2791735674032854</v>
      </c>
    </row>
    <row r="601" spans="1:8" x14ac:dyDescent="0.35">
      <c r="A601" s="115">
        <v>44216</v>
      </c>
      <c r="B601" s="115">
        <v>44199</v>
      </c>
      <c r="C601" s="115">
        <v>44212</v>
      </c>
      <c r="D601" s="205" t="s">
        <v>1113</v>
      </c>
      <c r="E601" s="108">
        <v>13</v>
      </c>
      <c r="F601" s="205" t="s">
        <v>409</v>
      </c>
      <c r="G601" s="42">
        <v>498212.35653671267</v>
      </c>
      <c r="H601" s="118">
        <f t="shared" si="67"/>
        <v>2.6093291002191443</v>
      </c>
    </row>
    <row r="602" spans="1:8" x14ac:dyDescent="0.35">
      <c r="A602" s="115">
        <v>44216</v>
      </c>
      <c r="B602" s="115">
        <v>44199</v>
      </c>
      <c r="C602" s="115">
        <v>44212</v>
      </c>
      <c r="D602" s="205" t="s">
        <v>1114</v>
      </c>
      <c r="E602" s="108">
        <v>12</v>
      </c>
      <c r="F602" s="205" t="s">
        <v>409</v>
      </c>
      <c r="G602" s="42">
        <v>201049.50031620008</v>
      </c>
      <c r="H602" s="118">
        <f t="shared" si="67"/>
        <v>5.9686793456969705</v>
      </c>
    </row>
    <row r="603" spans="1:8" x14ac:dyDescent="0.35">
      <c r="A603" s="115">
        <v>44216</v>
      </c>
      <c r="B603" s="115">
        <v>44199</v>
      </c>
      <c r="C603" s="115">
        <v>44212</v>
      </c>
      <c r="D603" s="205" t="s">
        <v>445</v>
      </c>
      <c r="E603" s="108">
        <v>100</v>
      </c>
      <c r="F603" s="205" t="s">
        <v>409</v>
      </c>
      <c r="G603" s="42">
        <v>1026828.8</v>
      </c>
      <c r="H603" s="118">
        <f t="shared" si="67"/>
        <v>9.7387217810797679</v>
      </c>
    </row>
    <row r="604" spans="1:8" x14ac:dyDescent="0.35">
      <c r="A604" s="115">
        <v>44216</v>
      </c>
      <c r="B604" s="115">
        <v>44199</v>
      </c>
      <c r="C604" s="115">
        <v>44212</v>
      </c>
      <c r="D604" s="205" t="s">
        <v>444</v>
      </c>
      <c r="E604" s="108">
        <v>205</v>
      </c>
      <c r="F604" s="205" t="s">
        <v>409</v>
      </c>
      <c r="G604" s="42">
        <v>914617.34</v>
      </c>
      <c r="H604" s="118">
        <f t="shared" si="67"/>
        <v>22.413745184406846</v>
      </c>
    </row>
    <row r="605" spans="1:8" x14ac:dyDescent="0.35">
      <c r="A605" s="115">
        <v>44216</v>
      </c>
      <c r="B605" s="115">
        <v>44199</v>
      </c>
      <c r="C605" s="115">
        <v>44212</v>
      </c>
      <c r="D605" s="205" t="s">
        <v>443</v>
      </c>
      <c r="E605" s="108">
        <v>258</v>
      </c>
      <c r="F605" s="205" t="s">
        <v>409</v>
      </c>
      <c r="G605" s="42">
        <v>841388.18</v>
      </c>
      <c r="H605" s="118">
        <f t="shared" si="67"/>
        <v>30.663611176472671</v>
      </c>
    </row>
    <row r="606" spans="1:8" x14ac:dyDescent="0.35">
      <c r="A606" s="115">
        <v>44216</v>
      </c>
      <c r="B606" s="115">
        <v>44199</v>
      </c>
      <c r="C606" s="115">
        <v>44212</v>
      </c>
      <c r="D606" s="205" t="s">
        <v>442</v>
      </c>
      <c r="E606" s="108">
        <v>466</v>
      </c>
      <c r="F606" s="205" t="s">
        <v>409</v>
      </c>
      <c r="G606" s="42">
        <v>956483.28</v>
      </c>
      <c r="H606" s="118">
        <f t="shared" si="67"/>
        <v>48.720140722167145</v>
      </c>
    </row>
    <row r="607" spans="1:8" x14ac:dyDescent="0.35">
      <c r="A607" s="115">
        <v>44216</v>
      </c>
      <c r="B607" s="115">
        <v>44199</v>
      </c>
      <c r="C607" s="115">
        <v>44212</v>
      </c>
      <c r="D607" s="205" t="s">
        <v>441</v>
      </c>
      <c r="E607" s="108">
        <v>696</v>
      </c>
      <c r="F607" s="205" t="s">
        <v>409</v>
      </c>
      <c r="G607" s="42">
        <v>841570.64</v>
      </c>
      <c r="H607" s="118">
        <f t="shared" si="67"/>
        <v>82.702504925789711</v>
      </c>
    </row>
    <row r="608" spans="1:8" x14ac:dyDescent="0.35">
      <c r="A608" s="115">
        <v>44216</v>
      </c>
      <c r="B608" s="115">
        <v>44199</v>
      </c>
      <c r="C608" s="115">
        <v>44212</v>
      </c>
      <c r="D608" s="205" t="s">
        <v>440</v>
      </c>
      <c r="E608" s="108">
        <v>879</v>
      </c>
      <c r="F608" s="205" t="s">
        <v>409</v>
      </c>
      <c r="G608" s="42">
        <v>501714.18</v>
      </c>
      <c r="H608" s="118">
        <f t="shared" si="67"/>
        <v>175.19935354428293</v>
      </c>
    </row>
    <row r="609" spans="1:8" x14ac:dyDescent="0.35">
      <c r="A609" s="115">
        <v>44216</v>
      </c>
      <c r="B609" s="115">
        <v>44199</v>
      </c>
      <c r="C609" s="115">
        <v>44212</v>
      </c>
      <c r="D609" s="205" t="s">
        <v>439</v>
      </c>
      <c r="E609" s="108">
        <v>908</v>
      </c>
      <c r="F609" s="205" t="s">
        <v>409</v>
      </c>
      <c r="G609" s="42">
        <v>293459.03999999998</v>
      </c>
      <c r="H609" s="118">
        <f t="shared" si="67"/>
        <v>309.41285707197846</v>
      </c>
    </row>
    <row r="610" spans="1:8" x14ac:dyDescent="0.35">
      <c r="A610" s="115">
        <v>44216</v>
      </c>
      <c r="B610" s="115">
        <v>44199</v>
      </c>
      <c r="C610" s="115">
        <v>44212</v>
      </c>
      <c r="D610" s="205" t="s">
        <v>438</v>
      </c>
      <c r="E610" s="108">
        <v>40</v>
      </c>
      <c r="F610" s="205" t="s">
        <v>409</v>
      </c>
    </row>
    <row r="611" spans="1:8" x14ac:dyDescent="0.35">
      <c r="A611" s="115">
        <v>44216</v>
      </c>
      <c r="B611" s="115">
        <f t="shared" ref="B611:B625" si="68">A611-17</f>
        <v>44199</v>
      </c>
      <c r="C611" s="115">
        <f t="shared" ref="C611:C625" si="69">A611-4</f>
        <v>44212</v>
      </c>
      <c r="D611" s="205" t="s">
        <v>499</v>
      </c>
      <c r="E611" s="108">
        <v>1626</v>
      </c>
      <c r="F611" s="205" t="s">
        <v>1115</v>
      </c>
      <c r="G611" s="42">
        <v>3582833.32760067</v>
      </c>
      <c r="H611" s="118">
        <f>(E611/G611)*100000</f>
        <v>45.383076780992482</v>
      </c>
    </row>
    <row r="612" spans="1:8" x14ac:dyDescent="0.35">
      <c r="A612" s="115">
        <v>44216</v>
      </c>
      <c r="B612" s="115">
        <f t="shared" si="68"/>
        <v>44199</v>
      </c>
      <c r="C612" s="115">
        <f t="shared" si="69"/>
        <v>44212</v>
      </c>
      <c r="D612" s="205" t="s">
        <v>501</v>
      </c>
      <c r="E612" s="108">
        <v>1780</v>
      </c>
      <c r="F612" s="205" t="s">
        <v>1115</v>
      </c>
      <c r="G612" s="42">
        <v>3381549.1966283699</v>
      </c>
      <c r="H612" s="118">
        <f>(E612/G612)*100000</f>
        <v>52.638595403987587</v>
      </c>
    </row>
    <row r="613" spans="1:8" x14ac:dyDescent="0.35">
      <c r="A613" s="115">
        <v>44216</v>
      </c>
      <c r="B613" s="115">
        <f t="shared" si="68"/>
        <v>44199</v>
      </c>
      <c r="C613" s="115">
        <f t="shared" si="69"/>
        <v>44212</v>
      </c>
      <c r="D613" s="205" t="s">
        <v>10</v>
      </c>
      <c r="E613" s="108">
        <v>1</v>
      </c>
      <c r="F613" s="205" t="s">
        <v>1115</v>
      </c>
    </row>
    <row r="614" spans="1:8" x14ac:dyDescent="0.35">
      <c r="A614" s="115">
        <v>44216</v>
      </c>
      <c r="B614" s="115">
        <f t="shared" si="68"/>
        <v>44199</v>
      </c>
      <c r="C614" s="115">
        <f t="shared" si="69"/>
        <v>44212</v>
      </c>
      <c r="D614" s="205" t="s">
        <v>496</v>
      </c>
      <c r="E614" s="108">
        <v>0</v>
      </c>
      <c r="F614" s="205" t="s">
        <v>1115</v>
      </c>
    </row>
    <row r="615" spans="1:8" x14ac:dyDescent="0.35">
      <c r="A615" s="115">
        <v>44216</v>
      </c>
      <c r="B615" s="115">
        <f t="shared" si="68"/>
        <v>44199</v>
      </c>
      <c r="C615" s="115">
        <f t="shared" si="69"/>
        <v>44212</v>
      </c>
      <c r="D615" s="205" t="s">
        <v>438</v>
      </c>
      <c r="E615" s="108">
        <v>74</v>
      </c>
      <c r="F615" s="205" t="s">
        <v>1115</v>
      </c>
    </row>
    <row r="616" spans="1:8" x14ac:dyDescent="0.35">
      <c r="A616" s="115">
        <v>44216</v>
      </c>
      <c r="B616" s="115">
        <f t="shared" si="68"/>
        <v>44199</v>
      </c>
      <c r="C616" s="115">
        <f t="shared" si="69"/>
        <v>44212</v>
      </c>
      <c r="D616" s="205" t="s">
        <v>575</v>
      </c>
      <c r="E616" s="108">
        <v>489</v>
      </c>
      <c r="F616" s="205" t="s">
        <v>1116</v>
      </c>
      <c r="G616" s="42">
        <v>859094.84590376099</v>
      </c>
      <c r="H616" s="118">
        <f>(E616/G616)*100000</f>
        <v>56.920374081115092</v>
      </c>
    </row>
    <row r="617" spans="1:8" x14ac:dyDescent="0.35">
      <c r="A617" s="115">
        <v>44216</v>
      </c>
      <c r="B617" s="115">
        <f t="shared" si="68"/>
        <v>44199</v>
      </c>
      <c r="C617" s="115">
        <f t="shared" si="69"/>
        <v>44212</v>
      </c>
      <c r="D617" s="205" t="s">
        <v>1117</v>
      </c>
      <c r="E617" s="108">
        <v>2420</v>
      </c>
      <c r="F617" s="205" t="s">
        <v>1116</v>
      </c>
      <c r="G617" s="42">
        <v>6102484.0653101401</v>
      </c>
      <c r="H617" s="118">
        <f>(E617/G617)*100000</f>
        <v>39.655982286895345</v>
      </c>
    </row>
    <row r="618" spans="1:8" x14ac:dyDescent="0.35">
      <c r="A618" s="115">
        <v>44216</v>
      </c>
      <c r="B618" s="115">
        <f t="shared" si="68"/>
        <v>44199</v>
      </c>
      <c r="C618" s="115">
        <f t="shared" si="69"/>
        <v>44212</v>
      </c>
      <c r="D618" s="205" t="s">
        <v>438</v>
      </c>
      <c r="E618" s="108">
        <v>1135</v>
      </c>
      <c r="F618" s="205" t="s">
        <v>1116</v>
      </c>
    </row>
    <row r="619" spans="1:8" x14ac:dyDescent="0.35">
      <c r="A619" s="115">
        <v>44216</v>
      </c>
      <c r="B619" s="115">
        <f t="shared" si="68"/>
        <v>44199</v>
      </c>
      <c r="C619" s="115">
        <f t="shared" si="69"/>
        <v>44212</v>
      </c>
      <c r="D619" s="205" t="s">
        <v>1118</v>
      </c>
      <c r="E619" s="108" t="s">
        <v>495</v>
      </c>
      <c r="F619" s="205" t="s">
        <v>1119</v>
      </c>
      <c r="G619" s="42">
        <v>33372.236182817898</v>
      </c>
    </row>
    <row r="620" spans="1:8" x14ac:dyDescent="0.35">
      <c r="A620" s="115">
        <v>44216</v>
      </c>
      <c r="B620" s="115">
        <f t="shared" si="68"/>
        <v>44199</v>
      </c>
      <c r="C620" s="115">
        <f t="shared" si="69"/>
        <v>44212</v>
      </c>
      <c r="D620" s="205" t="s">
        <v>1120</v>
      </c>
      <c r="E620" s="108">
        <v>183</v>
      </c>
      <c r="F620" s="205" t="s">
        <v>1119</v>
      </c>
      <c r="G620" s="42">
        <v>500166.53766896902</v>
      </c>
      <c r="H620" s="118">
        <f>(E620/G620)*100000</f>
        <v>36.587813501653521</v>
      </c>
    </row>
    <row r="621" spans="1:8" x14ac:dyDescent="0.35">
      <c r="A621" s="115">
        <v>44216</v>
      </c>
      <c r="B621" s="115">
        <f t="shared" si="68"/>
        <v>44199</v>
      </c>
      <c r="C621" s="115">
        <f t="shared" si="69"/>
        <v>44212</v>
      </c>
      <c r="D621" s="205" t="s">
        <v>1121</v>
      </c>
      <c r="E621" s="108">
        <v>283</v>
      </c>
      <c r="F621" s="205" t="s">
        <v>1119</v>
      </c>
      <c r="G621" s="42">
        <v>626125.99984104198</v>
      </c>
      <c r="H621" s="118">
        <f>(E621/G621)*100000</f>
        <v>45.198570267301911</v>
      </c>
    </row>
    <row r="622" spans="1:8" x14ac:dyDescent="0.35">
      <c r="A622" s="115">
        <v>44216</v>
      </c>
      <c r="B622" s="115">
        <f t="shared" si="68"/>
        <v>44199</v>
      </c>
      <c r="C622" s="115">
        <f t="shared" si="69"/>
        <v>44212</v>
      </c>
      <c r="D622" s="205" t="s">
        <v>1122</v>
      </c>
      <c r="E622" s="108" t="s">
        <v>495</v>
      </c>
      <c r="F622" s="205" t="s">
        <v>1119</v>
      </c>
      <c r="G622" s="42">
        <v>6429.2044896248999</v>
      </c>
    </row>
    <row r="623" spans="1:8" x14ac:dyDescent="0.35">
      <c r="A623" s="115">
        <v>44216</v>
      </c>
      <c r="B623" s="115">
        <f t="shared" si="68"/>
        <v>44199</v>
      </c>
      <c r="C623" s="115">
        <f t="shared" si="69"/>
        <v>44212</v>
      </c>
      <c r="D623" s="205" t="s">
        <v>10</v>
      </c>
      <c r="E623" s="108">
        <v>404</v>
      </c>
      <c r="F623" s="205" t="s">
        <v>1119</v>
      </c>
    </row>
    <row r="624" spans="1:8" x14ac:dyDescent="0.35">
      <c r="A624" s="115">
        <v>44216</v>
      </c>
      <c r="B624" s="115">
        <f t="shared" si="68"/>
        <v>44199</v>
      </c>
      <c r="C624" s="115">
        <f t="shared" si="69"/>
        <v>44212</v>
      </c>
      <c r="D624" s="205" t="s">
        <v>438</v>
      </c>
      <c r="E624" s="108">
        <v>330</v>
      </c>
      <c r="F624" s="205" t="s">
        <v>1119</v>
      </c>
    </row>
    <row r="625" spans="1:8" x14ac:dyDescent="0.35">
      <c r="A625" s="115">
        <v>44216</v>
      </c>
      <c r="B625" s="115">
        <f t="shared" si="68"/>
        <v>44199</v>
      </c>
      <c r="C625" s="115">
        <f t="shared" si="69"/>
        <v>44212</v>
      </c>
      <c r="D625" s="205" t="s">
        <v>1123</v>
      </c>
      <c r="E625" s="108">
        <v>2301</v>
      </c>
      <c r="F625" s="205" t="s">
        <v>1119</v>
      </c>
      <c r="G625" s="42">
        <v>5614787.9454099098</v>
      </c>
      <c r="H625" s="118">
        <f t="shared" ref="H625:H635" si="70">(E625/G625)*100000</f>
        <v>40.981066825169563</v>
      </c>
    </row>
    <row r="626" spans="1:8" x14ac:dyDescent="0.35">
      <c r="A626" s="115">
        <v>44223</v>
      </c>
      <c r="B626" s="115">
        <v>44206</v>
      </c>
      <c r="C626" s="115">
        <v>44219</v>
      </c>
      <c r="D626" s="205" t="s">
        <v>1112</v>
      </c>
      <c r="E626" s="108">
        <v>34</v>
      </c>
      <c r="F626" s="205" t="s">
        <v>409</v>
      </c>
      <c r="G626" s="42">
        <v>884369.16814270813</v>
      </c>
      <c r="H626" s="118">
        <f t="shared" si="70"/>
        <v>3.8445483204038515</v>
      </c>
    </row>
    <row r="627" spans="1:8" x14ac:dyDescent="0.35">
      <c r="A627" s="115">
        <v>44223</v>
      </c>
      <c r="B627" s="115">
        <v>44206</v>
      </c>
      <c r="C627" s="115">
        <v>44219</v>
      </c>
      <c r="D627" s="205" t="s">
        <v>1113</v>
      </c>
      <c r="E627" s="108">
        <v>10</v>
      </c>
      <c r="F627" s="205" t="s">
        <v>409</v>
      </c>
      <c r="G627" s="42">
        <v>498212.35653671267</v>
      </c>
      <c r="H627" s="118">
        <f t="shared" si="70"/>
        <v>2.0071762309378034</v>
      </c>
    </row>
    <row r="628" spans="1:8" x14ac:dyDescent="0.35">
      <c r="A628" s="115">
        <v>44223</v>
      </c>
      <c r="B628" s="115">
        <v>44206</v>
      </c>
      <c r="C628" s="115">
        <v>44219</v>
      </c>
      <c r="D628" s="205" t="s">
        <v>1114</v>
      </c>
      <c r="E628" s="108">
        <v>14</v>
      </c>
      <c r="F628" s="205" t="s">
        <v>409</v>
      </c>
      <c r="G628" s="42">
        <v>201049.50031620008</v>
      </c>
      <c r="H628" s="118">
        <f t="shared" si="70"/>
        <v>6.9634592366464654</v>
      </c>
    </row>
    <row r="629" spans="1:8" x14ac:dyDescent="0.35">
      <c r="A629" s="115">
        <v>44223</v>
      </c>
      <c r="B629" s="115">
        <v>44206</v>
      </c>
      <c r="C629" s="115">
        <v>44219</v>
      </c>
      <c r="D629" s="205" t="s">
        <v>445</v>
      </c>
      <c r="E629" s="108">
        <v>96</v>
      </c>
      <c r="F629" s="205" t="s">
        <v>409</v>
      </c>
      <c r="G629" s="42">
        <v>1026828.8</v>
      </c>
      <c r="H629" s="118">
        <f t="shared" si="70"/>
        <v>9.349172909836577</v>
      </c>
    </row>
    <row r="630" spans="1:8" x14ac:dyDescent="0.35">
      <c r="A630" s="115">
        <v>44223</v>
      </c>
      <c r="B630" s="115">
        <v>44206</v>
      </c>
      <c r="C630" s="115">
        <v>44219</v>
      </c>
      <c r="D630" s="205" t="s">
        <v>444</v>
      </c>
      <c r="E630" s="108">
        <v>164</v>
      </c>
      <c r="F630" s="205" t="s">
        <v>409</v>
      </c>
      <c r="G630" s="42">
        <v>914617.34</v>
      </c>
      <c r="H630" s="118">
        <f t="shared" si="70"/>
        <v>17.930996147525477</v>
      </c>
    </row>
    <row r="631" spans="1:8" x14ac:dyDescent="0.35">
      <c r="A631" s="115">
        <v>44223</v>
      </c>
      <c r="B631" s="115">
        <v>44206</v>
      </c>
      <c r="C631" s="115">
        <v>44219</v>
      </c>
      <c r="D631" s="205" t="s">
        <v>443</v>
      </c>
      <c r="E631" s="108">
        <v>252</v>
      </c>
      <c r="F631" s="205" t="s">
        <v>409</v>
      </c>
      <c r="G631" s="42">
        <v>841388.18</v>
      </c>
      <c r="H631" s="118">
        <f t="shared" si="70"/>
        <v>29.950503939810517</v>
      </c>
    </row>
    <row r="632" spans="1:8" x14ac:dyDescent="0.35">
      <c r="A632" s="115">
        <v>44223</v>
      </c>
      <c r="B632" s="115">
        <v>44206</v>
      </c>
      <c r="C632" s="115">
        <v>44219</v>
      </c>
      <c r="D632" s="205" t="s">
        <v>442</v>
      </c>
      <c r="E632" s="108">
        <v>472</v>
      </c>
      <c r="F632" s="205" t="s">
        <v>409</v>
      </c>
      <c r="G632" s="42">
        <v>956483.28</v>
      </c>
      <c r="H632" s="118">
        <f t="shared" si="70"/>
        <v>49.347438671379599</v>
      </c>
    </row>
    <row r="633" spans="1:8" x14ac:dyDescent="0.35">
      <c r="A633" s="115">
        <v>44223</v>
      </c>
      <c r="B633" s="115">
        <v>44206</v>
      </c>
      <c r="C633" s="115">
        <v>44219</v>
      </c>
      <c r="D633" s="205" t="s">
        <v>441</v>
      </c>
      <c r="E633" s="108">
        <v>658</v>
      </c>
      <c r="F633" s="205" t="s">
        <v>409</v>
      </c>
      <c r="G633" s="42">
        <v>841570.64</v>
      </c>
      <c r="H633" s="118">
        <f t="shared" si="70"/>
        <v>78.187138277542573</v>
      </c>
    </row>
    <row r="634" spans="1:8" x14ac:dyDescent="0.35">
      <c r="A634" s="115">
        <v>44223</v>
      </c>
      <c r="B634" s="115">
        <v>44206</v>
      </c>
      <c r="C634" s="115">
        <v>44219</v>
      </c>
      <c r="D634" s="205" t="s">
        <v>440</v>
      </c>
      <c r="E634" s="108">
        <v>775</v>
      </c>
      <c r="F634" s="205" t="s">
        <v>409</v>
      </c>
      <c r="G634" s="42">
        <v>501714.18</v>
      </c>
      <c r="H634" s="118">
        <f t="shared" si="70"/>
        <v>154.47041979160326</v>
      </c>
    </row>
    <row r="635" spans="1:8" x14ac:dyDescent="0.35">
      <c r="A635" s="115">
        <v>44223</v>
      </c>
      <c r="B635" s="115">
        <v>44206</v>
      </c>
      <c r="C635" s="115">
        <v>44219</v>
      </c>
      <c r="D635" s="205" t="s">
        <v>439</v>
      </c>
      <c r="E635" s="108">
        <v>837</v>
      </c>
      <c r="F635" s="205" t="s">
        <v>409</v>
      </c>
      <c r="G635" s="42">
        <v>293459.03999999998</v>
      </c>
      <c r="H635" s="118">
        <f t="shared" si="70"/>
        <v>285.21867992207706</v>
      </c>
    </row>
    <row r="636" spans="1:8" x14ac:dyDescent="0.35">
      <c r="A636" s="115">
        <v>44223</v>
      </c>
      <c r="B636" s="115">
        <v>44206</v>
      </c>
      <c r="C636" s="115">
        <v>44219</v>
      </c>
      <c r="D636" s="205" t="s">
        <v>438</v>
      </c>
      <c r="E636" s="108">
        <v>21</v>
      </c>
      <c r="F636" s="205" t="s">
        <v>409</v>
      </c>
    </row>
    <row r="637" spans="1:8" x14ac:dyDescent="0.35">
      <c r="A637" s="115">
        <v>44223</v>
      </c>
      <c r="B637" s="115">
        <f t="shared" ref="B637:B651" si="71">A637-17</f>
        <v>44206</v>
      </c>
      <c r="C637" s="115">
        <f t="shared" ref="C637:C651" si="72">A637-4</f>
        <v>44219</v>
      </c>
      <c r="D637" s="205" t="s">
        <v>499</v>
      </c>
      <c r="E637" s="108">
        <v>1503</v>
      </c>
      <c r="F637" s="205" t="s">
        <v>1115</v>
      </c>
      <c r="G637" s="42">
        <v>3582833.32760067</v>
      </c>
      <c r="H637" s="118">
        <f>(E637/G637)*100000</f>
        <v>41.950039607522577</v>
      </c>
    </row>
    <row r="638" spans="1:8" x14ac:dyDescent="0.35">
      <c r="A638" s="115">
        <v>44223</v>
      </c>
      <c r="B638" s="115">
        <f t="shared" si="71"/>
        <v>44206</v>
      </c>
      <c r="C638" s="115">
        <f t="shared" si="72"/>
        <v>44219</v>
      </c>
      <c r="D638" s="205" t="s">
        <v>501</v>
      </c>
      <c r="E638" s="108">
        <v>1676</v>
      </c>
      <c r="F638" s="205" t="s">
        <v>1115</v>
      </c>
      <c r="G638" s="42">
        <v>3381549.1966283699</v>
      </c>
      <c r="H638" s="118">
        <f>(E638/G638)*100000</f>
        <v>49.56308196465347</v>
      </c>
    </row>
    <row r="639" spans="1:8" x14ac:dyDescent="0.35">
      <c r="A639" s="115">
        <v>44223</v>
      </c>
      <c r="B639" s="115">
        <f t="shared" si="71"/>
        <v>44206</v>
      </c>
      <c r="C639" s="115">
        <f t="shared" si="72"/>
        <v>44219</v>
      </c>
      <c r="D639" s="205" t="s">
        <v>10</v>
      </c>
      <c r="E639" s="108">
        <v>1</v>
      </c>
      <c r="F639" s="205" t="s">
        <v>1115</v>
      </c>
    </row>
    <row r="640" spans="1:8" x14ac:dyDescent="0.35">
      <c r="A640" s="115">
        <v>44223</v>
      </c>
      <c r="B640" s="115">
        <f t="shared" si="71"/>
        <v>44206</v>
      </c>
      <c r="C640" s="115">
        <f t="shared" si="72"/>
        <v>44219</v>
      </c>
      <c r="D640" s="205" t="s">
        <v>496</v>
      </c>
      <c r="E640" s="108">
        <v>0</v>
      </c>
      <c r="F640" s="205" t="s">
        <v>1115</v>
      </c>
    </row>
    <row r="641" spans="1:8" x14ac:dyDescent="0.35">
      <c r="A641" s="115">
        <v>44223</v>
      </c>
      <c r="B641" s="115">
        <f t="shared" si="71"/>
        <v>44206</v>
      </c>
      <c r="C641" s="115">
        <f t="shared" si="72"/>
        <v>44219</v>
      </c>
      <c r="D641" s="205" t="s">
        <v>438</v>
      </c>
      <c r="E641" s="108">
        <v>52</v>
      </c>
      <c r="F641" s="205" t="s">
        <v>1115</v>
      </c>
    </row>
    <row r="642" spans="1:8" x14ac:dyDescent="0.35">
      <c r="A642" s="115">
        <v>44223</v>
      </c>
      <c r="B642" s="115">
        <f t="shared" si="71"/>
        <v>44206</v>
      </c>
      <c r="C642" s="115">
        <f t="shared" si="72"/>
        <v>44219</v>
      </c>
      <c r="D642" s="205" t="s">
        <v>575</v>
      </c>
      <c r="E642" s="108">
        <v>448</v>
      </c>
      <c r="F642" s="205" t="s">
        <v>1116</v>
      </c>
      <c r="G642" s="42">
        <v>859094.84590376099</v>
      </c>
      <c r="H642" s="118">
        <f>(E642/G642)*100000</f>
        <v>52.147909178608508</v>
      </c>
    </row>
    <row r="643" spans="1:8" x14ac:dyDescent="0.35">
      <c r="A643" s="115">
        <v>44223</v>
      </c>
      <c r="B643" s="115">
        <f t="shared" si="71"/>
        <v>44206</v>
      </c>
      <c r="C643" s="115">
        <f t="shared" si="72"/>
        <v>44219</v>
      </c>
      <c r="D643" s="205" t="s">
        <v>1117</v>
      </c>
      <c r="E643" s="108">
        <v>2238</v>
      </c>
      <c r="F643" s="205" t="s">
        <v>1116</v>
      </c>
      <c r="G643" s="42">
        <v>6102484.0653101401</v>
      </c>
      <c r="H643" s="118">
        <f>(E643/G643)*100000</f>
        <v>36.67359023060817</v>
      </c>
    </row>
    <row r="644" spans="1:8" x14ac:dyDescent="0.35">
      <c r="A644" s="115">
        <v>44223</v>
      </c>
      <c r="B644" s="115">
        <f t="shared" si="71"/>
        <v>44206</v>
      </c>
      <c r="C644" s="115">
        <f t="shared" si="72"/>
        <v>44219</v>
      </c>
      <c r="D644" s="205" t="s">
        <v>438</v>
      </c>
      <c r="E644" s="108">
        <v>1056</v>
      </c>
      <c r="F644" s="205" t="s">
        <v>1116</v>
      </c>
    </row>
    <row r="645" spans="1:8" x14ac:dyDescent="0.35">
      <c r="A645" s="115">
        <v>44223</v>
      </c>
      <c r="B645" s="115">
        <f t="shared" si="71"/>
        <v>44206</v>
      </c>
      <c r="C645" s="115">
        <f t="shared" si="72"/>
        <v>44219</v>
      </c>
      <c r="D645" s="205" t="s">
        <v>1118</v>
      </c>
      <c r="E645" s="108">
        <v>5</v>
      </c>
      <c r="F645" s="205" t="s">
        <v>1119</v>
      </c>
      <c r="G645" s="42">
        <v>33372.236182817898</v>
      </c>
      <c r="H645" s="118">
        <f>(E645/G645)*100000</f>
        <v>14.982514125242561</v>
      </c>
    </row>
    <row r="646" spans="1:8" x14ac:dyDescent="0.35">
      <c r="A646" s="115">
        <v>44223</v>
      </c>
      <c r="B646" s="115">
        <f t="shared" si="71"/>
        <v>44206</v>
      </c>
      <c r="C646" s="115">
        <f t="shared" si="72"/>
        <v>44219</v>
      </c>
      <c r="D646" s="205" t="s">
        <v>1120</v>
      </c>
      <c r="E646" s="108">
        <v>171</v>
      </c>
      <c r="F646" s="205" t="s">
        <v>1119</v>
      </c>
      <c r="G646" s="42">
        <v>500166.53766896902</v>
      </c>
      <c r="H646" s="118">
        <f>(E646/G646)*100000</f>
        <v>34.188612616299196</v>
      </c>
    </row>
    <row r="647" spans="1:8" x14ac:dyDescent="0.35">
      <c r="A647" s="115">
        <v>44223</v>
      </c>
      <c r="B647" s="115">
        <f t="shared" si="71"/>
        <v>44206</v>
      </c>
      <c r="C647" s="115">
        <f t="shared" si="72"/>
        <v>44219</v>
      </c>
      <c r="D647" s="205" t="s">
        <v>1121</v>
      </c>
      <c r="E647" s="108">
        <v>265</v>
      </c>
      <c r="F647" s="205" t="s">
        <v>1119</v>
      </c>
      <c r="G647" s="42">
        <v>626125.99984104198</v>
      </c>
      <c r="H647" s="118">
        <f>(E647/G647)*100000</f>
        <v>42.323749543586594</v>
      </c>
    </row>
    <row r="648" spans="1:8" x14ac:dyDescent="0.35">
      <c r="A648" s="115">
        <v>44223</v>
      </c>
      <c r="B648" s="115">
        <f t="shared" si="71"/>
        <v>44206</v>
      </c>
      <c r="C648" s="115">
        <f t="shared" si="72"/>
        <v>44219</v>
      </c>
      <c r="D648" s="205" t="s">
        <v>1122</v>
      </c>
      <c r="E648" s="108" t="s">
        <v>495</v>
      </c>
      <c r="F648" s="205" t="s">
        <v>1119</v>
      </c>
      <c r="G648" s="42">
        <v>6429.2044896248999</v>
      </c>
    </row>
    <row r="649" spans="1:8" x14ac:dyDescent="0.35">
      <c r="A649" s="115">
        <v>44223</v>
      </c>
      <c r="B649" s="115">
        <f t="shared" si="71"/>
        <v>44206</v>
      </c>
      <c r="C649" s="115">
        <f t="shared" si="72"/>
        <v>44219</v>
      </c>
      <c r="D649" s="205" t="s">
        <v>10</v>
      </c>
      <c r="E649" s="108">
        <v>368</v>
      </c>
      <c r="F649" s="205" t="s">
        <v>1119</v>
      </c>
    </row>
    <row r="650" spans="1:8" x14ac:dyDescent="0.35">
      <c r="A650" s="115">
        <v>44223</v>
      </c>
      <c r="B650" s="115">
        <f t="shared" si="71"/>
        <v>44206</v>
      </c>
      <c r="C650" s="115">
        <f t="shared" si="72"/>
        <v>44219</v>
      </c>
      <c r="D650" s="205" t="s">
        <v>438</v>
      </c>
      <c r="E650" s="108">
        <v>244</v>
      </c>
      <c r="F650" s="205" t="s">
        <v>1119</v>
      </c>
    </row>
    <row r="651" spans="1:8" x14ac:dyDescent="0.35">
      <c r="A651" s="115">
        <v>44223</v>
      </c>
      <c r="B651" s="115">
        <f t="shared" si="71"/>
        <v>44206</v>
      </c>
      <c r="C651" s="115">
        <f t="shared" si="72"/>
        <v>44219</v>
      </c>
      <c r="D651" s="205" t="s">
        <v>1123</v>
      </c>
      <c r="E651" s="108">
        <v>2186</v>
      </c>
      <c r="F651" s="205" t="s">
        <v>1119</v>
      </c>
      <c r="G651" s="42">
        <v>5614787.9454099098</v>
      </c>
      <c r="H651" s="118">
        <f t="shared" ref="H651:H661" si="73">(E651/G651)*100000</f>
        <v>38.932903989491813</v>
      </c>
    </row>
    <row r="652" spans="1:8" x14ac:dyDescent="0.35">
      <c r="A652" s="115">
        <v>44230</v>
      </c>
      <c r="B652" s="115">
        <v>44213</v>
      </c>
      <c r="C652" s="115">
        <v>44226</v>
      </c>
      <c r="D652" s="205" t="s">
        <v>1112</v>
      </c>
      <c r="E652" s="108">
        <v>30</v>
      </c>
      <c r="F652" s="205" t="s">
        <v>409</v>
      </c>
      <c r="G652" s="42">
        <v>884369.16814270813</v>
      </c>
      <c r="H652" s="118">
        <f t="shared" si="73"/>
        <v>3.3922485180033983</v>
      </c>
    </row>
    <row r="653" spans="1:8" x14ac:dyDescent="0.35">
      <c r="A653" s="115">
        <v>44230</v>
      </c>
      <c r="B653" s="115">
        <v>44213</v>
      </c>
      <c r="C653" s="115">
        <v>44226</v>
      </c>
      <c r="D653" s="205" t="s">
        <v>1113</v>
      </c>
      <c r="E653" s="108">
        <v>9</v>
      </c>
      <c r="F653" s="205" t="s">
        <v>409</v>
      </c>
      <c r="G653" s="42">
        <v>498212.35653671267</v>
      </c>
      <c r="H653" s="118">
        <f t="shared" si="73"/>
        <v>1.806458607844023</v>
      </c>
    </row>
    <row r="654" spans="1:8" x14ac:dyDescent="0.35">
      <c r="A654" s="115">
        <v>44230</v>
      </c>
      <c r="B654" s="115">
        <v>44213</v>
      </c>
      <c r="C654" s="115">
        <v>44226</v>
      </c>
      <c r="D654" s="205" t="s">
        <v>1114</v>
      </c>
      <c r="E654" s="108">
        <v>12</v>
      </c>
      <c r="F654" s="205" t="s">
        <v>409</v>
      </c>
      <c r="G654" s="42">
        <v>201049.50031620008</v>
      </c>
      <c r="H654" s="118">
        <f t="shared" si="73"/>
        <v>5.9686793456969705</v>
      </c>
    </row>
    <row r="655" spans="1:8" x14ac:dyDescent="0.35">
      <c r="A655" s="115">
        <v>44230</v>
      </c>
      <c r="B655" s="115">
        <v>44213</v>
      </c>
      <c r="C655" s="115">
        <v>44226</v>
      </c>
      <c r="D655" s="205" t="s">
        <v>445</v>
      </c>
      <c r="E655" s="108">
        <v>86</v>
      </c>
      <c r="F655" s="205" t="s">
        <v>409</v>
      </c>
      <c r="G655" s="42">
        <v>1026828.8</v>
      </c>
      <c r="H655" s="118">
        <f t="shared" si="73"/>
        <v>8.3753007317285988</v>
      </c>
    </row>
    <row r="656" spans="1:8" x14ac:dyDescent="0.35">
      <c r="A656" s="115">
        <v>44230</v>
      </c>
      <c r="B656" s="115">
        <v>44213</v>
      </c>
      <c r="C656" s="115">
        <v>44226</v>
      </c>
      <c r="D656" s="205" t="s">
        <v>444</v>
      </c>
      <c r="E656" s="108">
        <v>133</v>
      </c>
      <c r="F656" s="205" t="s">
        <v>409</v>
      </c>
      <c r="G656" s="42">
        <v>914617.34</v>
      </c>
      <c r="H656" s="118">
        <f t="shared" si="73"/>
        <v>14.541600534273712</v>
      </c>
    </row>
    <row r="657" spans="1:8" x14ac:dyDescent="0.35">
      <c r="A657" s="115">
        <v>44230</v>
      </c>
      <c r="B657" s="115">
        <v>44213</v>
      </c>
      <c r="C657" s="115">
        <v>44226</v>
      </c>
      <c r="D657" s="205" t="s">
        <v>443</v>
      </c>
      <c r="E657" s="108">
        <v>203</v>
      </c>
      <c r="F657" s="205" t="s">
        <v>409</v>
      </c>
      <c r="G657" s="42">
        <v>841388.18</v>
      </c>
      <c r="H657" s="118">
        <f t="shared" si="73"/>
        <v>24.126794840402916</v>
      </c>
    </row>
    <row r="658" spans="1:8" x14ac:dyDescent="0.35">
      <c r="A658" s="115">
        <v>44230</v>
      </c>
      <c r="B658" s="115">
        <v>44213</v>
      </c>
      <c r="C658" s="115">
        <v>44226</v>
      </c>
      <c r="D658" s="205" t="s">
        <v>442</v>
      </c>
      <c r="E658" s="108">
        <v>382</v>
      </c>
      <c r="F658" s="205" t="s">
        <v>409</v>
      </c>
      <c r="G658" s="42">
        <v>956483.28</v>
      </c>
      <c r="H658" s="118">
        <f t="shared" si="73"/>
        <v>39.937969433192812</v>
      </c>
    </row>
    <row r="659" spans="1:8" x14ac:dyDescent="0.35">
      <c r="A659" s="115">
        <v>44230</v>
      </c>
      <c r="B659" s="115">
        <v>44213</v>
      </c>
      <c r="C659" s="115">
        <v>44226</v>
      </c>
      <c r="D659" s="205" t="s">
        <v>441</v>
      </c>
      <c r="E659" s="108">
        <v>590</v>
      </c>
      <c r="F659" s="205" t="s">
        <v>409</v>
      </c>
      <c r="G659" s="42">
        <v>841570.64</v>
      </c>
      <c r="H659" s="118">
        <f t="shared" si="73"/>
        <v>70.10700848594243</v>
      </c>
    </row>
    <row r="660" spans="1:8" x14ac:dyDescent="0.35">
      <c r="A660" s="115">
        <v>44230</v>
      </c>
      <c r="B660" s="115">
        <v>44213</v>
      </c>
      <c r="C660" s="115">
        <v>44226</v>
      </c>
      <c r="D660" s="205" t="s">
        <v>440</v>
      </c>
      <c r="E660" s="108">
        <v>643</v>
      </c>
      <c r="F660" s="205" t="s">
        <v>409</v>
      </c>
      <c r="G660" s="42">
        <v>501714.18</v>
      </c>
      <c r="H660" s="118">
        <f t="shared" si="73"/>
        <v>128.160619259356</v>
      </c>
    </row>
    <row r="661" spans="1:8" x14ac:dyDescent="0.35">
      <c r="A661" s="115">
        <v>44230</v>
      </c>
      <c r="B661" s="115">
        <v>44213</v>
      </c>
      <c r="C661" s="115">
        <v>44226</v>
      </c>
      <c r="D661" s="205" t="s">
        <v>439</v>
      </c>
      <c r="E661" s="108">
        <v>712</v>
      </c>
      <c r="F661" s="205" t="s">
        <v>409</v>
      </c>
      <c r="G661" s="42">
        <v>293459.03999999998</v>
      </c>
      <c r="H661" s="118">
        <f t="shared" si="73"/>
        <v>242.62329761591261</v>
      </c>
    </row>
    <row r="662" spans="1:8" x14ac:dyDescent="0.35">
      <c r="A662" s="115">
        <v>44230</v>
      </c>
      <c r="B662" s="115">
        <v>44213</v>
      </c>
      <c r="C662" s="115">
        <v>44226</v>
      </c>
      <c r="D662" s="205" t="s">
        <v>438</v>
      </c>
      <c r="E662" s="108">
        <v>19</v>
      </c>
      <c r="F662" s="205" t="s">
        <v>409</v>
      </c>
    </row>
    <row r="663" spans="1:8" x14ac:dyDescent="0.35">
      <c r="A663" s="115">
        <v>44230</v>
      </c>
      <c r="B663" s="115">
        <f t="shared" ref="B663:B677" si="74">A663-17</f>
        <v>44213</v>
      </c>
      <c r="C663" s="115">
        <f t="shared" ref="C663:C677" si="75">A663-4</f>
        <v>44226</v>
      </c>
      <c r="D663" s="205" t="s">
        <v>499</v>
      </c>
      <c r="E663" s="108">
        <v>1190</v>
      </c>
      <c r="F663" s="205" t="s">
        <v>1115</v>
      </c>
      <c r="G663" s="42">
        <v>3582833.32760067</v>
      </c>
      <c r="H663" s="118">
        <f>(E663/G663)*100000</f>
        <v>33.21393688153816</v>
      </c>
    </row>
    <row r="664" spans="1:8" x14ac:dyDescent="0.35">
      <c r="A664" s="115">
        <v>44230</v>
      </c>
      <c r="B664" s="115">
        <f t="shared" si="74"/>
        <v>44213</v>
      </c>
      <c r="C664" s="115">
        <f t="shared" si="75"/>
        <v>44226</v>
      </c>
      <c r="D664" s="205" t="s">
        <v>501</v>
      </c>
      <c r="E664" s="108">
        <v>1293</v>
      </c>
      <c r="F664" s="205" t="s">
        <v>1115</v>
      </c>
      <c r="G664" s="42">
        <v>3381549.1966283699</v>
      </c>
      <c r="H664" s="118">
        <f>(E664/G664)*100000</f>
        <v>38.236912279413446</v>
      </c>
    </row>
    <row r="665" spans="1:8" x14ac:dyDescent="0.35">
      <c r="A665" s="115">
        <v>44230</v>
      </c>
      <c r="B665" s="115">
        <f t="shared" si="74"/>
        <v>44213</v>
      </c>
      <c r="C665" s="115">
        <f t="shared" si="75"/>
        <v>44226</v>
      </c>
      <c r="D665" s="205" t="s">
        <v>10</v>
      </c>
      <c r="E665" s="108">
        <v>1</v>
      </c>
      <c r="F665" s="205" t="s">
        <v>1115</v>
      </c>
    </row>
    <row r="666" spans="1:8" x14ac:dyDescent="0.35">
      <c r="A666" s="115">
        <v>44230</v>
      </c>
      <c r="B666" s="115">
        <f t="shared" si="74"/>
        <v>44213</v>
      </c>
      <c r="C666" s="115">
        <f t="shared" si="75"/>
        <v>44226</v>
      </c>
      <c r="D666" s="205" t="s">
        <v>496</v>
      </c>
      <c r="E666" s="108">
        <v>0</v>
      </c>
      <c r="F666" s="205" t="s">
        <v>1115</v>
      </c>
    </row>
    <row r="667" spans="1:8" x14ac:dyDescent="0.35">
      <c r="A667" s="115">
        <v>44230</v>
      </c>
      <c r="B667" s="115">
        <f t="shared" si="74"/>
        <v>44213</v>
      </c>
      <c r="C667" s="115">
        <f t="shared" si="75"/>
        <v>44226</v>
      </c>
      <c r="D667" s="205" t="s">
        <v>438</v>
      </c>
      <c r="E667" s="108">
        <v>47</v>
      </c>
      <c r="F667" s="205" t="s">
        <v>1115</v>
      </c>
    </row>
    <row r="668" spans="1:8" x14ac:dyDescent="0.35">
      <c r="A668" s="115">
        <v>44230</v>
      </c>
      <c r="B668" s="115">
        <f t="shared" si="74"/>
        <v>44213</v>
      </c>
      <c r="C668" s="115">
        <f t="shared" si="75"/>
        <v>44226</v>
      </c>
      <c r="D668" s="205" t="s">
        <v>575</v>
      </c>
      <c r="E668" s="108">
        <v>335</v>
      </c>
      <c r="F668" s="205" t="s">
        <v>1116</v>
      </c>
      <c r="G668" s="42">
        <v>859094.84590376099</v>
      </c>
      <c r="H668" s="118">
        <f>(E668/G668)*100000</f>
        <v>38.994530300968421</v>
      </c>
    </row>
    <row r="669" spans="1:8" x14ac:dyDescent="0.35">
      <c r="A669" s="115">
        <v>44230</v>
      </c>
      <c r="B669" s="115">
        <f t="shared" si="74"/>
        <v>44213</v>
      </c>
      <c r="C669" s="115">
        <f t="shared" si="75"/>
        <v>44226</v>
      </c>
      <c r="D669" s="205" t="s">
        <v>1117</v>
      </c>
      <c r="E669" s="108">
        <v>1752</v>
      </c>
      <c r="F669" s="205" t="s">
        <v>1116</v>
      </c>
      <c r="G669" s="42">
        <v>6102484.0653101401</v>
      </c>
      <c r="H669" s="118">
        <f>(E669/G669)*100000</f>
        <v>28.709620234149028</v>
      </c>
    </row>
    <row r="670" spans="1:8" x14ac:dyDescent="0.35">
      <c r="A670" s="115">
        <v>44230</v>
      </c>
      <c r="B670" s="115">
        <f t="shared" si="74"/>
        <v>44213</v>
      </c>
      <c r="C670" s="115">
        <f t="shared" si="75"/>
        <v>44226</v>
      </c>
      <c r="D670" s="205" t="s">
        <v>438</v>
      </c>
      <c r="E670" s="108">
        <v>951</v>
      </c>
      <c r="F670" s="205" t="s">
        <v>1116</v>
      </c>
    </row>
    <row r="671" spans="1:8" x14ac:dyDescent="0.35">
      <c r="A671" s="115">
        <v>44230</v>
      </c>
      <c r="B671" s="115">
        <f t="shared" si="74"/>
        <v>44213</v>
      </c>
      <c r="C671" s="115">
        <f t="shared" si="75"/>
        <v>44226</v>
      </c>
      <c r="D671" s="205" t="s">
        <v>1118</v>
      </c>
      <c r="E671" s="108">
        <v>7</v>
      </c>
      <c r="F671" s="205" t="s">
        <v>1119</v>
      </c>
      <c r="G671" s="42">
        <v>33372.236182817898</v>
      </c>
      <c r="H671" s="118">
        <f>(E671/G671)*100000</f>
        <v>20.975519775339581</v>
      </c>
    </row>
    <row r="672" spans="1:8" x14ac:dyDescent="0.35">
      <c r="A672" s="115">
        <v>44230</v>
      </c>
      <c r="B672" s="115">
        <f t="shared" si="74"/>
        <v>44213</v>
      </c>
      <c r="C672" s="115">
        <f t="shared" si="75"/>
        <v>44226</v>
      </c>
      <c r="D672" s="205" t="s">
        <v>1120</v>
      </c>
      <c r="E672" s="108">
        <v>118</v>
      </c>
      <c r="F672" s="205" t="s">
        <v>1119</v>
      </c>
      <c r="G672" s="42">
        <v>500166.53766896902</v>
      </c>
      <c r="H672" s="118">
        <f>(E672/G672)*100000</f>
        <v>23.592142039317572</v>
      </c>
    </row>
    <row r="673" spans="1:8" x14ac:dyDescent="0.35">
      <c r="A673" s="115">
        <v>44230</v>
      </c>
      <c r="B673" s="115">
        <f t="shared" si="74"/>
        <v>44213</v>
      </c>
      <c r="C673" s="115">
        <f t="shared" si="75"/>
        <v>44226</v>
      </c>
      <c r="D673" s="205" t="s">
        <v>1121</v>
      </c>
      <c r="E673" s="108">
        <v>216</v>
      </c>
      <c r="F673" s="205" t="s">
        <v>1119</v>
      </c>
      <c r="G673" s="42">
        <v>626125.99984104198</v>
      </c>
      <c r="H673" s="118">
        <f>(E673/G673)*100000</f>
        <v>34.497848684583793</v>
      </c>
    </row>
    <row r="674" spans="1:8" x14ac:dyDescent="0.35">
      <c r="A674" s="115">
        <v>44230</v>
      </c>
      <c r="B674" s="115">
        <f t="shared" si="74"/>
        <v>44213</v>
      </c>
      <c r="C674" s="115">
        <f t="shared" si="75"/>
        <v>44226</v>
      </c>
      <c r="D674" s="205" t="s">
        <v>1122</v>
      </c>
      <c r="E674" s="108">
        <v>5</v>
      </c>
      <c r="F674" s="205" t="s">
        <v>1119</v>
      </c>
      <c r="G674" s="42">
        <v>6429.2044896248999</v>
      </c>
      <c r="H674" s="118">
        <f>(E674/G674)*100000</f>
        <v>77.770119274767637</v>
      </c>
    </row>
    <row r="675" spans="1:8" x14ac:dyDescent="0.35">
      <c r="A675" s="115">
        <v>44230</v>
      </c>
      <c r="B675" s="115">
        <f t="shared" si="74"/>
        <v>44213</v>
      </c>
      <c r="C675" s="115">
        <f t="shared" si="75"/>
        <v>44226</v>
      </c>
      <c r="D675" s="205" t="s">
        <v>10</v>
      </c>
      <c r="E675" s="108">
        <v>301</v>
      </c>
      <c r="F675" s="205" t="s">
        <v>1119</v>
      </c>
    </row>
    <row r="676" spans="1:8" x14ac:dyDescent="0.35">
      <c r="A676" s="115">
        <v>44230</v>
      </c>
      <c r="B676" s="115">
        <f t="shared" si="74"/>
        <v>44213</v>
      </c>
      <c r="C676" s="115">
        <f t="shared" si="75"/>
        <v>44226</v>
      </c>
      <c r="D676" s="205" t="s">
        <v>438</v>
      </c>
      <c r="E676" s="108">
        <v>181</v>
      </c>
      <c r="F676" s="205" t="s">
        <v>1119</v>
      </c>
    </row>
    <row r="677" spans="1:8" x14ac:dyDescent="0.35">
      <c r="A677" s="115">
        <v>44230</v>
      </c>
      <c r="B677" s="115">
        <f t="shared" si="74"/>
        <v>44213</v>
      </c>
      <c r="C677" s="115">
        <f t="shared" si="75"/>
        <v>44226</v>
      </c>
      <c r="D677" s="205" t="s">
        <v>1123</v>
      </c>
      <c r="E677" s="108">
        <v>1699</v>
      </c>
      <c r="F677" s="205" t="s">
        <v>1119</v>
      </c>
      <c r="G677" s="42">
        <v>5614787.9454099098</v>
      </c>
      <c r="H677" s="118">
        <f t="shared" ref="H677:H687" si="76">(E677/G677)*100000</f>
        <v>30.259379633186906</v>
      </c>
    </row>
    <row r="678" spans="1:8" x14ac:dyDescent="0.35">
      <c r="A678" s="115">
        <v>44237</v>
      </c>
      <c r="B678" s="115">
        <v>44220</v>
      </c>
      <c r="C678" s="115">
        <v>44233</v>
      </c>
      <c r="D678" s="205" t="s">
        <v>1112</v>
      </c>
      <c r="E678" s="108">
        <v>22</v>
      </c>
      <c r="F678" s="205" t="s">
        <v>409</v>
      </c>
      <c r="G678" s="42">
        <v>884369.16814270813</v>
      </c>
      <c r="H678" s="118">
        <f t="shared" si="76"/>
        <v>2.4876489132024924</v>
      </c>
    </row>
    <row r="679" spans="1:8" x14ac:dyDescent="0.35">
      <c r="A679" s="115">
        <v>44237</v>
      </c>
      <c r="B679" s="115">
        <v>44220</v>
      </c>
      <c r="C679" s="115">
        <v>44233</v>
      </c>
      <c r="D679" s="205" t="s">
        <v>1113</v>
      </c>
      <c r="E679" s="108">
        <v>7</v>
      </c>
      <c r="F679" s="205" t="s">
        <v>409</v>
      </c>
      <c r="G679" s="42">
        <v>498212.35653671267</v>
      </c>
      <c r="H679" s="118">
        <f t="shared" si="76"/>
        <v>1.4050233616564622</v>
      </c>
    </row>
    <row r="680" spans="1:8" x14ac:dyDescent="0.35">
      <c r="A680" s="115">
        <v>44237</v>
      </c>
      <c r="B680" s="115">
        <v>44220</v>
      </c>
      <c r="C680" s="115">
        <v>44233</v>
      </c>
      <c r="D680" s="205" t="s">
        <v>1114</v>
      </c>
      <c r="E680" s="108">
        <v>7</v>
      </c>
      <c r="F680" s="205" t="s">
        <v>409</v>
      </c>
      <c r="G680" s="42">
        <v>201049.50031620008</v>
      </c>
      <c r="H680" s="118">
        <f t="shared" si="76"/>
        <v>3.4817296183232327</v>
      </c>
    </row>
    <row r="681" spans="1:8" x14ac:dyDescent="0.35">
      <c r="A681" s="115">
        <v>44237</v>
      </c>
      <c r="B681" s="115">
        <v>44220</v>
      </c>
      <c r="C681" s="115">
        <v>44233</v>
      </c>
      <c r="D681" s="205" t="s">
        <v>445</v>
      </c>
      <c r="E681" s="108">
        <v>94</v>
      </c>
      <c r="F681" s="205" t="s">
        <v>409</v>
      </c>
      <c r="G681" s="42">
        <v>1026828.8</v>
      </c>
      <c r="H681" s="118">
        <f t="shared" si="76"/>
        <v>9.1543984742149807</v>
      </c>
    </row>
    <row r="682" spans="1:8" x14ac:dyDescent="0.35">
      <c r="A682" s="115">
        <v>44237</v>
      </c>
      <c r="B682" s="115">
        <v>44220</v>
      </c>
      <c r="C682" s="115">
        <v>44233</v>
      </c>
      <c r="D682" s="205" t="s">
        <v>444</v>
      </c>
      <c r="E682" s="108">
        <v>130</v>
      </c>
      <c r="F682" s="205" t="s">
        <v>409</v>
      </c>
      <c r="G682" s="42">
        <v>914617.34</v>
      </c>
      <c r="H682" s="118">
        <f t="shared" si="76"/>
        <v>14.21359450718483</v>
      </c>
    </row>
    <row r="683" spans="1:8" x14ac:dyDescent="0.35">
      <c r="A683" s="115">
        <v>44237</v>
      </c>
      <c r="B683" s="115">
        <v>44220</v>
      </c>
      <c r="C683" s="115">
        <v>44233</v>
      </c>
      <c r="D683" s="205" t="s">
        <v>443</v>
      </c>
      <c r="E683" s="108">
        <v>161</v>
      </c>
      <c r="F683" s="205" t="s">
        <v>409</v>
      </c>
      <c r="G683" s="42">
        <v>841388.18</v>
      </c>
      <c r="H683" s="118">
        <f t="shared" si="76"/>
        <v>19.135044183767828</v>
      </c>
    </row>
    <row r="684" spans="1:8" x14ac:dyDescent="0.35">
      <c r="A684" s="115">
        <v>44237</v>
      </c>
      <c r="B684" s="115">
        <v>44220</v>
      </c>
      <c r="C684" s="115">
        <v>44233</v>
      </c>
      <c r="D684" s="205" t="s">
        <v>442</v>
      </c>
      <c r="E684" s="108">
        <v>323</v>
      </c>
      <c r="F684" s="205" t="s">
        <v>409</v>
      </c>
      <c r="G684" s="42">
        <v>956483.28</v>
      </c>
      <c r="H684" s="118">
        <f t="shared" si="76"/>
        <v>33.76953959927036</v>
      </c>
    </row>
    <row r="685" spans="1:8" x14ac:dyDescent="0.35">
      <c r="A685" s="115">
        <v>44237</v>
      </c>
      <c r="B685" s="115">
        <v>44220</v>
      </c>
      <c r="C685" s="115">
        <v>44233</v>
      </c>
      <c r="D685" s="205" t="s">
        <v>441</v>
      </c>
      <c r="E685" s="108">
        <v>502</v>
      </c>
      <c r="F685" s="205" t="s">
        <v>409</v>
      </c>
      <c r="G685" s="42">
        <v>841570.64</v>
      </c>
      <c r="H685" s="118">
        <f t="shared" si="76"/>
        <v>59.650369932106948</v>
      </c>
    </row>
    <row r="686" spans="1:8" x14ac:dyDescent="0.35">
      <c r="A686" s="115">
        <v>44237</v>
      </c>
      <c r="B686" s="115">
        <v>44220</v>
      </c>
      <c r="C686" s="115">
        <v>44233</v>
      </c>
      <c r="D686" s="205" t="s">
        <v>440</v>
      </c>
      <c r="E686" s="108">
        <v>564</v>
      </c>
      <c r="F686" s="205" t="s">
        <v>409</v>
      </c>
      <c r="G686" s="42">
        <v>501714.18</v>
      </c>
      <c r="H686" s="118">
        <f t="shared" si="76"/>
        <v>112.4146022741474</v>
      </c>
    </row>
    <row r="687" spans="1:8" x14ac:dyDescent="0.35">
      <c r="A687" s="115">
        <v>44237</v>
      </c>
      <c r="B687" s="115">
        <v>44220</v>
      </c>
      <c r="C687" s="115">
        <v>44233</v>
      </c>
      <c r="D687" s="205" t="s">
        <v>439</v>
      </c>
      <c r="E687" s="108">
        <v>611</v>
      </c>
      <c r="F687" s="205" t="s">
        <v>409</v>
      </c>
      <c r="G687" s="42">
        <v>293459.03999999998</v>
      </c>
      <c r="H687" s="118">
        <f t="shared" si="76"/>
        <v>208.20622871253175</v>
      </c>
    </row>
    <row r="688" spans="1:8" x14ac:dyDescent="0.35">
      <c r="A688" s="115">
        <v>44237</v>
      </c>
      <c r="B688" s="115">
        <v>44220</v>
      </c>
      <c r="C688" s="115">
        <v>44233</v>
      </c>
      <c r="D688" s="205" t="s">
        <v>438</v>
      </c>
      <c r="E688" s="108">
        <v>13</v>
      </c>
      <c r="F688" s="205" t="s">
        <v>409</v>
      </c>
    </row>
    <row r="689" spans="1:8" x14ac:dyDescent="0.35">
      <c r="A689" s="115">
        <v>44237</v>
      </c>
      <c r="B689" s="115">
        <f t="shared" ref="B689:B703" si="77">A689-17</f>
        <v>44220</v>
      </c>
      <c r="C689" s="115">
        <f t="shared" ref="C689:C703" si="78">A689-4</f>
        <v>44233</v>
      </c>
      <c r="D689" s="205" t="s">
        <v>499</v>
      </c>
      <c r="E689" s="108">
        <v>1010</v>
      </c>
      <c r="F689" s="205" t="s">
        <v>1115</v>
      </c>
      <c r="G689" s="42">
        <v>3582833.32760067</v>
      </c>
      <c r="H689" s="118">
        <f>(E689/G689)*100000</f>
        <v>28.189980042313902</v>
      </c>
    </row>
    <row r="690" spans="1:8" x14ac:dyDescent="0.35">
      <c r="A690" s="115">
        <v>44237</v>
      </c>
      <c r="B690" s="115">
        <f t="shared" si="77"/>
        <v>44220</v>
      </c>
      <c r="C690" s="115">
        <f t="shared" si="78"/>
        <v>44233</v>
      </c>
      <c r="D690" s="205" t="s">
        <v>501</v>
      </c>
      <c r="E690" s="108">
        <v>1109</v>
      </c>
      <c r="F690" s="205" t="s">
        <v>1115</v>
      </c>
      <c r="G690" s="42">
        <v>3381549.1966283699</v>
      </c>
      <c r="H690" s="118">
        <f>(E690/G690)*100000</f>
        <v>32.795619271360799</v>
      </c>
    </row>
    <row r="691" spans="1:8" x14ac:dyDescent="0.35">
      <c r="A691" s="115">
        <v>44237</v>
      </c>
      <c r="B691" s="115">
        <f t="shared" si="77"/>
        <v>44220</v>
      </c>
      <c r="C691" s="115">
        <f t="shared" si="78"/>
        <v>44233</v>
      </c>
      <c r="D691" s="205" t="s">
        <v>10</v>
      </c>
      <c r="E691" s="108">
        <v>1</v>
      </c>
      <c r="F691" s="205" t="s">
        <v>1115</v>
      </c>
    </row>
    <row r="692" spans="1:8" x14ac:dyDescent="0.35">
      <c r="A692" s="115">
        <v>44237</v>
      </c>
      <c r="B692" s="115">
        <f t="shared" si="77"/>
        <v>44220</v>
      </c>
      <c r="C692" s="115">
        <f t="shared" si="78"/>
        <v>44233</v>
      </c>
      <c r="D692" s="205" t="s">
        <v>496</v>
      </c>
      <c r="E692" s="108">
        <v>0</v>
      </c>
      <c r="F692" s="205" t="s">
        <v>1115</v>
      </c>
    </row>
    <row r="693" spans="1:8" x14ac:dyDescent="0.35">
      <c r="A693" s="115">
        <v>44237</v>
      </c>
      <c r="B693" s="115">
        <f t="shared" si="77"/>
        <v>44220</v>
      </c>
      <c r="C693" s="115">
        <f t="shared" si="78"/>
        <v>44233</v>
      </c>
      <c r="D693" s="205" t="s">
        <v>438</v>
      </c>
      <c r="E693" s="108">
        <v>34</v>
      </c>
      <c r="F693" s="205" t="s">
        <v>1115</v>
      </c>
    </row>
    <row r="694" spans="1:8" x14ac:dyDescent="0.35">
      <c r="A694" s="115">
        <v>44237</v>
      </c>
      <c r="B694" s="115">
        <f t="shared" si="77"/>
        <v>44220</v>
      </c>
      <c r="C694" s="115">
        <f t="shared" si="78"/>
        <v>44233</v>
      </c>
      <c r="D694" s="205" t="s">
        <v>575</v>
      </c>
      <c r="E694" s="108">
        <v>281</v>
      </c>
      <c r="F694" s="205" t="s">
        <v>1116</v>
      </c>
      <c r="G694" s="42">
        <v>859094.84590376099</v>
      </c>
      <c r="H694" s="118">
        <f>(E694/G694)*100000</f>
        <v>32.708844819618278</v>
      </c>
    </row>
    <row r="695" spans="1:8" x14ac:dyDescent="0.35">
      <c r="A695" s="115">
        <v>44237</v>
      </c>
      <c r="B695" s="115">
        <f t="shared" si="77"/>
        <v>44220</v>
      </c>
      <c r="C695" s="115">
        <f t="shared" si="78"/>
        <v>44233</v>
      </c>
      <c r="D695" s="205" t="s">
        <v>1117</v>
      </c>
      <c r="E695" s="108">
        <v>1456</v>
      </c>
      <c r="F695" s="205" t="s">
        <v>1116</v>
      </c>
      <c r="G695" s="42">
        <v>6102484.0653101401</v>
      </c>
      <c r="H695" s="118">
        <f>(E695/G695)*100000</f>
        <v>23.859136450297363</v>
      </c>
    </row>
    <row r="696" spans="1:8" x14ac:dyDescent="0.35">
      <c r="A696" s="115">
        <v>44237</v>
      </c>
      <c r="B696" s="115">
        <f t="shared" si="77"/>
        <v>44220</v>
      </c>
      <c r="C696" s="115">
        <f t="shared" si="78"/>
        <v>44233</v>
      </c>
      <c r="D696" s="205" t="s">
        <v>438</v>
      </c>
      <c r="E696" s="108">
        <v>855</v>
      </c>
      <c r="F696" s="205" t="s">
        <v>1116</v>
      </c>
    </row>
    <row r="697" spans="1:8" x14ac:dyDescent="0.35">
      <c r="A697" s="115">
        <v>44237</v>
      </c>
      <c r="B697" s="115">
        <f t="shared" si="77"/>
        <v>44220</v>
      </c>
      <c r="C697" s="115">
        <f t="shared" si="78"/>
        <v>44233</v>
      </c>
      <c r="D697" s="205" t="s">
        <v>1118</v>
      </c>
      <c r="E697" s="108">
        <v>5</v>
      </c>
      <c r="F697" s="205" t="s">
        <v>1119</v>
      </c>
      <c r="G697" s="42">
        <v>33372.236182817898</v>
      </c>
      <c r="H697" s="118">
        <f>(E697/G697)*100000</f>
        <v>14.982514125242561</v>
      </c>
    </row>
    <row r="698" spans="1:8" x14ac:dyDescent="0.35">
      <c r="A698" s="115">
        <v>44237</v>
      </c>
      <c r="B698" s="115">
        <f t="shared" si="77"/>
        <v>44220</v>
      </c>
      <c r="C698" s="115">
        <f t="shared" si="78"/>
        <v>44233</v>
      </c>
      <c r="D698" s="205" t="s">
        <v>1120</v>
      </c>
      <c r="E698" s="108">
        <v>119</v>
      </c>
      <c r="F698" s="205" t="s">
        <v>1119</v>
      </c>
      <c r="G698" s="42">
        <v>500166.53766896902</v>
      </c>
      <c r="H698" s="118">
        <f>(E698/G698)*100000</f>
        <v>23.792075446430431</v>
      </c>
    </row>
    <row r="699" spans="1:8" x14ac:dyDescent="0.35">
      <c r="A699" s="115">
        <v>44237</v>
      </c>
      <c r="B699" s="115">
        <f t="shared" si="77"/>
        <v>44220</v>
      </c>
      <c r="C699" s="115">
        <f t="shared" si="78"/>
        <v>44233</v>
      </c>
      <c r="D699" s="205" t="s">
        <v>1121</v>
      </c>
      <c r="E699" s="108">
        <v>179</v>
      </c>
      <c r="F699" s="205" t="s">
        <v>1119</v>
      </c>
      <c r="G699" s="42">
        <v>626125.99984104198</v>
      </c>
      <c r="H699" s="118">
        <f>(E699/G699)*100000</f>
        <v>28.588494974724529</v>
      </c>
    </row>
    <row r="700" spans="1:8" x14ac:dyDescent="0.35">
      <c r="A700" s="115">
        <v>44237</v>
      </c>
      <c r="B700" s="115">
        <f t="shared" si="77"/>
        <v>44220</v>
      </c>
      <c r="C700" s="115">
        <f t="shared" si="78"/>
        <v>44233</v>
      </c>
      <c r="D700" s="205" t="s">
        <v>1122</v>
      </c>
      <c r="E700" s="108" t="s">
        <v>495</v>
      </c>
      <c r="F700" s="205" t="s">
        <v>1119</v>
      </c>
      <c r="G700" s="42">
        <v>6429.2044896248999</v>
      </c>
    </row>
    <row r="701" spans="1:8" x14ac:dyDescent="0.35">
      <c r="A701" s="115">
        <v>44237</v>
      </c>
      <c r="B701" s="115">
        <f t="shared" si="77"/>
        <v>44220</v>
      </c>
      <c r="C701" s="115">
        <f t="shared" si="78"/>
        <v>44233</v>
      </c>
      <c r="D701" s="205" t="s">
        <v>10</v>
      </c>
      <c r="E701" s="108">
        <v>265</v>
      </c>
      <c r="F701" s="205" t="s">
        <v>1119</v>
      </c>
    </row>
    <row r="702" spans="1:8" x14ac:dyDescent="0.35">
      <c r="A702" s="115">
        <v>44237</v>
      </c>
      <c r="B702" s="115">
        <f t="shared" si="77"/>
        <v>44220</v>
      </c>
      <c r="C702" s="115">
        <f t="shared" si="78"/>
        <v>44233</v>
      </c>
      <c r="D702" s="205" t="s">
        <v>438</v>
      </c>
      <c r="E702" s="108">
        <v>163</v>
      </c>
      <c r="F702" s="205" t="s">
        <v>1119</v>
      </c>
    </row>
    <row r="703" spans="1:8" x14ac:dyDescent="0.35">
      <c r="A703" s="115">
        <v>44237</v>
      </c>
      <c r="B703" s="115">
        <f t="shared" si="77"/>
        <v>44220</v>
      </c>
      <c r="C703" s="115">
        <f t="shared" si="78"/>
        <v>44233</v>
      </c>
      <c r="D703" s="205" t="s">
        <v>1123</v>
      </c>
      <c r="E703" s="108">
        <v>1424</v>
      </c>
      <c r="F703" s="205" t="s">
        <v>1119</v>
      </c>
      <c r="G703" s="42">
        <v>5614787.9454099098</v>
      </c>
      <c r="H703" s="118">
        <f t="shared" ref="H703:H713" si="79">(E703/G703)*100000</f>
        <v>25.361598939174904</v>
      </c>
    </row>
    <row r="704" spans="1:8" x14ac:dyDescent="0.35">
      <c r="A704" s="115">
        <v>44244</v>
      </c>
      <c r="B704" s="115">
        <v>44227</v>
      </c>
      <c r="C704" s="115">
        <v>44240</v>
      </c>
      <c r="D704" s="205" t="s">
        <v>1112</v>
      </c>
      <c r="E704" s="108">
        <v>12</v>
      </c>
      <c r="F704" s="205" t="s">
        <v>409</v>
      </c>
      <c r="G704" s="42">
        <v>884369.16814270813</v>
      </c>
      <c r="H704" s="118">
        <f t="shared" si="79"/>
        <v>1.3568994072013594</v>
      </c>
    </row>
    <row r="705" spans="1:8" x14ac:dyDescent="0.35">
      <c r="A705" s="115">
        <v>44244</v>
      </c>
      <c r="B705" s="115">
        <v>44227</v>
      </c>
      <c r="C705" s="115">
        <v>44240</v>
      </c>
      <c r="D705" s="205" t="s">
        <v>1113</v>
      </c>
      <c r="E705" s="108">
        <v>6</v>
      </c>
      <c r="F705" s="205" t="s">
        <v>409</v>
      </c>
      <c r="G705" s="42">
        <v>498212.35653671267</v>
      </c>
      <c r="H705" s="118">
        <f t="shared" si="79"/>
        <v>1.2043057385626821</v>
      </c>
    </row>
    <row r="706" spans="1:8" x14ac:dyDescent="0.35">
      <c r="A706" s="115">
        <v>44244</v>
      </c>
      <c r="B706" s="115">
        <v>44227</v>
      </c>
      <c r="C706" s="115">
        <v>44240</v>
      </c>
      <c r="D706" s="205" t="s">
        <v>1114</v>
      </c>
      <c r="E706" s="108">
        <v>6</v>
      </c>
      <c r="F706" s="205" t="s">
        <v>409</v>
      </c>
      <c r="G706" s="42">
        <v>201049.50031620008</v>
      </c>
      <c r="H706" s="118">
        <f t="shared" si="79"/>
        <v>2.9843396728484852</v>
      </c>
    </row>
    <row r="707" spans="1:8" x14ac:dyDescent="0.35">
      <c r="A707" s="115">
        <v>44244</v>
      </c>
      <c r="B707" s="115">
        <v>44227</v>
      </c>
      <c r="C707" s="115">
        <v>44240</v>
      </c>
      <c r="D707" s="205" t="s">
        <v>445</v>
      </c>
      <c r="E707" s="108">
        <v>75</v>
      </c>
      <c r="F707" s="205" t="s">
        <v>409</v>
      </c>
      <c r="G707" s="42">
        <v>1026828.8</v>
      </c>
      <c r="H707" s="118">
        <f t="shared" si="79"/>
        <v>7.3040413358098242</v>
      </c>
    </row>
    <row r="708" spans="1:8" x14ac:dyDescent="0.35">
      <c r="A708" s="115">
        <v>44244</v>
      </c>
      <c r="B708" s="115">
        <v>44227</v>
      </c>
      <c r="C708" s="115">
        <v>44240</v>
      </c>
      <c r="D708" s="205" t="s">
        <v>444</v>
      </c>
      <c r="E708" s="108">
        <v>105</v>
      </c>
      <c r="F708" s="205" t="s">
        <v>409</v>
      </c>
      <c r="G708" s="42">
        <v>914617.34</v>
      </c>
      <c r="H708" s="118">
        <f t="shared" si="79"/>
        <v>11.480210948110825</v>
      </c>
    </row>
    <row r="709" spans="1:8" x14ac:dyDescent="0.35">
      <c r="A709" s="115">
        <v>44244</v>
      </c>
      <c r="B709" s="115">
        <v>44227</v>
      </c>
      <c r="C709" s="115">
        <v>44240</v>
      </c>
      <c r="D709" s="205" t="s">
        <v>443</v>
      </c>
      <c r="E709" s="108">
        <v>122</v>
      </c>
      <c r="F709" s="205" t="s">
        <v>409</v>
      </c>
      <c r="G709" s="42">
        <v>841388.18</v>
      </c>
      <c r="H709" s="118">
        <f t="shared" si="79"/>
        <v>14.499847145463821</v>
      </c>
    </row>
    <row r="710" spans="1:8" x14ac:dyDescent="0.35">
      <c r="A710" s="115">
        <v>44244</v>
      </c>
      <c r="B710" s="115">
        <v>44227</v>
      </c>
      <c r="C710" s="115">
        <v>44240</v>
      </c>
      <c r="D710" s="205" t="s">
        <v>442</v>
      </c>
      <c r="E710" s="108">
        <v>271</v>
      </c>
      <c r="F710" s="205" t="s">
        <v>409</v>
      </c>
      <c r="G710" s="42">
        <v>956483.28</v>
      </c>
      <c r="H710" s="118">
        <f t="shared" si="79"/>
        <v>28.332957372762436</v>
      </c>
    </row>
    <row r="711" spans="1:8" x14ac:dyDescent="0.35">
      <c r="A711" s="115">
        <v>44244</v>
      </c>
      <c r="B711" s="115">
        <v>44227</v>
      </c>
      <c r="C711" s="115">
        <v>44240</v>
      </c>
      <c r="D711" s="205" t="s">
        <v>441</v>
      </c>
      <c r="E711" s="108">
        <v>400</v>
      </c>
      <c r="F711" s="205" t="s">
        <v>409</v>
      </c>
      <c r="G711" s="42">
        <v>841570.64</v>
      </c>
      <c r="H711" s="118">
        <f t="shared" si="79"/>
        <v>47.530175244706733</v>
      </c>
    </row>
    <row r="712" spans="1:8" x14ac:dyDescent="0.35">
      <c r="A712" s="115">
        <v>44244</v>
      </c>
      <c r="B712" s="115">
        <v>44227</v>
      </c>
      <c r="C712" s="115">
        <v>44240</v>
      </c>
      <c r="D712" s="205" t="s">
        <v>440</v>
      </c>
      <c r="E712" s="108">
        <v>472</v>
      </c>
      <c r="F712" s="205" t="s">
        <v>409</v>
      </c>
      <c r="G712" s="42">
        <v>501714.18</v>
      </c>
      <c r="H712" s="118">
        <f t="shared" si="79"/>
        <v>94.077468569853849</v>
      </c>
    </row>
    <row r="713" spans="1:8" x14ac:dyDescent="0.35">
      <c r="A713" s="115">
        <v>44244</v>
      </c>
      <c r="B713" s="115">
        <v>44227</v>
      </c>
      <c r="C713" s="115">
        <v>44240</v>
      </c>
      <c r="D713" s="205" t="s">
        <v>439</v>
      </c>
      <c r="E713" s="108">
        <v>498</v>
      </c>
      <c r="F713" s="205" t="s">
        <v>409</v>
      </c>
      <c r="G713" s="42">
        <v>293459.03999999998</v>
      </c>
      <c r="H713" s="118">
        <f t="shared" si="79"/>
        <v>169.7000031077591</v>
      </c>
    </row>
    <row r="714" spans="1:8" x14ac:dyDescent="0.35">
      <c r="A714" s="115">
        <v>44244</v>
      </c>
      <c r="B714" s="115">
        <v>44227</v>
      </c>
      <c r="C714" s="115">
        <v>44240</v>
      </c>
      <c r="D714" s="205" t="s">
        <v>438</v>
      </c>
      <c r="E714" s="108">
        <v>105</v>
      </c>
      <c r="F714" s="205" t="s">
        <v>409</v>
      </c>
    </row>
    <row r="715" spans="1:8" x14ac:dyDescent="0.35">
      <c r="A715" s="115">
        <v>44244</v>
      </c>
      <c r="B715" s="115">
        <f t="shared" ref="B715:B729" si="80">A715-17</f>
        <v>44227</v>
      </c>
      <c r="C715" s="115">
        <f t="shared" ref="C715:C729" si="81">A715-4</f>
        <v>44240</v>
      </c>
      <c r="D715" s="205" t="s">
        <v>499</v>
      </c>
      <c r="E715" s="108">
        <v>845</v>
      </c>
      <c r="F715" s="205" t="s">
        <v>1115</v>
      </c>
      <c r="G715" s="42">
        <v>3582833.32760067</v>
      </c>
      <c r="H715" s="118">
        <f>(E715/G715)*100000</f>
        <v>23.584686273025</v>
      </c>
    </row>
    <row r="716" spans="1:8" x14ac:dyDescent="0.35">
      <c r="A716" s="115">
        <v>44244</v>
      </c>
      <c r="B716" s="115">
        <f t="shared" si="80"/>
        <v>44227</v>
      </c>
      <c r="C716" s="115">
        <f t="shared" si="81"/>
        <v>44240</v>
      </c>
      <c r="D716" s="205" t="s">
        <v>501</v>
      </c>
      <c r="E716" s="108">
        <v>1016</v>
      </c>
      <c r="F716" s="205" t="s">
        <v>1115</v>
      </c>
      <c r="G716" s="42">
        <v>3381549.1966283699</v>
      </c>
      <c r="H716" s="118">
        <f>(E716/G716)*100000</f>
        <v>30.045400522725494</v>
      </c>
    </row>
    <row r="717" spans="1:8" x14ac:dyDescent="0.35">
      <c r="A717" s="115">
        <v>44244</v>
      </c>
      <c r="B717" s="115">
        <f t="shared" si="80"/>
        <v>44227</v>
      </c>
      <c r="C717" s="115">
        <f t="shared" si="81"/>
        <v>44240</v>
      </c>
      <c r="D717" s="205" t="s">
        <v>10</v>
      </c>
      <c r="E717" s="108">
        <v>4</v>
      </c>
      <c r="F717" s="205" t="s">
        <v>1115</v>
      </c>
    </row>
    <row r="718" spans="1:8" x14ac:dyDescent="0.35">
      <c r="A718" s="115">
        <v>44244</v>
      </c>
      <c r="B718" s="115">
        <f t="shared" si="80"/>
        <v>44227</v>
      </c>
      <c r="C718" s="115">
        <f t="shared" si="81"/>
        <v>44240</v>
      </c>
      <c r="D718" s="205" t="s">
        <v>496</v>
      </c>
      <c r="E718" s="108">
        <v>0</v>
      </c>
      <c r="F718" s="205" t="s">
        <v>1115</v>
      </c>
    </row>
    <row r="719" spans="1:8" x14ac:dyDescent="0.35">
      <c r="A719" s="115">
        <v>44244</v>
      </c>
      <c r="B719" s="115">
        <f t="shared" si="80"/>
        <v>44227</v>
      </c>
      <c r="C719" s="115">
        <f t="shared" si="81"/>
        <v>44240</v>
      </c>
      <c r="D719" s="205" t="s">
        <v>438</v>
      </c>
      <c r="E719" s="108">
        <v>25</v>
      </c>
      <c r="F719" s="205" t="s">
        <v>1115</v>
      </c>
    </row>
    <row r="720" spans="1:8" x14ac:dyDescent="0.35">
      <c r="A720" s="115">
        <v>44244</v>
      </c>
      <c r="B720" s="115">
        <f t="shared" si="80"/>
        <v>44227</v>
      </c>
      <c r="C720" s="115">
        <f t="shared" si="81"/>
        <v>44240</v>
      </c>
      <c r="D720" s="205" t="s">
        <v>575</v>
      </c>
      <c r="E720" s="108">
        <v>233</v>
      </c>
      <c r="F720" s="205" t="s">
        <v>1116</v>
      </c>
      <c r="G720" s="42">
        <v>859094.84590376099</v>
      </c>
      <c r="H720" s="118">
        <f>(E720/G720)*100000</f>
        <v>27.121568836195944</v>
      </c>
    </row>
    <row r="721" spans="1:8" x14ac:dyDescent="0.35">
      <c r="A721" s="115">
        <v>44244</v>
      </c>
      <c r="B721" s="115">
        <f t="shared" si="80"/>
        <v>44227</v>
      </c>
      <c r="C721" s="115">
        <f t="shared" si="81"/>
        <v>44240</v>
      </c>
      <c r="D721" s="205" t="s">
        <v>1117</v>
      </c>
      <c r="E721" s="108">
        <v>1267</v>
      </c>
      <c r="F721" s="205" t="s">
        <v>1116</v>
      </c>
      <c r="G721" s="42">
        <v>6102484.0653101401</v>
      </c>
      <c r="H721" s="118">
        <f>(E721/G721)*100000</f>
        <v>20.762037007229917</v>
      </c>
    </row>
    <row r="722" spans="1:8" x14ac:dyDescent="0.35">
      <c r="A722" s="115">
        <v>44244</v>
      </c>
      <c r="B722" s="115">
        <f t="shared" si="80"/>
        <v>44227</v>
      </c>
      <c r="C722" s="115">
        <f t="shared" si="81"/>
        <v>44240</v>
      </c>
      <c r="D722" s="205" t="s">
        <v>438</v>
      </c>
      <c r="E722" s="108">
        <v>795</v>
      </c>
      <c r="F722" s="205" t="s">
        <v>1116</v>
      </c>
    </row>
    <row r="723" spans="1:8" x14ac:dyDescent="0.35">
      <c r="A723" s="115">
        <v>44244</v>
      </c>
      <c r="B723" s="115">
        <f t="shared" si="80"/>
        <v>44227</v>
      </c>
      <c r="C723" s="115">
        <f t="shared" si="81"/>
        <v>44240</v>
      </c>
      <c r="D723" s="205" t="s">
        <v>1118</v>
      </c>
      <c r="E723" s="108" t="s">
        <v>495</v>
      </c>
      <c r="F723" s="205" t="s">
        <v>1119</v>
      </c>
      <c r="G723" s="42">
        <v>33372.236182817898</v>
      </c>
    </row>
    <row r="724" spans="1:8" x14ac:dyDescent="0.35">
      <c r="A724" s="115">
        <v>44244</v>
      </c>
      <c r="B724" s="115">
        <f t="shared" si="80"/>
        <v>44227</v>
      </c>
      <c r="C724" s="115">
        <f t="shared" si="81"/>
        <v>44240</v>
      </c>
      <c r="D724" s="205" t="s">
        <v>1120</v>
      </c>
      <c r="E724" s="108">
        <v>99</v>
      </c>
      <c r="F724" s="205" t="s">
        <v>1119</v>
      </c>
      <c r="G724" s="42">
        <v>500166.53766896902</v>
      </c>
      <c r="H724" s="118">
        <f>(E724/G724)*100000</f>
        <v>19.793407304173218</v>
      </c>
    </row>
    <row r="725" spans="1:8" x14ac:dyDescent="0.35">
      <c r="A725" s="115">
        <v>44244</v>
      </c>
      <c r="B725" s="115">
        <f t="shared" si="80"/>
        <v>44227</v>
      </c>
      <c r="C725" s="115">
        <f t="shared" si="81"/>
        <v>44240</v>
      </c>
      <c r="D725" s="205" t="s">
        <v>1121</v>
      </c>
      <c r="E725" s="108">
        <v>147</v>
      </c>
      <c r="F725" s="205" t="s">
        <v>1119</v>
      </c>
      <c r="G725" s="42">
        <v>626125.99984104198</v>
      </c>
      <c r="H725" s="118">
        <f>(E725/G725)*100000</f>
        <v>23.477702577008412</v>
      </c>
    </row>
    <row r="726" spans="1:8" x14ac:dyDescent="0.35">
      <c r="A726" s="115">
        <v>44244</v>
      </c>
      <c r="B726" s="115">
        <f t="shared" si="80"/>
        <v>44227</v>
      </c>
      <c r="C726" s="115">
        <f t="shared" si="81"/>
        <v>44240</v>
      </c>
      <c r="D726" s="205" t="s">
        <v>1122</v>
      </c>
      <c r="E726" s="108" t="s">
        <v>495</v>
      </c>
      <c r="F726" s="205" t="s">
        <v>1119</v>
      </c>
      <c r="G726" s="42">
        <v>6429.2044896248999</v>
      </c>
    </row>
    <row r="727" spans="1:8" x14ac:dyDescent="0.35">
      <c r="A727" s="115">
        <v>44244</v>
      </c>
      <c r="B727" s="115">
        <f t="shared" si="80"/>
        <v>44227</v>
      </c>
      <c r="C727" s="115">
        <f t="shared" si="81"/>
        <v>44240</v>
      </c>
      <c r="D727" s="205" t="s">
        <v>10</v>
      </c>
      <c r="E727" s="108">
        <v>228</v>
      </c>
      <c r="F727" s="205" t="s">
        <v>1119</v>
      </c>
    </row>
    <row r="728" spans="1:8" x14ac:dyDescent="0.35">
      <c r="A728" s="115">
        <v>44244</v>
      </c>
      <c r="B728" s="115">
        <f t="shared" si="80"/>
        <v>44227</v>
      </c>
      <c r="C728" s="115">
        <f t="shared" si="81"/>
        <v>44240</v>
      </c>
      <c r="D728" s="205" t="s">
        <v>438</v>
      </c>
      <c r="E728" s="108">
        <v>142</v>
      </c>
      <c r="F728" s="205" t="s">
        <v>1119</v>
      </c>
    </row>
    <row r="729" spans="1:8" x14ac:dyDescent="0.35">
      <c r="A729" s="115">
        <v>44244</v>
      </c>
      <c r="B729" s="115">
        <f t="shared" si="80"/>
        <v>44227</v>
      </c>
      <c r="C729" s="115">
        <f t="shared" si="81"/>
        <v>44240</v>
      </c>
      <c r="D729" s="205" t="s">
        <v>1123</v>
      </c>
      <c r="E729" s="108">
        <v>1275</v>
      </c>
      <c r="F729" s="205" t="s">
        <v>1119</v>
      </c>
      <c r="G729" s="42">
        <v>5614787.9454099098</v>
      </c>
      <c r="H729" s="118">
        <f t="shared" ref="H729:H739" si="82">(E729/G729)*100000</f>
        <v>22.707892308601124</v>
      </c>
    </row>
    <row r="730" spans="1:8" x14ac:dyDescent="0.35">
      <c r="A730" s="115">
        <v>44251</v>
      </c>
      <c r="B730" s="115">
        <v>44234</v>
      </c>
      <c r="C730" s="115">
        <v>44247</v>
      </c>
      <c r="D730" s="205" t="s">
        <v>1112</v>
      </c>
      <c r="E730" s="108">
        <v>9</v>
      </c>
      <c r="F730" s="205" t="s">
        <v>409</v>
      </c>
      <c r="G730" s="42">
        <v>884369.16814270813</v>
      </c>
      <c r="H730" s="118">
        <f t="shared" si="82"/>
        <v>1.0176745554010196</v>
      </c>
    </row>
    <row r="731" spans="1:8" x14ac:dyDescent="0.35">
      <c r="A731" s="115">
        <v>44251</v>
      </c>
      <c r="B731" s="115">
        <v>44234</v>
      </c>
      <c r="C731" s="115">
        <v>44247</v>
      </c>
      <c r="D731" s="205" t="s">
        <v>1113</v>
      </c>
      <c r="E731" s="108">
        <v>9</v>
      </c>
      <c r="F731" s="205" t="s">
        <v>409</v>
      </c>
      <c r="G731" s="42">
        <v>498212.35653671267</v>
      </c>
      <c r="H731" s="118">
        <f t="shared" si="82"/>
        <v>1.806458607844023</v>
      </c>
    </row>
    <row r="732" spans="1:8" x14ac:dyDescent="0.35">
      <c r="A732" s="115">
        <v>44251</v>
      </c>
      <c r="B732" s="115">
        <v>44234</v>
      </c>
      <c r="C732" s="115">
        <v>44247</v>
      </c>
      <c r="D732" s="205" t="s">
        <v>1114</v>
      </c>
      <c r="E732" s="108">
        <v>8</v>
      </c>
      <c r="F732" s="205" t="s">
        <v>409</v>
      </c>
      <c r="G732" s="42">
        <v>201049.50031620008</v>
      </c>
      <c r="H732" s="118">
        <f t="shared" si="82"/>
        <v>3.9791195637979806</v>
      </c>
    </row>
    <row r="733" spans="1:8" x14ac:dyDescent="0.35">
      <c r="A733" s="115">
        <v>44251</v>
      </c>
      <c r="B733" s="115">
        <v>44234</v>
      </c>
      <c r="C733" s="115">
        <v>44247</v>
      </c>
      <c r="D733" s="205" t="s">
        <v>445</v>
      </c>
      <c r="E733" s="108">
        <v>46</v>
      </c>
      <c r="F733" s="205" t="s">
        <v>409</v>
      </c>
      <c r="G733" s="42">
        <v>1026828.8</v>
      </c>
      <c r="H733" s="118">
        <f t="shared" si="82"/>
        <v>4.479812019296693</v>
      </c>
    </row>
    <row r="734" spans="1:8" x14ac:dyDescent="0.35">
      <c r="A734" s="115">
        <v>44251</v>
      </c>
      <c r="B734" s="115">
        <v>44234</v>
      </c>
      <c r="C734" s="115">
        <v>44247</v>
      </c>
      <c r="D734" s="205" t="s">
        <v>444</v>
      </c>
      <c r="E734" s="108">
        <v>105</v>
      </c>
      <c r="F734" s="205" t="s">
        <v>409</v>
      </c>
      <c r="G734" s="42">
        <v>914617.34</v>
      </c>
      <c r="H734" s="118">
        <f t="shared" si="82"/>
        <v>11.480210948110825</v>
      </c>
    </row>
    <row r="735" spans="1:8" x14ac:dyDescent="0.35">
      <c r="A735" s="115">
        <v>44251</v>
      </c>
      <c r="B735" s="115">
        <v>44234</v>
      </c>
      <c r="C735" s="115">
        <v>44247</v>
      </c>
      <c r="D735" s="205" t="s">
        <v>443</v>
      </c>
      <c r="E735" s="108">
        <v>87</v>
      </c>
      <c r="F735" s="205" t="s">
        <v>409</v>
      </c>
      <c r="G735" s="42">
        <v>841388.18</v>
      </c>
      <c r="H735" s="118">
        <f t="shared" si="82"/>
        <v>10.34005493160125</v>
      </c>
    </row>
    <row r="736" spans="1:8" x14ac:dyDescent="0.35">
      <c r="A736" s="115">
        <v>44251</v>
      </c>
      <c r="B736" s="115">
        <v>44234</v>
      </c>
      <c r="C736" s="115">
        <v>44247</v>
      </c>
      <c r="D736" s="205" t="s">
        <v>442</v>
      </c>
      <c r="E736" s="108">
        <v>217</v>
      </c>
      <c r="F736" s="205" t="s">
        <v>409</v>
      </c>
      <c r="G736" s="42">
        <v>956483.28</v>
      </c>
      <c r="H736" s="118">
        <f t="shared" si="82"/>
        <v>22.687275829850368</v>
      </c>
    </row>
    <row r="737" spans="1:8" x14ac:dyDescent="0.35">
      <c r="A737" s="115">
        <v>44251</v>
      </c>
      <c r="B737" s="115">
        <v>44234</v>
      </c>
      <c r="C737" s="115">
        <v>44247</v>
      </c>
      <c r="D737" s="205" t="s">
        <v>441</v>
      </c>
      <c r="E737" s="108">
        <v>307</v>
      </c>
      <c r="F737" s="205" t="s">
        <v>409</v>
      </c>
      <c r="G737" s="42">
        <v>841570.64</v>
      </c>
      <c r="H737" s="118">
        <f t="shared" si="82"/>
        <v>36.479409500312414</v>
      </c>
    </row>
    <row r="738" spans="1:8" x14ac:dyDescent="0.35">
      <c r="A738" s="115">
        <v>44251</v>
      </c>
      <c r="B738" s="115">
        <v>44234</v>
      </c>
      <c r="C738" s="115">
        <v>44247</v>
      </c>
      <c r="D738" s="205" t="s">
        <v>440</v>
      </c>
      <c r="E738" s="108">
        <v>352</v>
      </c>
      <c r="F738" s="205" t="s">
        <v>409</v>
      </c>
      <c r="G738" s="42">
        <v>501714.18</v>
      </c>
      <c r="H738" s="118">
        <f t="shared" si="82"/>
        <v>70.159468085992714</v>
      </c>
    </row>
    <row r="739" spans="1:8" x14ac:dyDescent="0.35">
      <c r="A739" s="115">
        <v>44251</v>
      </c>
      <c r="B739" s="115">
        <v>44234</v>
      </c>
      <c r="C739" s="115">
        <v>44247</v>
      </c>
      <c r="D739" s="205" t="s">
        <v>439</v>
      </c>
      <c r="E739" s="108">
        <v>366</v>
      </c>
      <c r="F739" s="205" t="s">
        <v>409</v>
      </c>
      <c r="G739" s="42">
        <v>293459.03999999998</v>
      </c>
      <c r="H739" s="118">
        <f t="shared" si="82"/>
        <v>124.71927939244945</v>
      </c>
    </row>
    <row r="740" spans="1:8" x14ac:dyDescent="0.35">
      <c r="A740" s="115">
        <v>44251</v>
      </c>
      <c r="B740" s="115">
        <v>44234</v>
      </c>
      <c r="C740" s="115">
        <v>44247</v>
      </c>
      <c r="D740" s="205" t="s">
        <v>438</v>
      </c>
      <c r="E740" s="108">
        <v>318</v>
      </c>
      <c r="F740" s="205" t="s">
        <v>409</v>
      </c>
    </row>
    <row r="741" spans="1:8" x14ac:dyDescent="0.35">
      <c r="A741" s="115">
        <v>44251</v>
      </c>
      <c r="B741" s="115">
        <f t="shared" ref="B741:B755" si="83">A741-17</f>
        <v>44234</v>
      </c>
      <c r="C741" s="115">
        <f t="shared" ref="C741:C755" si="84">A741-4</f>
        <v>44247</v>
      </c>
      <c r="D741" s="205" t="s">
        <v>499</v>
      </c>
      <c r="E741" s="108">
        <v>631</v>
      </c>
      <c r="F741" s="205" t="s">
        <v>1115</v>
      </c>
      <c r="G741" s="42">
        <v>3582833.32760067</v>
      </c>
      <c r="H741" s="118">
        <f>(E741/G741)*100000</f>
        <v>17.611759808613932</v>
      </c>
    </row>
    <row r="742" spans="1:8" x14ac:dyDescent="0.35">
      <c r="A742" s="115">
        <v>44251</v>
      </c>
      <c r="B742" s="115">
        <f t="shared" si="83"/>
        <v>44234</v>
      </c>
      <c r="C742" s="115">
        <f t="shared" si="84"/>
        <v>44247</v>
      </c>
      <c r="D742" s="205" t="s">
        <v>501</v>
      </c>
      <c r="E742" s="108">
        <v>795</v>
      </c>
      <c r="F742" s="205" t="s">
        <v>1115</v>
      </c>
      <c r="G742" s="42">
        <v>3381549.1966283699</v>
      </c>
      <c r="H742" s="118">
        <f>(E742/G742)*100000</f>
        <v>23.509934464140521</v>
      </c>
    </row>
    <row r="743" spans="1:8" x14ac:dyDescent="0.35">
      <c r="A743" s="115">
        <v>44251</v>
      </c>
      <c r="B743" s="115">
        <f t="shared" si="83"/>
        <v>44234</v>
      </c>
      <c r="C743" s="115">
        <f t="shared" si="84"/>
        <v>44247</v>
      </c>
      <c r="D743" s="205" t="s">
        <v>10</v>
      </c>
      <c r="E743" s="108">
        <v>5</v>
      </c>
      <c r="F743" s="205" t="s">
        <v>1115</v>
      </c>
    </row>
    <row r="744" spans="1:8" x14ac:dyDescent="0.35">
      <c r="A744" s="115">
        <v>44251</v>
      </c>
      <c r="B744" s="115">
        <f t="shared" si="83"/>
        <v>44234</v>
      </c>
      <c r="C744" s="115">
        <f t="shared" si="84"/>
        <v>44247</v>
      </c>
      <c r="D744" s="205" t="s">
        <v>496</v>
      </c>
      <c r="E744" s="108">
        <v>0</v>
      </c>
      <c r="F744" s="205" t="s">
        <v>1115</v>
      </c>
    </row>
    <row r="745" spans="1:8" x14ac:dyDescent="0.35">
      <c r="A745" s="115">
        <v>44251</v>
      </c>
      <c r="B745" s="115">
        <f t="shared" si="83"/>
        <v>44234</v>
      </c>
      <c r="C745" s="115">
        <f t="shared" si="84"/>
        <v>44247</v>
      </c>
      <c r="D745" s="205" t="s">
        <v>438</v>
      </c>
      <c r="E745" s="108">
        <v>26</v>
      </c>
      <c r="F745" s="205" t="s">
        <v>1115</v>
      </c>
    </row>
    <row r="746" spans="1:8" x14ac:dyDescent="0.35">
      <c r="A746" s="115">
        <v>44251</v>
      </c>
      <c r="B746" s="115">
        <f t="shared" si="83"/>
        <v>44234</v>
      </c>
      <c r="C746" s="115">
        <f t="shared" si="84"/>
        <v>44247</v>
      </c>
      <c r="D746" s="205" t="s">
        <v>575</v>
      </c>
      <c r="E746" s="108">
        <v>195</v>
      </c>
      <c r="F746" s="205" t="s">
        <v>1116</v>
      </c>
      <c r="G746" s="42">
        <v>859094.84590376099</v>
      </c>
      <c r="H746" s="118">
        <f>(E746/G746)*100000</f>
        <v>22.698308682653259</v>
      </c>
    </row>
    <row r="747" spans="1:8" x14ac:dyDescent="0.35">
      <c r="A747" s="115">
        <v>44251</v>
      </c>
      <c r="B747" s="115">
        <f t="shared" si="83"/>
        <v>44234</v>
      </c>
      <c r="C747" s="115">
        <f t="shared" si="84"/>
        <v>44247</v>
      </c>
      <c r="D747" s="205" t="s">
        <v>1117</v>
      </c>
      <c r="E747" s="108">
        <v>937</v>
      </c>
      <c r="F747" s="205" t="s">
        <v>1116</v>
      </c>
      <c r="G747" s="42">
        <v>6102484.0653101401</v>
      </c>
      <c r="H747" s="118">
        <f>(E747/G747)*100000</f>
        <v>15.354403059016915</v>
      </c>
    </row>
    <row r="748" spans="1:8" x14ac:dyDescent="0.35">
      <c r="A748" s="115">
        <v>44251</v>
      </c>
      <c r="B748" s="115">
        <f t="shared" si="83"/>
        <v>44234</v>
      </c>
      <c r="C748" s="115">
        <f t="shared" si="84"/>
        <v>44247</v>
      </c>
      <c r="D748" s="205" t="s">
        <v>438</v>
      </c>
      <c r="E748" s="108">
        <v>703</v>
      </c>
      <c r="F748" s="205" t="s">
        <v>1116</v>
      </c>
    </row>
    <row r="749" spans="1:8" x14ac:dyDescent="0.35">
      <c r="A749" s="115">
        <v>44251</v>
      </c>
      <c r="B749" s="115">
        <f t="shared" si="83"/>
        <v>44234</v>
      </c>
      <c r="C749" s="115">
        <f t="shared" si="84"/>
        <v>44247</v>
      </c>
      <c r="D749" s="205" t="s">
        <v>1118</v>
      </c>
      <c r="E749" s="108" t="s">
        <v>495</v>
      </c>
      <c r="F749" s="205" t="s">
        <v>1119</v>
      </c>
      <c r="G749" s="42">
        <v>33372.236182817898</v>
      </c>
    </row>
    <row r="750" spans="1:8" x14ac:dyDescent="0.35">
      <c r="A750" s="115">
        <v>44251</v>
      </c>
      <c r="B750" s="115">
        <f t="shared" si="83"/>
        <v>44234</v>
      </c>
      <c r="C750" s="115">
        <f t="shared" si="84"/>
        <v>44247</v>
      </c>
      <c r="D750" s="205" t="s">
        <v>1120</v>
      </c>
      <c r="E750" s="108">
        <v>69</v>
      </c>
      <c r="F750" s="205" t="s">
        <v>1119</v>
      </c>
      <c r="G750" s="42">
        <v>500166.53766896902</v>
      </c>
      <c r="H750" s="118">
        <f>(E750/G750)*100000</f>
        <v>13.795405090787394</v>
      </c>
    </row>
    <row r="751" spans="1:8" x14ac:dyDescent="0.35">
      <c r="A751" s="115">
        <v>44251</v>
      </c>
      <c r="B751" s="115">
        <f t="shared" si="83"/>
        <v>44234</v>
      </c>
      <c r="C751" s="115">
        <f t="shared" si="84"/>
        <v>44247</v>
      </c>
      <c r="D751" s="205" t="s">
        <v>1121</v>
      </c>
      <c r="E751" s="108">
        <v>114</v>
      </c>
      <c r="F751" s="205" t="s">
        <v>1119</v>
      </c>
      <c r="G751" s="42">
        <v>626125.99984104198</v>
      </c>
      <c r="H751" s="118">
        <f>(E751/G751)*100000</f>
        <v>18.207197916863667</v>
      </c>
    </row>
    <row r="752" spans="1:8" x14ac:dyDescent="0.35">
      <c r="A752" s="115">
        <v>44251</v>
      </c>
      <c r="B752" s="115">
        <f t="shared" si="83"/>
        <v>44234</v>
      </c>
      <c r="C752" s="115">
        <f t="shared" si="84"/>
        <v>44247</v>
      </c>
      <c r="D752" s="205" t="s">
        <v>1122</v>
      </c>
      <c r="E752" s="108" t="s">
        <v>495</v>
      </c>
      <c r="F752" s="205" t="s">
        <v>1119</v>
      </c>
      <c r="G752" s="42">
        <v>6429.2044896248999</v>
      </c>
    </row>
    <row r="753" spans="1:8" x14ac:dyDescent="0.35">
      <c r="A753" s="115">
        <v>44251</v>
      </c>
      <c r="B753" s="115">
        <f t="shared" si="83"/>
        <v>44234</v>
      </c>
      <c r="C753" s="115">
        <f t="shared" si="84"/>
        <v>44247</v>
      </c>
      <c r="D753" s="205" t="s">
        <v>10</v>
      </c>
      <c r="E753" s="108">
        <v>176</v>
      </c>
      <c r="F753" s="205" t="s">
        <v>1119</v>
      </c>
    </row>
    <row r="754" spans="1:8" x14ac:dyDescent="0.35">
      <c r="A754" s="115">
        <v>44251</v>
      </c>
      <c r="B754" s="115">
        <f t="shared" si="83"/>
        <v>44234</v>
      </c>
      <c r="C754" s="115">
        <f t="shared" si="84"/>
        <v>44247</v>
      </c>
      <c r="D754" s="205" t="s">
        <v>438</v>
      </c>
      <c r="E754" s="108">
        <v>114</v>
      </c>
      <c r="F754" s="205" t="s">
        <v>1119</v>
      </c>
    </row>
    <row r="755" spans="1:8" x14ac:dyDescent="0.35">
      <c r="A755" s="115">
        <v>44251</v>
      </c>
      <c r="B755" s="115">
        <f t="shared" si="83"/>
        <v>44234</v>
      </c>
      <c r="C755" s="115">
        <f t="shared" si="84"/>
        <v>44247</v>
      </c>
      <c r="D755" s="205" t="s">
        <v>1123</v>
      </c>
      <c r="E755" s="108">
        <v>955</v>
      </c>
      <c r="F755" s="205" t="s">
        <v>1119</v>
      </c>
      <c r="G755" s="42">
        <v>5614787.9454099098</v>
      </c>
      <c r="H755" s="118">
        <f t="shared" ref="H755:H765" si="85">(E755/G755)*100000</f>
        <v>17.008656591932606</v>
      </c>
    </row>
    <row r="756" spans="1:8" x14ac:dyDescent="0.35">
      <c r="A756" s="115">
        <v>44258</v>
      </c>
      <c r="B756" s="115">
        <v>44241</v>
      </c>
      <c r="C756" s="115">
        <v>44254</v>
      </c>
      <c r="D756" s="205" t="s">
        <v>1112</v>
      </c>
      <c r="E756" s="108">
        <v>11</v>
      </c>
      <c r="F756" s="205" t="s">
        <v>409</v>
      </c>
      <c r="G756" s="42">
        <v>884369.16814270813</v>
      </c>
      <c r="H756" s="118">
        <f t="shared" si="85"/>
        <v>1.2438244566012462</v>
      </c>
    </row>
    <row r="757" spans="1:8" x14ac:dyDescent="0.35">
      <c r="A757" s="115">
        <v>44258</v>
      </c>
      <c r="B757" s="115">
        <v>44241</v>
      </c>
      <c r="C757" s="115">
        <v>44254</v>
      </c>
      <c r="D757" s="205" t="s">
        <v>1113</v>
      </c>
      <c r="E757" s="108">
        <v>8</v>
      </c>
      <c r="F757" s="205" t="s">
        <v>409</v>
      </c>
      <c r="G757" s="42">
        <v>498212.35653671267</v>
      </c>
      <c r="H757" s="118">
        <f t="shared" si="85"/>
        <v>1.6057409847502429</v>
      </c>
    </row>
    <row r="758" spans="1:8" x14ac:dyDescent="0.35">
      <c r="A758" s="115">
        <v>44258</v>
      </c>
      <c r="B758" s="115">
        <v>44241</v>
      </c>
      <c r="C758" s="115">
        <v>44254</v>
      </c>
      <c r="D758" s="205" t="s">
        <v>1114</v>
      </c>
      <c r="E758" s="108">
        <v>6</v>
      </c>
      <c r="F758" s="205" t="s">
        <v>409</v>
      </c>
      <c r="G758" s="42">
        <v>201049.50031620008</v>
      </c>
      <c r="H758" s="118">
        <f t="shared" si="85"/>
        <v>2.9843396728484852</v>
      </c>
    </row>
    <row r="759" spans="1:8" x14ac:dyDescent="0.35">
      <c r="A759" s="115">
        <v>44258</v>
      </c>
      <c r="B759" s="115">
        <v>44241</v>
      </c>
      <c r="C759" s="115">
        <v>44254</v>
      </c>
      <c r="D759" s="205" t="s">
        <v>445</v>
      </c>
      <c r="E759" s="108">
        <v>47</v>
      </c>
      <c r="F759" s="205" t="s">
        <v>409</v>
      </c>
      <c r="G759" s="42">
        <v>1026828.8</v>
      </c>
      <c r="H759" s="118">
        <f t="shared" si="85"/>
        <v>4.5771992371074903</v>
      </c>
    </row>
    <row r="760" spans="1:8" x14ac:dyDescent="0.35">
      <c r="A760" s="115">
        <v>44258</v>
      </c>
      <c r="B760" s="115">
        <v>44241</v>
      </c>
      <c r="C760" s="115">
        <v>44254</v>
      </c>
      <c r="D760" s="205" t="s">
        <v>444</v>
      </c>
      <c r="E760" s="108">
        <v>102</v>
      </c>
      <c r="F760" s="205" t="s">
        <v>409</v>
      </c>
      <c r="G760" s="42">
        <v>914617.34</v>
      </c>
      <c r="H760" s="118">
        <f t="shared" si="85"/>
        <v>11.152204921021944</v>
      </c>
    </row>
    <row r="761" spans="1:8" x14ac:dyDescent="0.35">
      <c r="A761" s="115">
        <v>44258</v>
      </c>
      <c r="B761" s="115">
        <v>44241</v>
      </c>
      <c r="C761" s="115">
        <v>44254</v>
      </c>
      <c r="D761" s="205" t="s">
        <v>443</v>
      </c>
      <c r="E761" s="108">
        <v>86</v>
      </c>
      <c r="F761" s="205" t="s">
        <v>409</v>
      </c>
      <c r="G761" s="42">
        <v>841388.18</v>
      </c>
      <c r="H761" s="118">
        <f t="shared" si="85"/>
        <v>10.22120372549089</v>
      </c>
    </row>
    <row r="762" spans="1:8" x14ac:dyDescent="0.35">
      <c r="A762" s="115">
        <v>44258</v>
      </c>
      <c r="B762" s="115">
        <v>44241</v>
      </c>
      <c r="C762" s="115">
        <v>44254</v>
      </c>
      <c r="D762" s="205" t="s">
        <v>442</v>
      </c>
      <c r="E762" s="108">
        <v>197</v>
      </c>
      <c r="F762" s="205" t="s">
        <v>409</v>
      </c>
      <c r="G762" s="42">
        <v>956483.28</v>
      </c>
      <c r="H762" s="118">
        <f t="shared" si="85"/>
        <v>20.596282665808857</v>
      </c>
    </row>
    <row r="763" spans="1:8" x14ac:dyDescent="0.35">
      <c r="A763" s="115">
        <v>44258</v>
      </c>
      <c r="B763" s="115">
        <v>44241</v>
      </c>
      <c r="C763" s="115">
        <v>44254</v>
      </c>
      <c r="D763" s="205" t="s">
        <v>441</v>
      </c>
      <c r="E763" s="108">
        <v>268</v>
      </c>
      <c r="F763" s="205" t="s">
        <v>409</v>
      </c>
      <c r="G763" s="42">
        <v>841570.64</v>
      </c>
      <c r="H763" s="118">
        <f t="shared" si="85"/>
        <v>31.84521741395351</v>
      </c>
    </row>
    <row r="764" spans="1:8" x14ac:dyDescent="0.35">
      <c r="A764" s="115">
        <v>44258</v>
      </c>
      <c r="B764" s="115">
        <v>44241</v>
      </c>
      <c r="C764" s="115">
        <v>44254</v>
      </c>
      <c r="D764" s="205" t="s">
        <v>440</v>
      </c>
      <c r="E764" s="108">
        <v>304</v>
      </c>
      <c r="F764" s="205" t="s">
        <v>409</v>
      </c>
      <c r="G764" s="42">
        <v>501714.18</v>
      </c>
      <c r="H764" s="118">
        <f t="shared" si="85"/>
        <v>60.592267892448241</v>
      </c>
    </row>
    <row r="765" spans="1:8" x14ac:dyDescent="0.35">
      <c r="A765" s="115">
        <v>44258</v>
      </c>
      <c r="B765" s="115">
        <v>44241</v>
      </c>
      <c r="C765" s="115">
        <v>44254</v>
      </c>
      <c r="D765" s="205" t="s">
        <v>439</v>
      </c>
      <c r="E765" s="108">
        <v>288</v>
      </c>
      <c r="F765" s="205" t="s">
        <v>409</v>
      </c>
      <c r="G765" s="42">
        <v>293459.03999999998</v>
      </c>
      <c r="H765" s="118">
        <f t="shared" si="85"/>
        <v>98.139760833402846</v>
      </c>
    </row>
    <row r="766" spans="1:8" x14ac:dyDescent="0.35">
      <c r="A766" s="115">
        <v>44258</v>
      </c>
      <c r="B766" s="115">
        <v>44241</v>
      </c>
      <c r="C766" s="115">
        <v>44254</v>
      </c>
      <c r="D766" s="205" t="s">
        <v>438</v>
      </c>
      <c r="E766" s="108">
        <v>405</v>
      </c>
      <c r="F766" s="205" t="s">
        <v>409</v>
      </c>
    </row>
    <row r="767" spans="1:8" x14ac:dyDescent="0.35">
      <c r="A767" s="115">
        <v>44258</v>
      </c>
      <c r="B767" s="115">
        <f t="shared" ref="B767:B781" si="86">A767-17</f>
        <v>44241</v>
      </c>
      <c r="C767" s="115">
        <f t="shared" ref="C767:C781" si="87">A767-4</f>
        <v>44254</v>
      </c>
      <c r="D767" s="205" t="s">
        <v>499</v>
      </c>
      <c r="E767" s="108">
        <v>604</v>
      </c>
      <c r="F767" s="205" t="s">
        <v>1115</v>
      </c>
      <c r="G767" s="42">
        <v>3582833.32760067</v>
      </c>
      <c r="H767" s="118">
        <f>(E767/G767)*100000</f>
        <v>16.858166282730295</v>
      </c>
    </row>
    <row r="768" spans="1:8" x14ac:dyDescent="0.35">
      <c r="A768" s="115">
        <v>44258</v>
      </c>
      <c r="B768" s="115">
        <f t="shared" si="86"/>
        <v>44241</v>
      </c>
      <c r="C768" s="115">
        <f t="shared" si="87"/>
        <v>44254</v>
      </c>
      <c r="D768" s="205" t="s">
        <v>501</v>
      </c>
      <c r="E768" s="108">
        <v>649</v>
      </c>
      <c r="F768" s="205" t="s">
        <v>1115</v>
      </c>
      <c r="G768" s="42">
        <v>3381549.1966283699</v>
      </c>
      <c r="H768" s="118">
        <f>(E768/G768)*100000</f>
        <v>19.192386751229179</v>
      </c>
    </row>
    <row r="769" spans="1:8" x14ac:dyDescent="0.35">
      <c r="A769" s="115">
        <v>44258</v>
      </c>
      <c r="B769" s="115">
        <f t="shared" si="86"/>
        <v>44241</v>
      </c>
      <c r="C769" s="115">
        <f t="shared" si="87"/>
        <v>44254</v>
      </c>
      <c r="D769" s="205" t="s">
        <v>10</v>
      </c>
      <c r="E769" s="108">
        <v>2</v>
      </c>
      <c r="F769" s="205" t="s">
        <v>1115</v>
      </c>
    </row>
    <row r="770" spans="1:8" x14ac:dyDescent="0.35">
      <c r="A770" s="115">
        <v>44258</v>
      </c>
      <c r="B770" s="115">
        <f t="shared" si="86"/>
        <v>44241</v>
      </c>
      <c r="C770" s="115">
        <f t="shared" si="87"/>
        <v>44254</v>
      </c>
      <c r="D770" s="205" t="s">
        <v>496</v>
      </c>
      <c r="E770" s="108" t="s">
        <v>495</v>
      </c>
      <c r="F770" s="205" t="s">
        <v>1115</v>
      </c>
    </row>
    <row r="771" spans="1:8" x14ac:dyDescent="0.35">
      <c r="A771" s="115">
        <v>44258</v>
      </c>
      <c r="B771" s="115">
        <f t="shared" si="86"/>
        <v>44241</v>
      </c>
      <c r="C771" s="115">
        <f t="shared" si="87"/>
        <v>44254</v>
      </c>
      <c r="D771" s="205" t="s">
        <v>438</v>
      </c>
      <c r="E771" s="108">
        <v>24</v>
      </c>
      <c r="F771" s="205" t="s">
        <v>1115</v>
      </c>
    </row>
    <row r="772" spans="1:8" x14ac:dyDescent="0.35">
      <c r="A772" s="115">
        <v>44258</v>
      </c>
      <c r="B772" s="115">
        <f t="shared" si="86"/>
        <v>44241</v>
      </c>
      <c r="C772" s="115">
        <f t="shared" si="87"/>
        <v>44254</v>
      </c>
      <c r="D772" s="205" t="s">
        <v>575</v>
      </c>
      <c r="E772" s="108">
        <v>178</v>
      </c>
      <c r="F772" s="205" t="s">
        <v>1116</v>
      </c>
      <c r="G772" s="42">
        <v>859094.84590376099</v>
      </c>
      <c r="H772" s="118">
        <f>(E772/G772)*100000</f>
        <v>20.719481771857847</v>
      </c>
    </row>
    <row r="773" spans="1:8" x14ac:dyDescent="0.35">
      <c r="A773" s="115">
        <v>44258</v>
      </c>
      <c r="B773" s="115">
        <f t="shared" si="86"/>
        <v>44241</v>
      </c>
      <c r="C773" s="115">
        <f t="shared" si="87"/>
        <v>44254</v>
      </c>
      <c r="D773" s="205" t="s">
        <v>1117</v>
      </c>
      <c r="E773" s="108">
        <v>803</v>
      </c>
      <c r="F773" s="205" t="s">
        <v>1116</v>
      </c>
      <c r="G773" s="42">
        <v>6102484.0653101401</v>
      </c>
      <c r="H773" s="118">
        <f>(E773/G773)*100000</f>
        <v>13.158575940651636</v>
      </c>
    </row>
    <row r="774" spans="1:8" x14ac:dyDescent="0.35">
      <c r="A774" s="115">
        <v>44258</v>
      </c>
      <c r="B774" s="115">
        <f t="shared" si="86"/>
        <v>44241</v>
      </c>
      <c r="C774" s="115">
        <f t="shared" si="87"/>
        <v>44254</v>
      </c>
      <c r="D774" s="205" t="s">
        <v>438</v>
      </c>
      <c r="E774" s="108">
        <v>596</v>
      </c>
      <c r="F774" s="205" t="s">
        <v>1116</v>
      </c>
    </row>
    <row r="775" spans="1:8" x14ac:dyDescent="0.35">
      <c r="A775" s="115">
        <v>44258</v>
      </c>
      <c r="B775" s="115">
        <f t="shared" si="86"/>
        <v>44241</v>
      </c>
      <c r="C775" s="115">
        <f t="shared" si="87"/>
        <v>44254</v>
      </c>
      <c r="D775" s="205" t="s">
        <v>1118</v>
      </c>
      <c r="E775" s="108">
        <v>0</v>
      </c>
      <c r="F775" s="205" t="s">
        <v>1119</v>
      </c>
      <c r="G775" s="42">
        <v>33372.236182817898</v>
      </c>
      <c r="H775" s="118">
        <f>(E775/G775)*100000</f>
        <v>0</v>
      </c>
    </row>
    <row r="776" spans="1:8" x14ac:dyDescent="0.35">
      <c r="A776" s="115">
        <v>44258</v>
      </c>
      <c r="B776" s="115">
        <f t="shared" si="86"/>
        <v>44241</v>
      </c>
      <c r="C776" s="115">
        <f t="shared" si="87"/>
        <v>44254</v>
      </c>
      <c r="D776" s="205" t="s">
        <v>1120</v>
      </c>
      <c r="E776" s="108">
        <v>55</v>
      </c>
      <c r="F776" s="205" t="s">
        <v>1119</v>
      </c>
      <c r="G776" s="42">
        <v>500166.53766896902</v>
      </c>
      <c r="H776" s="118">
        <f>(E776/G776)*100000</f>
        <v>10.996337391207343</v>
      </c>
    </row>
    <row r="777" spans="1:8" x14ac:dyDescent="0.35">
      <c r="A777" s="115">
        <v>44258</v>
      </c>
      <c r="B777" s="115">
        <f t="shared" si="86"/>
        <v>44241</v>
      </c>
      <c r="C777" s="115">
        <f t="shared" si="87"/>
        <v>44254</v>
      </c>
      <c r="D777" s="205" t="s">
        <v>1121</v>
      </c>
      <c r="E777" s="108">
        <v>121</v>
      </c>
      <c r="F777" s="205" t="s">
        <v>1119</v>
      </c>
      <c r="G777" s="42">
        <v>626125.99984104198</v>
      </c>
      <c r="H777" s="118">
        <f>(E777/G777)*100000</f>
        <v>19.325183753864067</v>
      </c>
    </row>
    <row r="778" spans="1:8" x14ac:dyDescent="0.35">
      <c r="A778" s="115">
        <v>44258</v>
      </c>
      <c r="B778" s="115">
        <f t="shared" si="86"/>
        <v>44241</v>
      </c>
      <c r="C778" s="115">
        <f t="shared" si="87"/>
        <v>44254</v>
      </c>
      <c r="D778" s="205" t="s">
        <v>1122</v>
      </c>
      <c r="E778" s="108" t="s">
        <v>495</v>
      </c>
      <c r="F778" s="205" t="s">
        <v>1119</v>
      </c>
      <c r="G778" s="42">
        <v>6429.2044896248999</v>
      </c>
    </row>
    <row r="779" spans="1:8" x14ac:dyDescent="0.35">
      <c r="A779" s="115">
        <v>44258</v>
      </c>
      <c r="B779" s="115">
        <f t="shared" si="86"/>
        <v>44241</v>
      </c>
      <c r="C779" s="115">
        <f t="shared" si="87"/>
        <v>44254</v>
      </c>
      <c r="D779" s="205" t="s">
        <v>10</v>
      </c>
      <c r="E779" s="108">
        <v>154</v>
      </c>
      <c r="F779" s="205" t="s">
        <v>1119</v>
      </c>
    </row>
    <row r="780" spans="1:8" x14ac:dyDescent="0.35">
      <c r="A780" s="115">
        <v>44258</v>
      </c>
      <c r="B780" s="115">
        <f t="shared" si="86"/>
        <v>44241</v>
      </c>
      <c r="C780" s="115">
        <f t="shared" si="87"/>
        <v>44254</v>
      </c>
      <c r="D780" s="205" t="s">
        <v>438</v>
      </c>
      <c r="E780" s="108">
        <v>119</v>
      </c>
      <c r="F780" s="205" t="s">
        <v>1119</v>
      </c>
    </row>
    <row r="781" spans="1:8" x14ac:dyDescent="0.35">
      <c r="A781" s="115">
        <v>44258</v>
      </c>
      <c r="B781" s="115">
        <f t="shared" si="86"/>
        <v>44241</v>
      </c>
      <c r="C781" s="115">
        <f t="shared" si="87"/>
        <v>44254</v>
      </c>
      <c r="D781" s="205" t="s">
        <v>1123</v>
      </c>
      <c r="E781" s="108">
        <v>794</v>
      </c>
      <c r="F781" s="205" t="s">
        <v>1119</v>
      </c>
      <c r="G781" s="42">
        <v>5614787.9454099098</v>
      </c>
      <c r="H781" s="118">
        <f t="shared" ref="H781:H791" si="88">(E781/G781)*100000</f>
        <v>14.141228621983759</v>
      </c>
    </row>
    <row r="782" spans="1:8" x14ac:dyDescent="0.35">
      <c r="A782" s="115">
        <v>44265</v>
      </c>
      <c r="B782" s="115">
        <v>44248</v>
      </c>
      <c r="C782" s="115">
        <v>44261</v>
      </c>
      <c r="D782" s="205" t="s">
        <v>1112</v>
      </c>
      <c r="E782" s="108">
        <v>9</v>
      </c>
      <c r="F782" s="205" t="s">
        <v>409</v>
      </c>
      <c r="G782" s="42">
        <v>884369.16814270813</v>
      </c>
      <c r="H782" s="118">
        <f t="shared" si="88"/>
        <v>1.0176745554010196</v>
      </c>
    </row>
    <row r="783" spans="1:8" x14ac:dyDescent="0.35">
      <c r="A783" s="115">
        <v>44265</v>
      </c>
      <c r="B783" s="115">
        <v>44248</v>
      </c>
      <c r="C783" s="115">
        <v>44261</v>
      </c>
      <c r="D783" s="205" t="s">
        <v>1113</v>
      </c>
      <c r="E783" s="108">
        <v>6</v>
      </c>
      <c r="F783" s="205" t="s">
        <v>409</v>
      </c>
      <c r="G783" s="42">
        <v>498212.35653671267</v>
      </c>
      <c r="H783" s="118">
        <f t="shared" si="88"/>
        <v>1.2043057385626821</v>
      </c>
    </row>
    <row r="784" spans="1:8" x14ac:dyDescent="0.35">
      <c r="A784" s="115">
        <v>44265</v>
      </c>
      <c r="B784" s="115">
        <v>44248</v>
      </c>
      <c r="C784" s="115">
        <v>44261</v>
      </c>
      <c r="D784" s="205" t="s">
        <v>1114</v>
      </c>
      <c r="E784" s="108">
        <v>5</v>
      </c>
      <c r="F784" s="205" t="s">
        <v>409</v>
      </c>
      <c r="G784" s="42">
        <v>201049.50031620008</v>
      </c>
      <c r="H784" s="118">
        <f t="shared" si="88"/>
        <v>2.4869497273737378</v>
      </c>
    </row>
    <row r="785" spans="1:8" x14ac:dyDescent="0.35">
      <c r="A785" s="115">
        <v>44265</v>
      </c>
      <c r="B785" s="115">
        <v>44248</v>
      </c>
      <c r="C785" s="115">
        <v>44261</v>
      </c>
      <c r="D785" s="205" t="s">
        <v>445</v>
      </c>
      <c r="E785" s="108">
        <v>52</v>
      </c>
      <c r="F785" s="205" t="s">
        <v>409</v>
      </c>
      <c r="G785" s="42">
        <v>1026828.8</v>
      </c>
      <c r="H785" s="118">
        <f t="shared" si="88"/>
        <v>5.0641353261614794</v>
      </c>
    </row>
    <row r="786" spans="1:8" x14ac:dyDescent="0.35">
      <c r="A786" s="115">
        <v>44265</v>
      </c>
      <c r="B786" s="115">
        <v>44248</v>
      </c>
      <c r="C786" s="115">
        <v>44261</v>
      </c>
      <c r="D786" s="205" t="s">
        <v>444</v>
      </c>
      <c r="E786" s="108">
        <v>109</v>
      </c>
      <c r="F786" s="205" t="s">
        <v>409</v>
      </c>
      <c r="G786" s="42">
        <v>914617.34</v>
      </c>
      <c r="H786" s="118">
        <f t="shared" si="88"/>
        <v>11.917552317562665</v>
      </c>
    </row>
    <row r="787" spans="1:8" x14ac:dyDescent="0.35">
      <c r="A787" s="115">
        <v>44265</v>
      </c>
      <c r="B787" s="115">
        <v>44248</v>
      </c>
      <c r="C787" s="115">
        <v>44261</v>
      </c>
      <c r="D787" s="205" t="s">
        <v>443</v>
      </c>
      <c r="E787" s="108">
        <v>92</v>
      </c>
      <c r="F787" s="205" t="s">
        <v>409</v>
      </c>
      <c r="G787" s="42">
        <v>841388.18</v>
      </c>
      <c r="H787" s="118">
        <f t="shared" si="88"/>
        <v>10.934310962153045</v>
      </c>
    </row>
    <row r="788" spans="1:8" x14ac:dyDescent="0.35">
      <c r="A788" s="115">
        <v>44265</v>
      </c>
      <c r="B788" s="115">
        <v>44248</v>
      </c>
      <c r="C788" s="115">
        <v>44261</v>
      </c>
      <c r="D788" s="205" t="s">
        <v>442</v>
      </c>
      <c r="E788" s="108">
        <v>189</v>
      </c>
      <c r="F788" s="205" t="s">
        <v>409</v>
      </c>
      <c r="G788" s="42">
        <v>956483.28</v>
      </c>
      <c r="H788" s="118">
        <f t="shared" si="88"/>
        <v>19.759885400192253</v>
      </c>
    </row>
    <row r="789" spans="1:8" x14ac:dyDescent="0.35">
      <c r="A789" s="115">
        <v>44265</v>
      </c>
      <c r="B789" s="115">
        <v>44248</v>
      </c>
      <c r="C789" s="115">
        <v>44261</v>
      </c>
      <c r="D789" s="205" t="s">
        <v>441</v>
      </c>
      <c r="E789" s="108">
        <v>264</v>
      </c>
      <c r="F789" s="205" t="s">
        <v>409</v>
      </c>
      <c r="G789" s="42">
        <v>841570.64</v>
      </c>
      <c r="H789" s="118">
        <f t="shared" si="88"/>
        <v>31.369915661506443</v>
      </c>
    </row>
    <row r="790" spans="1:8" x14ac:dyDescent="0.35">
      <c r="A790" s="115">
        <v>44265</v>
      </c>
      <c r="B790" s="115">
        <v>44248</v>
      </c>
      <c r="C790" s="115">
        <v>44261</v>
      </c>
      <c r="D790" s="205" t="s">
        <v>440</v>
      </c>
      <c r="E790" s="108">
        <v>294</v>
      </c>
      <c r="F790" s="205" t="s">
        <v>409</v>
      </c>
      <c r="G790" s="42">
        <v>501714.18</v>
      </c>
      <c r="H790" s="118">
        <f t="shared" si="88"/>
        <v>58.599101185459816</v>
      </c>
    </row>
    <row r="791" spans="1:8" x14ac:dyDescent="0.35">
      <c r="A791" s="115">
        <v>44265</v>
      </c>
      <c r="B791" s="115">
        <v>44248</v>
      </c>
      <c r="C791" s="115">
        <v>44261</v>
      </c>
      <c r="D791" s="205" t="s">
        <v>439</v>
      </c>
      <c r="E791" s="108">
        <v>246</v>
      </c>
      <c r="F791" s="205" t="s">
        <v>409</v>
      </c>
      <c r="G791" s="42">
        <v>293459.03999999998</v>
      </c>
      <c r="H791" s="118">
        <f t="shared" si="88"/>
        <v>83.827712378531615</v>
      </c>
    </row>
    <row r="792" spans="1:8" x14ac:dyDescent="0.35">
      <c r="A792" s="115">
        <v>44265</v>
      </c>
      <c r="B792" s="115">
        <v>44248</v>
      </c>
      <c r="C792" s="115">
        <v>44261</v>
      </c>
      <c r="D792" s="205" t="s">
        <v>438</v>
      </c>
      <c r="E792" s="108">
        <v>327</v>
      </c>
      <c r="F792" s="205" t="s">
        <v>409</v>
      </c>
    </row>
    <row r="793" spans="1:8" x14ac:dyDescent="0.35">
      <c r="A793" s="115">
        <v>44265</v>
      </c>
      <c r="B793" s="115">
        <f t="shared" ref="B793:B807" si="89">A793-17</f>
        <v>44248</v>
      </c>
      <c r="C793" s="115">
        <f t="shared" ref="C793:C807" si="90">A793-4</f>
        <v>44261</v>
      </c>
      <c r="D793" s="205" t="s">
        <v>499</v>
      </c>
      <c r="E793" s="108">
        <v>589</v>
      </c>
      <c r="F793" s="205" t="s">
        <v>1115</v>
      </c>
      <c r="G793" s="42">
        <v>3582833.32760067</v>
      </c>
      <c r="H793" s="118">
        <f>(E793/G793)*100000</f>
        <v>16.439503212794939</v>
      </c>
    </row>
    <row r="794" spans="1:8" x14ac:dyDescent="0.35">
      <c r="A794" s="115">
        <v>44265</v>
      </c>
      <c r="B794" s="115">
        <f t="shared" si="89"/>
        <v>44248</v>
      </c>
      <c r="C794" s="115">
        <f t="shared" si="90"/>
        <v>44261</v>
      </c>
      <c r="D794" s="205" t="s">
        <v>501</v>
      </c>
      <c r="E794" s="108">
        <v>599</v>
      </c>
      <c r="F794" s="205" t="s">
        <v>1115</v>
      </c>
      <c r="G794" s="42">
        <v>3381549.1966283699</v>
      </c>
      <c r="H794" s="118">
        <f>(E794/G794)*100000</f>
        <v>17.713774520780088</v>
      </c>
    </row>
    <row r="795" spans="1:8" x14ac:dyDescent="0.35">
      <c r="A795" s="115">
        <v>44265</v>
      </c>
      <c r="B795" s="115">
        <f t="shared" si="89"/>
        <v>44248</v>
      </c>
      <c r="C795" s="115">
        <f t="shared" si="90"/>
        <v>44261</v>
      </c>
      <c r="D795" s="205" t="s">
        <v>10</v>
      </c>
      <c r="E795" s="108">
        <v>1</v>
      </c>
      <c r="F795" s="205" t="s">
        <v>1115</v>
      </c>
    </row>
    <row r="796" spans="1:8" x14ac:dyDescent="0.35">
      <c r="A796" s="115">
        <v>44265</v>
      </c>
      <c r="B796" s="115">
        <f t="shared" si="89"/>
        <v>44248</v>
      </c>
      <c r="C796" s="115">
        <f t="shared" si="90"/>
        <v>44261</v>
      </c>
      <c r="D796" s="205" t="s">
        <v>496</v>
      </c>
      <c r="E796" s="108" t="s">
        <v>495</v>
      </c>
      <c r="F796" s="205" t="s">
        <v>1115</v>
      </c>
    </row>
    <row r="797" spans="1:8" x14ac:dyDescent="0.35">
      <c r="A797" s="115">
        <v>44265</v>
      </c>
      <c r="B797" s="115">
        <f t="shared" si="89"/>
        <v>44248</v>
      </c>
      <c r="C797" s="115">
        <f t="shared" si="90"/>
        <v>44261</v>
      </c>
      <c r="D797" s="205" t="s">
        <v>438</v>
      </c>
      <c r="E797" s="108">
        <v>25</v>
      </c>
      <c r="F797" s="205" t="s">
        <v>1115</v>
      </c>
    </row>
    <row r="798" spans="1:8" x14ac:dyDescent="0.35">
      <c r="A798" s="115">
        <v>44265</v>
      </c>
      <c r="B798" s="115">
        <f t="shared" si="89"/>
        <v>44248</v>
      </c>
      <c r="C798" s="115">
        <f t="shared" si="90"/>
        <v>44261</v>
      </c>
      <c r="D798" s="205" t="s">
        <v>575</v>
      </c>
      <c r="E798" s="108">
        <v>159</v>
      </c>
      <c r="F798" s="205" t="s">
        <v>1116</v>
      </c>
      <c r="G798" s="42">
        <v>859094.84590376099</v>
      </c>
      <c r="H798" s="118">
        <f>(E798/G798)*100000</f>
        <v>18.507851695086501</v>
      </c>
    </row>
    <row r="799" spans="1:8" x14ac:dyDescent="0.35">
      <c r="A799" s="115">
        <v>44265</v>
      </c>
      <c r="B799" s="115">
        <f t="shared" si="89"/>
        <v>44248</v>
      </c>
      <c r="C799" s="115">
        <f t="shared" si="90"/>
        <v>44261</v>
      </c>
      <c r="D799" s="205" t="s">
        <v>1117</v>
      </c>
      <c r="E799" s="108">
        <v>776</v>
      </c>
      <c r="F799" s="205" t="s">
        <v>1116</v>
      </c>
      <c r="G799" s="42">
        <v>6102484.0653101401</v>
      </c>
      <c r="H799" s="118">
        <f>(E799/G799)*100000</f>
        <v>12.716133163070573</v>
      </c>
    </row>
    <row r="800" spans="1:8" x14ac:dyDescent="0.35">
      <c r="A800" s="115">
        <v>44265</v>
      </c>
      <c r="B800" s="115">
        <f t="shared" si="89"/>
        <v>44248</v>
      </c>
      <c r="C800" s="115">
        <f t="shared" si="90"/>
        <v>44261</v>
      </c>
      <c r="D800" s="205" t="s">
        <v>438</v>
      </c>
      <c r="E800" s="108">
        <v>527</v>
      </c>
      <c r="F800" s="205" t="s">
        <v>1116</v>
      </c>
    </row>
    <row r="801" spans="1:8" x14ac:dyDescent="0.35">
      <c r="A801" s="115">
        <v>44265</v>
      </c>
      <c r="B801" s="115">
        <f t="shared" si="89"/>
        <v>44248</v>
      </c>
      <c r="C801" s="115">
        <f t="shared" si="90"/>
        <v>44261</v>
      </c>
      <c r="D801" s="205" t="s">
        <v>1118</v>
      </c>
      <c r="E801" s="108">
        <v>0</v>
      </c>
      <c r="F801" s="205" t="s">
        <v>1119</v>
      </c>
      <c r="G801" s="42">
        <v>33372.236182817898</v>
      </c>
      <c r="H801" s="118">
        <f>(E801/G801)*100000</f>
        <v>0</v>
      </c>
    </row>
    <row r="802" spans="1:8" x14ac:dyDescent="0.35">
      <c r="A802" s="115">
        <v>44265</v>
      </c>
      <c r="B802" s="115">
        <f t="shared" si="89"/>
        <v>44248</v>
      </c>
      <c r="C802" s="115">
        <f t="shared" si="90"/>
        <v>44261</v>
      </c>
      <c r="D802" s="205" t="s">
        <v>1120</v>
      </c>
      <c r="E802" s="108">
        <v>52</v>
      </c>
      <c r="F802" s="205" t="s">
        <v>1119</v>
      </c>
      <c r="G802" s="42">
        <v>500166.53766896902</v>
      </c>
      <c r="H802" s="118">
        <f>(E802/G802)*100000</f>
        <v>10.396537169868759</v>
      </c>
    </row>
    <row r="803" spans="1:8" x14ac:dyDescent="0.35">
      <c r="A803" s="115">
        <v>44265</v>
      </c>
      <c r="B803" s="115">
        <f t="shared" si="89"/>
        <v>44248</v>
      </c>
      <c r="C803" s="115">
        <f t="shared" si="90"/>
        <v>44261</v>
      </c>
      <c r="D803" s="205" t="s">
        <v>1121</v>
      </c>
      <c r="E803" s="108">
        <v>126</v>
      </c>
      <c r="F803" s="205" t="s">
        <v>1119</v>
      </c>
      <c r="G803" s="42">
        <v>626125.99984104198</v>
      </c>
      <c r="H803" s="118">
        <f>(E803/G803)*100000</f>
        <v>20.12374506600721</v>
      </c>
    </row>
    <row r="804" spans="1:8" x14ac:dyDescent="0.35">
      <c r="A804" s="115">
        <v>44265</v>
      </c>
      <c r="B804" s="115">
        <f t="shared" si="89"/>
        <v>44248</v>
      </c>
      <c r="C804" s="115">
        <f t="shared" si="90"/>
        <v>44261</v>
      </c>
      <c r="D804" s="205" t="s">
        <v>1122</v>
      </c>
      <c r="E804" s="108">
        <v>0</v>
      </c>
      <c r="F804" s="205" t="s">
        <v>1119</v>
      </c>
      <c r="G804" s="42">
        <v>6429.2044896248999</v>
      </c>
      <c r="H804" s="118">
        <f>(E804/G804)*100000</f>
        <v>0</v>
      </c>
    </row>
    <row r="805" spans="1:8" x14ac:dyDescent="0.35">
      <c r="A805" s="115">
        <v>44265</v>
      </c>
      <c r="B805" s="115">
        <f t="shared" si="89"/>
        <v>44248</v>
      </c>
      <c r="C805" s="115">
        <f t="shared" si="90"/>
        <v>44261</v>
      </c>
      <c r="D805" s="205" t="s">
        <v>10</v>
      </c>
      <c r="E805" s="108">
        <v>140</v>
      </c>
      <c r="F805" s="205" t="s">
        <v>1119</v>
      </c>
    </row>
    <row r="806" spans="1:8" x14ac:dyDescent="0.35">
      <c r="A806" s="115">
        <v>44265</v>
      </c>
      <c r="B806" s="115">
        <f t="shared" si="89"/>
        <v>44248</v>
      </c>
      <c r="C806" s="115">
        <f t="shared" si="90"/>
        <v>44261</v>
      </c>
      <c r="D806" s="205" t="s">
        <v>438</v>
      </c>
      <c r="E806" s="108">
        <v>119</v>
      </c>
      <c r="F806" s="205" t="s">
        <v>1119</v>
      </c>
    </row>
    <row r="807" spans="1:8" x14ac:dyDescent="0.35">
      <c r="A807" s="115">
        <v>44265</v>
      </c>
      <c r="B807" s="115">
        <f t="shared" si="89"/>
        <v>44248</v>
      </c>
      <c r="C807" s="115">
        <f t="shared" si="90"/>
        <v>44261</v>
      </c>
      <c r="D807" s="205" t="s">
        <v>1123</v>
      </c>
      <c r="E807" s="108">
        <v>761</v>
      </c>
      <c r="F807" s="205" t="s">
        <v>1119</v>
      </c>
      <c r="G807" s="42">
        <v>5614787.9454099098</v>
      </c>
      <c r="H807" s="118">
        <f t="shared" ref="H807:H817" si="91">(E807/G807)*100000</f>
        <v>13.553494938702318</v>
      </c>
    </row>
    <row r="808" spans="1:8" x14ac:dyDescent="0.35">
      <c r="A808" s="115">
        <v>44272</v>
      </c>
      <c r="B808" s="115">
        <v>44255</v>
      </c>
      <c r="C808" s="115">
        <v>44268</v>
      </c>
      <c r="D808" s="205" t="s">
        <v>1112</v>
      </c>
      <c r="E808" s="108">
        <v>9</v>
      </c>
      <c r="F808" s="205" t="s">
        <v>409</v>
      </c>
      <c r="G808" s="42">
        <v>884369.16814270813</v>
      </c>
      <c r="H808" s="118">
        <f t="shared" si="91"/>
        <v>1.0176745554010196</v>
      </c>
    </row>
    <row r="809" spans="1:8" x14ac:dyDescent="0.35">
      <c r="A809" s="115">
        <v>44272</v>
      </c>
      <c r="B809" s="115">
        <v>44255</v>
      </c>
      <c r="C809" s="115">
        <v>44268</v>
      </c>
      <c r="D809" s="205" t="s">
        <v>1113</v>
      </c>
      <c r="E809" s="108">
        <v>5</v>
      </c>
      <c r="F809" s="205" t="s">
        <v>409</v>
      </c>
      <c r="G809" s="42">
        <v>498212.35653671267</v>
      </c>
      <c r="H809" s="118">
        <f t="shared" si="91"/>
        <v>1.0035881154689017</v>
      </c>
    </row>
    <row r="810" spans="1:8" x14ac:dyDescent="0.35">
      <c r="A810" s="115">
        <v>44272</v>
      </c>
      <c r="B810" s="115">
        <v>44255</v>
      </c>
      <c r="C810" s="115">
        <v>44268</v>
      </c>
      <c r="D810" s="205" t="s">
        <v>1114</v>
      </c>
      <c r="E810" s="108">
        <v>6</v>
      </c>
      <c r="F810" s="205" t="s">
        <v>409</v>
      </c>
      <c r="G810" s="42">
        <v>201049.50031620008</v>
      </c>
      <c r="H810" s="118">
        <f t="shared" si="91"/>
        <v>2.9843396728484852</v>
      </c>
    </row>
    <row r="811" spans="1:8" x14ac:dyDescent="0.35">
      <c r="A811" s="115">
        <v>44272</v>
      </c>
      <c r="B811" s="115">
        <v>44255</v>
      </c>
      <c r="C811" s="115">
        <v>44268</v>
      </c>
      <c r="D811" s="205" t="s">
        <v>445</v>
      </c>
      <c r="E811" s="108">
        <v>49</v>
      </c>
      <c r="F811" s="205" t="s">
        <v>409</v>
      </c>
      <c r="G811" s="42">
        <v>1026828.8</v>
      </c>
      <c r="H811" s="118">
        <f t="shared" si="91"/>
        <v>4.7719736727290858</v>
      </c>
    </row>
    <row r="812" spans="1:8" x14ac:dyDescent="0.35">
      <c r="A812" s="115">
        <v>44272</v>
      </c>
      <c r="B812" s="115">
        <v>44255</v>
      </c>
      <c r="C812" s="115">
        <v>44268</v>
      </c>
      <c r="D812" s="205" t="s">
        <v>444</v>
      </c>
      <c r="E812" s="108">
        <v>105</v>
      </c>
      <c r="F812" s="205" t="s">
        <v>409</v>
      </c>
      <c r="G812" s="42">
        <v>914617.34</v>
      </c>
      <c r="H812" s="118">
        <f t="shared" si="91"/>
        <v>11.480210948110825</v>
      </c>
    </row>
    <row r="813" spans="1:8" x14ac:dyDescent="0.35">
      <c r="A813" s="115">
        <v>44272</v>
      </c>
      <c r="B813" s="115">
        <v>44255</v>
      </c>
      <c r="C813" s="115">
        <v>44268</v>
      </c>
      <c r="D813" s="205" t="s">
        <v>443</v>
      </c>
      <c r="E813" s="108">
        <v>94</v>
      </c>
      <c r="F813" s="205" t="s">
        <v>409</v>
      </c>
      <c r="G813" s="42">
        <v>841388.18</v>
      </c>
      <c r="H813" s="118">
        <f t="shared" si="91"/>
        <v>11.172013374373764</v>
      </c>
    </row>
    <row r="814" spans="1:8" x14ac:dyDescent="0.35">
      <c r="A814" s="115">
        <v>44272</v>
      </c>
      <c r="B814" s="115">
        <v>44255</v>
      </c>
      <c r="C814" s="115">
        <v>44268</v>
      </c>
      <c r="D814" s="205" t="s">
        <v>442</v>
      </c>
      <c r="E814" s="108">
        <v>185</v>
      </c>
      <c r="F814" s="205" t="s">
        <v>409</v>
      </c>
      <c r="G814" s="42">
        <v>956483.28</v>
      </c>
      <c r="H814" s="118">
        <f t="shared" si="91"/>
        <v>19.341686767383951</v>
      </c>
    </row>
    <row r="815" spans="1:8" x14ac:dyDescent="0.35">
      <c r="A815" s="115">
        <v>44272</v>
      </c>
      <c r="B815" s="115">
        <v>44255</v>
      </c>
      <c r="C815" s="115">
        <v>44268</v>
      </c>
      <c r="D815" s="205" t="s">
        <v>441</v>
      </c>
      <c r="E815" s="108">
        <v>276</v>
      </c>
      <c r="F815" s="205" t="s">
        <v>409</v>
      </c>
      <c r="G815" s="42">
        <v>841570.64</v>
      </c>
      <c r="H815" s="118">
        <f t="shared" si="91"/>
        <v>32.795820918847646</v>
      </c>
    </row>
    <row r="816" spans="1:8" x14ac:dyDescent="0.35">
      <c r="A816" s="115">
        <v>44272</v>
      </c>
      <c r="B816" s="115">
        <v>44255</v>
      </c>
      <c r="C816" s="115">
        <v>44268</v>
      </c>
      <c r="D816" s="205" t="s">
        <v>440</v>
      </c>
      <c r="E816" s="108">
        <v>245</v>
      </c>
      <c r="F816" s="205" t="s">
        <v>409</v>
      </c>
      <c r="G816" s="42">
        <v>501714.18</v>
      </c>
      <c r="H816" s="118">
        <f t="shared" si="91"/>
        <v>48.832584321216522</v>
      </c>
    </row>
    <row r="817" spans="1:8" x14ac:dyDescent="0.35">
      <c r="A817" s="115">
        <v>44272</v>
      </c>
      <c r="B817" s="115">
        <v>44255</v>
      </c>
      <c r="C817" s="115">
        <v>44268</v>
      </c>
      <c r="D817" s="205" t="s">
        <v>439</v>
      </c>
      <c r="E817" s="108">
        <v>199</v>
      </c>
      <c r="F817" s="205" t="s">
        <v>409</v>
      </c>
      <c r="G817" s="42">
        <v>293459.03999999998</v>
      </c>
      <c r="H817" s="118">
        <f t="shared" si="91"/>
        <v>67.811848631413767</v>
      </c>
    </row>
    <row r="818" spans="1:8" x14ac:dyDescent="0.35">
      <c r="A818" s="115">
        <v>44272</v>
      </c>
      <c r="B818" s="115">
        <v>44255</v>
      </c>
      <c r="C818" s="115">
        <v>44268</v>
      </c>
      <c r="D818" s="205" t="s">
        <v>438</v>
      </c>
      <c r="E818" s="108">
        <v>278</v>
      </c>
      <c r="F818" s="205" t="s">
        <v>409</v>
      </c>
    </row>
    <row r="819" spans="1:8" x14ac:dyDescent="0.35">
      <c r="A819" s="115">
        <v>44272</v>
      </c>
      <c r="B819" s="115">
        <f t="shared" ref="B819:B833" si="92">A819-17</f>
        <v>44255</v>
      </c>
      <c r="C819" s="115">
        <f t="shared" ref="C819:C833" si="93">A819-4</f>
        <v>44268</v>
      </c>
      <c r="D819" s="205" t="s">
        <v>499</v>
      </c>
      <c r="E819" s="108">
        <v>491</v>
      </c>
      <c r="F819" s="205" t="s">
        <v>1115</v>
      </c>
      <c r="G819" s="42">
        <v>3582833.32760067</v>
      </c>
      <c r="H819" s="118">
        <f>(E819/G819)*100000</f>
        <v>13.704237822550621</v>
      </c>
    </row>
    <row r="820" spans="1:8" x14ac:dyDescent="0.35">
      <c r="A820" s="115">
        <v>44272</v>
      </c>
      <c r="B820" s="115">
        <f t="shared" si="92"/>
        <v>44255</v>
      </c>
      <c r="C820" s="115">
        <f t="shared" si="93"/>
        <v>44268</v>
      </c>
      <c r="D820" s="205" t="s">
        <v>501</v>
      </c>
      <c r="E820" s="108">
        <v>614</v>
      </c>
      <c r="F820" s="205" t="s">
        <v>1115</v>
      </c>
      <c r="G820" s="42">
        <v>3381549.1966283699</v>
      </c>
      <c r="H820" s="118">
        <f>(E820/G820)*100000</f>
        <v>18.157358189914817</v>
      </c>
    </row>
    <row r="821" spans="1:8" x14ac:dyDescent="0.35">
      <c r="A821" s="115">
        <v>44272</v>
      </c>
      <c r="B821" s="115">
        <f t="shared" si="92"/>
        <v>44255</v>
      </c>
      <c r="C821" s="115">
        <f t="shared" si="93"/>
        <v>44268</v>
      </c>
      <c r="D821" s="205" t="s">
        <v>10</v>
      </c>
      <c r="E821" s="108">
        <v>0</v>
      </c>
      <c r="F821" s="205" t="s">
        <v>1115</v>
      </c>
    </row>
    <row r="822" spans="1:8" x14ac:dyDescent="0.35">
      <c r="A822" s="115">
        <v>44272</v>
      </c>
      <c r="B822" s="115">
        <f t="shared" si="92"/>
        <v>44255</v>
      </c>
      <c r="C822" s="115">
        <f t="shared" si="93"/>
        <v>44268</v>
      </c>
      <c r="D822" s="205" t="s">
        <v>496</v>
      </c>
      <c r="E822" s="108">
        <v>0</v>
      </c>
      <c r="F822" s="205" t="s">
        <v>1115</v>
      </c>
    </row>
    <row r="823" spans="1:8" x14ac:dyDescent="0.35">
      <c r="A823" s="115">
        <v>44272</v>
      </c>
      <c r="B823" s="115">
        <f t="shared" si="92"/>
        <v>44255</v>
      </c>
      <c r="C823" s="115">
        <f t="shared" si="93"/>
        <v>44268</v>
      </c>
      <c r="D823" s="205" t="s">
        <v>438</v>
      </c>
      <c r="E823" s="108">
        <v>20</v>
      </c>
      <c r="F823" s="205" t="s">
        <v>1115</v>
      </c>
    </row>
    <row r="824" spans="1:8" x14ac:dyDescent="0.35">
      <c r="A824" s="115">
        <v>44272</v>
      </c>
      <c r="B824" s="115">
        <f t="shared" si="92"/>
        <v>44255</v>
      </c>
      <c r="C824" s="115">
        <f t="shared" si="93"/>
        <v>44268</v>
      </c>
      <c r="D824" s="205" t="s">
        <v>575</v>
      </c>
      <c r="E824" s="108">
        <v>143</v>
      </c>
      <c r="F824" s="205" t="s">
        <v>1116</v>
      </c>
      <c r="G824" s="42">
        <v>859094.84590376099</v>
      </c>
      <c r="H824" s="118">
        <f>(E824/G824)*100000</f>
        <v>16.645426367279054</v>
      </c>
    </row>
    <row r="825" spans="1:8" x14ac:dyDescent="0.35">
      <c r="A825" s="115">
        <v>44272</v>
      </c>
      <c r="B825" s="115">
        <f t="shared" si="92"/>
        <v>44255</v>
      </c>
      <c r="C825" s="115">
        <f t="shared" si="93"/>
        <v>44268</v>
      </c>
      <c r="D825" s="205" t="s">
        <v>1117</v>
      </c>
      <c r="E825" s="108">
        <v>726</v>
      </c>
      <c r="F825" s="205" t="s">
        <v>1116</v>
      </c>
      <c r="G825" s="42">
        <v>6102484.0653101401</v>
      </c>
      <c r="H825" s="118">
        <f>(E825/G825)*100000</f>
        <v>11.896794686068603</v>
      </c>
    </row>
    <row r="826" spans="1:8" x14ac:dyDescent="0.35">
      <c r="A826" s="115">
        <v>44272</v>
      </c>
      <c r="B826" s="115">
        <f t="shared" si="92"/>
        <v>44255</v>
      </c>
      <c r="C826" s="115">
        <f t="shared" si="93"/>
        <v>44268</v>
      </c>
      <c r="D826" s="205" t="s">
        <v>438</v>
      </c>
      <c r="E826" s="108">
        <v>468</v>
      </c>
      <c r="F826" s="205" t="s">
        <v>1116</v>
      </c>
    </row>
    <row r="827" spans="1:8" x14ac:dyDescent="0.35">
      <c r="A827" s="115">
        <v>44272</v>
      </c>
      <c r="B827" s="115">
        <f t="shared" si="92"/>
        <v>44255</v>
      </c>
      <c r="C827" s="115">
        <f t="shared" si="93"/>
        <v>44268</v>
      </c>
      <c r="D827" s="205" t="s">
        <v>1118</v>
      </c>
      <c r="E827" s="108" t="s">
        <v>495</v>
      </c>
      <c r="F827" s="205" t="s">
        <v>1119</v>
      </c>
      <c r="G827" s="42">
        <v>33372.236182817898</v>
      </c>
    </row>
    <row r="828" spans="1:8" x14ac:dyDescent="0.35">
      <c r="A828" s="115">
        <v>44272</v>
      </c>
      <c r="B828" s="115">
        <f t="shared" si="92"/>
        <v>44255</v>
      </c>
      <c r="C828" s="115">
        <f t="shared" si="93"/>
        <v>44268</v>
      </c>
      <c r="D828" s="205" t="s">
        <v>1120</v>
      </c>
      <c r="E828" s="108">
        <v>58</v>
      </c>
      <c r="F828" s="205" t="s">
        <v>1119</v>
      </c>
      <c r="G828" s="42">
        <v>500166.53766896902</v>
      </c>
      <c r="H828" s="118">
        <f>(E828/G828)*100000</f>
        <v>11.596137612545926</v>
      </c>
    </row>
    <row r="829" spans="1:8" x14ac:dyDescent="0.35">
      <c r="A829" s="115">
        <v>44272</v>
      </c>
      <c r="B829" s="115">
        <f t="shared" si="92"/>
        <v>44255</v>
      </c>
      <c r="C829" s="115">
        <f t="shared" si="93"/>
        <v>44268</v>
      </c>
      <c r="D829" s="205" t="s">
        <v>1121</v>
      </c>
      <c r="E829" s="108">
        <v>118</v>
      </c>
      <c r="F829" s="205" t="s">
        <v>1119</v>
      </c>
      <c r="G829" s="42">
        <v>626125.99984104198</v>
      </c>
      <c r="H829" s="118">
        <f>(E829/G829)*100000</f>
        <v>18.846046966578182</v>
      </c>
    </row>
    <row r="830" spans="1:8" x14ac:dyDescent="0.35">
      <c r="A830" s="115">
        <v>44272</v>
      </c>
      <c r="B830" s="115">
        <f t="shared" si="92"/>
        <v>44255</v>
      </c>
      <c r="C830" s="115">
        <f t="shared" si="93"/>
        <v>44268</v>
      </c>
      <c r="D830" s="205" t="s">
        <v>1122</v>
      </c>
      <c r="E830" s="108">
        <v>0</v>
      </c>
      <c r="F830" s="205" t="s">
        <v>1119</v>
      </c>
      <c r="G830" s="42">
        <v>6429.2044896248999</v>
      </c>
      <c r="H830" s="118">
        <f>(E830/G830)*100000</f>
        <v>0</v>
      </c>
    </row>
    <row r="831" spans="1:8" x14ac:dyDescent="0.35">
      <c r="A831" s="115">
        <v>44272</v>
      </c>
      <c r="B831" s="115">
        <f t="shared" si="92"/>
        <v>44255</v>
      </c>
      <c r="C831" s="115">
        <f t="shared" si="93"/>
        <v>44268</v>
      </c>
      <c r="D831" s="205" t="s">
        <v>10</v>
      </c>
      <c r="E831" s="108">
        <v>130</v>
      </c>
      <c r="F831" s="205" t="s">
        <v>1119</v>
      </c>
    </row>
    <row r="832" spans="1:8" x14ac:dyDescent="0.35">
      <c r="A832" s="115">
        <v>44272</v>
      </c>
      <c r="B832" s="115">
        <f t="shared" si="92"/>
        <v>44255</v>
      </c>
      <c r="C832" s="115">
        <f t="shared" si="93"/>
        <v>44268</v>
      </c>
      <c r="D832" s="205" t="s">
        <v>438</v>
      </c>
      <c r="E832" s="108">
        <v>111</v>
      </c>
      <c r="F832" s="205" t="s">
        <v>1119</v>
      </c>
    </row>
    <row r="833" spans="1:8" x14ac:dyDescent="0.35">
      <c r="A833" s="115">
        <v>44272</v>
      </c>
      <c r="B833" s="115">
        <f t="shared" si="92"/>
        <v>44255</v>
      </c>
      <c r="C833" s="115">
        <f t="shared" si="93"/>
        <v>44268</v>
      </c>
      <c r="D833" s="205" t="s">
        <v>1123</v>
      </c>
      <c r="E833" s="108">
        <v>703</v>
      </c>
      <c r="F833" s="205" t="s">
        <v>1119</v>
      </c>
      <c r="G833" s="42">
        <v>5614787.9454099098</v>
      </c>
      <c r="H833" s="118">
        <f t="shared" ref="H833:H843" si="94">(E833/G833)*100000</f>
        <v>12.52050846505615</v>
      </c>
    </row>
    <row r="834" spans="1:8" x14ac:dyDescent="0.35">
      <c r="A834" s="115">
        <v>44279</v>
      </c>
      <c r="B834" s="115">
        <v>44262</v>
      </c>
      <c r="C834" s="115">
        <v>44275</v>
      </c>
      <c r="D834" s="205" t="s">
        <v>1112</v>
      </c>
      <c r="E834" s="108">
        <v>10</v>
      </c>
      <c r="F834" s="205" t="s">
        <v>409</v>
      </c>
      <c r="G834" s="42">
        <v>884369.16814270813</v>
      </c>
      <c r="H834" s="118">
        <f t="shared" si="94"/>
        <v>1.1307495060011328</v>
      </c>
    </row>
    <row r="835" spans="1:8" x14ac:dyDescent="0.35">
      <c r="A835" s="115">
        <v>44279</v>
      </c>
      <c r="B835" s="115">
        <v>44262</v>
      </c>
      <c r="C835" s="115">
        <v>44275</v>
      </c>
      <c r="D835" s="205" t="s">
        <v>1113</v>
      </c>
      <c r="E835" s="108">
        <v>7</v>
      </c>
      <c r="F835" s="205" t="s">
        <v>409</v>
      </c>
      <c r="G835" s="42">
        <v>498212.35653671267</v>
      </c>
      <c r="H835" s="118">
        <f t="shared" si="94"/>
        <v>1.4050233616564622</v>
      </c>
    </row>
    <row r="836" spans="1:8" x14ac:dyDescent="0.35">
      <c r="A836" s="115">
        <v>44279</v>
      </c>
      <c r="B836" s="115">
        <v>44262</v>
      </c>
      <c r="C836" s="115">
        <v>44275</v>
      </c>
      <c r="D836" s="205" t="s">
        <v>1114</v>
      </c>
      <c r="E836" s="108">
        <v>11</v>
      </c>
      <c r="F836" s="205" t="s">
        <v>409</v>
      </c>
      <c r="G836" s="42">
        <v>201049.50031620008</v>
      </c>
      <c r="H836" s="118">
        <f t="shared" si="94"/>
        <v>5.4712894002222239</v>
      </c>
    </row>
    <row r="837" spans="1:8" x14ac:dyDescent="0.35">
      <c r="A837" s="115">
        <v>44279</v>
      </c>
      <c r="B837" s="115">
        <v>44262</v>
      </c>
      <c r="C837" s="115">
        <v>44275</v>
      </c>
      <c r="D837" s="205" t="s">
        <v>445</v>
      </c>
      <c r="E837" s="108">
        <v>58</v>
      </c>
      <c r="F837" s="205" t="s">
        <v>409</v>
      </c>
      <c r="G837" s="42">
        <v>1026828.8</v>
      </c>
      <c r="H837" s="118">
        <f t="shared" si="94"/>
        <v>5.6484586330262649</v>
      </c>
    </row>
    <row r="838" spans="1:8" x14ac:dyDescent="0.35">
      <c r="A838" s="115">
        <v>44279</v>
      </c>
      <c r="B838" s="115">
        <v>44262</v>
      </c>
      <c r="C838" s="115">
        <v>44275</v>
      </c>
      <c r="D838" s="205" t="s">
        <v>444</v>
      </c>
      <c r="E838" s="108">
        <v>85</v>
      </c>
      <c r="F838" s="205" t="s">
        <v>409</v>
      </c>
      <c r="G838" s="42">
        <v>914617.34</v>
      </c>
      <c r="H838" s="118">
        <f t="shared" si="94"/>
        <v>9.293504100851619</v>
      </c>
    </row>
    <row r="839" spans="1:8" x14ac:dyDescent="0.35">
      <c r="A839" s="115">
        <v>44279</v>
      </c>
      <c r="B839" s="115">
        <v>44262</v>
      </c>
      <c r="C839" s="115">
        <v>44275</v>
      </c>
      <c r="D839" s="205" t="s">
        <v>443</v>
      </c>
      <c r="E839" s="108">
        <v>104</v>
      </c>
      <c r="F839" s="205" t="s">
        <v>409</v>
      </c>
      <c r="G839" s="42">
        <v>841388.18</v>
      </c>
      <c r="H839" s="118">
        <f t="shared" si="94"/>
        <v>12.360525435477356</v>
      </c>
    </row>
    <row r="840" spans="1:8" x14ac:dyDescent="0.35">
      <c r="A840" s="115">
        <v>44279</v>
      </c>
      <c r="B840" s="115">
        <v>44262</v>
      </c>
      <c r="C840" s="115">
        <v>44275</v>
      </c>
      <c r="D840" s="205" t="s">
        <v>442</v>
      </c>
      <c r="E840" s="108">
        <v>194</v>
      </c>
      <c r="F840" s="205" t="s">
        <v>409</v>
      </c>
      <c r="G840" s="42">
        <v>956483.28</v>
      </c>
      <c r="H840" s="118">
        <f t="shared" si="94"/>
        <v>20.28263369120263</v>
      </c>
    </row>
    <row r="841" spans="1:8" x14ac:dyDescent="0.35">
      <c r="A841" s="115">
        <v>44279</v>
      </c>
      <c r="B841" s="115">
        <v>44262</v>
      </c>
      <c r="C841" s="115">
        <v>44275</v>
      </c>
      <c r="D841" s="205" t="s">
        <v>441</v>
      </c>
      <c r="E841" s="108">
        <v>282</v>
      </c>
      <c r="F841" s="205" t="s">
        <v>409</v>
      </c>
      <c r="G841" s="42">
        <v>841570.64</v>
      </c>
      <c r="H841" s="118">
        <f t="shared" si="94"/>
        <v>33.508773547518246</v>
      </c>
    </row>
    <row r="842" spans="1:8" x14ac:dyDescent="0.35">
      <c r="A842" s="115">
        <v>44279</v>
      </c>
      <c r="B842" s="115">
        <v>44262</v>
      </c>
      <c r="C842" s="115">
        <v>44275</v>
      </c>
      <c r="D842" s="205" t="s">
        <v>440</v>
      </c>
      <c r="E842" s="108">
        <v>199</v>
      </c>
      <c r="F842" s="205" t="s">
        <v>409</v>
      </c>
      <c r="G842" s="42">
        <v>501714.18</v>
      </c>
      <c r="H842" s="118">
        <f t="shared" si="94"/>
        <v>39.664017469069741</v>
      </c>
    </row>
    <row r="843" spans="1:8" x14ac:dyDescent="0.35">
      <c r="A843" s="115">
        <v>44279</v>
      </c>
      <c r="B843" s="115">
        <v>44262</v>
      </c>
      <c r="C843" s="115">
        <v>44275</v>
      </c>
      <c r="D843" s="205" t="s">
        <v>439</v>
      </c>
      <c r="E843" s="108">
        <v>171</v>
      </c>
      <c r="F843" s="205" t="s">
        <v>409</v>
      </c>
      <c r="G843" s="42">
        <v>293459.03999999998</v>
      </c>
      <c r="H843" s="118">
        <f t="shared" si="94"/>
        <v>58.270482994832946</v>
      </c>
    </row>
    <row r="844" spans="1:8" x14ac:dyDescent="0.35">
      <c r="A844" s="115">
        <v>44279</v>
      </c>
      <c r="B844" s="115">
        <v>44262</v>
      </c>
      <c r="C844" s="115">
        <v>44275</v>
      </c>
      <c r="D844" s="205" t="s">
        <v>438</v>
      </c>
      <c r="E844" s="108">
        <v>268</v>
      </c>
      <c r="F844" s="205" t="s">
        <v>409</v>
      </c>
    </row>
    <row r="845" spans="1:8" x14ac:dyDescent="0.35">
      <c r="A845" s="115">
        <v>44279</v>
      </c>
      <c r="B845" s="115">
        <f t="shared" ref="B845:B859" si="95">A845-17</f>
        <v>44262</v>
      </c>
      <c r="C845" s="115">
        <f t="shared" ref="C845:C859" si="96">A845-4</f>
        <v>44275</v>
      </c>
      <c r="D845" s="205" t="s">
        <v>499</v>
      </c>
      <c r="E845" s="108">
        <v>479</v>
      </c>
      <c r="F845" s="205" t="s">
        <v>1115</v>
      </c>
      <c r="G845" s="42">
        <v>3582833.32760067</v>
      </c>
      <c r="H845" s="118">
        <f>(E845/G845)*100000</f>
        <v>13.369307366602337</v>
      </c>
    </row>
    <row r="846" spans="1:8" x14ac:dyDescent="0.35">
      <c r="A846" s="115">
        <v>44279</v>
      </c>
      <c r="B846" s="115">
        <f t="shared" si="95"/>
        <v>44262</v>
      </c>
      <c r="C846" s="115">
        <f t="shared" si="96"/>
        <v>44275</v>
      </c>
      <c r="D846" s="205" t="s">
        <v>501</v>
      </c>
      <c r="E846" s="108">
        <v>570</v>
      </c>
      <c r="F846" s="205" t="s">
        <v>1115</v>
      </c>
      <c r="G846" s="42">
        <v>3381549.1966283699</v>
      </c>
      <c r="H846" s="118">
        <f>(E846/G846)*100000</f>
        <v>16.856179427119621</v>
      </c>
    </row>
    <row r="847" spans="1:8" x14ac:dyDescent="0.35">
      <c r="A847" s="115">
        <v>44279</v>
      </c>
      <c r="B847" s="115">
        <f t="shared" si="95"/>
        <v>44262</v>
      </c>
      <c r="C847" s="115">
        <f t="shared" si="96"/>
        <v>44275</v>
      </c>
      <c r="D847" s="205" t="s">
        <v>10</v>
      </c>
      <c r="E847" s="108">
        <v>0</v>
      </c>
      <c r="F847" s="205" t="s">
        <v>1115</v>
      </c>
    </row>
    <row r="848" spans="1:8" x14ac:dyDescent="0.35">
      <c r="A848" s="115">
        <v>44279</v>
      </c>
      <c r="B848" s="115">
        <f t="shared" si="95"/>
        <v>44262</v>
      </c>
      <c r="C848" s="115">
        <f t="shared" si="96"/>
        <v>44275</v>
      </c>
      <c r="D848" s="205" t="s">
        <v>496</v>
      </c>
      <c r="E848" s="108">
        <v>0</v>
      </c>
      <c r="F848" s="205" t="s">
        <v>1115</v>
      </c>
    </row>
    <row r="849" spans="1:8" x14ac:dyDescent="0.35">
      <c r="A849" s="115">
        <v>44279</v>
      </c>
      <c r="B849" s="115">
        <f t="shared" si="95"/>
        <v>44262</v>
      </c>
      <c r="C849" s="115">
        <f t="shared" si="96"/>
        <v>44275</v>
      </c>
      <c r="D849" s="205" t="s">
        <v>438</v>
      </c>
      <c r="E849" s="108">
        <v>16</v>
      </c>
      <c r="F849" s="205" t="s">
        <v>1115</v>
      </c>
    </row>
    <row r="850" spans="1:8" x14ac:dyDescent="0.35">
      <c r="A850" s="115">
        <v>44279</v>
      </c>
      <c r="B850" s="115">
        <f t="shared" si="95"/>
        <v>44262</v>
      </c>
      <c r="C850" s="115">
        <f t="shared" si="96"/>
        <v>44275</v>
      </c>
      <c r="D850" s="205" t="s">
        <v>575</v>
      </c>
      <c r="E850" s="108">
        <v>131</v>
      </c>
      <c r="F850" s="205" t="s">
        <v>1116</v>
      </c>
      <c r="G850" s="42">
        <v>859094.84590376099</v>
      </c>
      <c r="H850" s="118">
        <f>(E850/G850)*100000</f>
        <v>15.248607371423471</v>
      </c>
    </row>
    <row r="851" spans="1:8" x14ac:dyDescent="0.35">
      <c r="A851" s="115">
        <v>44279</v>
      </c>
      <c r="B851" s="115">
        <f t="shared" si="95"/>
        <v>44262</v>
      </c>
      <c r="C851" s="115">
        <f t="shared" si="96"/>
        <v>44275</v>
      </c>
      <c r="D851" s="205" t="s">
        <v>1117</v>
      </c>
      <c r="E851" s="108">
        <v>703</v>
      </c>
      <c r="F851" s="205" t="s">
        <v>1116</v>
      </c>
      <c r="G851" s="42">
        <v>6102484.0653101401</v>
      </c>
      <c r="H851" s="118">
        <f>(E851/G851)*100000</f>
        <v>11.519898986647696</v>
      </c>
    </row>
    <row r="852" spans="1:8" x14ac:dyDescent="0.35">
      <c r="A852" s="115">
        <v>44279</v>
      </c>
      <c r="B852" s="115">
        <f t="shared" si="95"/>
        <v>44262</v>
      </c>
      <c r="C852" s="115">
        <f t="shared" si="96"/>
        <v>44275</v>
      </c>
      <c r="D852" s="205" t="s">
        <v>438</v>
      </c>
      <c r="E852" s="108">
        <v>434</v>
      </c>
      <c r="F852" s="205" t="s">
        <v>1116</v>
      </c>
    </row>
    <row r="853" spans="1:8" x14ac:dyDescent="0.35">
      <c r="A853" s="115">
        <v>44279</v>
      </c>
      <c r="B853" s="115">
        <f t="shared" si="95"/>
        <v>44262</v>
      </c>
      <c r="C853" s="115">
        <f t="shared" si="96"/>
        <v>44275</v>
      </c>
      <c r="D853" s="205" t="s">
        <v>1118</v>
      </c>
      <c r="E853" s="108" t="s">
        <v>495</v>
      </c>
      <c r="F853" s="205" t="s">
        <v>1119</v>
      </c>
      <c r="G853" s="42">
        <v>33372.236182817898</v>
      </c>
    </row>
    <row r="854" spans="1:8" x14ac:dyDescent="0.35">
      <c r="A854" s="115">
        <v>44279</v>
      </c>
      <c r="B854" s="115">
        <f t="shared" si="95"/>
        <v>44262</v>
      </c>
      <c r="C854" s="115">
        <f t="shared" si="96"/>
        <v>44275</v>
      </c>
      <c r="D854" s="205" t="s">
        <v>1120</v>
      </c>
      <c r="E854" s="108">
        <v>67</v>
      </c>
      <c r="F854" s="205" t="s">
        <v>1119</v>
      </c>
      <c r="G854" s="42">
        <v>500166.53766896902</v>
      </c>
      <c r="H854" s="118">
        <f>(E854/G854)*100000</f>
        <v>13.395538276561673</v>
      </c>
    </row>
    <row r="855" spans="1:8" x14ac:dyDescent="0.35">
      <c r="A855" s="115">
        <v>44279</v>
      </c>
      <c r="B855" s="115">
        <f t="shared" si="95"/>
        <v>44262</v>
      </c>
      <c r="C855" s="115">
        <f t="shared" si="96"/>
        <v>44275</v>
      </c>
      <c r="D855" s="205" t="s">
        <v>1121</v>
      </c>
      <c r="E855" s="108">
        <v>116</v>
      </c>
      <c r="F855" s="205" t="s">
        <v>1119</v>
      </c>
      <c r="G855" s="42">
        <v>626125.99984104198</v>
      </c>
      <c r="H855" s="118">
        <f>(E855/G855)*100000</f>
        <v>18.526622441720924</v>
      </c>
    </row>
    <row r="856" spans="1:8" x14ac:dyDescent="0.35">
      <c r="A856" s="115">
        <v>44279</v>
      </c>
      <c r="B856" s="115">
        <f t="shared" si="95"/>
        <v>44262</v>
      </c>
      <c r="C856" s="115">
        <f t="shared" si="96"/>
        <v>44275</v>
      </c>
      <c r="D856" s="205" t="s">
        <v>1122</v>
      </c>
      <c r="E856" s="108">
        <v>0</v>
      </c>
      <c r="F856" s="205" t="s">
        <v>1119</v>
      </c>
      <c r="G856" s="42">
        <v>6429.2044896248999</v>
      </c>
      <c r="H856" s="118">
        <f>(E856/G856)*100000</f>
        <v>0</v>
      </c>
    </row>
    <row r="857" spans="1:8" x14ac:dyDescent="0.35">
      <c r="A857" s="115">
        <v>44279</v>
      </c>
      <c r="B857" s="115">
        <f t="shared" si="95"/>
        <v>44262</v>
      </c>
      <c r="C857" s="115">
        <f t="shared" si="96"/>
        <v>44275</v>
      </c>
      <c r="D857" s="205" t="s">
        <v>10</v>
      </c>
      <c r="E857" s="108">
        <v>124</v>
      </c>
      <c r="F857" s="205" t="s">
        <v>1119</v>
      </c>
    </row>
    <row r="858" spans="1:8" x14ac:dyDescent="0.35">
      <c r="A858" s="115">
        <v>44279</v>
      </c>
      <c r="B858" s="115">
        <f t="shared" si="95"/>
        <v>44262</v>
      </c>
      <c r="C858" s="115">
        <f t="shared" si="96"/>
        <v>44275</v>
      </c>
      <c r="D858" s="205" t="s">
        <v>438</v>
      </c>
      <c r="E858" s="108">
        <v>100</v>
      </c>
      <c r="F858" s="205" t="s">
        <v>1119</v>
      </c>
    </row>
    <row r="859" spans="1:8" x14ac:dyDescent="0.35">
      <c r="A859" s="115">
        <v>44279</v>
      </c>
      <c r="B859" s="115">
        <f t="shared" si="95"/>
        <v>44262</v>
      </c>
      <c r="C859" s="115">
        <f t="shared" si="96"/>
        <v>44275</v>
      </c>
      <c r="D859" s="205" t="s">
        <v>1123</v>
      </c>
      <c r="E859" s="108">
        <v>659</v>
      </c>
      <c r="F859" s="205" t="s">
        <v>1119</v>
      </c>
      <c r="G859" s="42">
        <v>5614787.9454099098</v>
      </c>
      <c r="H859" s="118">
        <f t="shared" ref="H859:H869" si="97">(E859/G859)*100000</f>
        <v>11.736863554014228</v>
      </c>
    </row>
    <row r="860" spans="1:8" x14ac:dyDescent="0.35">
      <c r="A860" s="115">
        <v>44286</v>
      </c>
      <c r="B860" s="115">
        <v>44269</v>
      </c>
      <c r="C860" s="115">
        <v>44282</v>
      </c>
      <c r="D860" s="205" t="s">
        <v>1112</v>
      </c>
      <c r="E860" s="108">
        <v>11</v>
      </c>
      <c r="F860" s="205" t="s">
        <v>409</v>
      </c>
      <c r="G860" s="42">
        <v>884369.16814270813</v>
      </c>
      <c r="H860" s="118">
        <f t="shared" si="97"/>
        <v>1.2438244566012462</v>
      </c>
    </row>
    <row r="861" spans="1:8" x14ac:dyDescent="0.35">
      <c r="A861" s="115">
        <v>44286</v>
      </c>
      <c r="B861" s="115">
        <v>44269</v>
      </c>
      <c r="C861" s="115">
        <v>44282</v>
      </c>
      <c r="D861" s="205" t="s">
        <v>1113</v>
      </c>
      <c r="E861" s="108">
        <v>10</v>
      </c>
      <c r="F861" s="205" t="s">
        <v>409</v>
      </c>
      <c r="G861" s="42">
        <v>498212.35653671267</v>
      </c>
      <c r="H861" s="118">
        <f t="shared" si="97"/>
        <v>2.0071762309378034</v>
      </c>
    </row>
    <row r="862" spans="1:8" x14ac:dyDescent="0.35">
      <c r="A862" s="115">
        <v>44286</v>
      </c>
      <c r="B862" s="115">
        <v>44269</v>
      </c>
      <c r="C862" s="115">
        <v>44282</v>
      </c>
      <c r="D862" s="205" t="s">
        <v>1114</v>
      </c>
      <c r="E862" s="108">
        <v>13</v>
      </c>
      <c r="F862" s="205" t="s">
        <v>409</v>
      </c>
      <c r="G862" s="42">
        <v>201049.50031620008</v>
      </c>
      <c r="H862" s="118">
        <f t="shared" si="97"/>
        <v>6.4660692911717188</v>
      </c>
    </row>
    <row r="863" spans="1:8" x14ac:dyDescent="0.35">
      <c r="A863" s="115">
        <v>44286</v>
      </c>
      <c r="B863" s="115">
        <v>44269</v>
      </c>
      <c r="C863" s="115">
        <v>44282</v>
      </c>
      <c r="D863" s="205" t="s">
        <v>445</v>
      </c>
      <c r="E863" s="108">
        <v>61</v>
      </c>
      <c r="F863" s="205" t="s">
        <v>409</v>
      </c>
      <c r="G863" s="42">
        <v>1026828.8</v>
      </c>
      <c r="H863" s="118">
        <f t="shared" si="97"/>
        <v>5.9406202864586577</v>
      </c>
    </row>
    <row r="864" spans="1:8" x14ac:dyDescent="0.35">
      <c r="A864" s="115">
        <v>44286</v>
      </c>
      <c r="B864" s="115">
        <v>44269</v>
      </c>
      <c r="C864" s="115">
        <v>44282</v>
      </c>
      <c r="D864" s="205" t="s">
        <v>444</v>
      </c>
      <c r="E864" s="108">
        <v>90</v>
      </c>
      <c r="F864" s="205" t="s">
        <v>409</v>
      </c>
      <c r="G864" s="42">
        <v>914617.34</v>
      </c>
      <c r="H864" s="118">
        <f t="shared" si="97"/>
        <v>9.8401808126664214</v>
      </c>
    </row>
    <row r="865" spans="1:8" x14ac:dyDescent="0.35">
      <c r="A865" s="115">
        <v>44286</v>
      </c>
      <c r="B865" s="115">
        <v>44269</v>
      </c>
      <c r="C865" s="115">
        <v>44282</v>
      </c>
      <c r="D865" s="205" t="s">
        <v>443</v>
      </c>
      <c r="E865" s="108">
        <v>125</v>
      </c>
      <c r="F865" s="205" t="s">
        <v>409</v>
      </c>
      <c r="G865" s="42">
        <v>841388.18</v>
      </c>
      <c r="H865" s="118">
        <f t="shared" si="97"/>
        <v>14.856400763794898</v>
      </c>
    </row>
    <row r="866" spans="1:8" x14ac:dyDescent="0.35">
      <c r="A866" s="115">
        <v>44286</v>
      </c>
      <c r="B866" s="115">
        <v>44269</v>
      </c>
      <c r="C866" s="115">
        <v>44282</v>
      </c>
      <c r="D866" s="205" t="s">
        <v>442</v>
      </c>
      <c r="E866" s="108">
        <v>222</v>
      </c>
      <c r="F866" s="205" t="s">
        <v>409</v>
      </c>
      <c r="G866" s="42">
        <v>956483.28</v>
      </c>
      <c r="H866" s="118">
        <f t="shared" si="97"/>
        <v>23.210024120860744</v>
      </c>
    </row>
    <row r="867" spans="1:8" x14ac:dyDescent="0.35">
      <c r="A867" s="115">
        <v>44286</v>
      </c>
      <c r="B867" s="115">
        <v>44269</v>
      </c>
      <c r="C867" s="115">
        <v>44282</v>
      </c>
      <c r="D867" s="205" t="s">
        <v>441</v>
      </c>
      <c r="E867" s="108">
        <v>285</v>
      </c>
      <c r="F867" s="205" t="s">
        <v>409</v>
      </c>
      <c r="G867" s="42">
        <v>841570.64</v>
      </c>
      <c r="H867" s="118">
        <f t="shared" si="97"/>
        <v>33.865249861853549</v>
      </c>
    </row>
    <row r="868" spans="1:8" x14ac:dyDescent="0.35">
      <c r="A868" s="115">
        <v>44286</v>
      </c>
      <c r="B868" s="115">
        <v>44269</v>
      </c>
      <c r="C868" s="115">
        <v>44282</v>
      </c>
      <c r="D868" s="205" t="s">
        <v>440</v>
      </c>
      <c r="E868" s="108">
        <v>188</v>
      </c>
      <c r="F868" s="205" t="s">
        <v>409</v>
      </c>
      <c r="G868" s="42">
        <v>501714.18</v>
      </c>
      <c r="H868" s="118">
        <f t="shared" si="97"/>
        <v>37.471534091382466</v>
      </c>
    </row>
    <row r="869" spans="1:8" x14ac:dyDescent="0.35">
      <c r="A869" s="115">
        <v>44286</v>
      </c>
      <c r="B869" s="115">
        <v>44269</v>
      </c>
      <c r="C869" s="115">
        <v>44282</v>
      </c>
      <c r="D869" s="205" t="s">
        <v>439</v>
      </c>
      <c r="E869" s="108">
        <v>168</v>
      </c>
      <c r="F869" s="205" t="s">
        <v>409</v>
      </c>
      <c r="G869" s="42">
        <v>293459.03999999998</v>
      </c>
      <c r="H869" s="118">
        <f t="shared" si="97"/>
        <v>57.248193819484996</v>
      </c>
    </row>
    <row r="870" spans="1:8" x14ac:dyDescent="0.35">
      <c r="A870" s="115">
        <v>44286</v>
      </c>
      <c r="B870" s="115">
        <v>44269</v>
      </c>
      <c r="C870" s="115">
        <v>44282</v>
      </c>
      <c r="D870" s="205" t="s">
        <v>438</v>
      </c>
      <c r="E870" s="108">
        <v>275</v>
      </c>
      <c r="F870" s="205" t="s">
        <v>409</v>
      </c>
    </row>
    <row r="871" spans="1:8" x14ac:dyDescent="0.35">
      <c r="A871" s="115">
        <v>44286</v>
      </c>
      <c r="B871" s="115">
        <f t="shared" ref="B871:B885" si="98">A871-17</f>
        <v>44269</v>
      </c>
      <c r="C871" s="115">
        <f t="shared" ref="C871:C885" si="99">A871-4</f>
        <v>44282</v>
      </c>
      <c r="D871" s="205" t="s">
        <v>499</v>
      </c>
      <c r="E871" s="108">
        <v>535</v>
      </c>
      <c r="F871" s="205" t="s">
        <v>1115</v>
      </c>
      <c r="G871" s="42">
        <v>3582833.32760067</v>
      </c>
      <c r="H871" s="118">
        <f>(E871/G871)*100000</f>
        <v>14.932316161027662</v>
      </c>
    </row>
    <row r="872" spans="1:8" x14ac:dyDescent="0.35">
      <c r="A872" s="115">
        <v>44286</v>
      </c>
      <c r="B872" s="115">
        <f t="shared" si="98"/>
        <v>44269</v>
      </c>
      <c r="C872" s="115">
        <f t="shared" si="99"/>
        <v>44282</v>
      </c>
      <c r="D872" s="205" t="s">
        <v>501</v>
      </c>
      <c r="E872" s="108">
        <v>565</v>
      </c>
      <c r="F872" s="205" t="s">
        <v>1115</v>
      </c>
      <c r="G872" s="42">
        <v>3381549.1966283699</v>
      </c>
      <c r="H872" s="118">
        <f>(E872/G872)*100000</f>
        <v>16.708318204074708</v>
      </c>
    </row>
    <row r="873" spans="1:8" x14ac:dyDescent="0.35">
      <c r="A873" s="115">
        <v>44286</v>
      </c>
      <c r="B873" s="115">
        <f t="shared" si="98"/>
        <v>44269</v>
      </c>
      <c r="C873" s="115">
        <f t="shared" si="99"/>
        <v>44282</v>
      </c>
      <c r="D873" s="205" t="s">
        <v>10</v>
      </c>
      <c r="E873" s="108">
        <v>0</v>
      </c>
      <c r="F873" s="205" t="s">
        <v>1115</v>
      </c>
    </row>
    <row r="874" spans="1:8" x14ac:dyDescent="0.35">
      <c r="A874" s="115">
        <v>44286</v>
      </c>
      <c r="B874" s="115">
        <f t="shared" si="98"/>
        <v>44269</v>
      </c>
      <c r="C874" s="115">
        <f t="shared" si="99"/>
        <v>44282</v>
      </c>
      <c r="D874" s="205" t="s">
        <v>496</v>
      </c>
      <c r="E874" s="108">
        <v>0</v>
      </c>
      <c r="F874" s="205" t="s">
        <v>1115</v>
      </c>
    </row>
    <row r="875" spans="1:8" x14ac:dyDescent="0.35">
      <c r="A875" s="115">
        <v>44286</v>
      </c>
      <c r="B875" s="115">
        <f t="shared" si="98"/>
        <v>44269</v>
      </c>
      <c r="C875" s="115">
        <f t="shared" si="99"/>
        <v>44282</v>
      </c>
      <c r="D875" s="205" t="s">
        <v>438</v>
      </c>
      <c r="E875" s="108">
        <v>20</v>
      </c>
      <c r="F875" s="205" t="s">
        <v>1115</v>
      </c>
    </row>
    <row r="876" spans="1:8" x14ac:dyDescent="0.35">
      <c r="A876" s="115">
        <v>44286</v>
      </c>
      <c r="B876" s="115">
        <f t="shared" si="98"/>
        <v>44269</v>
      </c>
      <c r="C876" s="115">
        <f t="shared" si="99"/>
        <v>44282</v>
      </c>
      <c r="D876" s="205" t="s">
        <v>575</v>
      </c>
      <c r="E876" s="108">
        <v>144</v>
      </c>
      <c r="F876" s="205" t="s">
        <v>1116</v>
      </c>
      <c r="G876" s="42">
        <v>859094.84590376099</v>
      </c>
      <c r="H876" s="118">
        <f>(E876/G876)*100000</f>
        <v>16.761827950267023</v>
      </c>
    </row>
    <row r="877" spans="1:8" x14ac:dyDescent="0.35">
      <c r="A877" s="115">
        <v>44286</v>
      </c>
      <c r="B877" s="115">
        <f t="shared" si="98"/>
        <v>44269</v>
      </c>
      <c r="C877" s="115">
        <f t="shared" si="99"/>
        <v>44282</v>
      </c>
      <c r="D877" s="205" t="s">
        <v>1117</v>
      </c>
      <c r="E877" s="108">
        <v>742</v>
      </c>
      <c r="F877" s="205" t="s">
        <v>1116</v>
      </c>
      <c r="G877" s="42">
        <v>6102484.0653101401</v>
      </c>
      <c r="H877" s="118">
        <f>(E877/G877)*100000</f>
        <v>12.158982998709234</v>
      </c>
    </row>
    <row r="878" spans="1:8" x14ac:dyDescent="0.35">
      <c r="A878" s="115">
        <v>44286</v>
      </c>
      <c r="B878" s="115">
        <f t="shared" si="98"/>
        <v>44269</v>
      </c>
      <c r="C878" s="115">
        <f t="shared" si="99"/>
        <v>44282</v>
      </c>
      <c r="D878" s="205" t="s">
        <v>438</v>
      </c>
      <c r="E878" s="108">
        <v>432</v>
      </c>
      <c r="F878" s="205" t="s">
        <v>1116</v>
      </c>
    </row>
    <row r="879" spans="1:8" x14ac:dyDescent="0.35">
      <c r="A879" s="115">
        <v>44286</v>
      </c>
      <c r="B879" s="115">
        <f t="shared" si="98"/>
        <v>44269</v>
      </c>
      <c r="C879" s="115">
        <f t="shared" si="99"/>
        <v>44282</v>
      </c>
      <c r="D879" s="205" t="s">
        <v>1118</v>
      </c>
      <c r="E879" s="108" t="s">
        <v>495</v>
      </c>
      <c r="F879" s="205" t="s">
        <v>1119</v>
      </c>
      <c r="G879" s="42">
        <v>33372.236182817898</v>
      </c>
    </row>
    <row r="880" spans="1:8" x14ac:dyDescent="0.35">
      <c r="A880" s="115">
        <v>44286</v>
      </c>
      <c r="B880" s="115">
        <f t="shared" si="98"/>
        <v>44269</v>
      </c>
      <c r="C880" s="115">
        <f t="shared" si="99"/>
        <v>44282</v>
      </c>
      <c r="D880" s="205" t="s">
        <v>1120</v>
      </c>
      <c r="E880" s="108">
        <v>80</v>
      </c>
      <c r="F880" s="205" t="s">
        <v>1119</v>
      </c>
      <c r="G880" s="42">
        <v>500166.53766896902</v>
      </c>
      <c r="H880" s="118">
        <f>(E880/G880)*100000</f>
        <v>15.994672569028863</v>
      </c>
    </row>
    <row r="881" spans="1:8" x14ac:dyDescent="0.35">
      <c r="A881" s="115">
        <v>44286</v>
      </c>
      <c r="B881" s="115">
        <f t="shared" si="98"/>
        <v>44269</v>
      </c>
      <c r="C881" s="115">
        <f t="shared" si="99"/>
        <v>44282</v>
      </c>
      <c r="D881" s="205" t="s">
        <v>1121</v>
      </c>
      <c r="E881" s="108">
        <v>97</v>
      </c>
      <c r="F881" s="205" t="s">
        <v>1119</v>
      </c>
      <c r="G881" s="42">
        <v>626125.99984104198</v>
      </c>
      <c r="H881" s="118">
        <f>(E881/G881)*100000</f>
        <v>15.492089455576981</v>
      </c>
    </row>
    <row r="882" spans="1:8" x14ac:dyDescent="0.35">
      <c r="A882" s="115">
        <v>44286</v>
      </c>
      <c r="B882" s="115">
        <f t="shared" si="98"/>
        <v>44269</v>
      </c>
      <c r="C882" s="115">
        <f t="shared" si="99"/>
        <v>44282</v>
      </c>
      <c r="D882" s="205" t="s">
        <v>1122</v>
      </c>
      <c r="E882" s="108" t="s">
        <v>495</v>
      </c>
      <c r="F882" s="205" t="s">
        <v>1119</v>
      </c>
      <c r="G882" s="42">
        <v>6429.2044896248999</v>
      </c>
    </row>
    <row r="883" spans="1:8" x14ac:dyDescent="0.35">
      <c r="A883" s="115">
        <v>44286</v>
      </c>
      <c r="B883" s="115">
        <f t="shared" si="98"/>
        <v>44269</v>
      </c>
      <c r="C883" s="115">
        <f t="shared" si="99"/>
        <v>44282</v>
      </c>
      <c r="D883" s="205" t="s">
        <v>10</v>
      </c>
      <c r="E883" s="108">
        <v>146</v>
      </c>
      <c r="F883" s="205" t="s">
        <v>1119</v>
      </c>
    </row>
    <row r="884" spans="1:8" x14ac:dyDescent="0.35">
      <c r="A884" s="115">
        <v>44286</v>
      </c>
      <c r="B884" s="115">
        <f t="shared" si="98"/>
        <v>44269</v>
      </c>
      <c r="C884" s="115">
        <f t="shared" si="99"/>
        <v>44282</v>
      </c>
      <c r="D884" s="205" t="s">
        <v>438</v>
      </c>
      <c r="E884" s="108">
        <v>107</v>
      </c>
      <c r="F884" s="205" t="s">
        <v>1119</v>
      </c>
    </row>
    <row r="885" spans="1:8" x14ac:dyDescent="0.35">
      <c r="A885" s="115">
        <v>44286</v>
      </c>
      <c r="B885" s="115">
        <f t="shared" si="98"/>
        <v>44269</v>
      </c>
      <c r="C885" s="115">
        <f t="shared" si="99"/>
        <v>44282</v>
      </c>
      <c r="D885" s="205" t="s">
        <v>1123</v>
      </c>
      <c r="E885" s="108">
        <v>688</v>
      </c>
      <c r="F885" s="205" t="s">
        <v>1119</v>
      </c>
      <c r="G885" s="42">
        <v>5614787.9454099098</v>
      </c>
      <c r="H885" s="118">
        <f t="shared" ref="H885:H895" si="100">(E885/G885)*100000</f>
        <v>12.253356790837314</v>
      </c>
    </row>
    <row r="886" spans="1:8" x14ac:dyDescent="0.35">
      <c r="A886" s="115">
        <v>44293</v>
      </c>
      <c r="B886" s="115">
        <v>44276</v>
      </c>
      <c r="C886" s="115">
        <v>44289</v>
      </c>
      <c r="D886" s="205" t="s">
        <v>1112</v>
      </c>
      <c r="E886" s="108">
        <v>13</v>
      </c>
      <c r="F886" s="205" t="s">
        <v>409</v>
      </c>
      <c r="G886" s="42">
        <v>884369.16814270813</v>
      </c>
      <c r="H886" s="118">
        <f t="shared" si="100"/>
        <v>1.4699743578014726</v>
      </c>
    </row>
    <row r="887" spans="1:8" x14ac:dyDescent="0.35">
      <c r="A887" s="115">
        <v>44293</v>
      </c>
      <c r="B887" s="115">
        <v>44276</v>
      </c>
      <c r="C887" s="115">
        <v>44289</v>
      </c>
      <c r="D887" s="205" t="s">
        <v>1113</v>
      </c>
      <c r="E887" s="108">
        <v>14</v>
      </c>
      <c r="F887" s="205" t="s">
        <v>409</v>
      </c>
      <c r="G887" s="42">
        <v>498212.35653671267</v>
      </c>
      <c r="H887" s="118">
        <f t="shared" si="100"/>
        <v>2.8100467233129245</v>
      </c>
    </row>
    <row r="888" spans="1:8" x14ac:dyDescent="0.35">
      <c r="A888" s="115">
        <v>44293</v>
      </c>
      <c r="B888" s="115">
        <v>44276</v>
      </c>
      <c r="C888" s="115">
        <v>44289</v>
      </c>
      <c r="D888" s="205" t="s">
        <v>1114</v>
      </c>
      <c r="E888" s="108">
        <v>9</v>
      </c>
      <c r="F888" s="205" t="s">
        <v>409</v>
      </c>
      <c r="G888" s="42">
        <v>201049.50031620008</v>
      </c>
      <c r="H888" s="118">
        <f t="shared" si="100"/>
        <v>4.4765095092727281</v>
      </c>
    </row>
    <row r="889" spans="1:8" x14ac:dyDescent="0.35">
      <c r="A889" s="115">
        <v>44293</v>
      </c>
      <c r="B889" s="115">
        <v>44276</v>
      </c>
      <c r="C889" s="115">
        <v>44289</v>
      </c>
      <c r="D889" s="205" t="s">
        <v>445</v>
      </c>
      <c r="E889" s="108">
        <v>73</v>
      </c>
      <c r="F889" s="205" t="s">
        <v>409</v>
      </c>
      <c r="G889" s="42">
        <v>1026828.8</v>
      </c>
      <c r="H889" s="118">
        <f t="shared" si="100"/>
        <v>7.1092669001882296</v>
      </c>
    </row>
    <row r="890" spans="1:8" x14ac:dyDescent="0.35">
      <c r="A890" s="115">
        <v>44293</v>
      </c>
      <c r="B890" s="115">
        <v>44276</v>
      </c>
      <c r="C890" s="115">
        <v>44289</v>
      </c>
      <c r="D890" s="205" t="s">
        <v>444</v>
      </c>
      <c r="E890" s="108">
        <v>114</v>
      </c>
      <c r="F890" s="205" t="s">
        <v>409</v>
      </c>
      <c r="G890" s="42">
        <v>914617.34</v>
      </c>
      <c r="H890" s="118">
        <f t="shared" si="100"/>
        <v>12.464229029377467</v>
      </c>
    </row>
    <row r="891" spans="1:8" x14ac:dyDescent="0.35">
      <c r="A891" s="115">
        <v>44293</v>
      </c>
      <c r="B891" s="115">
        <v>44276</v>
      </c>
      <c r="C891" s="115">
        <v>44289</v>
      </c>
      <c r="D891" s="205" t="s">
        <v>443</v>
      </c>
      <c r="E891" s="108">
        <v>149</v>
      </c>
      <c r="F891" s="205" t="s">
        <v>409</v>
      </c>
      <c r="G891" s="42">
        <v>841388.18</v>
      </c>
      <c r="H891" s="118">
        <f t="shared" si="100"/>
        <v>17.708829710443517</v>
      </c>
    </row>
    <row r="892" spans="1:8" x14ac:dyDescent="0.35">
      <c r="A892" s="115">
        <v>44293</v>
      </c>
      <c r="B892" s="115">
        <v>44276</v>
      </c>
      <c r="C892" s="115">
        <v>44289</v>
      </c>
      <c r="D892" s="205" t="s">
        <v>442</v>
      </c>
      <c r="E892" s="108">
        <v>256</v>
      </c>
      <c r="F892" s="205" t="s">
        <v>409</v>
      </c>
      <c r="G892" s="42">
        <v>956483.28</v>
      </c>
      <c r="H892" s="118">
        <f t="shared" si="100"/>
        <v>26.764712499731303</v>
      </c>
    </row>
    <row r="893" spans="1:8" x14ac:dyDescent="0.35">
      <c r="A893" s="115">
        <v>44293</v>
      </c>
      <c r="B893" s="115">
        <v>44276</v>
      </c>
      <c r="C893" s="115">
        <v>44289</v>
      </c>
      <c r="D893" s="205" t="s">
        <v>441</v>
      </c>
      <c r="E893" s="108">
        <v>280</v>
      </c>
      <c r="F893" s="205" t="s">
        <v>409</v>
      </c>
      <c r="G893" s="42">
        <v>841570.64</v>
      </c>
      <c r="H893" s="118">
        <f t="shared" si="100"/>
        <v>33.271122671294712</v>
      </c>
    </row>
    <row r="894" spans="1:8" x14ac:dyDescent="0.35">
      <c r="A894" s="115">
        <v>44293</v>
      </c>
      <c r="B894" s="115">
        <v>44276</v>
      </c>
      <c r="C894" s="115">
        <v>44289</v>
      </c>
      <c r="D894" s="205" t="s">
        <v>440</v>
      </c>
      <c r="E894" s="108">
        <v>193</v>
      </c>
      <c r="F894" s="205" t="s">
        <v>409</v>
      </c>
      <c r="G894" s="42">
        <v>501714.18</v>
      </c>
      <c r="H894" s="118">
        <f t="shared" si="100"/>
        <v>38.468117444876682</v>
      </c>
    </row>
    <row r="895" spans="1:8" x14ac:dyDescent="0.35">
      <c r="A895" s="115">
        <v>44293</v>
      </c>
      <c r="B895" s="115">
        <v>44276</v>
      </c>
      <c r="C895" s="115">
        <v>44289</v>
      </c>
      <c r="D895" s="205" t="s">
        <v>439</v>
      </c>
      <c r="E895" s="108">
        <v>166</v>
      </c>
      <c r="F895" s="205" t="s">
        <v>409</v>
      </c>
      <c r="G895" s="42">
        <v>293459.03999999998</v>
      </c>
      <c r="H895" s="118">
        <f t="shared" si="100"/>
        <v>56.566667702586372</v>
      </c>
    </row>
    <row r="896" spans="1:8" x14ac:dyDescent="0.35">
      <c r="A896" s="115">
        <v>44293</v>
      </c>
      <c r="B896" s="115">
        <v>44276</v>
      </c>
      <c r="C896" s="115">
        <v>44289</v>
      </c>
      <c r="D896" s="205" t="s">
        <v>438</v>
      </c>
      <c r="E896" s="108">
        <v>204</v>
      </c>
      <c r="F896" s="205" t="s">
        <v>409</v>
      </c>
    </row>
    <row r="897" spans="1:8" x14ac:dyDescent="0.35">
      <c r="A897" s="115">
        <v>44293</v>
      </c>
      <c r="B897" s="115">
        <f t="shared" ref="B897:B911" si="101">A897-17</f>
        <v>44276</v>
      </c>
      <c r="C897" s="115">
        <f t="shared" ref="C897:C911" si="102">A897-4</f>
        <v>44289</v>
      </c>
      <c r="D897" s="205" t="s">
        <v>499</v>
      </c>
      <c r="E897" s="108">
        <v>568</v>
      </c>
      <c r="F897" s="205" t="s">
        <v>1115</v>
      </c>
      <c r="G897" s="42">
        <v>3582833.32760067</v>
      </c>
      <c r="H897" s="118">
        <f>(E897/G897)*100000</f>
        <v>15.853374914885443</v>
      </c>
    </row>
    <row r="898" spans="1:8" x14ac:dyDescent="0.35">
      <c r="A898" s="115">
        <v>44293</v>
      </c>
      <c r="B898" s="115">
        <f t="shared" si="101"/>
        <v>44276</v>
      </c>
      <c r="C898" s="115">
        <f t="shared" si="102"/>
        <v>44289</v>
      </c>
      <c r="D898" s="205" t="s">
        <v>501</v>
      </c>
      <c r="E898" s="108">
        <v>642</v>
      </c>
      <c r="F898" s="205" t="s">
        <v>1115</v>
      </c>
      <c r="G898" s="42">
        <v>3381549.1966283699</v>
      </c>
      <c r="H898" s="118">
        <f>(E898/G898)*100000</f>
        <v>18.985381038966306</v>
      </c>
    </row>
    <row r="899" spans="1:8" x14ac:dyDescent="0.35">
      <c r="A899" s="115">
        <v>44293</v>
      </c>
      <c r="B899" s="115">
        <f t="shared" si="101"/>
        <v>44276</v>
      </c>
      <c r="C899" s="115">
        <f t="shared" si="102"/>
        <v>44289</v>
      </c>
      <c r="D899" s="205" t="s">
        <v>10</v>
      </c>
      <c r="E899" s="108">
        <v>0</v>
      </c>
      <c r="F899" s="205" t="s">
        <v>1115</v>
      </c>
    </row>
    <row r="900" spans="1:8" x14ac:dyDescent="0.35">
      <c r="A900" s="115">
        <v>44293</v>
      </c>
      <c r="B900" s="115">
        <f t="shared" si="101"/>
        <v>44276</v>
      </c>
      <c r="C900" s="115">
        <f t="shared" si="102"/>
        <v>44289</v>
      </c>
      <c r="D900" s="205" t="s">
        <v>496</v>
      </c>
      <c r="E900" s="108">
        <v>0</v>
      </c>
      <c r="F900" s="205" t="s">
        <v>1115</v>
      </c>
    </row>
    <row r="901" spans="1:8" x14ac:dyDescent="0.35">
      <c r="A901" s="115">
        <v>44293</v>
      </c>
      <c r="B901" s="115">
        <f t="shared" si="101"/>
        <v>44276</v>
      </c>
      <c r="C901" s="115">
        <f t="shared" si="102"/>
        <v>44289</v>
      </c>
      <c r="D901" s="205" t="s">
        <v>438</v>
      </c>
      <c r="E901" s="108">
        <v>17</v>
      </c>
      <c r="F901" s="205" t="s">
        <v>1115</v>
      </c>
    </row>
    <row r="902" spans="1:8" x14ac:dyDescent="0.35">
      <c r="A902" s="115">
        <v>44293</v>
      </c>
      <c r="B902" s="115">
        <f t="shared" si="101"/>
        <v>44276</v>
      </c>
      <c r="C902" s="115">
        <f t="shared" si="102"/>
        <v>44289</v>
      </c>
      <c r="D902" s="205" t="s">
        <v>575</v>
      </c>
      <c r="E902" s="108">
        <v>173</v>
      </c>
      <c r="F902" s="205" t="s">
        <v>1116</v>
      </c>
      <c r="G902" s="42">
        <v>859094.84590376099</v>
      </c>
      <c r="H902" s="118">
        <f>(E902/G902)*100000</f>
        <v>20.137473856918017</v>
      </c>
    </row>
    <row r="903" spans="1:8" x14ac:dyDescent="0.35">
      <c r="A903" s="115">
        <v>44293</v>
      </c>
      <c r="B903" s="115">
        <f t="shared" si="101"/>
        <v>44276</v>
      </c>
      <c r="C903" s="115">
        <f t="shared" si="102"/>
        <v>44289</v>
      </c>
      <c r="D903" s="205" t="s">
        <v>1117</v>
      </c>
      <c r="E903" s="108">
        <v>835</v>
      </c>
      <c r="F903" s="205" t="s">
        <v>1116</v>
      </c>
      <c r="G903" s="42">
        <v>6102484.0653101401</v>
      </c>
      <c r="H903" s="118">
        <f>(E903/G903)*100000</f>
        <v>13.682952565932895</v>
      </c>
    </row>
    <row r="904" spans="1:8" x14ac:dyDescent="0.35">
      <c r="A904" s="115">
        <v>44293</v>
      </c>
      <c r="B904" s="115">
        <f t="shared" si="101"/>
        <v>44276</v>
      </c>
      <c r="C904" s="115">
        <f t="shared" si="102"/>
        <v>44289</v>
      </c>
      <c r="D904" s="205" t="s">
        <v>438</v>
      </c>
      <c r="E904" s="108">
        <v>413</v>
      </c>
      <c r="F904" s="205" t="s">
        <v>1116</v>
      </c>
    </row>
    <row r="905" spans="1:8" x14ac:dyDescent="0.35">
      <c r="A905" s="115">
        <v>44293</v>
      </c>
      <c r="B905" s="115">
        <f t="shared" si="101"/>
        <v>44276</v>
      </c>
      <c r="C905" s="115">
        <f t="shared" si="102"/>
        <v>44289</v>
      </c>
      <c r="D905" s="205" t="s">
        <v>1118</v>
      </c>
      <c r="E905" s="108" t="s">
        <v>495</v>
      </c>
      <c r="F905" s="205" t="s">
        <v>1119</v>
      </c>
      <c r="G905" s="42">
        <v>33372.236182817898</v>
      </c>
    </row>
    <row r="906" spans="1:8" x14ac:dyDescent="0.35">
      <c r="A906" s="115">
        <v>44293</v>
      </c>
      <c r="B906" s="115">
        <f t="shared" si="101"/>
        <v>44276</v>
      </c>
      <c r="C906" s="115">
        <f t="shared" si="102"/>
        <v>44289</v>
      </c>
      <c r="D906" s="205" t="s">
        <v>1120</v>
      </c>
      <c r="E906" s="108">
        <v>75</v>
      </c>
      <c r="F906" s="205" t="s">
        <v>1119</v>
      </c>
      <c r="G906" s="42">
        <v>500166.53766896902</v>
      </c>
      <c r="H906" s="118">
        <f>(E906/G906)*100000</f>
        <v>14.99500553346456</v>
      </c>
    </row>
    <row r="907" spans="1:8" x14ac:dyDescent="0.35">
      <c r="A907" s="115">
        <v>44293</v>
      </c>
      <c r="B907" s="115">
        <f t="shared" si="101"/>
        <v>44276</v>
      </c>
      <c r="C907" s="115">
        <f t="shared" si="102"/>
        <v>44289</v>
      </c>
      <c r="D907" s="205" t="s">
        <v>1121</v>
      </c>
      <c r="E907" s="108">
        <v>107</v>
      </c>
      <c r="F907" s="205" t="s">
        <v>1119</v>
      </c>
      <c r="G907" s="42">
        <v>626125.99984104198</v>
      </c>
      <c r="H907" s="118">
        <f>(E907/G907)*100000</f>
        <v>17.089212079863266</v>
      </c>
    </row>
    <row r="908" spans="1:8" x14ac:dyDescent="0.35">
      <c r="A908" s="115">
        <v>44293</v>
      </c>
      <c r="B908" s="115">
        <f t="shared" si="101"/>
        <v>44276</v>
      </c>
      <c r="C908" s="115">
        <f t="shared" si="102"/>
        <v>44289</v>
      </c>
      <c r="D908" s="205" t="s">
        <v>1122</v>
      </c>
      <c r="E908" s="108" t="s">
        <v>495</v>
      </c>
      <c r="F908" s="205" t="s">
        <v>1119</v>
      </c>
      <c r="G908" s="42">
        <v>6429.2044896248999</v>
      </c>
    </row>
    <row r="909" spans="1:8" x14ac:dyDescent="0.35">
      <c r="A909" s="115">
        <v>44293</v>
      </c>
      <c r="B909" s="115">
        <f t="shared" si="101"/>
        <v>44276</v>
      </c>
      <c r="C909" s="115">
        <f t="shared" si="102"/>
        <v>44289</v>
      </c>
      <c r="D909" s="205" t="s">
        <v>10</v>
      </c>
      <c r="E909" s="108">
        <v>163</v>
      </c>
      <c r="F909" s="205" t="s">
        <v>1119</v>
      </c>
    </row>
    <row r="910" spans="1:8" x14ac:dyDescent="0.35">
      <c r="A910" s="115">
        <v>44293</v>
      </c>
      <c r="B910" s="115">
        <f t="shared" si="101"/>
        <v>44276</v>
      </c>
      <c r="C910" s="115">
        <f t="shared" si="102"/>
        <v>44289</v>
      </c>
      <c r="D910" s="205" t="s">
        <v>438</v>
      </c>
      <c r="E910" s="108">
        <v>97</v>
      </c>
      <c r="F910" s="205" t="s">
        <v>1119</v>
      </c>
    </row>
    <row r="911" spans="1:8" x14ac:dyDescent="0.35">
      <c r="A911" s="115">
        <v>44293</v>
      </c>
      <c r="B911" s="115">
        <f t="shared" si="101"/>
        <v>44276</v>
      </c>
      <c r="C911" s="115">
        <f t="shared" si="102"/>
        <v>44289</v>
      </c>
      <c r="D911" s="205" t="s">
        <v>1123</v>
      </c>
      <c r="E911" s="108">
        <v>775</v>
      </c>
      <c r="F911" s="205" t="s">
        <v>1119</v>
      </c>
      <c r="G911" s="42">
        <v>5614787.9454099098</v>
      </c>
      <c r="H911" s="118">
        <f t="shared" ref="H911:H921" si="103">(E911/G911)*100000</f>
        <v>13.802836501306565</v>
      </c>
    </row>
    <row r="912" spans="1:8" x14ac:dyDescent="0.35">
      <c r="A912" s="115">
        <v>44300</v>
      </c>
      <c r="B912" s="115">
        <v>44283</v>
      </c>
      <c r="C912" s="115">
        <v>44296</v>
      </c>
      <c r="D912" s="205" t="s">
        <v>1112</v>
      </c>
      <c r="E912" s="108">
        <v>12</v>
      </c>
      <c r="F912" s="205" t="s">
        <v>409</v>
      </c>
      <c r="G912" s="42">
        <v>884369.16814270813</v>
      </c>
      <c r="H912" s="118">
        <f t="shared" si="103"/>
        <v>1.3568994072013594</v>
      </c>
    </row>
    <row r="913" spans="1:8" x14ac:dyDescent="0.35">
      <c r="A913" s="115">
        <v>44300</v>
      </c>
      <c r="B913" s="115">
        <v>44283</v>
      </c>
      <c r="C913" s="115">
        <v>44296</v>
      </c>
      <c r="D913" s="205" t="s">
        <v>1113</v>
      </c>
      <c r="E913" s="108">
        <v>16</v>
      </c>
      <c r="F913" s="205" t="s">
        <v>409</v>
      </c>
      <c r="G913" s="42">
        <v>498212.35653671267</v>
      </c>
      <c r="H913" s="118">
        <f t="shared" si="103"/>
        <v>3.2114819695004857</v>
      </c>
    </row>
    <row r="914" spans="1:8" x14ac:dyDescent="0.35">
      <c r="A914" s="115">
        <v>44300</v>
      </c>
      <c r="B914" s="115">
        <v>44283</v>
      </c>
      <c r="C914" s="115">
        <v>44296</v>
      </c>
      <c r="D914" s="205" t="s">
        <v>1114</v>
      </c>
      <c r="E914" s="108">
        <v>6</v>
      </c>
      <c r="F914" s="205" t="s">
        <v>409</v>
      </c>
      <c r="G914" s="42">
        <v>201049.50031620008</v>
      </c>
      <c r="H914" s="118">
        <f t="shared" si="103"/>
        <v>2.9843396728484852</v>
      </c>
    </row>
    <row r="915" spans="1:8" x14ac:dyDescent="0.35">
      <c r="A915" s="115">
        <v>44300</v>
      </c>
      <c r="B915" s="115">
        <v>44283</v>
      </c>
      <c r="C915" s="115">
        <v>44296</v>
      </c>
      <c r="D915" s="205" t="s">
        <v>445</v>
      </c>
      <c r="E915" s="108">
        <v>86</v>
      </c>
      <c r="F915" s="205" t="s">
        <v>409</v>
      </c>
      <c r="G915" s="42">
        <v>1026828.8</v>
      </c>
      <c r="H915" s="118">
        <f t="shared" si="103"/>
        <v>8.3753007317285988</v>
      </c>
    </row>
    <row r="916" spans="1:8" x14ac:dyDescent="0.35">
      <c r="A916" s="115">
        <v>44300</v>
      </c>
      <c r="B916" s="115">
        <v>44283</v>
      </c>
      <c r="C916" s="115">
        <v>44296</v>
      </c>
      <c r="D916" s="205" t="s">
        <v>444</v>
      </c>
      <c r="E916" s="108">
        <v>130</v>
      </c>
      <c r="F916" s="205" t="s">
        <v>409</v>
      </c>
      <c r="G916" s="42">
        <v>914617.34</v>
      </c>
      <c r="H916" s="118">
        <f t="shared" si="103"/>
        <v>14.21359450718483</v>
      </c>
    </row>
    <row r="917" spans="1:8" x14ac:dyDescent="0.35">
      <c r="A917" s="115">
        <v>44300</v>
      </c>
      <c r="B917" s="115">
        <v>44283</v>
      </c>
      <c r="C917" s="115">
        <v>44296</v>
      </c>
      <c r="D917" s="205" t="s">
        <v>443</v>
      </c>
      <c r="E917" s="108">
        <v>159</v>
      </c>
      <c r="F917" s="205" t="s">
        <v>409</v>
      </c>
      <c r="G917" s="42">
        <v>841388.18</v>
      </c>
      <c r="H917" s="118">
        <f t="shared" si="103"/>
        <v>18.897341771547108</v>
      </c>
    </row>
    <row r="918" spans="1:8" x14ac:dyDescent="0.35">
      <c r="A918" s="115">
        <v>44300</v>
      </c>
      <c r="B918" s="115">
        <v>44283</v>
      </c>
      <c r="C918" s="115">
        <v>44296</v>
      </c>
      <c r="D918" s="205" t="s">
        <v>442</v>
      </c>
      <c r="E918" s="108">
        <v>284</v>
      </c>
      <c r="F918" s="205" t="s">
        <v>409</v>
      </c>
      <c r="G918" s="42">
        <v>956483.28</v>
      </c>
      <c r="H918" s="118">
        <f t="shared" si="103"/>
        <v>29.692102929389421</v>
      </c>
    </row>
    <row r="919" spans="1:8" x14ac:dyDescent="0.35">
      <c r="A919" s="115">
        <v>44300</v>
      </c>
      <c r="B919" s="115">
        <v>44283</v>
      </c>
      <c r="C919" s="115">
        <v>44296</v>
      </c>
      <c r="D919" s="205" t="s">
        <v>441</v>
      </c>
      <c r="E919" s="108">
        <v>280</v>
      </c>
      <c r="F919" s="205" t="s">
        <v>409</v>
      </c>
      <c r="G919" s="42">
        <v>841570.64</v>
      </c>
      <c r="H919" s="118">
        <f t="shared" si="103"/>
        <v>33.271122671294712</v>
      </c>
    </row>
    <row r="920" spans="1:8" x14ac:dyDescent="0.35">
      <c r="A920" s="115">
        <v>44300</v>
      </c>
      <c r="B920" s="115">
        <v>44283</v>
      </c>
      <c r="C920" s="115">
        <v>44296</v>
      </c>
      <c r="D920" s="205" t="s">
        <v>440</v>
      </c>
      <c r="E920" s="108">
        <v>173</v>
      </c>
      <c r="F920" s="205" t="s">
        <v>409</v>
      </c>
      <c r="G920" s="42">
        <v>501714.18</v>
      </c>
      <c r="H920" s="118">
        <f t="shared" si="103"/>
        <v>34.481784030899824</v>
      </c>
    </row>
    <row r="921" spans="1:8" x14ac:dyDescent="0.35">
      <c r="A921" s="115">
        <v>44300</v>
      </c>
      <c r="B921" s="115">
        <v>44283</v>
      </c>
      <c r="C921" s="115">
        <v>44296</v>
      </c>
      <c r="D921" s="205" t="s">
        <v>439</v>
      </c>
      <c r="E921" s="108">
        <v>157</v>
      </c>
      <c r="F921" s="205" t="s">
        <v>409</v>
      </c>
      <c r="G921" s="42">
        <v>293459.03999999998</v>
      </c>
      <c r="H921" s="118">
        <f t="shared" si="103"/>
        <v>53.499800176542536</v>
      </c>
    </row>
    <row r="922" spans="1:8" x14ac:dyDescent="0.35">
      <c r="A922" s="115">
        <v>44300</v>
      </c>
      <c r="B922" s="115">
        <v>44283</v>
      </c>
      <c r="C922" s="115">
        <v>44296</v>
      </c>
      <c r="D922" s="205" t="s">
        <v>438</v>
      </c>
      <c r="E922" s="108">
        <v>64</v>
      </c>
      <c r="F922" s="205" t="s">
        <v>409</v>
      </c>
    </row>
    <row r="923" spans="1:8" x14ac:dyDescent="0.35">
      <c r="A923" s="115">
        <v>44300</v>
      </c>
      <c r="B923" s="115">
        <f t="shared" ref="B923:B937" si="104">A923-17</f>
        <v>44283</v>
      </c>
      <c r="C923" s="115">
        <f t="shared" ref="C923:C937" si="105">A923-4</f>
        <v>44296</v>
      </c>
      <c r="D923" s="205" t="s">
        <v>499</v>
      </c>
      <c r="E923" s="108">
        <v>556</v>
      </c>
      <c r="F923" s="205" t="s">
        <v>1115</v>
      </c>
      <c r="G923" s="42">
        <v>3582833.32760067</v>
      </c>
      <c r="H923" s="118">
        <f>(E923/G923)*100000</f>
        <v>15.518444458937157</v>
      </c>
    </row>
    <row r="924" spans="1:8" x14ac:dyDescent="0.35">
      <c r="A924" s="115">
        <v>44300</v>
      </c>
      <c r="B924" s="115">
        <f t="shared" si="104"/>
        <v>44283</v>
      </c>
      <c r="C924" s="115">
        <f t="shared" si="105"/>
        <v>44296</v>
      </c>
      <c r="D924" s="205" t="s">
        <v>501</v>
      </c>
      <c r="E924" s="108">
        <v>659</v>
      </c>
      <c r="F924" s="205" t="s">
        <v>1115</v>
      </c>
      <c r="G924" s="42">
        <v>3381549.1966283699</v>
      </c>
      <c r="H924" s="118">
        <f>(E924/G924)*100000</f>
        <v>19.488109197318995</v>
      </c>
    </row>
    <row r="925" spans="1:8" x14ac:dyDescent="0.35">
      <c r="A925" s="115">
        <v>44300</v>
      </c>
      <c r="B925" s="115">
        <f t="shared" si="104"/>
        <v>44283</v>
      </c>
      <c r="C925" s="115">
        <f t="shared" si="105"/>
        <v>44296</v>
      </c>
      <c r="D925" s="205" t="s">
        <v>10</v>
      </c>
      <c r="E925" s="108">
        <v>0</v>
      </c>
      <c r="F925" s="205" t="s">
        <v>1115</v>
      </c>
    </row>
    <row r="926" spans="1:8" x14ac:dyDescent="0.35">
      <c r="A926" s="115">
        <v>44300</v>
      </c>
      <c r="B926" s="115">
        <f t="shared" si="104"/>
        <v>44283</v>
      </c>
      <c r="C926" s="115">
        <f t="shared" si="105"/>
        <v>44296</v>
      </c>
      <c r="D926" s="205" t="s">
        <v>496</v>
      </c>
      <c r="E926" s="108">
        <v>0</v>
      </c>
      <c r="F926" s="205" t="s">
        <v>1115</v>
      </c>
    </row>
    <row r="927" spans="1:8" x14ac:dyDescent="0.35">
      <c r="A927" s="115">
        <v>44300</v>
      </c>
      <c r="B927" s="115">
        <f t="shared" si="104"/>
        <v>44283</v>
      </c>
      <c r="C927" s="115">
        <f t="shared" si="105"/>
        <v>44296</v>
      </c>
      <c r="D927" s="205" t="s">
        <v>438</v>
      </c>
      <c r="E927" s="108">
        <v>22</v>
      </c>
      <c r="F927" s="205" t="s">
        <v>1115</v>
      </c>
    </row>
    <row r="928" spans="1:8" x14ac:dyDescent="0.35">
      <c r="A928" s="115">
        <v>44300</v>
      </c>
      <c r="B928" s="115">
        <f t="shared" si="104"/>
        <v>44283</v>
      </c>
      <c r="C928" s="115">
        <f t="shared" si="105"/>
        <v>44296</v>
      </c>
      <c r="D928" s="205" t="s">
        <v>575</v>
      </c>
      <c r="E928" s="108">
        <v>194</v>
      </c>
      <c r="F928" s="205" t="s">
        <v>1116</v>
      </c>
      <c r="G928" s="42">
        <v>859094.84590376099</v>
      </c>
      <c r="H928" s="118">
        <f>(E928/G928)*100000</f>
        <v>22.58190709966529</v>
      </c>
    </row>
    <row r="929" spans="1:8" x14ac:dyDescent="0.35">
      <c r="A929" s="115">
        <v>44300</v>
      </c>
      <c r="B929" s="115">
        <f t="shared" si="104"/>
        <v>44283</v>
      </c>
      <c r="C929" s="115">
        <f t="shared" si="105"/>
        <v>44296</v>
      </c>
      <c r="D929" s="205" t="s">
        <v>1117</v>
      </c>
      <c r="E929" s="108">
        <v>817</v>
      </c>
      <c r="F929" s="205" t="s">
        <v>1116</v>
      </c>
      <c r="G929" s="42">
        <v>6102484.0653101401</v>
      </c>
      <c r="H929" s="118">
        <f>(E929/G929)*100000</f>
        <v>13.387990714212188</v>
      </c>
    </row>
    <row r="930" spans="1:8" x14ac:dyDescent="0.35">
      <c r="A930" s="115">
        <v>44300</v>
      </c>
      <c r="B930" s="115">
        <f t="shared" si="104"/>
        <v>44283</v>
      </c>
      <c r="C930" s="115">
        <f t="shared" si="105"/>
        <v>44296</v>
      </c>
      <c r="D930" s="205" t="s">
        <v>438</v>
      </c>
      <c r="E930" s="108">
        <v>454</v>
      </c>
      <c r="F930" s="205" t="s">
        <v>1116</v>
      </c>
    </row>
    <row r="931" spans="1:8" x14ac:dyDescent="0.35">
      <c r="A931" s="115">
        <v>44300</v>
      </c>
      <c r="B931" s="115">
        <f t="shared" si="104"/>
        <v>44283</v>
      </c>
      <c r="C931" s="115">
        <f t="shared" si="105"/>
        <v>44296</v>
      </c>
      <c r="D931" s="205" t="s">
        <v>1118</v>
      </c>
      <c r="E931" s="108" t="s">
        <v>495</v>
      </c>
      <c r="F931" s="205" t="s">
        <v>1119</v>
      </c>
      <c r="G931" s="42">
        <v>33372.236182817898</v>
      </c>
    </row>
    <row r="932" spans="1:8" x14ac:dyDescent="0.35">
      <c r="A932" s="115">
        <v>44300</v>
      </c>
      <c r="B932" s="115">
        <f t="shared" si="104"/>
        <v>44283</v>
      </c>
      <c r="C932" s="115">
        <f t="shared" si="105"/>
        <v>44296</v>
      </c>
      <c r="D932" s="205" t="s">
        <v>1120</v>
      </c>
      <c r="E932" s="108">
        <v>69</v>
      </c>
      <c r="F932" s="205" t="s">
        <v>1119</v>
      </c>
      <c r="G932" s="42">
        <v>500166.53766896902</v>
      </c>
      <c r="H932" s="118">
        <f>(E932/G932)*100000</f>
        <v>13.795405090787394</v>
      </c>
    </row>
    <row r="933" spans="1:8" x14ac:dyDescent="0.35">
      <c r="A933" s="115">
        <v>44300</v>
      </c>
      <c r="B933" s="115">
        <f t="shared" si="104"/>
        <v>44283</v>
      </c>
      <c r="C933" s="115">
        <f t="shared" si="105"/>
        <v>44296</v>
      </c>
      <c r="D933" s="205" t="s">
        <v>1121</v>
      </c>
      <c r="E933" s="108">
        <v>121</v>
      </c>
      <c r="F933" s="205" t="s">
        <v>1119</v>
      </c>
      <c r="G933" s="42">
        <v>626125.99984104198</v>
      </c>
      <c r="H933" s="118">
        <f>(E933/G933)*100000</f>
        <v>19.325183753864067</v>
      </c>
    </row>
    <row r="934" spans="1:8" x14ac:dyDescent="0.35">
      <c r="A934" s="115">
        <v>44300</v>
      </c>
      <c r="B934" s="115">
        <f t="shared" si="104"/>
        <v>44283</v>
      </c>
      <c r="C934" s="115">
        <f t="shared" si="105"/>
        <v>44296</v>
      </c>
      <c r="D934" s="205" t="s">
        <v>1122</v>
      </c>
      <c r="E934" s="108" t="s">
        <v>495</v>
      </c>
      <c r="F934" s="205" t="s">
        <v>1119</v>
      </c>
      <c r="G934" s="42">
        <v>6429.2044896248999</v>
      </c>
    </row>
    <row r="935" spans="1:8" x14ac:dyDescent="0.35">
      <c r="A935" s="115">
        <v>44300</v>
      </c>
      <c r="B935" s="115">
        <f t="shared" si="104"/>
        <v>44283</v>
      </c>
      <c r="C935" s="115">
        <f t="shared" si="105"/>
        <v>44296</v>
      </c>
      <c r="D935" s="205" t="s">
        <v>10</v>
      </c>
      <c r="E935" s="108">
        <v>174</v>
      </c>
      <c r="F935" s="205" t="s">
        <v>1119</v>
      </c>
    </row>
    <row r="936" spans="1:8" x14ac:dyDescent="0.35">
      <c r="A936" s="115">
        <v>44300</v>
      </c>
      <c r="B936" s="115">
        <f t="shared" si="104"/>
        <v>44283</v>
      </c>
      <c r="C936" s="115">
        <f t="shared" si="105"/>
        <v>44296</v>
      </c>
      <c r="D936" s="205" t="s">
        <v>438</v>
      </c>
      <c r="E936" s="108">
        <v>99</v>
      </c>
      <c r="F936" s="205" t="s">
        <v>1119</v>
      </c>
    </row>
    <row r="937" spans="1:8" x14ac:dyDescent="0.35">
      <c r="A937" s="115">
        <v>44300</v>
      </c>
      <c r="B937" s="115">
        <f t="shared" si="104"/>
        <v>44283</v>
      </c>
      <c r="C937" s="115">
        <f t="shared" si="105"/>
        <v>44296</v>
      </c>
      <c r="D937" s="205" t="s">
        <v>1123</v>
      </c>
      <c r="E937" s="108">
        <v>763</v>
      </c>
      <c r="F937" s="205" t="s">
        <v>1119</v>
      </c>
      <c r="G937" s="42">
        <v>5614787.9454099098</v>
      </c>
      <c r="H937" s="118">
        <f t="shared" ref="H937:H947" si="106">(E937/G937)*100000</f>
        <v>13.589115161931497</v>
      </c>
    </row>
    <row r="938" spans="1:8" x14ac:dyDescent="0.35">
      <c r="A938" s="115">
        <v>44307</v>
      </c>
      <c r="B938" s="115">
        <v>44290</v>
      </c>
      <c r="C938" s="115">
        <v>44303</v>
      </c>
      <c r="D938" s="205" t="s">
        <v>1112</v>
      </c>
      <c r="E938" s="108">
        <v>11</v>
      </c>
      <c r="F938" s="205" t="s">
        <v>409</v>
      </c>
      <c r="G938" s="42">
        <v>884369.16814270813</v>
      </c>
      <c r="H938" s="118">
        <f t="shared" si="106"/>
        <v>1.2438244566012462</v>
      </c>
    </row>
    <row r="939" spans="1:8" x14ac:dyDescent="0.35">
      <c r="A939" s="115">
        <v>44307</v>
      </c>
      <c r="B939" s="115">
        <v>44290</v>
      </c>
      <c r="C939" s="115">
        <v>44303</v>
      </c>
      <c r="D939" s="205" t="s">
        <v>1113</v>
      </c>
      <c r="E939" s="108">
        <v>11</v>
      </c>
      <c r="F939" s="205" t="s">
        <v>409</v>
      </c>
      <c r="G939" s="42">
        <v>498212.35653671267</v>
      </c>
      <c r="H939" s="118">
        <f t="shared" si="106"/>
        <v>2.2078938540315836</v>
      </c>
    </row>
    <row r="940" spans="1:8" x14ac:dyDescent="0.35">
      <c r="A940" s="115">
        <v>44307</v>
      </c>
      <c r="B940" s="115">
        <v>44290</v>
      </c>
      <c r="C940" s="115">
        <v>44303</v>
      </c>
      <c r="D940" s="205" t="s">
        <v>1114</v>
      </c>
      <c r="E940" s="108">
        <v>6</v>
      </c>
      <c r="F940" s="205" t="s">
        <v>409</v>
      </c>
      <c r="G940" s="42">
        <v>201049.50031620008</v>
      </c>
      <c r="H940" s="118">
        <f t="shared" si="106"/>
        <v>2.9843396728484852</v>
      </c>
    </row>
    <row r="941" spans="1:8" x14ac:dyDescent="0.35">
      <c r="A941" s="115">
        <v>44307</v>
      </c>
      <c r="B941" s="115">
        <v>44290</v>
      </c>
      <c r="C941" s="115">
        <v>44303</v>
      </c>
      <c r="D941" s="205" t="s">
        <v>445</v>
      </c>
      <c r="E941" s="108">
        <v>82</v>
      </c>
      <c r="F941" s="205" t="s">
        <v>409</v>
      </c>
      <c r="G941" s="42">
        <v>1026828.8</v>
      </c>
      <c r="H941" s="118">
        <f t="shared" si="106"/>
        <v>7.9857518604854096</v>
      </c>
    </row>
    <row r="942" spans="1:8" x14ac:dyDescent="0.35">
      <c r="A942" s="115">
        <v>44307</v>
      </c>
      <c r="B942" s="115">
        <v>44290</v>
      </c>
      <c r="C942" s="115">
        <v>44303</v>
      </c>
      <c r="D942" s="205" t="s">
        <v>444</v>
      </c>
      <c r="E942" s="108">
        <v>152</v>
      </c>
      <c r="F942" s="205" t="s">
        <v>409</v>
      </c>
      <c r="G942" s="42">
        <v>914617.34</v>
      </c>
      <c r="H942" s="118">
        <f t="shared" si="106"/>
        <v>16.618972039169954</v>
      </c>
    </row>
    <row r="943" spans="1:8" x14ac:dyDescent="0.35">
      <c r="A943" s="115">
        <v>44307</v>
      </c>
      <c r="B943" s="115">
        <v>44290</v>
      </c>
      <c r="C943" s="115">
        <v>44303</v>
      </c>
      <c r="D943" s="205" t="s">
        <v>443</v>
      </c>
      <c r="E943" s="108">
        <v>171</v>
      </c>
      <c r="F943" s="205" t="s">
        <v>409</v>
      </c>
      <c r="G943" s="42">
        <v>841388.18</v>
      </c>
      <c r="H943" s="118">
        <f t="shared" si="106"/>
        <v>20.323556244871423</v>
      </c>
    </row>
    <row r="944" spans="1:8" x14ac:dyDescent="0.35">
      <c r="A944" s="115">
        <v>44307</v>
      </c>
      <c r="B944" s="115">
        <v>44290</v>
      </c>
      <c r="C944" s="115">
        <v>44303</v>
      </c>
      <c r="D944" s="205" t="s">
        <v>442</v>
      </c>
      <c r="E944" s="108">
        <v>333</v>
      </c>
      <c r="F944" s="205" t="s">
        <v>409</v>
      </c>
      <c r="G944" s="42">
        <v>956483.28</v>
      </c>
      <c r="H944" s="118">
        <f t="shared" si="106"/>
        <v>34.815036181291113</v>
      </c>
    </row>
    <row r="945" spans="1:8" x14ac:dyDescent="0.35">
      <c r="A945" s="115">
        <v>44307</v>
      </c>
      <c r="B945" s="115">
        <v>44290</v>
      </c>
      <c r="C945" s="115">
        <v>44303</v>
      </c>
      <c r="D945" s="205" t="s">
        <v>441</v>
      </c>
      <c r="E945" s="108">
        <v>271</v>
      </c>
      <c r="F945" s="205" t="s">
        <v>409</v>
      </c>
      <c r="G945" s="42">
        <v>841570.64</v>
      </c>
      <c r="H945" s="118">
        <f t="shared" si="106"/>
        <v>32.201693728288809</v>
      </c>
    </row>
    <row r="946" spans="1:8" x14ac:dyDescent="0.35">
      <c r="A946" s="115">
        <v>44307</v>
      </c>
      <c r="B946" s="115">
        <v>44290</v>
      </c>
      <c r="C946" s="115">
        <v>44303</v>
      </c>
      <c r="D946" s="205" t="s">
        <v>440</v>
      </c>
      <c r="E946" s="108">
        <v>153</v>
      </c>
      <c r="F946" s="205" t="s">
        <v>409</v>
      </c>
      <c r="G946" s="42">
        <v>501714.18</v>
      </c>
      <c r="H946" s="118">
        <f t="shared" si="106"/>
        <v>30.495450616922966</v>
      </c>
    </row>
    <row r="947" spans="1:8" x14ac:dyDescent="0.35">
      <c r="A947" s="115">
        <v>44307</v>
      </c>
      <c r="B947" s="115">
        <v>44290</v>
      </c>
      <c r="C947" s="115">
        <v>44303</v>
      </c>
      <c r="D947" s="205" t="s">
        <v>439</v>
      </c>
      <c r="E947" s="108">
        <v>139</v>
      </c>
      <c r="F947" s="205" t="s">
        <v>409</v>
      </c>
      <c r="G947" s="42">
        <v>293459.03999999998</v>
      </c>
      <c r="H947" s="118">
        <f t="shared" si="106"/>
        <v>47.366065124454849</v>
      </c>
    </row>
    <row r="948" spans="1:8" x14ac:dyDescent="0.35">
      <c r="A948" s="115">
        <v>44307</v>
      </c>
      <c r="B948" s="115">
        <v>44290</v>
      </c>
      <c r="C948" s="115">
        <v>44303</v>
      </c>
      <c r="D948" s="205" t="s">
        <v>438</v>
      </c>
      <c r="E948" s="108">
        <v>14</v>
      </c>
      <c r="F948" s="205" t="s">
        <v>409</v>
      </c>
    </row>
    <row r="949" spans="1:8" x14ac:dyDescent="0.35">
      <c r="A949" s="115">
        <v>44307</v>
      </c>
      <c r="B949" s="115">
        <f t="shared" ref="B949:B963" si="107">A949-17</f>
        <v>44290</v>
      </c>
      <c r="C949" s="115">
        <f t="shared" ref="C949:C963" si="108">A949-4</f>
        <v>44303</v>
      </c>
      <c r="D949" s="205" t="s">
        <v>499</v>
      </c>
      <c r="E949" s="108">
        <v>541</v>
      </c>
      <c r="F949" s="205" t="s">
        <v>1115</v>
      </c>
      <c r="G949" s="42">
        <v>3582833.32760067</v>
      </c>
      <c r="H949" s="118">
        <f>(E949/G949)*100000</f>
        <v>15.099781389001803</v>
      </c>
    </row>
    <row r="950" spans="1:8" x14ac:dyDescent="0.35">
      <c r="A950" s="115">
        <v>44307</v>
      </c>
      <c r="B950" s="115">
        <f t="shared" si="107"/>
        <v>44290</v>
      </c>
      <c r="C950" s="115">
        <f t="shared" si="108"/>
        <v>44303</v>
      </c>
      <c r="D950" s="205" t="s">
        <v>501</v>
      </c>
      <c r="E950" s="108">
        <v>664</v>
      </c>
      <c r="F950" s="205" t="s">
        <v>1115</v>
      </c>
      <c r="G950" s="42">
        <v>3381549.1966283699</v>
      </c>
      <c r="H950" s="118">
        <f>(E950/G950)*100000</f>
        <v>19.635970420363908</v>
      </c>
    </row>
    <row r="951" spans="1:8" x14ac:dyDescent="0.35">
      <c r="A951" s="115">
        <v>44307</v>
      </c>
      <c r="B951" s="115">
        <f t="shared" si="107"/>
        <v>44290</v>
      </c>
      <c r="C951" s="115">
        <f t="shared" si="108"/>
        <v>44303</v>
      </c>
      <c r="D951" s="205" t="s">
        <v>10</v>
      </c>
      <c r="E951" s="108">
        <v>0</v>
      </c>
      <c r="F951" s="205" t="s">
        <v>1115</v>
      </c>
    </row>
    <row r="952" spans="1:8" x14ac:dyDescent="0.35">
      <c r="A952" s="115">
        <v>44307</v>
      </c>
      <c r="B952" s="115">
        <f t="shared" si="107"/>
        <v>44290</v>
      </c>
      <c r="C952" s="115">
        <f t="shared" si="108"/>
        <v>44303</v>
      </c>
      <c r="D952" s="205" t="s">
        <v>496</v>
      </c>
      <c r="E952" s="108">
        <v>0</v>
      </c>
      <c r="F952" s="205" t="s">
        <v>1115</v>
      </c>
    </row>
    <row r="953" spans="1:8" x14ac:dyDescent="0.35">
      <c r="A953" s="115">
        <v>44307</v>
      </c>
      <c r="B953" s="115">
        <f t="shared" si="107"/>
        <v>44290</v>
      </c>
      <c r="C953" s="115">
        <f t="shared" si="108"/>
        <v>44303</v>
      </c>
      <c r="D953" s="205" t="s">
        <v>438</v>
      </c>
      <c r="E953" s="108">
        <v>24</v>
      </c>
      <c r="F953" s="205" t="s">
        <v>1115</v>
      </c>
    </row>
    <row r="954" spans="1:8" x14ac:dyDescent="0.35">
      <c r="A954" s="115">
        <v>44307</v>
      </c>
      <c r="B954" s="115">
        <f t="shared" si="107"/>
        <v>44290</v>
      </c>
      <c r="C954" s="115">
        <f t="shared" si="108"/>
        <v>44303</v>
      </c>
      <c r="D954" s="205" t="s">
        <v>575</v>
      </c>
      <c r="E954" s="108">
        <v>199</v>
      </c>
      <c r="F954" s="205" t="s">
        <v>1116</v>
      </c>
      <c r="G954" s="42">
        <v>859094.84590376099</v>
      </c>
      <c r="H954" s="118">
        <f>(E954/G954)*100000</f>
        <v>23.16391501460512</v>
      </c>
    </row>
    <row r="955" spans="1:8" x14ac:dyDescent="0.35">
      <c r="A955" s="115">
        <v>44307</v>
      </c>
      <c r="B955" s="115">
        <f t="shared" si="107"/>
        <v>44290</v>
      </c>
      <c r="C955" s="115">
        <f t="shared" si="108"/>
        <v>44303</v>
      </c>
      <c r="D955" s="205" t="s">
        <v>1117</v>
      </c>
      <c r="E955" s="108">
        <v>794</v>
      </c>
      <c r="F955" s="205" t="s">
        <v>1116</v>
      </c>
      <c r="G955" s="42">
        <v>6102484.0653101401</v>
      </c>
      <c r="H955" s="118">
        <f>(E955/G955)*100000</f>
        <v>13.01109501479128</v>
      </c>
    </row>
    <row r="956" spans="1:8" x14ac:dyDescent="0.35">
      <c r="A956" s="115">
        <v>44307</v>
      </c>
      <c r="B956" s="115">
        <f t="shared" si="107"/>
        <v>44290</v>
      </c>
      <c r="C956" s="115">
        <f t="shared" si="108"/>
        <v>44303</v>
      </c>
      <c r="D956" s="205" t="s">
        <v>438</v>
      </c>
      <c r="E956" s="108">
        <v>386</v>
      </c>
      <c r="F956" s="205" t="s">
        <v>1116</v>
      </c>
    </row>
    <row r="957" spans="1:8" x14ac:dyDescent="0.35">
      <c r="A957" s="115">
        <v>44307</v>
      </c>
      <c r="B957" s="115">
        <f t="shared" si="107"/>
        <v>44290</v>
      </c>
      <c r="C957" s="115">
        <f t="shared" si="108"/>
        <v>44303</v>
      </c>
      <c r="D957" s="205" t="s">
        <v>1118</v>
      </c>
      <c r="E957" s="108">
        <v>6</v>
      </c>
      <c r="F957" s="205" t="s">
        <v>1119</v>
      </c>
      <c r="G957" s="42">
        <v>33372.236182817898</v>
      </c>
      <c r="H957" s="118">
        <f>(E957/G957)*100000</f>
        <v>17.979016950291072</v>
      </c>
    </row>
    <row r="958" spans="1:8" x14ac:dyDescent="0.35">
      <c r="A958" s="115">
        <v>44307</v>
      </c>
      <c r="B958" s="115">
        <f t="shared" si="107"/>
        <v>44290</v>
      </c>
      <c r="C958" s="115">
        <f t="shared" si="108"/>
        <v>44303</v>
      </c>
      <c r="D958" s="205" t="s">
        <v>1120</v>
      </c>
      <c r="E958" s="108">
        <v>92</v>
      </c>
      <c r="F958" s="205" t="s">
        <v>1119</v>
      </c>
      <c r="G958" s="42">
        <v>500166.53766896902</v>
      </c>
      <c r="H958" s="118">
        <f>(E958/G958)*100000</f>
        <v>18.393873454383193</v>
      </c>
    </row>
    <row r="959" spans="1:8" x14ac:dyDescent="0.35">
      <c r="A959" s="115">
        <v>44307</v>
      </c>
      <c r="B959" s="115">
        <f t="shared" si="107"/>
        <v>44290</v>
      </c>
      <c r="C959" s="115">
        <f t="shared" si="108"/>
        <v>44303</v>
      </c>
      <c r="D959" s="205" t="s">
        <v>1121</v>
      </c>
      <c r="E959" s="108">
        <v>110</v>
      </c>
      <c r="F959" s="205" t="s">
        <v>1119</v>
      </c>
      <c r="G959" s="42">
        <v>626125.99984104198</v>
      </c>
      <c r="H959" s="118">
        <f>(E959/G959)*100000</f>
        <v>17.568348867149155</v>
      </c>
    </row>
    <row r="960" spans="1:8" x14ac:dyDescent="0.35">
      <c r="A960" s="115">
        <v>44307</v>
      </c>
      <c r="B960" s="115">
        <f t="shared" si="107"/>
        <v>44290</v>
      </c>
      <c r="C960" s="115">
        <f t="shared" si="108"/>
        <v>44303</v>
      </c>
      <c r="D960" s="205" t="s">
        <v>1122</v>
      </c>
      <c r="E960" s="108">
        <v>0</v>
      </c>
      <c r="F960" s="205" t="s">
        <v>1119</v>
      </c>
      <c r="G960" s="42">
        <v>6429.2044896248999</v>
      </c>
      <c r="H960" s="118">
        <f>(E960/G960)*100000</f>
        <v>0</v>
      </c>
    </row>
    <row r="961" spans="1:8" x14ac:dyDescent="0.35">
      <c r="A961" s="115">
        <v>44307</v>
      </c>
      <c r="B961" s="115">
        <f t="shared" si="107"/>
        <v>44290</v>
      </c>
      <c r="C961" s="115">
        <f t="shared" si="108"/>
        <v>44303</v>
      </c>
      <c r="D961" s="205" t="s">
        <v>10</v>
      </c>
      <c r="E961" s="108">
        <v>193</v>
      </c>
      <c r="F961" s="205" t="s">
        <v>1119</v>
      </c>
    </row>
    <row r="962" spans="1:8" x14ac:dyDescent="0.35">
      <c r="A962" s="115">
        <v>44307</v>
      </c>
      <c r="B962" s="115">
        <f t="shared" si="107"/>
        <v>44290</v>
      </c>
      <c r="C962" s="115">
        <f t="shared" si="108"/>
        <v>44303</v>
      </c>
      <c r="D962" s="205" t="s">
        <v>438</v>
      </c>
      <c r="E962" s="108">
        <v>97</v>
      </c>
      <c r="F962" s="205" t="s">
        <v>1119</v>
      </c>
    </row>
    <row r="963" spans="1:8" x14ac:dyDescent="0.35">
      <c r="A963" s="115">
        <v>44307</v>
      </c>
      <c r="B963" s="115">
        <f t="shared" si="107"/>
        <v>44290</v>
      </c>
      <c r="C963" s="115">
        <f t="shared" si="108"/>
        <v>44303</v>
      </c>
      <c r="D963" s="205" t="s">
        <v>1123</v>
      </c>
      <c r="E963" s="108">
        <v>729</v>
      </c>
      <c r="F963" s="205" t="s">
        <v>1119</v>
      </c>
      <c r="G963" s="42">
        <v>5614787.9454099098</v>
      </c>
      <c r="H963" s="118">
        <f t="shared" ref="H963:H973" si="109">(E963/G963)*100000</f>
        <v>12.983571367035466</v>
      </c>
    </row>
    <row r="964" spans="1:8" x14ac:dyDescent="0.35">
      <c r="A964" s="115">
        <v>44314</v>
      </c>
      <c r="B964" s="115">
        <v>44297</v>
      </c>
      <c r="C964" s="115">
        <v>44310</v>
      </c>
      <c r="D964" s="205" t="s">
        <v>1112</v>
      </c>
      <c r="E964" s="108">
        <v>8</v>
      </c>
      <c r="F964" s="205" t="s">
        <v>409</v>
      </c>
      <c r="G964" s="42">
        <v>884369.16814270813</v>
      </c>
      <c r="H964" s="118">
        <f t="shared" si="109"/>
        <v>0.90459960480090618</v>
      </c>
    </row>
    <row r="965" spans="1:8" x14ac:dyDescent="0.35">
      <c r="A965" s="115">
        <v>44314</v>
      </c>
      <c r="B965" s="115">
        <v>44297</v>
      </c>
      <c r="C965" s="115">
        <v>44310</v>
      </c>
      <c r="D965" s="205" t="s">
        <v>1113</v>
      </c>
      <c r="E965" s="108">
        <v>6</v>
      </c>
      <c r="F965" s="205" t="s">
        <v>409</v>
      </c>
      <c r="G965" s="42">
        <v>498212.35653671267</v>
      </c>
      <c r="H965" s="118">
        <f t="shared" si="109"/>
        <v>1.2043057385626821</v>
      </c>
    </row>
    <row r="966" spans="1:8" x14ac:dyDescent="0.35">
      <c r="A966" s="115">
        <v>44314</v>
      </c>
      <c r="B966" s="115">
        <v>44297</v>
      </c>
      <c r="C966" s="115">
        <v>44310</v>
      </c>
      <c r="D966" s="205" t="s">
        <v>1114</v>
      </c>
      <c r="E966" s="108">
        <v>7</v>
      </c>
      <c r="F966" s="205" t="s">
        <v>409</v>
      </c>
      <c r="G966" s="42">
        <v>201049.50031620008</v>
      </c>
      <c r="H966" s="118">
        <f t="shared" si="109"/>
        <v>3.4817296183232327</v>
      </c>
    </row>
    <row r="967" spans="1:8" x14ac:dyDescent="0.35">
      <c r="A967" s="115">
        <v>44314</v>
      </c>
      <c r="B967" s="115">
        <v>44297</v>
      </c>
      <c r="C967" s="115">
        <v>44310</v>
      </c>
      <c r="D967" s="205" t="s">
        <v>445</v>
      </c>
      <c r="E967" s="108">
        <v>78</v>
      </c>
      <c r="F967" s="205" t="s">
        <v>409</v>
      </c>
      <c r="G967" s="42">
        <v>1026828.8</v>
      </c>
      <c r="H967" s="118">
        <f t="shared" si="109"/>
        <v>7.5962029892422187</v>
      </c>
    </row>
    <row r="968" spans="1:8" x14ac:dyDescent="0.35">
      <c r="A968" s="115">
        <v>44314</v>
      </c>
      <c r="B968" s="115">
        <v>44297</v>
      </c>
      <c r="C968" s="115">
        <v>44310</v>
      </c>
      <c r="D968" s="205" t="s">
        <v>444</v>
      </c>
      <c r="E968" s="108">
        <v>151</v>
      </c>
      <c r="F968" s="205" t="s">
        <v>409</v>
      </c>
      <c r="G968" s="42">
        <v>914617.34</v>
      </c>
      <c r="H968" s="118">
        <f t="shared" si="109"/>
        <v>16.509636696806997</v>
      </c>
    </row>
    <row r="969" spans="1:8" x14ac:dyDescent="0.35">
      <c r="A969" s="115">
        <v>44314</v>
      </c>
      <c r="B969" s="115">
        <v>44297</v>
      </c>
      <c r="C969" s="115">
        <v>44310</v>
      </c>
      <c r="D969" s="205" t="s">
        <v>443</v>
      </c>
      <c r="E969" s="108">
        <v>163</v>
      </c>
      <c r="F969" s="205" t="s">
        <v>409</v>
      </c>
      <c r="G969" s="42">
        <v>841388.18</v>
      </c>
      <c r="H969" s="118">
        <f t="shared" si="109"/>
        <v>19.372746595988545</v>
      </c>
    </row>
    <row r="970" spans="1:8" x14ac:dyDescent="0.35">
      <c r="A970" s="115">
        <v>44314</v>
      </c>
      <c r="B970" s="115">
        <v>44297</v>
      </c>
      <c r="C970" s="115">
        <v>44310</v>
      </c>
      <c r="D970" s="205" t="s">
        <v>442</v>
      </c>
      <c r="E970" s="108">
        <v>319</v>
      </c>
      <c r="F970" s="205" t="s">
        <v>409</v>
      </c>
      <c r="G970" s="42">
        <v>956483.28</v>
      </c>
      <c r="H970" s="118">
        <f t="shared" si="109"/>
        <v>33.351340966462061</v>
      </c>
    </row>
    <row r="971" spans="1:8" x14ac:dyDescent="0.35">
      <c r="A971" s="115">
        <v>44314</v>
      </c>
      <c r="B971" s="115">
        <v>44297</v>
      </c>
      <c r="C971" s="115">
        <v>44310</v>
      </c>
      <c r="D971" s="205" t="s">
        <v>441</v>
      </c>
      <c r="E971" s="108">
        <v>236</v>
      </c>
      <c r="F971" s="205" t="s">
        <v>409</v>
      </c>
      <c r="G971" s="42">
        <v>841570.64</v>
      </c>
      <c r="H971" s="118">
        <f t="shared" si="109"/>
        <v>28.042803394376971</v>
      </c>
    </row>
    <row r="972" spans="1:8" x14ac:dyDescent="0.35">
      <c r="A972" s="115">
        <v>44314</v>
      </c>
      <c r="B972" s="115">
        <v>44297</v>
      </c>
      <c r="C972" s="115">
        <v>44310</v>
      </c>
      <c r="D972" s="205" t="s">
        <v>440</v>
      </c>
      <c r="E972" s="108">
        <v>153</v>
      </c>
      <c r="F972" s="205" t="s">
        <v>409</v>
      </c>
      <c r="G972" s="42">
        <v>501714.18</v>
      </c>
      <c r="H972" s="118">
        <f t="shared" si="109"/>
        <v>30.495450616922966</v>
      </c>
    </row>
    <row r="973" spans="1:8" x14ac:dyDescent="0.35">
      <c r="A973" s="115">
        <v>44314</v>
      </c>
      <c r="B973" s="115">
        <v>44297</v>
      </c>
      <c r="C973" s="115">
        <v>44310</v>
      </c>
      <c r="D973" s="205" t="s">
        <v>439</v>
      </c>
      <c r="E973" s="108">
        <v>126</v>
      </c>
      <c r="F973" s="205" t="s">
        <v>409</v>
      </c>
      <c r="G973" s="42">
        <v>293459.03999999998</v>
      </c>
      <c r="H973" s="118">
        <f t="shared" si="109"/>
        <v>42.936145364613751</v>
      </c>
    </row>
    <row r="974" spans="1:8" x14ac:dyDescent="0.35">
      <c r="A974" s="115">
        <v>44314</v>
      </c>
      <c r="B974" s="115">
        <v>44297</v>
      </c>
      <c r="C974" s="115">
        <v>44310</v>
      </c>
      <c r="D974" s="205" t="s">
        <v>438</v>
      </c>
      <c r="E974" s="108">
        <v>17</v>
      </c>
      <c r="F974" s="205" t="s">
        <v>409</v>
      </c>
    </row>
    <row r="975" spans="1:8" x14ac:dyDescent="0.35">
      <c r="A975" s="115">
        <v>44314</v>
      </c>
      <c r="B975" s="115">
        <f t="shared" ref="B975:B989" si="110">A975-17</f>
        <v>44297</v>
      </c>
      <c r="C975" s="115">
        <f t="shared" ref="C975:C989" si="111">A975-4</f>
        <v>44310</v>
      </c>
      <c r="D975" s="205" t="s">
        <v>499</v>
      </c>
      <c r="E975" s="108">
        <v>522</v>
      </c>
      <c r="F975" s="205" t="s">
        <v>1115</v>
      </c>
      <c r="G975" s="42">
        <v>3582833.32760067</v>
      </c>
      <c r="H975" s="118">
        <f>(E975/G975)*100000</f>
        <v>14.569474833750354</v>
      </c>
    </row>
    <row r="976" spans="1:8" x14ac:dyDescent="0.35">
      <c r="A976" s="115">
        <v>44314</v>
      </c>
      <c r="B976" s="115">
        <f t="shared" si="110"/>
        <v>44297</v>
      </c>
      <c r="C976" s="115">
        <f t="shared" si="111"/>
        <v>44310</v>
      </c>
      <c r="D976" s="205" t="s">
        <v>501</v>
      </c>
      <c r="E976" s="108">
        <v>624</v>
      </c>
      <c r="F976" s="205" t="s">
        <v>1115</v>
      </c>
      <c r="G976" s="42">
        <v>3381549.1966283699</v>
      </c>
      <c r="H976" s="118">
        <f>(E976/G976)*100000</f>
        <v>18.453080636004632</v>
      </c>
    </row>
    <row r="977" spans="1:8" x14ac:dyDescent="0.35">
      <c r="A977" s="115">
        <v>44314</v>
      </c>
      <c r="B977" s="115">
        <f t="shared" si="110"/>
        <v>44297</v>
      </c>
      <c r="C977" s="115">
        <f t="shared" si="111"/>
        <v>44310</v>
      </c>
      <c r="D977" s="205" t="s">
        <v>10</v>
      </c>
      <c r="E977" s="108">
        <v>0</v>
      </c>
      <c r="F977" s="205" t="s">
        <v>1115</v>
      </c>
    </row>
    <row r="978" spans="1:8" x14ac:dyDescent="0.35">
      <c r="A978" s="115">
        <v>44314</v>
      </c>
      <c r="B978" s="115">
        <f t="shared" si="110"/>
        <v>44297</v>
      </c>
      <c r="C978" s="115">
        <f t="shared" si="111"/>
        <v>44310</v>
      </c>
      <c r="D978" s="205" t="s">
        <v>496</v>
      </c>
      <c r="E978" s="108" t="s">
        <v>495</v>
      </c>
      <c r="F978" s="205" t="s">
        <v>1115</v>
      </c>
    </row>
    <row r="979" spans="1:8" x14ac:dyDescent="0.35">
      <c r="A979" s="115">
        <v>44314</v>
      </c>
      <c r="B979" s="115">
        <f t="shared" si="110"/>
        <v>44297</v>
      </c>
      <c r="C979" s="115">
        <f t="shared" si="111"/>
        <v>44310</v>
      </c>
      <c r="D979" s="205" t="s">
        <v>438</v>
      </c>
      <c r="E979" s="108">
        <v>16</v>
      </c>
      <c r="F979" s="205" t="s">
        <v>1115</v>
      </c>
    </row>
    <row r="980" spans="1:8" x14ac:dyDescent="0.35">
      <c r="A980" s="115">
        <v>44314</v>
      </c>
      <c r="B980" s="115">
        <f t="shared" si="110"/>
        <v>44297</v>
      </c>
      <c r="C980" s="115">
        <f t="shared" si="111"/>
        <v>44310</v>
      </c>
      <c r="D980" s="205" t="s">
        <v>575</v>
      </c>
      <c r="E980" s="108">
        <v>180</v>
      </c>
      <c r="F980" s="205" t="s">
        <v>1116</v>
      </c>
      <c r="G980" s="42">
        <v>859094.84590376099</v>
      </c>
      <c r="H980" s="118">
        <f>(E980/G980)*100000</f>
        <v>20.952284937833774</v>
      </c>
    </row>
    <row r="981" spans="1:8" x14ac:dyDescent="0.35">
      <c r="A981" s="115">
        <v>44314</v>
      </c>
      <c r="B981" s="115">
        <f t="shared" si="110"/>
        <v>44297</v>
      </c>
      <c r="C981" s="115">
        <f t="shared" si="111"/>
        <v>44310</v>
      </c>
      <c r="D981" s="205" t="s">
        <v>1117</v>
      </c>
      <c r="E981" s="108">
        <v>761</v>
      </c>
      <c r="F981" s="205" t="s">
        <v>1116</v>
      </c>
      <c r="G981" s="42">
        <v>6102484.0653101401</v>
      </c>
      <c r="H981" s="118">
        <f>(E981/G981)*100000</f>
        <v>12.470331619969983</v>
      </c>
    </row>
    <row r="982" spans="1:8" x14ac:dyDescent="0.35">
      <c r="A982" s="115">
        <v>44314</v>
      </c>
      <c r="B982" s="115">
        <f t="shared" si="110"/>
        <v>44297</v>
      </c>
      <c r="C982" s="115">
        <f t="shared" si="111"/>
        <v>44310</v>
      </c>
      <c r="D982" s="205" t="s">
        <v>438</v>
      </c>
      <c r="E982" s="108">
        <v>217</v>
      </c>
      <c r="F982" s="205" t="s">
        <v>1116</v>
      </c>
    </row>
    <row r="983" spans="1:8" x14ac:dyDescent="0.35">
      <c r="A983" s="115">
        <v>44314</v>
      </c>
      <c r="B983" s="115">
        <f t="shared" si="110"/>
        <v>44297</v>
      </c>
      <c r="C983" s="115">
        <f t="shared" si="111"/>
        <v>44310</v>
      </c>
      <c r="D983" s="205" t="s">
        <v>1118</v>
      </c>
      <c r="E983" s="108" t="s">
        <v>495</v>
      </c>
      <c r="F983" s="205" t="s">
        <v>1119</v>
      </c>
      <c r="G983" s="42">
        <v>33372.236182817898</v>
      </c>
    </row>
    <row r="984" spans="1:8" x14ac:dyDescent="0.35">
      <c r="A984" s="115">
        <v>44314</v>
      </c>
      <c r="B984" s="115">
        <f t="shared" si="110"/>
        <v>44297</v>
      </c>
      <c r="C984" s="115">
        <f t="shared" si="111"/>
        <v>44310</v>
      </c>
      <c r="D984" s="205" t="s">
        <v>1120</v>
      </c>
      <c r="E984" s="108">
        <v>101</v>
      </c>
      <c r="F984" s="205" t="s">
        <v>1119</v>
      </c>
      <c r="G984" s="42">
        <v>500166.53766896902</v>
      </c>
      <c r="H984" s="118">
        <f>(E984/G984)*100000</f>
        <v>20.193274118398939</v>
      </c>
    </row>
    <row r="985" spans="1:8" x14ac:dyDescent="0.35">
      <c r="A985" s="115">
        <v>44314</v>
      </c>
      <c r="B985" s="115">
        <f t="shared" si="110"/>
        <v>44297</v>
      </c>
      <c r="C985" s="115">
        <f t="shared" si="111"/>
        <v>44310</v>
      </c>
      <c r="D985" s="205" t="s">
        <v>1121</v>
      </c>
      <c r="E985" s="108">
        <v>102</v>
      </c>
      <c r="F985" s="205" t="s">
        <v>1119</v>
      </c>
      <c r="G985" s="42">
        <v>626125.99984104198</v>
      </c>
      <c r="H985" s="118">
        <f>(E985/G985)*100000</f>
        <v>16.290650767720123</v>
      </c>
    </row>
    <row r="986" spans="1:8" x14ac:dyDescent="0.35">
      <c r="A986" s="115">
        <v>44314</v>
      </c>
      <c r="B986" s="115">
        <f t="shared" si="110"/>
        <v>44297</v>
      </c>
      <c r="C986" s="115">
        <f t="shared" si="111"/>
        <v>44310</v>
      </c>
      <c r="D986" s="205" t="s">
        <v>1122</v>
      </c>
      <c r="E986" s="108">
        <v>0</v>
      </c>
      <c r="F986" s="205" t="s">
        <v>1119</v>
      </c>
      <c r="G986" s="42">
        <v>6429.2044896248999</v>
      </c>
      <c r="H986" s="118">
        <f>(E986/G986)*100000</f>
        <v>0</v>
      </c>
    </row>
    <row r="987" spans="1:8" x14ac:dyDescent="0.35">
      <c r="A987" s="115">
        <v>44314</v>
      </c>
      <c r="B987" s="115">
        <f t="shared" si="110"/>
        <v>44297</v>
      </c>
      <c r="C987" s="115">
        <f t="shared" si="111"/>
        <v>44310</v>
      </c>
      <c r="D987" s="205" t="s">
        <v>10</v>
      </c>
      <c r="E987" s="108">
        <v>150</v>
      </c>
      <c r="F987" s="205" t="s">
        <v>1119</v>
      </c>
    </row>
    <row r="988" spans="1:8" x14ac:dyDescent="0.35">
      <c r="A988" s="115">
        <v>44314</v>
      </c>
      <c r="B988" s="115">
        <f t="shared" si="110"/>
        <v>44297</v>
      </c>
      <c r="C988" s="115">
        <f t="shared" si="111"/>
        <v>44310</v>
      </c>
      <c r="D988" s="205" t="s">
        <v>438</v>
      </c>
      <c r="E988" s="108">
        <v>88</v>
      </c>
      <c r="F988" s="205" t="s">
        <v>1119</v>
      </c>
    </row>
    <row r="989" spans="1:8" x14ac:dyDescent="0.35">
      <c r="A989" s="115">
        <v>44314</v>
      </c>
      <c r="B989" s="115">
        <f t="shared" si="110"/>
        <v>44297</v>
      </c>
      <c r="C989" s="115">
        <f t="shared" si="111"/>
        <v>44310</v>
      </c>
      <c r="D989" s="205" t="s">
        <v>1123</v>
      </c>
      <c r="E989" s="108">
        <v>719</v>
      </c>
      <c r="F989" s="205" t="s">
        <v>1119</v>
      </c>
      <c r="G989" s="42">
        <v>5614787.9454099098</v>
      </c>
      <c r="H989" s="118">
        <f t="shared" ref="H989:H999" si="112">(E989/G989)*100000</f>
        <v>12.805470250889575</v>
      </c>
    </row>
    <row r="990" spans="1:8" x14ac:dyDescent="0.35">
      <c r="A990" s="115">
        <v>44321</v>
      </c>
      <c r="B990" s="115">
        <v>44304</v>
      </c>
      <c r="C990" s="115">
        <v>44317</v>
      </c>
      <c r="D990" s="205" t="s">
        <v>1112</v>
      </c>
      <c r="E990" s="108">
        <v>9</v>
      </c>
      <c r="F990" s="205" t="s">
        <v>409</v>
      </c>
      <c r="G990" s="42">
        <v>884369.16814270813</v>
      </c>
      <c r="H990" s="118">
        <f t="shared" si="112"/>
        <v>1.0176745554010196</v>
      </c>
    </row>
    <row r="991" spans="1:8" x14ac:dyDescent="0.35">
      <c r="A991" s="115">
        <v>44321</v>
      </c>
      <c r="B991" s="115">
        <v>44304</v>
      </c>
      <c r="C991" s="115">
        <v>44317</v>
      </c>
      <c r="D991" s="205" t="s">
        <v>1113</v>
      </c>
      <c r="E991" s="108">
        <v>8</v>
      </c>
      <c r="F991" s="205" t="s">
        <v>409</v>
      </c>
      <c r="G991" s="42">
        <v>498212.35653671267</v>
      </c>
      <c r="H991" s="118">
        <f t="shared" si="112"/>
        <v>1.6057409847502429</v>
      </c>
    </row>
    <row r="992" spans="1:8" x14ac:dyDescent="0.35">
      <c r="A992" s="115">
        <v>44321</v>
      </c>
      <c r="B992" s="115">
        <v>44304</v>
      </c>
      <c r="C992" s="115">
        <v>44317</v>
      </c>
      <c r="D992" s="205" t="s">
        <v>1114</v>
      </c>
      <c r="E992" s="108">
        <v>4</v>
      </c>
      <c r="F992" s="205" t="s">
        <v>409</v>
      </c>
      <c r="G992" s="42">
        <v>201049.50031620008</v>
      </c>
      <c r="H992" s="118">
        <f t="shared" si="112"/>
        <v>1.9895597818989903</v>
      </c>
    </row>
    <row r="993" spans="1:8" x14ac:dyDescent="0.35">
      <c r="A993" s="115">
        <v>44321</v>
      </c>
      <c r="B993" s="115">
        <v>44304</v>
      </c>
      <c r="C993" s="115">
        <v>44317</v>
      </c>
      <c r="D993" s="205" t="s">
        <v>445</v>
      </c>
      <c r="E993" s="108">
        <v>76</v>
      </c>
      <c r="F993" s="205" t="s">
        <v>409</v>
      </c>
      <c r="G993" s="42">
        <v>1026828.8</v>
      </c>
      <c r="H993" s="118">
        <f t="shared" si="112"/>
        <v>7.4014285536206224</v>
      </c>
    </row>
    <row r="994" spans="1:8" x14ac:dyDescent="0.35">
      <c r="A994" s="115">
        <v>44321</v>
      </c>
      <c r="B994" s="115">
        <v>44304</v>
      </c>
      <c r="C994" s="115">
        <v>44317</v>
      </c>
      <c r="D994" s="205" t="s">
        <v>444</v>
      </c>
      <c r="E994" s="108">
        <v>108</v>
      </c>
      <c r="F994" s="205" t="s">
        <v>409</v>
      </c>
      <c r="G994" s="42">
        <v>914617.34</v>
      </c>
      <c r="H994" s="118">
        <f t="shared" si="112"/>
        <v>11.808216975199706</v>
      </c>
    </row>
    <row r="995" spans="1:8" x14ac:dyDescent="0.35">
      <c r="A995" s="115">
        <v>44321</v>
      </c>
      <c r="B995" s="115">
        <v>44304</v>
      </c>
      <c r="C995" s="115">
        <v>44317</v>
      </c>
      <c r="D995" s="205" t="s">
        <v>443</v>
      </c>
      <c r="E995" s="108">
        <v>137</v>
      </c>
      <c r="F995" s="205" t="s">
        <v>409</v>
      </c>
      <c r="G995" s="42">
        <v>841388.18</v>
      </c>
      <c r="H995" s="118">
        <f t="shared" si="112"/>
        <v>16.282615237119209</v>
      </c>
    </row>
    <row r="996" spans="1:8" x14ac:dyDescent="0.35">
      <c r="A996" s="115">
        <v>44321</v>
      </c>
      <c r="B996" s="115">
        <v>44304</v>
      </c>
      <c r="C996" s="115">
        <v>44317</v>
      </c>
      <c r="D996" s="205" t="s">
        <v>442</v>
      </c>
      <c r="E996" s="108">
        <v>239</v>
      </c>
      <c r="F996" s="205" t="s">
        <v>409</v>
      </c>
      <c r="G996" s="42">
        <v>956483.28</v>
      </c>
      <c r="H996" s="118">
        <f t="shared" si="112"/>
        <v>24.987368310296024</v>
      </c>
    </row>
    <row r="997" spans="1:8" x14ac:dyDescent="0.35">
      <c r="A997" s="115">
        <v>44321</v>
      </c>
      <c r="B997" s="115">
        <v>44304</v>
      </c>
      <c r="C997" s="115">
        <v>44317</v>
      </c>
      <c r="D997" s="205" t="s">
        <v>441</v>
      </c>
      <c r="E997" s="108">
        <v>186</v>
      </c>
      <c r="F997" s="205" t="s">
        <v>409</v>
      </c>
      <c r="G997" s="42">
        <v>841570.64</v>
      </c>
      <c r="H997" s="118">
        <f t="shared" si="112"/>
        <v>22.10153148878863</v>
      </c>
    </row>
    <row r="998" spans="1:8" x14ac:dyDescent="0.35">
      <c r="A998" s="115">
        <v>44321</v>
      </c>
      <c r="B998" s="115">
        <v>44304</v>
      </c>
      <c r="C998" s="115">
        <v>44317</v>
      </c>
      <c r="D998" s="205" t="s">
        <v>440</v>
      </c>
      <c r="E998" s="108">
        <v>139</v>
      </c>
      <c r="F998" s="205" t="s">
        <v>409</v>
      </c>
      <c r="G998" s="42">
        <v>501714.18</v>
      </c>
      <c r="H998" s="118">
        <f t="shared" si="112"/>
        <v>27.705017227139162</v>
      </c>
    </row>
    <row r="999" spans="1:8" x14ac:dyDescent="0.35">
      <c r="A999" s="115">
        <v>44321</v>
      </c>
      <c r="B999" s="115">
        <v>44304</v>
      </c>
      <c r="C999" s="115">
        <v>44317</v>
      </c>
      <c r="D999" s="205" t="s">
        <v>439</v>
      </c>
      <c r="E999" s="108">
        <v>122</v>
      </c>
      <c r="F999" s="205" t="s">
        <v>409</v>
      </c>
      <c r="G999" s="42">
        <v>293459.03999999998</v>
      </c>
      <c r="H999" s="118">
        <f t="shared" si="112"/>
        <v>41.573093130816488</v>
      </c>
    </row>
    <row r="1000" spans="1:8" x14ac:dyDescent="0.35">
      <c r="A1000" s="115">
        <v>44321</v>
      </c>
      <c r="B1000" s="115">
        <v>44304</v>
      </c>
      <c r="C1000" s="115">
        <v>44317</v>
      </c>
      <c r="D1000" s="205" t="s">
        <v>438</v>
      </c>
      <c r="E1000" s="108">
        <v>20</v>
      </c>
      <c r="F1000" s="205" t="s">
        <v>409</v>
      </c>
    </row>
    <row r="1001" spans="1:8" x14ac:dyDescent="0.35">
      <c r="A1001" s="115">
        <v>44321</v>
      </c>
      <c r="B1001" s="115">
        <f t="shared" ref="B1001:B1015" si="113">A1001-17</f>
        <v>44304</v>
      </c>
      <c r="C1001" s="115">
        <f t="shared" ref="C1001:C1015" si="114">A1001-4</f>
        <v>44317</v>
      </c>
      <c r="D1001" s="205" t="s">
        <v>499</v>
      </c>
      <c r="E1001" s="108">
        <v>457</v>
      </c>
      <c r="F1001" s="205" t="s">
        <v>1115</v>
      </c>
      <c r="G1001" s="42">
        <v>3582833.32760067</v>
      </c>
      <c r="H1001" s="118">
        <f>(E1001/G1001)*100000</f>
        <v>12.755268197363817</v>
      </c>
    </row>
    <row r="1002" spans="1:8" x14ac:dyDescent="0.35">
      <c r="A1002" s="115">
        <v>44321</v>
      </c>
      <c r="B1002" s="115">
        <f t="shared" si="113"/>
        <v>44304</v>
      </c>
      <c r="C1002" s="115">
        <f t="shared" si="114"/>
        <v>44317</v>
      </c>
      <c r="D1002" s="205" t="s">
        <v>501</v>
      </c>
      <c r="E1002" s="108">
        <v>499</v>
      </c>
      <c r="F1002" s="205" t="s">
        <v>1115</v>
      </c>
      <c r="G1002" s="42">
        <v>3381549.1966283699</v>
      </c>
      <c r="H1002" s="118">
        <f>(E1002/G1002)*100000</f>
        <v>14.75655005988191</v>
      </c>
    </row>
    <row r="1003" spans="1:8" x14ac:dyDescent="0.35">
      <c r="A1003" s="115">
        <v>44321</v>
      </c>
      <c r="B1003" s="115">
        <f t="shared" si="113"/>
        <v>44304</v>
      </c>
      <c r="C1003" s="115">
        <f t="shared" si="114"/>
        <v>44317</v>
      </c>
      <c r="D1003" s="205" t="s">
        <v>10</v>
      </c>
      <c r="E1003" s="108">
        <v>0</v>
      </c>
      <c r="F1003" s="205" t="s">
        <v>1115</v>
      </c>
    </row>
    <row r="1004" spans="1:8" x14ac:dyDescent="0.35">
      <c r="A1004" s="115">
        <v>44321</v>
      </c>
      <c r="B1004" s="115">
        <f t="shared" si="113"/>
        <v>44304</v>
      </c>
      <c r="C1004" s="115">
        <f t="shared" si="114"/>
        <v>44317</v>
      </c>
      <c r="D1004" s="205" t="s">
        <v>496</v>
      </c>
      <c r="E1004" s="108" t="s">
        <v>495</v>
      </c>
      <c r="F1004" s="205" t="s">
        <v>1115</v>
      </c>
    </row>
    <row r="1005" spans="1:8" x14ac:dyDescent="0.35">
      <c r="A1005" s="115">
        <v>44321</v>
      </c>
      <c r="B1005" s="115">
        <f t="shared" si="113"/>
        <v>44304</v>
      </c>
      <c r="C1005" s="115">
        <f t="shared" si="114"/>
        <v>44317</v>
      </c>
      <c r="D1005" s="205" t="s">
        <v>438</v>
      </c>
      <c r="E1005" s="108">
        <v>12</v>
      </c>
      <c r="F1005" s="205" t="s">
        <v>1115</v>
      </c>
    </row>
    <row r="1006" spans="1:8" x14ac:dyDescent="0.35">
      <c r="A1006" s="115">
        <v>44321</v>
      </c>
      <c r="B1006" s="115">
        <f t="shared" si="113"/>
        <v>44304</v>
      </c>
      <c r="C1006" s="115">
        <f t="shared" si="114"/>
        <v>44317</v>
      </c>
      <c r="D1006" s="205" t="s">
        <v>575</v>
      </c>
      <c r="E1006" s="108">
        <v>160</v>
      </c>
      <c r="F1006" s="205" t="s">
        <v>1116</v>
      </c>
      <c r="G1006" s="42">
        <v>859094.84590376099</v>
      </c>
      <c r="H1006" s="118">
        <f>(E1006/G1006)*100000</f>
        <v>18.624253278074466</v>
      </c>
    </row>
    <row r="1007" spans="1:8" x14ac:dyDescent="0.35">
      <c r="A1007" s="115">
        <v>44321</v>
      </c>
      <c r="B1007" s="115">
        <f t="shared" si="113"/>
        <v>44304</v>
      </c>
      <c r="C1007" s="115">
        <f t="shared" si="114"/>
        <v>44317</v>
      </c>
      <c r="D1007" s="205" t="s">
        <v>1117</v>
      </c>
      <c r="E1007" s="108">
        <v>623</v>
      </c>
      <c r="F1007" s="205" t="s">
        <v>1116</v>
      </c>
      <c r="G1007" s="42">
        <v>6102484.0653101401</v>
      </c>
      <c r="H1007" s="118">
        <f>(E1007/G1007)*100000</f>
        <v>10.208957423444545</v>
      </c>
    </row>
    <row r="1008" spans="1:8" x14ac:dyDescent="0.35">
      <c r="A1008" s="115">
        <v>44321</v>
      </c>
      <c r="B1008" s="115">
        <f t="shared" si="113"/>
        <v>44304</v>
      </c>
      <c r="C1008" s="115">
        <f t="shared" si="114"/>
        <v>44317</v>
      </c>
      <c r="D1008" s="205" t="s">
        <v>438</v>
      </c>
      <c r="E1008" s="108">
        <v>159</v>
      </c>
      <c r="F1008" s="205" t="s">
        <v>1116</v>
      </c>
    </row>
    <row r="1009" spans="1:8" x14ac:dyDescent="0.35">
      <c r="A1009" s="115">
        <v>44321</v>
      </c>
      <c r="B1009" s="115">
        <f t="shared" si="113"/>
        <v>44304</v>
      </c>
      <c r="C1009" s="115">
        <f t="shared" si="114"/>
        <v>44317</v>
      </c>
      <c r="D1009" s="205" t="s">
        <v>1118</v>
      </c>
      <c r="E1009" s="108" t="s">
        <v>495</v>
      </c>
      <c r="F1009" s="205" t="s">
        <v>1119</v>
      </c>
      <c r="G1009" s="42">
        <v>33372.236182817898</v>
      </c>
    </row>
    <row r="1010" spans="1:8" x14ac:dyDescent="0.35">
      <c r="A1010" s="115">
        <v>44321</v>
      </c>
      <c r="B1010" s="115">
        <f t="shared" si="113"/>
        <v>44304</v>
      </c>
      <c r="C1010" s="115">
        <f t="shared" si="114"/>
        <v>44317</v>
      </c>
      <c r="D1010" s="205" t="s">
        <v>1120</v>
      </c>
      <c r="E1010" s="108">
        <v>72</v>
      </c>
      <c r="F1010" s="205" t="s">
        <v>1119</v>
      </c>
      <c r="G1010" s="42">
        <v>500166.53766896902</v>
      </c>
      <c r="H1010" s="118">
        <f>(E1010/G1010)*100000</f>
        <v>14.395205312125976</v>
      </c>
    </row>
    <row r="1011" spans="1:8" x14ac:dyDescent="0.35">
      <c r="A1011" s="115">
        <v>44321</v>
      </c>
      <c r="B1011" s="115">
        <f t="shared" si="113"/>
        <v>44304</v>
      </c>
      <c r="C1011" s="115">
        <f t="shared" si="114"/>
        <v>44317</v>
      </c>
      <c r="D1011" s="205" t="s">
        <v>1121</v>
      </c>
      <c r="E1011" s="108">
        <v>96</v>
      </c>
      <c r="F1011" s="205" t="s">
        <v>1119</v>
      </c>
      <c r="G1011" s="42">
        <v>626125.99984104198</v>
      </c>
      <c r="H1011" s="118">
        <f>(E1011/G1011)*100000</f>
        <v>15.332377193148352</v>
      </c>
    </row>
    <row r="1012" spans="1:8" x14ac:dyDescent="0.35">
      <c r="A1012" s="115">
        <v>44321</v>
      </c>
      <c r="B1012" s="115">
        <f t="shared" si="113"/>
        <v>44304</v>
      </c>
      <c r="C1012" s="115">
        <f t="shared" si="114"/>
        <v>44317</v>
      </c>
      <c r="D1012" s="205" t="s">
        <v>1122</v>
      </c>
      <c r="E1012" s="108">
        <v>0</v>
      </c>
      <c r="F1012" s="205" t="s">
        <v>1119</v>
      </c>
      <c r="G1012" s="42">
        <v>6429.2044896248999</v>
      </c>
      <c r="H1012" s="118">
        <f>(E1012/G1012)*100000</f>
        <v>0</v>
      </c>
    </row>
    <row r="1013" spans="1:8" x14ac:dyDescent="0.35">
      <c r="A1013" s="115">
        <v>44321</v>
      </c>
      <c r="B1013" s="115">
        <f t="shared" si="113"/>
        <v>44304</v>
      </c>
      <c r="C1013" s="115">
        <f t="shared" si="114"/>
        <v>44317</v>
      </c>
      <c r="D1013" s="205" t="s">
        <v>10</v>
      </c>
      <c r="E1013" s="108">
        <v>131</v>
      </c>
      <c r="F1013" s="205" t="s">
        <v>1119</v>
      </c>
    </row>
    <row r="1014" spans="1:8" x14ac:dyDescent="0.35">
      <c r="A1014" s="115">
        <v>44321</v>
      </c>
      <c r="B1014" s="115">
        <f t="shared" si="113"/>
        <v>44304</v>
      </c>
      <c r="C1014" s="115">
        <f t="shared" si="114"/>
        <v>44317</v>
      </c>
      <c r="D1014" s="205" t="s">
        <v>438</v>
      </c>
      <c r="E1014" s="108">
        <v>80</v>
      </c>
      <c r="F1014" s="205" t="s">
        <v>1119</v>
      </c>
    </row>
    <row r="1015" spans="1:8" x14ac:dyDescent="0.35">
      <c r="A1015" s="115">
        <v>44321</v>
      </c>
      <c r="B1015" s="115">
        <f t="shared" si="113"/>
        <v>44304</v>
      </c>
      <c r="C1015" s="115">
        <f t="shared" si="114"/>
        <v>44317</v>
      </c>
      <c r="D1015" s="205" t="s">
        <v>1123</v>
      </c>
      <c r="E1015" s="108">
        <v>592</v>
      </c>
      <c r="F1015" s="205" t="s">
        <v>1119</v>
      </c>
      <c r="G1015" s="42">
        <v>5614787.9454099098</v>
      </c>
      <c r="H1015" s="118">
        <f t="shared" ref="H1015:H1025" si="115">(E1015/G1015)*100000</f>
        <v>10.543586075836757</v>
      </c>
    </row>
    <row r="1016" spans="1:8" x14ac:dyDescent="0.35">
      <c r="A1016" s="115">
        <v>44328</v>
      </c>
      <c r="B1016" s="115">
        <v>44311</v>
      </c>
      <c r="C1016" s="115">
        <v>44324</v>
      </c>
      <c r="D1016" s="205" t="s">
        <v>1112</v>
      </c>
      <c r="E1016" s="108">
        <v>11</v>
      </c>
      <c r="F1016" s="205" t="s">
        <v>409</v>
      </c>
      <c r="G1016" s="42">
        <v>884369.16814270813</v>
      </c>
      <c r="H1016" s="118">
        <f t="shared" si="115"/>
        <v>1.2438244566012462</v>
      </c>
    </row>
    <row r="1017" spans="1:8" x14ac:dyDescent="0.35">
      <c r="A1017" s="115">
        <v>44328</v>
      </c>
      <c r="B1017" s="115">
        <v>44311</v>
      </c>
      <c r="C1017" s="115">
        <v>44324</v>
      </c>
      <c r="D1017" s="205" t="s">
        <v>1113</v>
      </c>
      <c r="E1017" s="108">
        <v>7</v>
      </c>
      <c r="F1017" s="205" t="s">
        <v>409</v>
      </c>
      <c r="G1017" s="42">
        <v>498212.35653671267</v>
      </c>
      <c r="H1017" s="118">
        <f t="shared" si="115"/>
        <v>1.4050233616564622</v>
      </c>
    </row>
    <row r="1018" spans="1:8" x14ac:dyDescent="0.35">
      <c r="A1018" s="115">
        <v>44328</v>
      </c>
      <c r="B1018" s="115">
        <v>44311</v>
      </c>
      <c r="C1018" s="115">
        <v>44324</v>
      </c>
      <c r="D1018" s="205" t="s">
        <v>1114</v>
      </c>
      <c r="E1018" s="108">
        <v>2</v>
      </c>
      <c r="F1018" s="205" t="s">
        <v>409</v>
      </c>
      <c r="G1018" s="42">
        <v>201049.50031620008</v>
      </c>
      <c r="H1018" s="118">
        <f t="shared" si="115"/>
        <v>0.99477989094949515</v>
      </c>
    </row>
    <row r="1019" spans="1:8" x14ac:dyDescent="0.35">
      <c r="A1019" s="115">
        <v>44328</v>
      </c>
      <c r="B1019" s="115">
        <v>44311</v>
      </c>
      <c r="C1019" s="115">
        <v>44324</v>
      </c>
      <c r="D1019" s="205" t="s">
        <v>445</v>
      </c>
      <c r="E1019" s="108">
        <v>75</v>
      </c>
      <c r="F1019" s="205" t="s">
        <v>409</v>
      </c>
      <c r="G1019" s="42">
        <v>1026828.8</v>
      </c>
      <c r="H1019" s="118">
        <f t="shared" si="115"/>
        <v>7.3040413358098242</v>
      </c>
    </row>
    <row r="1020" spans="1:8" x14ac:dyDescent="0.35">
      <c r="A1020" s="115">
        <v>44328</v>
      </c>
      <c r="B1020" s="115">
        <v>44311</v>
      </c>
      <c r="C1020" s="115">
        <v>44324</v>
      </c>
      <c r="D1020" s="205" t="s">
        <v>444</v>
      </c>
      <c r="E1020" s="108">
        <v>82</v>
      </c>
      <c r="F1020" s="205" t="s">
        <v>409</v>
      </c>
      <c r="G1020" s="42">
        <v>914617.34</v>
      </c>
      <c r="H1020" s="118">
        <f t="shared" si="115"/>
        <v>8.9654980737627383</v>
      </c>
    </row>
    <row r="1021" spans="1:8" x14ac:dyDescent="0.35">
      <c r="A1021" s="115">
        <v>44328</v>
      </c>
      <c r="B1021" s="115">
        <v>44311</v>
      </c>
      <c r="C1021" s="115">
        <v>44324</v>
      </c>
      <c r="D1021" s="205" t="s">
        <v>443</v>
      </c>
      <c r="E1021" s="108">
        <v>120</v>
      </c>
      <c r="F1021" s="205" t="s">
        <v>409</v>
      </c>
      <c r="G1021" s="42">
        <v>841388.18</v>
      </c>
      <c r="H1021" s="118">
        <f t="shared" si="115"/>
        <v>14.262144733243103</v>
      </c>
    </row>
    <row r="1022" spans="1:8" x14ac:dyDescent="0.35">
      <c r="A1022" s="115">
        <v>44328</v>
      </c>
      <c r="B1022" s="115">
        <v>44311</v>
      </c>
      <c r="C1022" s="115">
        <v>44324</v>
      </c>
      <c r="D1022" s="205" t="s">
        <v>442</v>
      </c>
      <c r="E1022" s="108">
        <v>159</v>
      </c>
      <c r="F1022" s="205" t="s">
        <v>409</v>
      </c>
      <c r="G1022" s="42">
        <v>956483.28</v>
      </c>
      <c r="H1022" s="118">
        <f t="shared" si="115"/>
        <v>16.623395654129993</v>
      </c>
    </row>
    <row r="1023" spans="1:8" x14ac:dyDescent="0.35">
      <c r="A1023" s="115">
        <v>44328</v>
      </c>
      <c r="B1023" s="115">
        <v>44311</v>
      </c>
      <c r="C1023" s="115">
        <v>44324</v>
      </c>
      <c r="D1023" s="205" t="s">
        <v>441</v>
      </c>
      <c r="E1023" s="108">
        <v>159</v>
      </c>
      <c r="F1023" s="205" t="s">
        <v>409</v>
      </c>
      <c r="G1023" s="42">
        <v>841570.64</v>
      </c>
      <c r="H1023" s="118">
        <f t="shared" si="115"/>
        <v>18.893244659770925</v>
      </c>
    </row>
    <row r="1024" spans="1:8" x14ac:dyDescent="0.35">
      <c r="A1024" s="115">
        <v>44328</v>
      </c>
      <c r="B1024" s="115">
        <v>44311</v>
      </c>
      <c r="C1024" s="115">
        <v>44324</v>
      </c>
      <c r="D1024" s="205" t="s">
        <v>440</v>
      </c>
      <c r="E1024" s="108">
        <v>109</v>
      </c>
      <c r="F1024" s="205" t="s">
        <v>409</v>
      </c>
      <c r="G1024" s="42">
        <v>501714.18</v>
      </c>
      <c r="H1024" s="118">
        <f t="shared" si="115"/>
        <v>21.725517106173879</v>
      </c>
    </row>
    <row r="1025" spans="1:8" x14ac:dyDescent="0.35">
      <c r="A1025" s="115">
        <v>44328</v>
      </c>
      <c r="B1025" s="115">
        <v>44311</v>
      </c>
      <c r="C1025" s="115">
        <v>44324</v>
      </c>
      <c r="D1025" s="205" t="s">
        <v>439</v>
      </c>
      <c r="E1025" s="108">
        <v>105</v>
      </c>
      <c r="F1025" s="205" t="s">
        <v>409</v>
      </c>
      <c r="G1025" s="42">
        <v>293459.03999999998</v>
      </c>
      <c r="H1025" s="118">
        <f t="shared" si="115"/>
        <v>35.780121137178121</v>
      </c>
    </row>
    <row r="1026" spans="1:8" x14ac:dyDescent="0.35">
      <c r="A1026" s="115">
        <v>44328</v>
      </c>
      <c r="B1026" s="115">
        <v>44311</v>
      </c>
      <c r="C1026" s="115">
        <v>44324</v>
      </c>
      <c r="D1026" s="205" t="s">
        <v>438</v>
      </c>
      <c r="E1026" s="108">
        <v>15</v>
      </c>
      <c r="F1026" s="205" t="s">
        <v>409</v>
      </c>
    </row>
    <row r="1027" spans="1:8" x14ac:dyDescent="0.35">
      <c r="A1027" s="115">
        <v>44328</v>
      </c>
      <c r="B1027" s="115">
        <f t="shared" ref="B1027:B1041" si="116">A1027-17</f>
        <v>44311</v>
      </c>
      <c r="C1027" s="115">
        <f t="shared" ref="C1027:C1041" si="117">A1027-4</f>
        <v>44324</v>
      </c>
      <c r="D1027" s="205" t="s">
        <v>499</v>
      </c>
      <c r="E1027" s="108">
        <v>369</v>
      </c>
      <c r="F1027" s="205" t="s">
        <v>1115</v>
      </c>
      <c r="G1027" s="42">
        <v>3582833.32760067</v>
      </c>
      <c r="H1027" s="118">
        <f>(E1027/G1027)*100000</f>
        <v>10.299111520409733</v>
      </c>
    </row>
    <row r="1028" spans="1:8" x14ac:dyDescent="0.35">
      <c r="A1028" s="115">
        <v>44328</v>
      </c>
      <c r="B1028" s="115">
        <f t="shared" si="116"/>
        <v>44311</v>
      </c>
      <c r="C1028" s="115">
        <f t="shared" si="117"/>
        <v>44324</v>
      </c>
      <c r="D1028" s="205" t="s">
        <v>501</v>
      </c>
      <c r="E1028" s="108">
        <v>387</v>
      </c>
      <c r="F1028" s="205" t="s">
        <v>1115</v>
      </c>
      <c r="G1028" s="42">
        <v>3381549.1966283699</v>
      </c>
      <c r="H1028" s="118">
        <f>(E1028/G1028)*100000</f>
        <v>11.444458663675951</v>
      </c>
    </row>
    <row r="1029" spans="1:8" x14ac:dyDescent="0.35">
      <c r="A1029" s="115">
        <v>44328</v>
      </c>
      <c r="B1029" s="115">
        <f t="shared" si="116"/>
        <v>44311</v>
      </c>
      <c r="C1029" s="115">
        <f t="shared" si="117"/>
        <v>44324</v>
      </c>
      <c r="D1029" s="205" t="s">
        <v>10</v>
      </c>
      <c r="E1029" s="108">
        <v>0</v>
      </c>
      <c r="F1029" s="205" t="s">
        <v>1115</v>
      </c>
    </row>
    <row r="1030" spans="1:8" x14ac:dyDescent="0.35">
      <c r="A1030" s="115">
        <v>44328</v>
      </c>
      <c r="B1030" s="115">
        <f t="shared" si="116"/>
        <v>44311</v>
      </c>
      <c r="C1030" s="115">
        <f t="shared" si="117"/>
        <v>44324</v>
      </c>
      <c r="D1030" s="205" t="s">
        <v>496</v>
      </c>
      <c r="E1030" s="108">
        <v>0</v>
      </c>
      <c r="F1030" s="205" t="s">
        <v>1115</v>
      </c>
    </row>
    <row r="1031" spans="1:8" x14ac:dyDescent="0.35">
      <c r="A1031" s="115">
        <v>44328</v>
      </c>
      <c r="B1031" s="115">
        <f t="shared" si="116"/>
        <v>44311</v>
      </c>
      <c r="C1031" s="115">
        <f t="shared" si="117"/>
        <v>44324</v>
      </c>
      <c r="D1031" s="205" t="s">
        <v>438</v>
      </c>
      <c r="E1031" s="108">
        <v>12</v>
      </c>
      <c r="F1031" s="205" t="s">
        <v>1115</v>
      </c>
    </row>
    <row r="1032" spans="1:8" x14ac:dyDescent="0.35">
      <c r="A1032" s="115">
        <v>44328</v>
      </c>
      <c r="B1032" s="115">
        <f t="shared" si="116"/>
        <v>44311</v>
      </c>
      <c r="C1032" s="115">
        <f t="shared" si="117"/>
        <v>44324</v>
      </c>
      <c r="D1032" s="205" t="s">
        <v>575</v>
      </c>
      <c r="E1032" s="108">
        <v>137</v>
      </c>
      <c r="F1032" s="205" t="s">
        <v>1116</v>
      </c>
      <c r="G1032" s="42">
        <v>859094.84590376099</v>
      </c>
      <c r="H1032" s="118">
        <f>(E1032/G1032)*100000</f>
        <v>15.947016869351263</v>
      </c>
    </row>
    <row r="1033" spans="1:8" x14ac:dyDescent="0.35">
      <c r="A1033" s="115">
        <v>44328</v>
      </c>
      <c r="B1033" s="115">
        <f t="shared" si="116"/>
        <v>44311</v>
      </c>
      <c r="C1033" s="115">
        <f t="shared" si="117"/>
        <v>44324</v>
      </c>
      <c r="D1033" s="205" t="s">
        <v>1117</v>
      </c>
      <c r="E1033" s="108">
        <v>487</v>
      </c>
      <c r="F1033" s="205" t="s">
        <v>1116</v>
      </c>
      <c r="G1033" s="42">
        <v>6102484.0653101401</v>
      </c>
      <c r="H1033" s="118">
        <f>(E1033/G1033)*100000</f>
        <v>7.9803567659991872</v>
      </c>
    </row>
    <row r="1034" spans="1:8" x14ac:dyDescent="0.35">
      <c r="A1034" s="115">
        <v>44328</v>
      </c>
      <c r="B1034" s="115">
        <f t="shared" si="116"/>
        <v>44311</v>
      </c>
      <c r="C1034" s="115">
        <f t="shared" si="117"/>
        <v>44324</v>
      </c>
      <c r="D1034" s="205" t="s">
        <v>438</v>
      </c>
      <c r="E1034" s="108">
        <v>134</v>
      </c>
      <c r="F1034" s="205" t="s">
        <v>1116</v>
      </c>
    </row>
    <row r="1035" spans="1:8" x14ac:dyDescent="0.35">
      <c r="A1035" s="115">
        <v>44328</v>
      </c>
      <c r="B1035" s="115">
        <f t="shared" si="116"/>
        <v>44311</v>
      </c>
      <c r="C1035" s="115">
        <f t="shared" si="117"/>
        <v>44324</v>
      </c>
      <c r="D1035" s="205" t="s">
        <v>1118</v>
      </c>
      <c r="E1035" s="108" t="s">
        <v>495</v>
      </c>
      <c r="F1035" s="205" t="s">
        <v>1119</v>
      </c>
      <c r="G1035" s="42">
        <v>33372.236182817898</v>
      </c>
    </row>
    <row r="1036" spans="1:8" x14ac:dyDescent="0.35">
      <c r="A1036" s="115">
        <v>44328</v>
      </c>
      <c r="B1036" s="115">
        <f t="shared" si="116"/>
        <v>44311</v>
      </c>
      <c r="C1036" s="115">
        <f t="shared" si="117"/>
        <v>44324</v>
      </c>
      <c r="D1036" s="205" t="s">
        <v>1120</v>
      </c>
      <c r="E1036" s="108">
        <v>49</v>
      </c>
      <c r="F1036" s="205" t="s">
        <v>1119</v>
      </c>
      <c r="G1036" s="42">
        <v>500166.53766896902</v>
      </c>
      <c r="H1036" s="118">
        <f>(E1036/G1036)*100000</f>
        <v>9.7967369485301781</v>
      </c>
    </row>
    <row r="1037" spans="1:8" x14ac:dyDescent="0.35">
      <c r="A1037" s="115">
        <v>44328</v>
      </c>
      <c r="B1037" s="115">
        <f t="shared" si="116"/>
        <v>44311</v>
      </c>
      <c r="C1037" s="115">
        <f t="shared" si="117"/>
        <v>44324</v>
      </c>
      <c r="D1037" s="205" t="s">
        <v>1121</v>
      </c>
      <c r="E1037" s="108">
        <v>86</v>
      </c>
      <c r="F1037" s="205" t="s">
        <v>1119</v>
      </c>
      <c r="G1037" s="42">
        <v>626125.99984104198</v>
      </c>
      <c r="H1037" s="118">
        <f>(E1037/G1037)*100000</f>
        <v>13.735254568862066</v>
      </c>
    </row>
    <row r="1038" spans="1:8" x14ac:dyDescent="0.35">
      <c r="A1038" s="115">
        <v>44328</v>
      </c>
      <c r="B1038" s="115">
        <f t="shared" si="116"/>
        <v>44311</v>
      </c>
      <c r="C1038" s="115">
        <f t="shared" si="117"/>
        <v>44324</v>
      </c>
      <c r="D1038" s="205" t="s">
        <v>1122</v>
      </c>
      <c r="E1038" s="108">
        <v>0</v>
      </c>
      <c r="F1038" s="205" t="s">
        <v>1119</v>
      </c>
      <c r="G1038" s="42">
        <v>6429.2044896248999</v>
      </c>
      <c r="H1038" s="118">
        <f>(E1038/G1038)*100000</f>
        <v>0</v>
      </c>
    </row>
    <row r="1039" spans="1:8" x14ac:dyDescent="0.35">
      <c r="A1039" s="115">
        <v>44328</v>
      </c>
      <c r="B1039" s="115">
        <f t="shared" si="116"/>
        <v>44311</v>
      </c>
      <c r="C1039" s="115">
        <f t="shared" si="117"/>
        <v>44324</v>
      </c>
      <c r="D1039" s="205" t="s">
        <v>10</v>
      </c>
      <c r="E1039" s="108">
        <v>134</v>
      </c>
      <c r="F1039" s="205" t="s">
        <v>1119</v>
      </c>
    </row>
    <row r="1040" spans="1:8" x14ac:dyDescent="0.35">
      <c r="A1040" s="115">
        <v>44328</v>
      </c>
      <c r="B1040" s="115">
        <f t="shared" si="116"/>
        <v>44311</v>
      </c>
      <c r="C1040" s="115">
        <f t="shared" si="117"/>
        <v>44324</v>
      </c>
      <c r="D1040" s="205" t="s">
        <v>438</v>
      </c>
      <c r="E1040" s="108">
        <v>62</v>
      </c>
      <c r="F1040" s="205" t="s">
        <v>1119</v>
      </c>
    </row>
    <row r="1041" spans="1:8" x14ac:dyDescent="0.35">
      <c r="A1041" s="115">
        <v>44328</v>
      </c>
      <c r="B1041" s="115">
        <f t="shared" si="116"/>
        <v>44311</v>
      </c>
      <c r="C1041" s="115">
        <f t="shared" si="117"/>
        <v>44324</v>
      </c>
      <c r="D1041" s="205" t="s">
        <v>1123</v>
      </c>
      <c r="E1041" s="108">
        <v>433</v>
      </c>
      <c r="F1041" s="205" t="s">
        <v>1119</v>
      </c>
      <c r="G1041" s="42">
        <v>5614787.9454099098</v>
      </c>
      <c r="H1041" s="118">
        <f t="shared" ref="H1041:H1051" si="118">(E1041/G1041)*100000</f>
        <v>7.7117783291170872</v>
      </c>
    </row>
    <row r="1042" spans="1:8" x14ac:dyDescent="0.35">
      <c r="A1042" s="115">
        <v>44335</v>
      </c>
      <c r="B1042" s="115">
        <v>44318</v>
      </c>
      <c r="C1042" s="115">
        <v>44331</v>
      </c>
      <c r="D1042" s="205" t="s">
        <v>1112</v>
      </c>
      <c r="E1042" s="108">
        <v>10</v>
      </c>
      <c r="F1042" s="205" t="s">
        <v>409</v>
      </c>
      <c r="G1042" s="42">
        <v>884369.16814270813</v>
      </c>
      <c r="H1042" s="118">
        <f t="shared" si="118"/>
        <v>1.1307495060011328</v>
      </c>
    </row>
    <row r="1043" spans="1:8" x14ac:dyDescent="0.35">
      <c r="A1043" s="115">
        <v>44335</v>
      </c>
      <c r="B1043" s="115">
        <v>44318</v>
      </c>
      <c r="C1043" s="115">
        <v>44331</v>
      </c>
      <c r="D1043" s="205" t="s">
        <v>1113</v>
      </c>
      <c r="E1043" s="108">
        <v>3</v>
      </c>
      <c r="F1043" s="205" t="s">
        <v>409</v>
      </c>
      <c r="G1043" s="42">
        <v>498212.35653671267</v>
      </c>
      <c r="H1043" s="118">
        <f t="shared" si="118"/>
        <v>0.60215286928134104</v>
      </c>
    </row>
    <row r="1044" spans="1:8" x14ac:dyDescent="0.35">
      <c r="A1044" s="115">
        <v>44335</v>
      </c>
      <c r="B1044" s="115">
        <v>44318</v>
      </c>
      <c r="C1044" s="115">
        <v>44331</v>
      </c>
      <c r="D1044" s="205" t="s">
        <v>1114</v>
      </c>
      <c r="E1044" s="108">
        <v>5</v>
      </c>
      <c r="F1044" s="205" t="s">
        <v>409</v>
      </c>
      <c r="G1044" s="42">
        <v>201049.50031620008</v>
      </c>
      <c r="H1044" s="118">
        <f t="shared" si="118"/>
        <v>2.4869497273737378</v>
      </c>
    </row>
    <row r="1045" spans="1:8" x14ac:dyDescent="0.35">
      <c r="A1045" s="115">
        <v>44335</v>
      </c>
      <c r="B1045" s="115">
        <v>44318</v>
      </c>
      <c r="C1045" s="115">
        <v>44331</v>
      </c>
      <c r="D1045" s="205" t="s">
        <v>445</v>
      </c>
      <c r="E1045" s="108">
        <v>56</v>
      </c>
      <c r="F1045" s="205" t="s">
        <v>409</v>
      </c>
      <c r="G1045" s="42">
        <v>1026828.8</v>
      </c>
      <c r="H1045" s="118">
        <f t="shared" si="118"/>
        <v>5.4536841974046695</v>
      </c>
    </row>
    <row r="1046" spans="1:8" x14ac:dyDescent="0.35">
      <c r="A1046" s="115">
        <v>44335</v>
      </c>
      <c r="B1046" s="115">
        <v>44318</v>
      </c>
      <c r="C1046" s="115">
        <v>44331</v>
      </c>
      <c r="D1046" s="205" t="s">
        <v>444</v>
      </c>
      <c r="E1046" s="108">
        <v>83</v>
      </c>
      <c r="F1046" s="205" t="s">
        <v>409</v>
      </c>
      <c r="G1046" s="42">
        <v>914617.34</v>
      </c>
      <c r="H1046" s="118">
        <f t="shared" si="118"/>
        <v>9.0748334161256992</v>
      </c>
    </row>
    <row r="1047" spans="1:8" x14ac:dyDescent="0.35">
      <c r="A1047" s="115">
        <v>44335</v>
      </c>
      <c r="B1047" s="115">
        <v>44318</v>
      </c>
      <c r="C1047" s="115">
        <v>44331</v>
      </c>
      <c r="D1047" s="205" t="s">
        <v>443</v>
      </c>
      <c r="E1047" s="108">
        <v>88</v>
      </c>
      <c r="F1047" s="205" t="s">
        <v>409</v>
      </c>
      <c r="G1047" s="42">
        <v>841388.18</v>
      </c>
      <c r="H1047" s="118">
        <f t="shared" si="118"/>
        <v>10.458906137711608</v>
      </c>
    </row>
    <row r="1048" spans="1:8" x14ac:dyDescent="0.35">
      <c r="A1048" s="115">
        <v>44335</v>
      </c>
      <c r="B1048" s="115">
        <v>44318</v>
      </c>
      <c r="C1048" s="115">
        <v>44331</v>
      </c>
      <c r="D1048" s="205" t="s">
        <v>442</v>
      </c>
      <c r="E1048" s="108">
        <v>126</v>
      </c>
      <c r="F1048" s="205" t="s">
        <v>409</v>
      </c>
      <c r="G1048" s="42">
        <v>956483.28</v>
      </c>
      <c r="H1048" s="118">
        <f t="shared" si="118"/>
        <v>13.173256933461504</v>
      </c>
    </row>
    <row r="1049" spans="1:8" x14ac:dyDescent="0.35">
      <c r="A1049" s="115">
        <v>44335</v>
      </c>
      <c r="B1049" s="115">
        <v>44318</v>
      </c>
      <c r="C1049" s="115">
        <v>44331</v>
      </c>
      <c r="D1049" s="205" t="s">
        <v>441</v>
      </c>
      <c r="E1049" s="108">
        <v>140</v>
      </c>
      <c r="F1049" s="205" t="s">
        <v>409</v>
      </c>
      <c r="G1049" s="42">
        <v>841570.64</v>
      </c>
      <c r="H1049" s="118">
        <f t="shared" si="118"/>
        <v>16.635561335647356</v>
      </c>
    </row>
    <row r="1050" spans="1:8" x14ac:dyDescent="0.35">
      <c r="A1050" s="115">
        <v>44335</v>
      </c>
      <c r="B1050" s="115">
        <v>44318</v>
      </c>
      <c r="C1050" s="115">
        <v>44331</v>
      </c>
      <c r="D1050" s="205" t="s">
        <v>440</v>
      </c>
      <c r="E1050" s="108">
        <v>99</v>
      </c>
      <c r="F1050" s="205" t="s">
        <v>409</v>
      </c>
      <c r="G1050" s="42">
        <v>501714.18</v>
      </c>
      <c r="H1050" s="118">
        <f t="shared" si="118"/>
        <v>19.732350399185449</v>
      </c>
    </row>
    <row r="1051" spans="1:8" x14ac:dyDescent="0.35">
      <c r="A1051" s="115">
        <v>44335</v>
      </c>
      <c r="B1051" s="115">
        <v>44318</v>
      </c>
      <c r="C1051" s="115">
        <v>44331</v>
      </c>
      <c r="D1051" s="205" t="s">
        <v>439</v>
      </c>
      <c r="E1051" s="108">
        <v>85</v>
      </c>
      <c r="F1051" s="205" t="s">
        <v>409</v>
      </c>
      <c r="G1051" s="42">
        <v>293459.03999999998</v>
      </c>
      <c r="H1051" s="118">
        <f t="shared" si="118"/>
        <v>28.964859968191814</v>
      </c>
    </row>
    <row r="1052" spans="1:8" x14ac:dyDescent="0.35">
      <c r="A1052" s="115">
        <v>44335</v>
      </c>
      <c r="B1052" s="115">
        <v>44318</v>
      </c>
      <c r="C1052" s="115">
        <v>44331</v>
      </c>
      <c r="D1052" s="205" t="s">
        <v>438</v>
      </c>
      <c r="E1052" s="108">
        <v>13</v>
      </c>
      <c r="F1052" s="205" t="s">
        <v>409</v>
      </c>
    </row>
    <row r="1053" spans="1:8" x14ac:dyDescent="0.35">
      <c r="A1053" s="115">
        <v>44335</v>
      </c>
      <c r="B1053" s="115">
        <f t="shared" ref="B1053:B1067" si="119">A1053-17</f>
        <v>44318</v>
      </c>
      <c r="C1053" s="115">
        <f t="shared" ref="C1053:C1067" si="120">A1053-4</f>
        <v>44331</v>
      </c>
      <c r="D1053" s="205" t="s">
        <v>499</v>
      </c>
      <c r="E1053" s="108">
        <v>316</v>
      </c>
      <c r="F1053" s="205" t="s">
        <v>1115</v>
      </c>
      <c r="G1053" s="42">
        <v>3582833.32760067</v>
      </c>
      <c r="H1053" s="118">
        <f>(E1053/G1053)*100000</f>
        <v>8.8198353399714797</v>
      </c>
    </row>
    <row r="1054" spans="1:8" x14ac:dyDescent="0.35">
      <c r="A1054" s="115">
        <v>44335</v>
      </c>
      <c r="B1054" s="115">
        <f t="shared" si="119"/>
        <v>44318</v>
      </c>
      <c r="C1054" s="115">
        <f t="shared" si="120"/>
        <v>44331</v>
      </c>
      <c r="D1054" s="205" t="s">
        <v>501</v>
      </c>
      <c r="E1054" s="108">
        <v>310</v>
      </c>
      <c r="F1054" s="205" t="s">
        <v>1115</v>
      </c>
      <c r="G1054" s="42">
        <v>3381549.1966283699</v>
      </c>
      <c r="H1054" s="118">
        <f>(E1054/G1054)*100000</f>
        <v>9.167395828784354</v>
      </c>
    </row>
    <row r="1055" spans="1:8" x14ac:dyDescent="0.35">
      <c r="A1055" s="115">
        <v>44335</v>
      </c>
      <c r="B1055" s="115">
        <f t="shared" si="119"/>
        <v>44318</v>
      </c>
      <c r="C1055" s="115">
        <f t="shared" si="120"/>
        <v>44331</v>
      </c>
      <c r="D1055" s="205" t="s">
        <v>10</v>
      </c>
      <c r="E1055" s="108">
        <v>0</v>
      </c>
      <c r="F1055" s="205" t="s">
        <v>1115</v>
      </c>
    </row>
    <row r="1056" spans="1:8" x14ac:dyDescent="0.35">
      <c r="A1056" s="115">
        <v>44335</v>
      </c>
      <c r="B1056" s="115">
        <f t="shared" si="119"/>
        <v>44318</v>
      </c>
      <c r="C1056" s="115">
        <f t="shared" si="120"/>
        <v>44331</v>
      </c>
      <c r="D1056" s="205" t="s">
        <v>496</v>
      </c>
      <c r="E1056" s="108">
        <v>0</v>
      </c>
      <c r="F1056" s="205" t="s">
        <v>1115</v>
      </c>
    </row>
    <row r="1057" spans="1:8" x14ac:dyDescent="0.35">
      <c r="A1057" s="115">
        <v>44335</v>
      </c>
      <c r="B1057" s="115">
        <f t="shared" si="119"/>
        <v>44318</v>
      </c>
      <c r="C1057" s="115">
        <f t="shared" si="120"/>
        <v>44331</v>
      </c>
      <c r="D1057" s="205" t="s">
        <v>438</v>
      </c>
      <c r="E1057" s="108">
        <v>10</v>
      </c>
      <c r="F1057" s="205" t="s">
        <v>1115</v>
      </c>
    </row>
    <row r="1058" spans="1:8" x14ac:dyDescent="0.35">
      <c r="A1058" s="115">
        <v>44335</v>
      </c>
      <c r="B1058" s="115">
        <f t="shared" si="119"/>
        <v>44318</v>
      </c>
      <c r="C1058" s="115">
        <f t="shared" si="120"/>
        <v>44331</v>
      </c>
      <c r="D1058" s="205" t="s">
        <v>575</v>
      </c>
      <c r="E1058" s="108">
        <v>101</v>
      </c>
      <c r="F1058" s="205" t="s">
        <v>1116</v>
      </c>
      <c r="G1058" s="42">
        <v>859094.84590376099</v>
      </c>
      <c r="H1058" s="118">
        <f>(E1058/G1058)*100000</f>
        <v>11.756559881784508</v>
      </c>
    </row>
    <row r="1059" spans="1:8" x14ac:dyDescent="0.35">
      <c r="A1059" s="115">
        <v>44335</v>
      </c>
      <c r="B1059" s="115">
        <f t="shared" si="119"/>
        <v>44318</v>
      </c>
      <c r="C1059" s="115">
        <f t="shared" si="120"/>
        <v>44331</v>
      </c>
      <c r="D1059" s="205" t="s">
        <v>1117</v>
      </c>
      <c r="E1059" s="108">
        <v>415</v>
      </c>
      <c r="F1059" s="205" t="s">
        <v>1116</v>
      </c>
      <c r="G1059" s="42">
        <v>6102484.0653101401</v>
      </c>
      <c r="H1059" s="118">
        <f>(E1059/G1059)*100000</f>
        <v>6.8005093591163499</v>
      </c>
    </row>
    <row r="1060" spans="1:8" x14ac:dyDescent="0.35">
      <c r="A1060" s="115">
        <v>44335</v>
      </c>
      <c r="B1060" s="115">
        <f t="shared" si="119"/>
        <v>44318</v>
      </c>
      <c r="C1060" s="115">
        <f t="shared" si="120"/>
        <v>44331</v>
      </c>
      <c r="D1060" s="205" t="s">
        <v>438</v>
      </c>
      <c r="E1060" s="108">
        <v>126</v>
      </c>
      <c r="F1060" s="205" t="s">
        <v>1116</v>
      </c>
    </row>
    <row r="1061" spans="1:8" x14ac:dyDescent="0.35">
      <c r="A1061" s="115">
        <v>44335</v>
      </c>
      <c r="B1061" s="115">
        <f t="shared" si="119"/>
        <v>44318</v>
      </c>
      <c r="C1061" s="115">
        <f t="shared" si="120"/>
        <v>44331</v>
      </c>
      <c r="D1061" s="205" t="s">
        <v>1118</v>
      </c>
      <c r="E1061" s="108" t="s">
        <v>495</v>
      </c>
      <c r="F1061" s="205" t="s">
        <v>1119</v>
      </c>
      <c r="G1061" s="42">
        <v>33372.236182817898</v>
      </c>
    </row>
    <row r="1062" spans="1:8" x14ac:dyDescent="0.35">
      <c r="A1062" s="115">
        <v>44335</v>
      </c>
      <c r="B1062" s="115">
        <f t="shared" si="119"/>
        <v>44318</v>
      </c>
      <c r="C1062" s="115">
        <f t="shared" si="120"/>
        <v>44331</v>
      </c>
      <c r="D1062" s="205" t="s">
        <v>1120</v>
      </c>
      <c r="E1062" s="108">
        <v>28</v>
      </c>
      <c r="F1062" s="205" t="s">
        <v>1119</v>
      </c>
      <c r="G1062" s="42">
        <v>500166.53766896902</v>
      </c>
      <c r="H1062" s="118">
        <f>(E1062/G1062)*100000</f>
        <v>5.5981353991601015</v>
      </c>
    </row>
    <row r="1063" spans="1:8" x14ac:dyDescent="0.35">
      <c r="A1063" s="115">
        <v>44335</v>
      </c>
      <c r="B1063" s="115">
        <f t="shared" si="119"/>
        <v>44318</v>
      </c>
      <c r="C1063" s="115">
        <f t="shared" si="120"/>
        <v>44331</v>
      </c>
      <c r="D1063" s="205" t="s">
        <v>1121</v>
      </c>
      <c r="E1063" s="108">
        <v>80</v>
      </c>
      <c r="F1063" s="205" t="s">
        <v>1119</v>
      </c>
      <c r="G1063" s="42">
        <v>626125.99984104198</v>
      </c>
      <c r="H1063" s="118">
        <f>(E1063/G1063)*100000</f>
        <v>12.776980994290295</v>
      </c>
    </row>
    <row r="1064" spans="1:8" x14ac:dyDescent="0.35">
      <c r="A1064" s="115">
        <v>44335</v>
      </c>
      <c r="B1064" s="115">
        <f t="shared" si="119"/>
        <v>44318</v>
      </c>
      <c r="C1064" s="115">
        <f t="shared" si="120"/>
        <v>44331</v>
      </c>
      <c r="D1064" s="205" t="s">
        <v>1122</v>
      </c>
      <c r="E1064" s="108">
        <v>0</v>
      </c>
      <c r="F1064" s="205" t="s">
        <v>1119</v>
      </c>
      <c r="G1064" s="42">
        <v>6429.2044896248999</v>
      </c>
      <c r="H1064" s="118">
        <f>(E1064/G1064)*100000</f>
        <v>0</v>
      </c>
    </row>
    <row r="1065" spans="1:8" x14ac:dyDescent="0.35">
      <c r="A1065" s="115">
        <v>44335</v>
      </c>
      <c r="B1065" s="115">
        <f t="shared" si="119"/>
        <v>44318</v>
      </c>
      <c r="C1065" s="115">
        <f t="shared" si="120"/>
        <v>44331</v>
      </c>
      <c r="D1065" s="205" t="s">
        <v>10</v>
      </c>
      <c r="E1065" s="108">
        <v>101</v>
      </c>
      <c r="F1065" s="205" t="s">
        <v>1119</v>
      </c>
    </row>
    <row r="1066" spans="1:8" x14ac:dyDescent="0.35">
      <c r="A1066" s="115">
        <v>44335</v>
      </c>
      <c r="B1066" s="115">
        <f t="shared" si="119"/>
        <v>44318</v>
      </c>
      <c r="C1066" s="115">
        <f t="shared" si="120"/>
        <v>44331</v>
      </c>
      <c r="D1066" s="205" t="s">
        <v>438</v>
      </c>
      <c r="E1066" s="108">
        <v>54</v>
      </c>
      <c r="F1066" s="205" t="s">
        <v>1119</v>
      </c>
    </row>
    <row r="1067" spans="1:8" x14ac:dyDescent="0.35">
      <c r="A1067" s="115">
        <v>44335</v>
      </c>
      <c r="B1067" s="115">
        <f t="shared" si="119"/>
        <v>44318</v>
      </c>
      <c r="C1067" s="115">
        <f t="shared" si="120"/>
        <v>44331</v>
      </c>
      <c r="D1067" s="205" t="s">
        <v>1123</v>
      </c>
      <c r="E1067" s="108">
        <v>367</v>
      </c>
      <c r="F1067" s="205" t="s">
        <v>1119</v>
      </c>
      <c r="G1067" s="42">
        <v>5614787.9454099098</v>
      </c>
      <c r="H1067" s="118">
        <f t="shared" ref="H1067:H1077" si="121">(E1067/G1067)*100000</f>
        <v>6.5363109625542064</v>
      </c>
    </row>
    <row r="1068" spans="1:8" x14ac:dyDescent="0.35">
      <c r="A1068" s="115">
        <v>44342</v>
      </c>
      <c r="B1068" s="115">
        <v>44325</v>
      </c>
      <c r="C1068" s="115">
        <v>44338</v>
      </c>
      <c r="D1068" s="205" t="s">
        <v>1112</v>
      </c>
      <c r="E1068" s="108">
        <v>9</v>
      </c>
      <c r="F1068" s="205" t="s">
        <v>409</v>
      </c>
      <c r="G1068" s="42">
        <v>884369.16814270813</v>
      </c>
      <c r="H1068" s="118">
        <f t="shared" si="121"/>
        <v>1.0176745554010196</v>
      </c>
    </row>
    <row r="1069" spans="1:8" x14ac:dyDescent="0.35">
      <c r="A1069" s="115">
        <v>44342</v>
      </c>
      <c r="B1069" s="115">
        <v>44325</v>
      </c>
      <c r="C1069" s="115">
        <v>44338</v>
      </c>
      <c r="D1069" s="205" t="s">
        <v>1113</v>
      </c>
      <c r="E1069" s="108">
        <v>2</v>
      </c>
      <c r="F1069" s="205" t="s">
        <v>409</v>
      </c>
      <c r="G1069" s="42">
        <v>498212.35653671267</v>
      </c>
      <c r="H1069" s="118">
        <f t="shared" si="121"/>
        <v>0.40143524618756071</v>
      </c>
    </row>
    <row r="1070" spans="1:8" x14ac:dyDescent="0.35">
      <c r="A1070" s="115">
        <v>44342</v>
      </c>
      <c r="B1070" s="115">
        <v>44325</v>
      </c>
      <c r="C1070" s="115">
        <v>44338</v>
      </c>
      <c r="D1070" s="205" t="s">
        <v>1114</v>
      </c>
      <c r="E1070" s="108">
        <v>7</v>
      </c>
      <c r="F1070" s="205" t="s">
        <v>409</v>
      </c>
      <c r="G1070" s="42">
        <v>201049.50031620008</v>
      </c>
      <c r="H1070" s="118">
        <f t="shared" si="121"/>
        <v>3.4817296183232327</v>
      </c>
    </row>
    <row r="1071" spans="1:8" x14ac:dyDescent="0.35">
      <c r="A1071" s="115">
        <v>44342</v>
      </c>
      <c r="B1071" s="115">
        <v>44325</v>
      </c>
      <c r="C1071" s="115">
        <v>44338</v>
      </c>
      <c r="D1071" s="205" t="s">
        <v>445</v>
      </c>
      <c r="E1071" s="108">
        <v>40</v>
      </c>
      <c r="F1071" s="205" t="s">
        <v>409</v>
      </c>
      <c r="G1071" s="42">
        <v>1026828.8</v>
      </c>
      <c r="H1071" s="118">
        <f t="shared" si="121"/>
        <v>3.8954887124319066</v>
      </c>
    </row>
    <row r="1072" spans="1:8" x14ac:dyDescent="0.35">
      <c r="A1072" s="115">
        <v>44342</v>
      </c>
      <c r="B1072" s="115">
        <v>44325</v>
      </c>
      <c r="C1072" s="115">
        <v>44338</v>
      </c>
      <c r="D1072" s="205" t="s">
        <v>444</v>
      </c>
      <c r="E1072" s="108">
        <v>61</v>
      </c>
      <c r="F1072" s="205" t="s">
        <v>409</v>
      </c>
      <c r="G1072" s="42">
        <v>914617.34</v>
      </c>
      <c r="H1072" s="118">
        <f t="shared" si="121"/>
        <v>6.6694558841405733</v>
      </c>
    </row>
    <row r="1073" spans="1:8" x14ac:dyDescent="0.35">
      <c r="A1073" s="115">
        <v>44342</v>
      </c>
      <c r="B1073" s="115">
        <v>44325</v>
      </c>
      <c r="C1073" s="115">
        <v>44338</v>
      </c>
      <c r="D1073" s="205" t="s">
        <v>443</v>
      </c>
      <c r="E1073" s="108">
        <v>58</v>
      </c>
      <c r="F1073" s="205" t="s">
        <v>409</v>
      </c>
      <c r="G1073" s="42">
        <v>841388.18</v>
      </c>
      <c r="H1073" s="118">
        <f t="shared" si="121"/>
        <v>6.8933699544008329</v>
      </c>
    </row>
    <row r="1074" spans="1:8" x14ac:dyDescent="0.35">
      <c r="A1074" s="115">
        <v>44342</v>
      </c>
      <c r="B1074" s="115">
        <v>44325</v>
      </c>
      <c r="C1074" s="115">
        <v>44338</v>
      </c>
      <c r="D1074" s="205" t="s">
        <v>442</v>
      </c>
      <c r="E1074" s="108">
        <v>128</v>
      </c>
      <c r="F1074" s="205" t="s">
        <v>409</v>
      </c>
      <c r="G1074" s="42">
        <v>956483.28</v>
      </c>
      <c r="H1074" s="118">
        <f t="shared" si="121"/>
        <v>13.382356249865651</v>
      </c>
    </row>
    <row r="1075" spans="1:8" x14ac:dyDescent="0.35">
      <c r="A1075" s="115">
        <v>44342</v>
      </c>
      <c r="B1075" s="115">
        <v>44325</v>
      </c>
      <c r="C1075" s="115">
        <v>44338</v>
      </c>
      <c r="D1075" s="205" t="s">
        <v>441</v>
      </c>
      <c r="E1075" s="108">
        <v>113</v>
      </c>
      <c r="F1075" s="205" t="s">
        <v>409</v>
      </c>
      <c r="G1075" s="42">
        <v>841570.64</v>
      </c>
      <c r="H1075" s="118">
        <f t="shared" si="121"/>
        <v>13.427274506629651</v>
      </c>
    </row>
    <row r="1076" spans="1:8" x14ac:dyDescent="0.35">
      <c r="A1076" s="115">
        <v>44342</v>
      </c>
      <c r="B1076" s="115">
        <v>44325</v>
      </c>
      <c r="C1076" s="115">
        <v>44338</v>
      </c>
      <c r="D1076" s="205" t="s">
        <v>440</v>
      </c>
      <c r="E1076" s="108">
        <v>90</v>
      </c>
      <c r="F1076" s="205" t="s">
        <v>409</v>
      </c>
      <c r="G1076" s="42">
        <v>501714.18</v>
      </c>
      <c r="H1076" s="118">
        <f t="shared" si="121"/>
        <v>17.938500362895862</v>
      </c>
    </row>
    <row r="1077" spans="1:8" x14ac:dyDescent="0.35">
      <c r="A1077" s="115">
        <v>44342</v>
      </c>
      <c r="B1077" s="115">
        <v>44325</v>
      </c>
      <c r="C1077" s="115">
        <v>44338</v>
      </c>
      <c r="D1077" s="205" t="s">
        <v>439</v>
      </c>
      <c r="E1077" s="108">
        <v>67</v>
      </c>
      <c r="F1077" s="205" t="s">
        <v>409</v>
      </c>
      <c r="G1077" s="42">
        <v>293459.03999999998</v>
      </c>
      <c r="H1077" s="118">
        <f t="shared" si="121"/>
        <v>22.831124916104137</v>
      </c>
    </row>
    <row r="1078" spans="1:8" x14ac:dyDescent="0.35">
      <c r="A1078" s="115">
        <v>44342</v>
      </c>
      <c r="B1078" s="115">
        <v>44325</v>
      </c>
      <c r="C1078" s="115">
        <v>44338</v>
      </c>
      <c r="D1078" s="205" t="s">
        <v>438</v>
      </c>
      <c r="E1078" s="108">
        <v>15</v>
      </c>
      <c r="F1078" s="205" t="s">
        <v>409</v>
      </c>
    </row>
    <row r="1079" spans="1:8" x14ac:dyDescent="0.35">
      <c r="A1079" s="115">
        <v>44342</v>
      </c>
      <c r="B1079" s="115">
        <f t="shared" ref="B1079:B1093" si="122">A1079-17</f>
        <v>44325</v>
      </c>
      <c r="C1079" s="115">
        <f t="shared" ref="C1079:C1093" si="123">A1079-4</f>
        <v>44338</v>
      </c>
      <c r="D1079" s="205" t="s">
        <v>499</v>
      </c>
      <c r="E1079" s="108">
        <v>260</v>
      </c>
      <c r="F1079" s="205" t="s">
        <v>1115</v>
      </c>
      <c r="G1079" s="42">
        <v>3582833.32760067</v>
      </c>
      <c r="H1079" s="118">
        <f>(E1079/G1079)*100000</f>
        <v>7.2568265455461525</v>
      </c>
    </row>
    <row r="1080" spans="1:8" x14ac:dyDescent="0.35">
      <c r="A1080" s="115">
        <v>44342</v>
      </c>
      <c r="B1080" s="115">
        <f t="shared" si="122"/>
        <v>44325</v>
      </c>
      <c r="C1080" s="115">
        <f t="shared" si="123"/>
        <v>44338</v>
      </c>
      <c r="D1080" s="205" t="s">
        <v>501</v>
      </c>
      <c r="E1080" s="108">
        <v>249</v>
      </c>
      <c r="F1080" s="205" t="s">
        <v>1115</v>
      </c>
      <c r="G1080" s="42">
        <v>3381549.1966283699</v>
      </c>
      <c r="H1080" s="118">
        <f>(E1080/G1080)*100000</f>
        <v>7.3634889076364649</v>
      </c>
    </row>
    <row r="1081" spans="1:8" x14ac:dyDescent="0.35">
      <c r="A1081" s="115">
        <v>44342</v>
      </c>
      <c r="B1081" s="115">
        <f t="shared" si="122"/>
        <v>44325</v>
      </c>
      <c r="C1081" s="115">
        <f t="shared" si="123"/>
        <v>44338</v>
      </c>
      <c r="D1081" s="205" t="s">
        <v>10</v>
      </c>
      <c r="E1081" s="108">
        <v>0</v>
      </c>
      <c r="F1081" s="205" t="s">
        <v>1115</v>
      </c>
    </row>
    <row r="1082" spans="1:8" x14ac:dyDescent="0.35">
      <c r="A1082" s="115">
        <v>44342</v>
      </c>
      <c r="B1082" s="115">
        <f t="shared" si="122"/>
        <v>44325</v>
      </c>
      <c r="C1082" s="115">
        <f t="shared" si="123"/>
        <v>44338</v>
      </c>
      <c r="D1082" s="205" t="s">
        <v>496</v>
      </c>
      <c r="E1082" s="108">
        <v>0</v>
      </c>
      <c r="F1082" s="205" t="s">
        <v>1115</v>
      </c>
    </row>
    <row r="1083" spans="1:8" x14ac:dyDescent="0.35">
      <c r="A1083" s="115">
        <v>44342</v>
      </c>
      <c r="B1083" s="115">
        <f t="shared" si="122"/>
        <v>44325</v>
      </c>
      <c r="C1083" s="115">
        <f t="shared" si="123"/>
        <v>44338</v>
      </c>
      <c r="D1083" s="205" t="s">
        <v>438</v>
      </c>
      <c r="E1083" s="108">
        <v>8</v>
      </c>
      <c r="F1083" s="205" t="s">
        <v>1115</v>
      </c>
    </row>
    <row r="1084" spans="1:8" x14ac:dyDescent="0.35">
      <c r="A1084" s="115">
        <v>44342</v>
      </c>
      <c r="B1084" s="115">
        <f t="shared" si="122"/>
        <v>44325</v>
      </c>
      <c r="C1084" s="115">
        <f t="shared" si="123"/>
        <v>44338</v>
      </c>
      <c r="D1084" s="205" t="s">
        <v>575</v>
      </c>
      <c r="E1084" s="108">
        <v>73</v>
      </c>
      <c r="F1084" s="205" t="s">
        <v>1116</v>
      </c>
      <c r="G1084" s="42">
        <v>859094.84590376099</v>
      </c>
      <c r="H1084" s="118">
        <f>(E1084/G1084)*100000</f>
        <v>8.4973155581214748</v>
      </c>
    </row>
    <row r="1085" spans="1:8" x14ac:dyDescent="0.35">
      <c r="A1085" s="115">
        <v>44342</v>
      </c>
      <c r="B1085" s="115">
        <f t="shared" si="122"/>
        <v>44325</v>
      </c>
      <c r="C1085" s="115">
        <f t="shared" si="123"/>
        <v>44338</v>
      </c>
      <c r="D1085" s="205" t="s">
        <v>1117</v>
      </c>
      <c r="E1085" s="108">
        <v>347</v>
      </c>
      <c r="F1085" s="205" t="s">
        <v>1116</v>
      </c>
      <c r="G1085" s="42">
        <v>6102484.0653101401</v>
      </c>
      <c r="H1085" s="118">
        <f>(E1085/G1085)*100000</f>
        <v>5.6862090303936714</v>
      </c>
    </row>
    <row r="1086" spans="1:8" x14ac:dyDescent="0.35">
      <c r="A1086" s="115">
        <v>44342</v>
      </c>
      <c r="B1086" s="115">
        <f t="shared" si="122"/>
        <v>44325</v>
      </c>
      <c r="C1086" s="115">
        <f t="shared" si="123"/>
        <v>44338</v>
      </c>
      <c r="D1086" s="205" t="s">
        <v>438</v>
      </c>
      <c r="E1086" s="108">
        <v>99</v>
      </c>
      <c r="F1086" s="205" t="s">
        <v>1116</v>
      </c>
    </row>
    <row r="1087" spans="1:8" x14ac:dyDescent="0.35">
      <c r="A1087" s="115">
        <v>44342</v>
      </c>
      <c r="B1087" s="115">
        <f t="shared" si="122"/>
        <v>44325</v>
      </c>
      <c r="C1087" s="115">
        <f t="shared" si="123"/>
        <v>44338</v>
      </c>
      <c r="D1087" s="205" t="s">
        <v>1118</v>
      </c>
      <c r="E1087" s="108" t="s">
        <v>495</v>
      </c>
      <c r="F1087" s="205" t="s">
        <v>1119</v>
      </c>
      <c r="G1087" s="42">
        <v>33372.236182817898</v>
      </c>
    </row>
    <row r="1088" spans="1:8" x14ac:dyDescent="0.35">
      <c r="A1088" s="115">
        <v>44342</v>
      </c>
      <c r="B1088" s="115">
        <f t="shared" si="122"/>
        <v>44325</v>
      </c>
      <c r="C1088" s="115">
        <f t="shared" si="123"/>
        <v>44338</v>
      </c>
      <c r="D1088" s="205" t="s">
        <v>1120</v>
      </c>
      <c r="E1088" s="108">
        <v>11</v>
      </c>
      <c r="F1088" s="205" t="s">
        <v>1119</v>
      </c>
      <c r="G1088" s="42">
        <v>500166.53766896902</v>
      </c>
      <c r="H1088" s="118">
        <f>(E1088/G1088)*100000</f>
        <v>2.1992674782414685</v>
      </c>
    </row>
    <row r="1089" spans="1:8" x14ac:dyDescent="0.35">
      <c r="A1089" s="115">
        <v>44342</v>
      </c>
      <c r="B1089" s="115">
        <f t="shared" si="122"/>
        <v>44325</v>
      </c>
      <c r="C1089" s="115">
        <f t="shared" si="123"/>
        <v>44338</v>
      </c>
      <c r="D1089" s="205" t="s">
        <v>1121</v>
      </c>
      <c r="E1089" s="108">
        <v>59</v>
      </c>
      <c r="F1089" s="205" t="s">
        <v>1119</v>
      </c>
      <c r="G1089" s="42">
        <v>626125.99984104198</v>
      </c>
      <c r="H1089" s="118">
        <f>(E1089/G1089)*100000</f>
        <v>9.4230234832890911</v>
      </c>
    </row>
    <row r="1090" spans="1:8" x14ac:dyDescent="0.35">
      <c r="A1090" s="115">
        <v>44342</v>
      </c>
      <c r="B1090" s="115">
        <f t="shared" si="122"/>
        <v>44325</v>
      </c>
      <c r="C1090" s="115">
        <f t="shared" si="123"/>
        <v>44338</v>
      </c>
      <c r="D1090" s="205" t="s">
        <v>1122</v>
      </c>
      <c r="E1090" s="108">
        <v>0</v>
      </c>
      <c r="F1090" s="205" t="s">
        <v>1119</v>
      </c>
      <c r="G1090" s="42">
        <v>6429.2044896248999</v>
      </c>
      <c r="H1090" s="118">
        <f>(E1090/G1090)*100000</f>
        <v>0</v>
      </c>
    </row>
    <row r="1091" spans="1:8" x14ac:dyDescent="0.35">
      <c r="A1091" s="115">
        <v>44342</v>
      </c>
      <c r="B1091" s="115">
        <f t="shared" si="122"/>
        <v>44325</v>
      </c>
      <c r="C1091" s="115">
        <f t="shared" si="123"/>
        <v>44338</v>
      </c>
      <c r="D1091" s="205" t="s">
        <v>10</v>
      </c>
      <c r="E1091" s="108">
        <v>66</v>
      </c>
      <c r="F1091" s="205" t="s">
        <v>1119</v>
      </c>
    </row>
    <row r="1092" spans="1:8" x14ac:dyDescent="0.35">
      <c r="A1092" s="115">
        <v>44342</v>
      </c>
      <c r="B1092" s="115">
        <f t="shared" si="122"/>
        <v>44325</v>
      </c>
      <c r="C1092" s="115">
        <f t="shared" si="123"/>
        <v>44338</v>
      </c>
      <c r="D1092" s="205" t="s">
        <v>438</v>
      </c>
      <c r="E1092" s="108">
        <v>52</v>
      </c>
      <c r="F1092" s="205" t="s">
        <v>1119</v>
      </c>
    </row>
    <row r="1093" spans="1:8" x14ac:dyDescent="0.35">
      <c r="A1093" s="115">
        <v>44342</v>
      </c>
      <c r="B1093" s="115">
        <f t="shared" si="122"/>
        <v>44325</v>
      </c>
      <c r="C1093" s="115">
        <f t="shared" si="123"/>
        <v>44338</v>
      </c>
      <c r="D1093" s="205" t="s">
        <v>1123</v>
      </c>
      <c r="E1093" s="108">
        <v>325</v>
      </c>
      <c r="F1093" s="205" t="s">
        <v>1119</v>
      </c>
      <c r="G1093" s="42">
        <v>5614787.9454099098</v>
      </c>
      <c r="H1093" s="118">
        <f t="shared" ref="H1093:H1103" si="124">(E1093/G1093)*100000</f>
        <v>5.7882862747414636</v>
      </c>
    </row>
    <row r="1094" spans="1:8" x14ac:dyDescent="0.35">
      <c r="A1094" s="115">
        <v>44349</v>
      </c>
      <c r="B1094" s="115">
        <v>44332</v>
      </c>
      <c r="C1094" s="115">
        <v>44345</v>
      </c>
      <c r="D1094" s="205" t="s">
        <v>1112</v>
      </c>
      <c r="E1094" s="108">
        <v>9</v>
      </c>
      <c r="F1094" s="205" t="s">
        <v>409</v>
      </c>
      <c r="G1094" s="42">
        <v>884369.16814270813</v>
      </c>
      <c r="H1094" s="118">
        <f t="shared" si="124"/>
        <v>1.0176745554010196</v>
      </c>
    </row>
    <row r="1095" spans="1:8" x14ac:dyDescent="0.35">
      <c r="A1095" s="115">
        <v>44349</v>
      </c>
      <c r="B1095" s="115">
        <v>44332</v>
      </c>
      <c r="C1095" s="115">
        <v>44345</v>
      </c>
      <c r="D1095" s="205" t="s">
        <v>1113</v>
      </c>
      <c r="E1095" s="108">
        <v>1</v>
      </c>
      <c r="F1095" s="205" t="s">
        <v>409</v>
      </c>
      <c r="G1095" s="42">
        <v>498212.35653671267</v>
      </c>
      <c r="H1095" s="118">
        <f t="shared" si="124"/>
        <v>0.20071762309378036</v>
      </c>
    </row>
    <row r="1096" spans="1:8" x14ac:dyDescent="0.35">
      <c r="A1096" s="115">
        <v>44349</v>
      </c>
      <c r="B1096" s="115">
        <v>44332</v>
      </c>
      <c r="C1096" s="115">
        <v>44345</v>
      </c>
      <c r="D1096" s="205" t="s">
        <v>1114</v>
      </c>
      <c r="E1096" s="108">
        <v>5</v>
      </c>
      <c r="F1096" s="205" t="s">
        <v>409</v>
      </c>
      <c r="G1096" s="42">
        <v>201049.50031620008</v>
      </c>
      <c r="H1096" s="118">
        <f t="shared" si="124"/>
        <v>2.4869497273737378</v>
      </c>
    </row>
    <row r="1097" spans="1:8" x14ac:dyDescent="0.35">
      <c r="A1097" s="115">
        <v>44349</v>
      </c>
      <c r="B1097" s="115">
        <v>44332</v>
      </c>
      <c r="C1097" s="115">
        <v>44345</v>
      </c>
      <c r="D1097" s="205" t="s">
        <v>445</v>
      </c>
      <c r="E1097" s="108">
        <v>40</v>
      </c>
      <c r="F1097" s="205" t="s">
        <v>409</v>
      </c>
      <c r="G1097" s="42">
        <v>1026828.8</v>
      </c>
      <c r="H1097" s="118">
        <f t="shared" si="124"/>
        <v>3.8954887124319066</v>
      </c>
    </row>
    <row r="1098" spans="1:8" x14ac:dyDescent="0.35">
      <c r="A1098" s="115">
        <v>44349</v>
      </c>
      <c r="B1098" s="115">
        <v>44332</v>
      </c>
      <c r="C1098" s="115">
        <v>44345</v>
      </c>
      <c r="D1098" s="205" t="s">
        <v>444</v>
      </c>
      <c r="E1098" s="108">
        <v>37</v>
      </c>
      <c r="F1098" s="205" t="s">
        <v>409</v>
      </c>
      <c r="G1098" s="42">
        <v>914617.34</v>
      </c>
      <c r="H1098" s="118">
        <f t="shared" si="124"/>
        <v>4.0454076674295285</v>
      </c>
    </row>
    <row r="1099" spans="1:8" x14ac:dyDescent="0.35">
      <c r="A1099" s="115">
        <v>44349</v>
      </c>
      <c r="B1099" s="115">
        <v>44332</v>
      </c>
      <c r="C1099" s="115">
        <v>44345</v>
      </c>
      <c r="D1099" s="205" t="s">
        <v>443</v>
      </c>
      <c r="E1099" s="108">
        <v>57</v>
      </c>
      <c r="F1099" s="205" t="s">
        <v>409</v>
      </c>
      <c r="G1099" s="42">
        <v>841388.18</v>
      </c>
      <c r="H1099" s="118">
        <f t="shared" si="124"/>
        <v>6.7745187482904736</v>
      </c>
    </row>
    <row r="1100" spans="1:8" x14ac:dyDescent="0.35">
      <c r="A1100" s="115">
        <v>44349</v>
      </c>
      <c r="B1100" s="115">
        <v>44332</v>
      </c>
      <c r="C1100" s="115">
        <v>44345</v>
      </c>
      <c r="D1100" s="205" t="s">
        <v>442</v>
      </c>
      <c r="E1100" s="108">
        <v>111</v>
      </c>
      <c r="F1100" s="205" t="s">
        <v>409</v>
      </c>
      <c r="G1100" s="42">
        <v>956483.28</v>
      </c>
      <c r="H1100" s="118">
        <f t="shared" si="124"/>
        <v>11.605012060430372</v>
      </c>
    </row>
    <row r="1101" spans="1:8" x14ac:dyDescent="0.35">
      <c r="A1101" s="115">
        <v>44349</v>
      </c>
      <c r="B1101" s="115">
        <v>44332</v>
      </c>
      <c r="C1101" s="115">
        <v>44345</v>
      </c>
      <c r="D1101" s="205" t="s">
        <v>441</v>
      </c>
      <c r="E1101" s="108">
        <v>93</v>
      </c>
      <c r="F1101" s="205" t="s">
        <v>409</v>
      </c>
      <c r="G1101" s="42">
        <v>841570.64</v>
      </c>
      <c r="H1101" s="118">
        <f t="shared" si="124"/>
        <v>11.050765744394315</v>
      </c>
    </row>
    <row r="1102" spans="1:8" x14ac:dyDescent="0.35">
      <c r="A1102" s="115">
        <v>44349</v>
      </c>
      <c r="B1102" s="115">
        <v>44332</v>
      </c>
      <c r="C1102" s="115">
        <v>44345</v>
      </c>
      <c r="D1102" s="205" t="s">
        <v>440</v>
      </c>
      <c r="E1102" s="108">
        <v>74</v>
      </c>
      <c r="F1102" s="205" t="s">
        <v>409</v>
      </c>
      <c r="G1102" s="42">
        <v>501714.18</v>
      </c>
      <c r="H1102" s="118">
        <f t="shared" si="124"/>
        <v>14.749433631714375</v>
      </c>
    </row>
    <row r="1103" spans="1:8" x14ac:dyDescent="0.35">
      <c r="A1103" s="115">
        <v>44349</v>
      </c>
      <c r="B1103" s="115">
        <v>44332</v>
      </c>
      <c r="C1103" s="115">
        <v>44345</v>
      </c>
      <c r="D1103" s="205" t="s">
        <v>439</v>
      </c>
      <c r="E1103" s="108">
        <v>54</v>
      </c>
      <c r="F1103" s="205" t="s">
        <v>409</v>
      </c>
      <c r="G1103" s="42">
        <v>293459.03999999998</v>
      </c>
      <c r="H1103" s="118">
        <f t="shared" si="124"/>
        <v>18.401205156263035</v>
      </c>
    </row>
    <row r="1104" spans="1:8" x14ac:dyDescent="0.35">
      <c r="A1104" s="115">
        <v>44349</v>
      </c>
      <c r="B1104" s="115">
        <v>44332</v>
      </c>
      <c r="C1104" s="115">
        <v>44345</v>
      </c>
      <c r="D1104" s="205" t="s">
        <v>438</v>
      </c>
      <c r="E1104" s="108">
        <v>11</v>
      </c>
      <c r="F1104" s="205" t="s">
        <v>409</v>
      </c>
    </row>
    <row r="1105" spans="1:8" x14ac:dyDescent="0.35">
      <c r="A1105" s="115">
        <v>44349</v>
      </c>
      <c r="B1105" s="115">
        <f t="shared" ref="B1105:B1119" si="125">A1105-17</f>
        <v>44332</v>
      </c>
      <c r="C1105" s="115">
        <f t="shared" ref="C1105:C1119" si="126">A1105-4</f>
        <v>44345</v>
      </c>
      <c r="D1105" s="205" t="s">
        <v>499</v>
      </c>
      <c r="E1105" s="108">
        <v>206</v>
      </c>
      <c r="F1105" s="205" t="s">
        <v>1115</v>
      </c>
      <c r="G1105" s="42">
        <v>3582833.32760067</v>
      </c>
      <c r="H1105" s="118">
        <f>(E1105/G1105)*100000</f>
        <v>5.7496394937788748</v>
      </c>
    </row>
    <row r="1106" spans="1:8" x14ac:dyDescent="0.35">
      <c r="A1106" s="115">
        <v>44349</v>
      </c>
      <c r="B1106" s="115">
        <f t="shared" si="125"/>
        <v>44332</v>
      </c>
      <c r="C1106" s="115">
        <f t="shared" si="126"/>
        <v>44345</v>
      </c>
      <c r="D1106" s="205" t="s">
        <v>501</v>
      </c>
      <c r="E1106" s="108">
        <v>187</v>
      </c>
      <c r="F1106" s="205" t="s">
        <v>1115</v>
      </c>
      <c r="G1106" s="42">
        <v>3381549.1966283699</v>
      </c>
      <c r="H1106" s="118">
        <f>(E1106/G1106)*100000</f>
        <v>5.5300097418795939</v>
      </c>
    </row>
    <row r="1107" spans="1:8" x14ac:dyDescent="0.35">
      <c r="A1107" s="115">
        <v>44349</v>
      </c>
      <c r="B1107" s="115">
        <f t="shared" si="125"/>
        <v>44332</v>
      </c>
      <c r="C1107" s="115">
        <f t="shared" si="126"/>
        <v>44345</v>
      </c>
      <c r="D1107" s="205" t="s">
        <v>10</v>
      </c>
      <c r="E1107" s="108">
        <v>0</v>
      </c>
      <c r="F1107" s="205" t="s">
        <v>1115</v>
      </c>
    </row>
    <row r="1108" spans="1:8" x14ac:dyDescent="0.35">
      <c r="A1108" s="115">
        <v>44349</v>
      </c>
      <c r="B1108" s="115">
        <f t="shared" si="125"/>
        <v>44332</v>
      </c>
      <c r="C1108" s="115">
        <f t="shared" si="126"/>
        <v>44345</v>
      </c>
      <c r="D1108" s="205" t="s">
        <v>496</v>
      </c>
      <c r="E1108" s="108">
        <v>0</v>
      </c>
      <c r="F1108" s="205" t="s">
        <v>1115</v>
      </c>
    </row>
    <row r="1109" spans="1:8" x14ac:dyDescent="0.35">
      <c r="A1109" s="115">
        <v>44349</v>
      </c>
      <c r="B1109" s="115">
        <f t="shared" si="125"/>
        <v>44332</v>
      </c>
      <c r="C1109" s="115">
        <f t="shared" si="126"/>
        <v>44345</v>
      </c>
      <c r="D1109" s="205" t="s">
        <v>438</v>
      </c>
      <c r="E1109" s="108">
        <v>11</v>
      </c>
      <c r="F1109" s="205" t="s">
        <v>1115</v>
      </c>
    </row>
    <row r="1110" spans="1:8" x14ac:dyDescent="0.35">
      <c r="A1110" s="115">
        <v>44349</v>
      </c>
      <c r="B1110" s="115">
        <f t="shared" si="125"/>
        <v>44332</v>
      </c>
      <c r="C1110" s="115">
        <f t="shared" si="126"/>
        <v>44345</v>
      </c>
      <c r="D1110" s="205" t="s">
        <v>575</v>
      </c>
      <c r="E1110" s="108">
        <v>64</v>
      </c>
      <c r="F1110" s="205" t="s">
        <v>1116</v>
      </c>
      <c r="G1110" s="42">
        <v>859094.84590376099</v>
      </c>
      <c r="H1110" s="118">
        <f>(E1110/G1110)*100000</f>
        <v>7.449701311229787</v>
      </c>
    </row>
    <row r="1111" spans="1:8" x14ac:dyDescent="0.35">
      <c r="A1111" s="115">
        <v>44349</v>
      </c>
      <c r="B1111" s="115">
        <f t="shared" si="125"/>
        <v>44332</v>
      </c>
      <c r="C1111" s="115">
        <f t="shared" si="126"/>
        <v>44345</v>
      </c>
      <c r="D1111" s="205" t="s">
        <v>1117</v>
      </c>
      <c r="E1111" s="108">
        <v>261</v>
      </c>
      <c r="F1111" s="205" t="s">
        <v>1116</v>
      </c>
      <c r="G1111" s="42">
        <v>6102484.0653101401</v>
      </c>
      <c r="H1111" s="118">
        <f>(E1111/G1111)*100000</f>
        <v>4.2769468499502823</v>
      </c>
    </row>
    <row r="1112" spans="1:8" x14ac:dyDescent="0.35">
      <c r="A1112" s="115">
        <v>44349</v>
      </c>
      <c r="B1112" s="115">
        <f t="shared" si="125"/>
        <v>44332</v>
      </c>
      <c r="C1112" s="115">
        <f t="shared" si="126"/>
        <v>44345</v>
      </c>
      <c r="D1112" s="205" t="s">
        <v>438</v>
      </c>
      <c r="E1112" s="108">
        <v>80</v>
      </c>
      <c r="F1112" s="205" t="s">
        <v>1116</v>
      </c>
    </row>
    <row r="1113" spans="1:8" x14ac:dyDescent="0.35">
      <c r="A1113" s="115">
        <v>44349</v>
      </c>
      <c r="B1113" s="115">
        <f t="shared" si="125"/>
        <v>44332</v>
      </c>
      <c r="C1113" s="115">
        <f t="shared" si="126"/>
        <v>44345</v>
      </c>
      <c r="D1113" s="205" t="s">
        <v>1118</v>
      </c>
      <c r="E1113" s="108" t="s">
        <v>495</v>
      </c>
      <c r="F1113" s="205" t="s">
        <v>1119</v>
      </c>
      <c r="G1113" s="42">
        <v>33372.236182817898</v>
      </c>
    </row>
    <row r="1114" spans="1:8" x14ac:dyDescent="0.35">
      <c r="A1114" s="115">
        <v>44349</v>
      </c>
      <c r="B1114" s="115">
        <f t="shared" si="125"/>
        <v>44332</v>
      </c>
      <c r="C1114" s="115">
        <f t="shared" si="126"/>
        <v>44345</v>
      </c>
      <c r="D1114" s="205" t="s">
        <v>1120</v>
      </c>
      <c r="E1114" s="108">
        <v>7</v>
      </c>
      <c r="F1114" s="205" t="s">
        <v>1119</v>
      </c>
      <c r="G1114" s="42">
        <v>500166.53766896902</v>
      </c>
      <c r="H1114" s="118">
        <f>(E1114/G1114)*100000</f>
        <v>1.3995338497900254</v>
      </c>
    </row>
    <row r="1115" spans="1:8" x14ac:dyDescent="0.35">
      <c r="A1115" s="115">
        <v>44349</v>
      </c>
      <c r="B1115" s="115">
        <f t="shared" si="125"/>
        <v>44332</v>
      </c>
      <c r="C1115" s="115">
        <f t="shared" si="126"/>
        <v>44345</v>
      </c>
      <c r="D1115" s="205" t="s">
        <v>1121</v>
      </c>
      <c r="E1115" s="108">
        <v>46</v>
      </c>
      <c r="F1115" s="205" t="s">
        <v>1119</v>
      </c>
      <c r="G1115" s="42">
        <v>626125.99984104198</v>
      </c>
      <c r="H1115" s="118">
        <f>(E1115/G1115)*100000</f>
        <v>7.3467640717169189</v>
      </c>
    </row>
    <row r="1116" spans="1:8" x14ac:dyDescent="0.35">
      <c r="A1116" s="115">
        <v>44349</v>
      </c>
      <c r="B1116" s="115">
        <f t="shared" si="125"/>
        <v>44332</v>
      </c>
      <c r="C1116" s="115">
        <f t="shared" si="126"/>
        <v>44345</v>
      </c>
      <c r="D1116" s="205" t="s">
        <v>1122</v>
      </c>
      <c r="E1116" s="108">
        <v>0</v>
      </c>
      <c r="F1116" s="205" t="s">
        <v>1119</v>
      </c>
      <c r="G1116" s="42">
        <v>6429.2044896248999</v>
      </c>
      <c r="H1116" s="118">
        <f>(E1116/G1116)*100000</f>
        <v>0</v>
      </c>
    </row>
    <row r="1117" spans="1:8" x14ac:dyDescent="0.35">
      <c r="A1117" s="115">
        <v>44349</v>
      </c>
      <c r="B1117" s="115">
        <f t="shared" si="125"/>
        <v>44332</v>
      </c>
      <c r="C1117" s="115">
        <f t="shared" si="126"/>
        <v>44345</v>
      </c>
      <c r="D1117" s="205" t="s">
        <v>10</v>
      </c>
      <c r="E1117" s="108">
        <v>51</v>
      </c>
      <c r="F1117" s="205" t="s">
        <v>1119</v>
      </c>
    </row>
    <row r="1118" spans="1:8" x14ac:dyDescent="0.35">
      <c r="A1118" s="115">
        <v>44349</v>
      </c>
      <c r="B1118" s="115">
        <f t="shared" si="125"/>
        <v>44332</v>
      </c>
      <c r="C1118" s="115">
        <f t="shared" si="126"/>
        <v>44345</v>
      </c>
      <c r="D1118" s="205" t="s">
        <v>438</v>
      </c>
      <c r="E1118" s="108">
        <v>43</v>
      </c>
      <c r="F1118" s="205" t="s">
        <v>1119</v>
      </c>
    </row>
    <row r="1119" spans="1:8" x14ac:dyDescent="0.35">
      <c r="A1119" s="115">
        <v>44349</v>
      </c>
      <c r="B1119" s="115">
        <f t="shared" si="125"/>
        <v>44332</v>
      </c>
      <c r="C1119" s="115">
        <f t="shared" si="126"/>
        <v>44345</v>
      </c>
      <c r="D1119" s="205" t="s">
        <v>1123</v>
      </c>
      <c r="E1119" s="108">
        <v>251</v>
      </c>
      <c r="F1119" s="205" t="s">
        <v>1119</v>
      </c>
      <c r="G1119" s="42">
        <v>5614787.9454099098</v>
      </c>
      <c r="H1119" s="118">
        <f t="shared" ref="H1119:H1129" si="127">(E1119/G1119)*100000</f>
        <v>4.4703380152618681</v>
      </c>
    </row>
    <row r="1120" spans="1:8" x14ac:dyDescent="0.35">
      <c r="A1120" s="115">
        <v>44356</v>
      </c>
      <c r="B1120" s="115">
        <v>44339</v>
      </c>
      <c r="C1120" s="115">
        <v>44352</v>
      </c>
      <c r="D1120" s="205" t="s">
        <v>1112</v>
      </c>
      <c r="E1120" s="108">
        <v>8</v>
      </c>
      <c r="F1120" s="205" t="s">
        <v>409</v>
      </c>
      <c r="G1120" s="42">
        <v>884369.16814270813</v>
      </c>
      <c r="H1120" s="118">
        <f t="shared" si="127"/>
        <v>0.90459960480090618</v>
      </c>
    </row>
    <row r="1121" spans="1:8" x14ac:dyDescent="0.35">
      <c r="A1121" s="115">
        <v>44356</v>
      </c>
      <c r="B1121" s="115">
        <v>44339</v>
      </c>
      <c r="C1121" s="115">
        <v>44352</v>
      </c>
      <c r="D1121" s="205" t="s">
        <v>1113</v>
      </c>
      <c r="E1121" s="108">
        <v>1</v>
      </c>
      <c r="F1121" s="205" t="s">
        <v>409</v>
      </c>
      <c r="G1121" s="42">
        <v>498212.35653671267</v>
      </c>
      <c r="H1121" s="118">
        <f t="shared" si="127"/>
        <v>0.20071762309378036</v>
      </c>
    </row>
    <row r="1122" spans="1:8" x14ac:dyDescent="0.35">
      <c r="A1122" s="115">
        <v>44356</v>
      </c>
      <c r="B1122" s="115">
        <v>44339</v>
      </c>
      <c r="C1122" s="115">
        <v>44352</v>
      </c>
      <c r="D1122" s="205" t="s">
        <v>1114</v>
      </c>
      <c r="E1122" s="108">
        <v>6</v>
      </c>
      <c r="F1122" s="205" t="s">
        <v>409</v>
      </c>
      <c r="G1122" s="42">
        <v>201049.50031620008</v>
      </c>
      <c r="H1122" s="118">
        <f t="shared" si="127"/>
        <v>2.9843396728484852</v>
      </c>
    </row>
    <row r="1123" spans="1:8" x14ac:dyDescent="0.35">
      <c r="A1123" s="115">
        <v>44356</v>
      </c>
      <c r="B1123" s="115">
        <v>44339</v>
      </c>
      <c r="C1123" s="115">
        <v>44352</v>
      </c>
      <c r="D1123" s="205" t="s">
        <v>445</v>
      </c>
      <c r="E1123" s="108">
        <v>33</v>
      </c>
      <c r="F1123" s="205" t="s">
        <v>409</v>
      </c>
      <c r="G1123" s="42">
        <v>1026828.8</v>
      </c>
      <c r="H1123" s="118">
        <f t="shared" si="127"/>
        <v>3.213778187756323</v>
      </c>
    </row>
    <row r="1124" spans="1:8" x14ac:dyDescent="0.35">
      <c r="A1124" s="115">
        <v>44356</v>
      </c>
      <c r="B1124" s="115">
        <v>44339</v>
      </c>
      <c r="C1124" s="115">
        <v>44352</v>
      </c>
      <c r="D1124" s="205" t="s">
        <v>444</v>
      </c>
      <c r="E1124" s="108">
        <v>42</v>
      </c>
      <c r="F1124" s="205" t="s">
        <v>409</v>
      </c>
      <c r="G1124" s="42">
        <v>914617.34</v>
      </c>
      <c r="H1124" s="118">
        <f t="shared" si="127"/>
        <v>4.59208437924433</v>
      </c>
    </row>
    <row r="1125" spans="1:8" x14ac:dyDescent="0.35">
      <c r="A1125" s="115">
        <v>44356</v>
      </c>
      <c r="B1125" s="115">
        <v>44339</v>
      </c>
      <c r="C1125" s="115">
        <v>44352</v>
      </c>
      <c r="D1125" s="205" t="s">
        <v>443</v>
      </c>
      <c r="E1125" s="108">
        <v>48</v>
      </c>
      <c r="F1125" s="205" t="s">
        <v>409</v>
      </c>
      <c r="G1125" s="42">
        <v>841388.18</v>
      </c>
      <c r="H1125" s="118">
        <f t="shared" si="127"/>
        <v>5.7048578932972411</v>
      </c>
    </row>
    <row r="1126" spans="1:8" x14ac:dyDescent="0.35">
      <c r="A1126" s="115">
        <v>44356</v>
      </c>
      <c r="B1126" s="115">
        <v>44339</v>
      </c>
      <c r="C1126" s="115">
        <v>44352</v>
      </c>
      <c r="D1126" s="205" t="s">
        <v>442</v>
      </c>
      <c r="E1126" s="108">
        <v>69</v>
      </c>
      <c r="F1126" s="205" t="s">
        <v>409</v>
      </c>
      <c r="G1126" s="42">
        <v>956483.28</v>
      </c>
      <c r="H1126" s="118">
        <f t="shared" si="127"/>
        <v>7.2139264159432033</v>
      </c>
    </row>
    <row r="1127" spans="1:8" x14ac:dyDescent="0.35">
      <c r="A1127" s="115">
        <v>44356</v>
      </c>
      <c r="B1127" s="115">
        <v>44339</v>
      </c>
      <c r="C1127" s="115">
        <v>44352</v>
      </c>
      <c r="D1127" s="205" t="s">
        <v>441</v>
      </c>
      <c r="E1127" s="108">
        <v>60</v>
      </c>
      <c r="F1127" s="205" t="s">
        <v>409</v>
      </c>
      <c r="G1127" s="42">
        <v>841570.64</v>
      </c>
      <c r="H1127" s="118">
        <f t="shared" si="127"/>
        <v>7.1295262867060094</v>
      </c>
    </row>
    <row r="1128" spans="1:8" x14ac:dyDescent="0.35">
      <c r="A1128" s="115">
        <v>44356</v>
      </c>
      <c r="B1128" s="115">
        <v>44339</v>
      </c>
      <c r="C1128" s="115">
        <v>44352</v>
      </c>
      <c r="D1128" s="205" t="s">
        <v>440</v>
      </c>
      <c r="E1128" s="108">
        <v>57</v>
      </c>
      <c r="F1128" s="205" t="s">
        <v>409</v>
      </c>
      <c r="G1128" s="42">
        <v>501714.18</v>
      </c>
      <c r="H1128" s="118">
        <f t="shared" si="127"/>
        <v>11.361050229834046</v>
      </c>
    </row>
    <row r="1129" spans="1:8" x14ac:dyDescent="0.35">
      <c r="A1129" s="115">
        <v>44356</v>
      </c>
      <c r="B1129" s="115">
        <v>44339</v>
      </c>
      <c r="C1129" s="115">
        <v>44352</v>
      </c>
      <c r="D1129" s="205" t="s">
        <v>439</v>
      </c>
      <c r="E1129" s="108">
        <v>46</v>
      </c>
      <c r="F1129" s="205" t="s">
        <v>409</v>
      </c>
      <c r="G1129" s="42">
        <v>293459.03999999998</v>
      </c>
      <c r="H1129" s="118">
        <f t="shared" si="127"/>
        <v>15.675100688668513</v>
      </c>
    </row>
    <row r="1130" spans="1:8" x14ac:dyDescent="0.35">
      <c r="A1130" s="115">
        <v>44356</v>
      </c>
      <c r="B1130" s="115">
        <v>44339</v>
      </c>
      <c r="C1130" s="115">
        <v>44352</v>
      </c>
      <c r="D1130" s="205" t="s">
        <v>438</v>
      </c>
      <c r="E1130" s="108">
        <v>3</v>
      </c>
      <c r="F1130" s="205" t="s">
        <v>409</v>
      </c>
    </row>
    <row r="1131" spans="1:8" x14ac:dyDescent="0.35">
      <c r="A1131" s="115">
        <v>44356</v>
      </c>
      <c r="B1131" s="115">
        <f t="shared" ref="B1131:B1145" si="128">A1131-17</f>
        <v>44339</v>
      </c>
      <c r="C1131" s="115">
        <f t="shared" ref="C1131:C1145" si="129">A1131-4</f>
        <v>44352</v>
      </c>
      <c r="D1131" s="205" t="s">
        <v>499</v>
      </c>
      <c r="E1131" s="108">
        <v>167</v>
      </c>
      <c r="F1131" s="205" t="s">
        <v>1115</v>
      </c>
      <c r="G1131" s="42">
        <v>3582833.32760067</v>
      </c>
      <c r="H1131" s="118">
        <f>(E1131/G1131)*100000</f>
        <v>4.6611155119469521</v>
      </c>
    </row>
    <row r="1132" spans="1:8" x14ac:dyDescent="0.35">
      <c r="A1132" s="115">
        <v>44356</v>
      </c>
      <c r="B1132" s="115">
        <f t="shared" si="128"/>
        <v>44339</v>
      </c>
      <c r="C1132" s="115">
        <f t="shared" si="129"/>
        <v>44352</v>
      </c>
      <c r="D1132" s="205" t="s">
        <v>501</v>
      </c>
      <c r="E1132" s="108">
        <v>133</v>
      </c>
      <c r="F1132" s="205" t="s">
        <v>1115</v>
      </c>
      <c r="G1132" s="42">
        <v>3381549.1966283699</v>
      </c>
      <c r="H1132" s="118">
        <f>(E1132/G1132)*100000</f>
        <v>3.9331085329945772</v>
      </c>
    </row>
    <row r="1133" spans="1:8" x14ac:dyDescent="0.35">
      <c r="A1133" s="115">
        <v>44356</v>
      </c>
      <c r="B1133" s="115">
        <f t="shared" si="128"/>
        <v>44339</v>
      </c>
      <c r="C1133" s="115">
        <f t="shared" si="129"/>
        <v>44352</v>
      </c>
      <c r="D1133" s="205" t="s">
        <v>10</v>
      </c>
      <c r="E1133" s="108">
        <v>0</v>
      </c>
      <c r="F1133" s="205" t="s">
        <v>1115</v>
      </c>
    </row>
    <row r="1134" spans="1:8" x14ac:dyDescent="0.35">
      <c r="A1134" s="115">
        <v>44356</v>
      </c>
      <c r="B1134" s="115">
        <f t="shared" si="128"/>
        <v>44339</v>
      </c>
      <c r="C1134" s="115">
        <f t="shared" si="129"/>
        <v>44352</v>
      </c>
      <c r="D1134" s="205" t="s">
        <v>496</v>
      </c>
      <c r="E1134" s="108">
        <v>0</v>
      </c>
      <c r="F1134" s="205" t="s">
        <v>1115</v>
      </c>
    </row>
    <row r="1135" spans="1:8" x14ac:dyDescent="0.35">
      <c r="A1135" s="115">
        <v>44356</v>
      </c>
      <c r="B1135" s="115">
        <f t="shared" si="128"/>
        <v>44339</v>
      </c>
      <c r="C1135" s="115">
        <f t="shared" si="129"/>
        <v>44352</v>
      </c>
      <c r="D1135" s="205" t="s">
        <v>438</v>
      </c>
      <c r="E1135" s="108">
        <v>8</v>
      </c>
      <c r="F1135" s="205" t="s">
        <v>1115</v>
      </c>
    </row>
    <row r="1136" spans="1:8" x14ac:dyDescent="0.35">
      <c r="A1136" s="115">
        <v>44356</v>
      </c>
      <c r="B1136" s="115">
        <f t="shared" si="128"/>
        <v>44339</v>
      </c>
      <c r="C1136" s="115">
        <f t="shared" si="129"/>
        <v>44352</v>
      </c>
      <c r="D1136" s="205" t="s">
        <v>575</v>
      </c>
      <c r="E1136" s="108">
        <v>61</v>
      </c>
      <c r="F1136" s="205" t="s">
        <v>1116</v>
      </c>
      <c r="G1136" s="42">
        <v>859094.84590376099</v>
      </c>
      <c r="H1136" s="118">
        <f>(E1136/G1136)*100000</f>
        <v>7.1004965622658913</v>
      </c>
    </row>
    <row r="1137" spans="1:8" x14ac:dyDescent="0.35">
      <c r="A1137" s="115">
        <v>44356</v>
      </c>
      <c r="B1137" s="115">
        <f t="shared" si="128"/>
        <v>44339</v>
      </c>
      <c r="C1137" s="115">
        <f t="shared" si="129"/>
        <v>44352</v>
      </c>
      <c r="D1137" s="205" t="s">
        <v>1117</v>
      </c>
      <c r="E1137" s="108">
        <v>201</v>
      </c>
      <c r="F1137" s="205" t="s">
        <v>1116</v>
      </c>
      <c r="G1137" s="42">
        <v>6102484.0653101401</v>
      </c>
      <c r="H1137" s="118">
        <f>(E1137/G1137)*100000</f>
        <v>3.2937406775479192</v>
      </c>
    </row>
    <row r="1138" spans="1:8" x14ac:dyDescent="0.35">
      <c r="A1138" s="115">
        <v>44356</v>
      </c>
      <c r="B1138" s="115">
        <f t="shared" si="128"/>
        <v>44339</v>
      </c>
      <c r="C1138" s="115">
        <f t="shared" si="129"/>
        <v>44352</v>
      </c>
      <c r="D1138" s="205" t="s">
        <v>438</v>
      </c>
      <c r="E1138" s="108">
        <v>60</v>
      </c>
      <c r="F1138" s="205" t="s">
        <v>1116</v>
      </c>
    </row>
    <row r="1139" spans="1:8" x14ac:dyDescent="0.35">
      <c r="A1139" s="115">
        <v>44356</v>
      </c>
      <c r="B1139" s="115">
        <f t="shared" si="128"/>
        <v>44339</v>
      </c>
      <c r="C1139" s="115">
        <f t="shared" si="129"/>
        <v>44352</v>
      </c>
      <c r="D1139" s="205" t="s">
        <v>1118</v>
      </c>
      <c r="E1139" s="108">
        <v>0</v>
      </c>
      <c r="F1139" s="205" t="s">
        <v>1119</v>
      </c>
      <c r="G1139" s="42">
        <v>33372.236182817898</v>
      </c>
      <c r="H1139" s="118">
        <f>(E1139/G1139)*100000</f>
        <v>0</v>
      </c>
    </row>
    <row r="1140" spans="1:8" x14ac:dyDescent="0.35">
      <c r="A1140" s="115">
        <v>44356</v>
      </c>
      <c r="B1140" s="115">
        <f t="shared" si="128"/>
        <v>44339</v>
      </c>
      <c r="C1140" s="115">
        <f t="shared" si="129"/>
        <v>44352</v>
      </c>
      <c r="D1140" s="205" t="s">
        <v>1120</v>
      </c>
      <c r="E1140" s="108">
        <v>7</v>
      </c>
      <c r="F1140" s="205" t="s">
        <v>1119</v>
      </c>
      <c r="G1140" s="42">
        <v>500166.53766896902</v>
      </c>
      <c r="H1140" s="118">
        <f>(E1140/G1140)*100000</f>
        <v>1.3995338497900254</v>
      </c>
    </row>
    <row r="1141" spans="1:8" x14ac:dyDescent="0.35">
      <c r="A1141" s="115">
        <v>44356</v>
      </c>
      <c r="B1141" s="115">
        <f t="shared" si="128"/>
        <v>44339</v>
      </c>
      <c r="C1141" s="115">
        <f t="shared" si="129"/>
        <v>44352</v>
      </c>
      <c r="D1141" s="205" t="s">
        <v>1121</v>
      </c>
      <c r="E1141" s="108">
        <v>47</v>
      </c>
      <c r="F1141" s="205" t="s">
        <v>1119</v>
      </c>
      <c r="G1141" s="42">
        <v>626125.99984104198</v>
      </c>
      <c r="H1141" s="118">
        <f>(E1141/G1141)*100000</f>
        <v>7.5064763341455469</v>
      </c>
    </row>
    <row r="1142" spans="1:8" x14ac:dyDescent="0.35">
      <c r="A1142" s="115">
        <v>44356</v>
      </c>
      <c r="B1142" s="115">
        <f t="shared" si="128"/>
        <v>44339</v>
      </c>
      <c r="C1142" s="115">
        <f t="shared" si="129"/>
        <v>44352</v>
      </c>
      <c r="D1142" s="205" t="s">
        <v>1122</v>
      </c>
      <c r="E1142" s="108">
        <v>0</v>
      </c>
      <c r="F1142" s="205" t="s">
        <v>1119</v>
      </c>
      <c r="G1142" s="42">
        <v>6429.2044896248999</v>
      </c>
      <c r="H1142" s="118">
        <f>(E1142/G1142)*100000</f>
        <v>0</v>
      </c>
    </row>
    <row r="1143" spans="1:8" x14ac:dyDescent="0.35">
      <c r="A1143" s="115">
        <v>44356</v>
      </c>
      <c r="B1143" s="115">
        <f t="shared" si="128"/>
        <v>44339</v>
      </c>
      <c r="C1143" s="115">
        <f t="shared" si="129"/>
        <v>44352</v>
      </c>
      <c r="D1143" s="205" t="s">
        <v>10</v>
      </c>
      <c r="E1143" s="108">
        <v>49</v>
      </c>
      <c r="F1143" s="205" t="s">
        <v>1119</v>
      </c>
    </row>
    <row r="1144" spans="1:8" x14ac:dyDescent="0.35">
      <c r="A1144" s="115">
        <v>44356</v>
      </c>
      <c r="B1144" s="115">
        <f t="shared" si="128"/>
        <v>44339</v>
      </c>
      <c r="C1144" s="115">
        <f t="shared" si="129"/>
        <v>44352</v>
      </c>
      <c r="D1144" s="205" t="s">
        <v>438</v>
      </c>
      <c r="E1144" s="108">
        <v>25</v>
      </c>
      <c r="F1144" s="205" t="s">
        <v>1119</v>
      </c>
    </row>
    <row r="1145" spans="1:8" x14ac:dyDescent="0.35">
      <c r="A1145" s="115">
        <v>44356</v>
      </c>
      <c r="B1145" s="115">
        <f t="shared" si="128"/>
        <v>44339</v>
      </c>
      <c r="C1145" s="115">
        <f t="shared" si="129"/>
        <v>44352</v>
      </c>
      <c r="D1145" s="205" t="s">
        <v>1123</v>
      </c>
      <c r="E1145" s="108">
        <v>181</v>
      </c>
      <c r="F1145" s="205" t="s">
        <v>1119</v>
      </c>
      <c r="G1145" s="42">
        <v>5614787.9454099098</v>
      </c>
      <c r="H1145" s="118">
        <f t="shared" ref="H1145:H1155" si="130">(E1145/G1145)*100000</f>
        <v>3.22363020224063</v>
      </c>
    </row>
    <row r="1146" spans="1:8" x14ac:dyDescent="0.35">
      <c r="A1146" s="115">
        <v>44363</v>
      </c>
      <c r="B1146" s="115">
        <v>44346</v>
      </c>
      <c r="C1146" s="115">
        <v>44359</v>
      </c>
      <c r="D1146" s="205" t="s">
        <v>1112</v>
      </c>
      <c r="E1146" s="108">
        <v>7</v>
      </c>
      <c r="F1146" s="205" t="s">
        <v>409</v>
      </c>
      <c r="G1146" s="42">
        <v>884369.16814270813</v>
      </c>
      <c r="H1146" s="118">
        <f t="shared" si="130"/>
        <v>0.7915246542007931</v>
      </c>
    </row>
    <row r="1147" spans="1:8" x14ac:dyDescent="0.35">
      <c r="A1147" s="115">
        <v>44363</v>
      </c>
      <c r="B1147" s="115">
        <v>44346</v>
      </c>
      <c r="C1147" s="115">
        <v>44359</v>
      </c>
      <c r="D1147" s="205" t="s">
        <v>1113</v>
      </c>
      <c r="E1147" s="108">
        <v>3</v>
      </c>
      <c r="F1147" s="205" t="s">
        <v>409</v>
      </c>
      <c r="G1147" s="42">
        <v>498212.35653671267</v>
      </c>
      <c r="H1147" s="118">
        <f t="shared" si="130"/>
        <v>0.60215286928134104</v>
      </c>
    </row>
    <row r="1148" spans="1:8" x14ac:dyDescent="0.35">
      <c r="A1148" s="115">
        <v>44363</v>
      </c>
      <c r="B1148" s="115">
        <v>44346</v>
      </c>
      <c r="C1148" s="115">
        <v>44359</v>
      </c>
      <c r="D1148" s="205" t="s">
        <v>1114</v>
      </c>
      <c r="E1148" s="108">
        <v>5</v>
      </c>
      <c r="F1148" s="205" t="s">
        <v>409</v>
      </c>
      <c r="G1148" s="42">
        <v>201049.50031620008</v>
      </c>
      <c r="H1148" s="118">
        <f t="shared" si="130"/>
        <v>2.4869497273737378</v>
      </c>
    </row>
    <row r="1149" spans="1:8" x14ac:dyDescent="0.35">
      <c r="A1149" s="115">
        <v>44363</v>
      </c>
      <c r="B1149" s="115">
        <v>44346</v>
      </c>
      <c r="C1149" s="115">
        <v>44359</v>
      </c>
      <c r="D1149" s="205" t="s">
        <v>445</v>
      </c>
      <c r="E1149" s="108">
        <v>27</v>
      </c>
      <c r="F1149" s="205" t="s">
        <v>409</v>
      </c>
      <c r="G1149" s="42">
        <v>1026828.8</v>
      </c>
      <c r="H1149" s="118">
        <f t="shared" si="130"/>
        <v>2.629454880891537</v>
      </c>
    </row>
    <row r="1150" spans="1:8" x14ac:dyDescent="0.35">
      <c r="A1150" s="115">
        <v>44363</v>
      </c>
      <c r="B1150" s="115">
        <v>44346</v>
      </c>
      <c r="C1150" s="115">
        <v>44359</v>
      </c>
      <c r="D1150" s="205" t="s">
        <v>444</v>
      </c>
      <c r="E1150" s="108">
        <v>38</v>
      </c>
      <c r="F1150" s="205" t="s">
        <v>409</v>
      </c>
      <c r="G1150" s="42">
        <v>914617.34</v>
      </c>
      <c r="H1150" s="118">
        <f t="shared" si="130"/>
        <v>4.1547430097924885</v>
      </c>
    </row>
    <row r="1151" spans="1:8" x14ac:dyDescent="0.35">
      <c r="A1151" s="115">
        <v>44363</v>
      </c>
      <c r="B1151" s="115">
        <v>44346</v>
      </c>
      <c r="C1151" s="115">
        <v>44359</v>
      </c>
      <c r="D1151" s="205" t="s">
        <v>443</v>
      </c>
      <c r="E1151" s="108">
        <v>30</v>
      </c>
      <c r="F1151" s="205" t="s">
        <v>409</v>
      </c>
      <c r="G1151" s="42">
        <v>841388.18</v>
      </c>
      <c r="H1151" s="118">
        <f t="shared" si="130"/>
        <v>3.5655361833107757</v>
      </c>
    </row>
    <row r="1152" spans="1:8" x14ac:dyDescent="0.35">
      <c r="A1152" s="115">
        <v>44363</v>
      </c>
      <c r="B1152" s="115">
        <v>44346</v>
      </c>
      <c r="C1152" s="115">
        <v>44359</v>
      </c>
      <c r="D1152" s="205" t="s">
        <v>442</v>
      </c>
      <c r="E1152" s="108">
        <v>39</v>
      </c>
      <c r="F1152" s="205" t="s">
        <v>409</v>
      </c>
      <c r="G1152" s="42">
        <v>956483.28</v>
      </c>
      <c r="H1152" s="118">
        <f t="shared" si="130"/>
        <v>4.0774366698809414</v>
      </c>
    </row>
    <row r="1153" spans="1:8" x14ac:dyDescent="0.35">
      <c r="A1153" s="115">
        <v>44363</v>
      </c>
      <c r="B1153" s="115">
        <v>44346</v>
      </c>
      <c r="C1153" s="115">
        <v>44359</v>
      </c>
      <c r="D1153" s="205" t="s">
        <v>441</v>
      </c>
      <c r="E1153" s="108">
        <v>35</v>
      </c>
      <c r="F1153" s="205" t="s">
        <v>409</v>
      </c>
      <c r="G1153" s="42">
        <v>841570.64</v>
      </c>
      <c r="H1153" s="118">
        <f t="shared" si="130"/>
        <v>4.158890333911839</v>
      </c>
    </row>
    <row r="1154" spans="1:8" x14ac:dyDescent="0.35">
      <c r="A1154" s="115">
        <v>44363</v>
      </c>
      <c r="B1154" s="115">
        <v>44346</v>
      </c>
      <c r="C1154" s="115">
        <v>44359</v>
      </c>
      <c r="D1154" s="205" t="s">
        <v>440</v>
      </c>
      <c r="E1154" s="108">
        <v>38</v>
      </c>
      <c r="F1154" s="205" t="s">
        <v>409</v>
      </c>
      <c r="G1154" s="42">
        <v>501714.18</v>
      </c>
      <c r="H1154" s="118">
        <f t="shared" si="130"/>
        <v>7.5740334865560301</v>
      </c>
    </row>
    <row r="1155" spans="1:8" x14ac:dyDescent="0.35">
      <c r="A1155" s="115">
        <v>44363</v>
      </c>
      <c r="B1155" s="115">
        <v>44346</v>
      </c>
      <c r="C1155" s="115">
        <v>44359</v>
      </c>
      <c r="D1155" s="205" t="s">
        <v>439</v>
      </c>
      <c r="E1155" s="108">
        <v>34</v>
      </c>
      <c r="F1155" s="205" t="s">
        <v>409</v>
      </c>
      <c r="G1155" s="42">
        <v>293459.03999999998</v>
      </c>
      <c r="H1155" s="118">
        <f t="shared" si="130"/>
        <v>11.585943987276725</v>
      </c>
    </row>
    <row r="1156" spans="1:8" x14ac:dyDescent="0.35">
      <c r="A1156" s="115">
        <v>44363</v>
      </c>
      <c r="B1156" s="115">
        <v>44346</v>
      </c>
      <c r="C1156" s="115">
        <v>44359</v>
      </c>
      <c r="D1156" s="205" t="s">
        <v>438</v>
      </c>
      <c r="E1156" s="108">
        <v>1</v>
      </c>
      <c r="F1156" s="205" t="s">
        <v>409</v>
      </c>
    </row>
    <row r="1157" spans="1:8" x14ac:dyDescent="0.35">
      <c r="A1157" s="115">
        <v>44363</v>
      </c>
      <c r="B1157" s="115">
        <f t="shared" ref="B1157:B1171" si="131">A1157-17</f>
        <v>44346</v>
      </c>
      <c r="C1157" s="115">
        <f t="shared" ref="C1157:C1171" si="132">A1157-4</f>
        <v>44359</v>
      </c>
      <c r="D1157" s="205" t="s">
        <v>499</v>
      </c>
      <c r="E1157" s="108">
        <v>119</v>
      </c>
      <c r="F1157" s="205" t="s">
        <v>1115</v>
      </c>
      <c r="G1157" s="42">
        <v>3582833.32760067</v>
      </c>
      <c r="H1157" s="118">
        <f>(E1157/G1157)*100000</f>
        <v>3.3213936881538166</v>
      </c>
    </row>
    <row r="1158" spans="1:8" x14ac:dyDescent="0.35">
      <c r="A1158" s="115">
        <v>44363</v>
      </c>
      <c r="B1158" s="115">
        <f t="shared" si="131"/>
        <v>44346</v>
      </c>
      <c r="C1158" s="115">
        <f t="shared" si="132"/>
        <v>44359</v>
      </c>
      <c r="D1158" s="205" t="s">
        <v>501</v>
      </c>
      <c r="E1158" s="108">
        <v>114</v>
      </c>
      <c r="F1158" s="205" t="s">
        <v>1115</v>
      </c>
      <c r="G1158" s="42">
        <v>3381549.1966283699</v>
      </c>
      <c r="H1158" s="118">
        <f>(E1158/G1158)*100000</f>
        <v>3.3712358854239235</v>
      </c>
    </row>
    <row r="1159" spans="1:8" x14ac:dyDescent="0.35">
      <c r="A1159" s="115">
        <v>44363</v>
      </c>
      <c r="B1159" s="115">
        <f t="shared" si="131"/>
        <v>44346</v>
      </c>
      <c r="C1159" s="115">
        <f t="shared" si="132"/>
        <v>44359</v>
      </c>
      <c r="D1159" s="205" t="s">
        <v>10</v>
      </c>
      <c r="E1159" s="108">
        <v>0</v>
      </c>
      <c r="F1159" s="205" t="s">
        <v>1115</v>
      </c>
    </row>
    <row r="1160" spans="1:8" x14ac:dyDescent="0.35">
      <c r="A1160" s="115">
        <v>44363</v>
      </c>
      <c r="B1160" s="115">
        <f t="shared" si="131"/>
        <v>44346</v>
      </c>
      <c r="C1160" s="115">
        <f t="shared" si="132"/>
        <v>44359</v>
      </c>
      <c r="D1160" s="205" t="s">
        <v>496</v>
      </c>
      <c r="E1160" s="108">
        <v>0</v>
      </c>
      <c r="F1160" s="205" t="s">
        <v>1115</v>
      </c>
    </row>
    <row r="1161" spans="1:8" x14ac:dyDescent="0.35">
      <c r="A1161" s="115">
        <v>44363</v>
      </c>
      <c r="B1161" s="115">
        <f t="shared" si="131"/>
        <v>44346</v>
      </c>
      <c r="C1161" s="115">
        <f t="shared" si="132"/>
        <v>44359</v>
      </c>
      <c r="D1161" s="205" t="s">
        <v>438</v>
      </c>
      <c r="E1161" s="108">
        <v>4</v>
      </c>
      <c r="F1161" s="205" t="s">
        <v>1115</v>
      </c>
    </row>
    <row r="1162" spans="1:8" x14ac:dyDescent="0.35">
      <c r="A1162" s="115">
        <v>44363</v>
      </c>
      <c r="B1162" s="115">
        <f t="shared" si="131"/>
        <v>44346</v>
      </c>
      <c r="C1162" s="115">
        <f t="shared" si="132"/>
        <v>44359</v>
      </c>
      <c r="D1162" s="205" t="s">
        <v>575</v>
      </c>
      <c r="E1162" s="108">
        <v>43</v>
      </c>
      <c r="F1162" s="205" t="s">
        <v>1116</v>
      </c>
      <c r="G1162" s="42">
        <v>859094.84590376099</v>
      </c>
      <c r="H1162" s="118">
        <f>(E1162/G1162)*100000</f>
        <v>5.005268068482513</v>
      </c>
    </row>
    <row r="1163" spans="1:8" x14ac:dyDescent="0.35">
      <c r="A1163" s="115">
        <v>44363</v>
      </c>
      <c r="B1163" s="115">
        <f t="shared" si="131"/>
        <v>44346</v>
      </c>
      <c r="C1163" s="115">
        <f t="shared" si="132"/>
        <v>44359</v>
      </c>
      <c r="D1163" s="205" t="s">
        <v>1117</v>
      </c>
      <c r="E1163" s="108">
        <v>150</v>
      </c>
      <c r="F1163" s="205" t="s">
        <v>1116</v>
      </c>
      <c r="G1163" s="42">
        <v>6102484.0653101401</v>
      </c>
      <c r="H1163" s="118">
        <f>(E1163/G1163)*100000</f>
        <v>2.4580154310059097</v>
      </c>
    </row>
    <row r="1164" spans="1:8" x14ac:dyDescent="0.35">
      <c r="A1164" s="115">
        <v>44363</v>
      </c>
      <c r="B1164" s="115">
        <f t="shared" si="131"/>
        <v>44346</v>
      </c>
      <c r="C1164" s="115">
        <f t="shared" si="132"/>
        <v>44359</v>
      </c>
      <c r="D1164" s="205" t="s">
        <v>438</v>
      </c>
      <c r="E1164" s="108">
        <v>50</v>
      </c>
      <c r="F1164" s="205" t="s">
        <v>1116</v>
      </c>
    </row>
    <row r="1165" spans="1:8" x14ac:dyDescent="0.35">
      <c r="A1165" s="115">
        <v>44363</v>
      </c>
      <c r="B1165" s="115">
        <f t="shared" si="131"/>
        <v>44346</v>
      </c>
      <c r="C1165" s="115">
        <f t="shared" si="132"/>
        <v>44359</v>
      </c>
      <c r="D1165" s="205" t="s">
        <v>1118</v>
      </c>
      <c r="E1165" s="108">
        <v>0</v>
      </c>
      <c r="F1165" s="205" t="s">
        <v>1119</v>
      </c>
      <c r="G1165" s="42">
        <v>33372.236182817898</v>
      </c>
      <c r="H1165" s="118">
        <f>(E1165/G1165)*100000</f>
        <v>0</v>
      </c>
    </row>
    <row r="1166" spans="1:8" x14ac:dyDescent="0.35">
      <c r="A1166" s="115">
        <v>44363</v>
      </c>
      <c r="B1166" s="115">
        <f t="shared" si="131"/>
        <v>44346</v>
      </c>
      <c r="C1166" s="115">
        <f t="shared" si="132"/>
        <v>44359</v>
      </c>
      <c r="D1166" s="205" t="s">
        <v>1120</v>
      </c>
      <c r="E1166" s="108">
        <v>11</v>
      </c>
      <c r="F1166" s="205" t="s">
        <v>1119</v>
      </c>
      <c r="G1166" s="42">
        <v>500166.53766896902</v>
      </c>
      <c r="H1166" s="118">
        <f>(E1166/G1166)*100000</f>
        <v>2.1992674782414685</v>
      </c>
    </row>
    <row r="1167" spans="1:8" x14ac:dyDescent="0.35">
      <c r="A1167" s="115">
        <v>44363</v>
      </c>
      <c r="B1167" s="115">
        <f t="shared" si="131"/>
        <v>44346</v>
      </c>
      <c r="C1167" s="115">
        <f t="shared" si="132"/>
        <v>44359</v>
      </c>
      <c r="D1167" s="205" t="s">
        <v>1121</v>
      </c>
      <c r="E1167" s="108">
        <v>41</v>
      </c>
      <c r="F1167" s="205" t="s">
        <v>1119</v>
      </c>
      <c r="G1167" s="42">
        <v>626125.99984104198</v>
      </c>
      <c r="H1167" s="118">
        <f>(E1167/G1167)*100000</f>
        <v>6.5482027595737753</v>
      </c>
    </row>
    <row r="1168" spans="1:8" x14ac:dyDescent="0.35">
      <c r="A1168" s="115">
        <v>44363</v>
      </c>
      <c r="B1168" s="115">
        <f t="shared" si="131"/>
        <v>44346</v>
      </c>
      <c r="C1168" s="115">
        <f t="shared" si="132"/>
        <v>44359</v>
      </c>
      <c r="D1168" s="205" t="s">
        <v>1122</v>
      </c>
      <c r="E1168" s="108">
        <v>0</v>
      </c>
      <c r="F1168" s="205" t="s">
        <v>1119</v>
      </c>
      <c r="G1168" s="42">
        <v>6429.2044896248999</v>
      </c>
      <c r="H1168" s="118">
        <f>(E1168/G1168)*100000</f>
        <v>0</v>
      </c>
    </row>
    <row r="1169" spans="1:8" x14ac:dyDescent="0.35">
      <c r="A1169" s="115">
        <v>44363</v>
      </c>
      <c r="B1169" s="115">
        <f t="shared" si="131"/>
        <v>44346</v>
      </c>
      <c r="C1169" s="115">
        <f t="shared" si="132"/>
        <v>44359</v>
      </c>
      <c r="D1169" s="205" t="s">
        <v>10</v>
      </c>
      <c r="E1169" s="108">
        <v>34</v>
      </c>
      <c r="F1169" s="205" t="s">
        <v>1119</v>
      </c>
    </row>
    <row r="1170" spans="1:8" x14ac:dyDescent="0.35">
      <c r="A1170" s="115">
        <v>44363</v>
      </c>
      <c r="B1170" s="115">
        <f t="shared" si="131"/>
        <v>44346</v>
      </c>
      <c r="C1170" s="115">
        <f t="shared" si="132"/>
        <v>44359</v>
      </c>
      <c r="D1170" s="205" t="s">
        <v>438</v>
      </c>
      <c r="E1170" s="108">
        <v>19</v>
      </c>
      <c r="F1170" s="205" t="s">
        <v>1119</v>
      </c>
    </row>
    <row r="1171" spans="1:8" x14ac:dyDescent="0.35">
      <c r="A1171" s="115">
        <v>44363</v>
      </c>
      <c r="B1171" s="115">
        <f t="shared" si="131"/>
        <v>44346</v>
      </c>
      <c r="C1171" s="115">
        <f t="shared" si="132"/>
        <v>44359</v>
      </c>
      <c r="D1171" s="205" t="s">
        <v>1123</v>
      </c>
      <c r="E1171" s="108">
        <v>134</v>
      </c>
      <c r="F1171" s="205" t="s">
        <v>1119</v>
      </c>
      <c r="G1171" s="42">
        <v>5614787.9454099098</v>
      </c>
      <c r="H1171" s="118">
        <f t="shared" ref="H1171:H1181" si="133">(E1171/G1171)*100000</f>
        <v>2.3865549563549413</v>
      </c>
    </row>
    <row r="1172" spans="1:8" x14ac:dyDescent="0.35">
      <c r="A1172" s="115">
        <v>44370</v>
      </c>
      <c r="B1172" s="115">
        <v>44353</v>
      </c>
      <c r="C1172" s="115">
        <v>44366</v>
      </c>
      <c r="D1172" s="205" t="s">
        <v>1112</v>
      </c>
      <c r="E1172" s="108">
        <v>5</v>
      </c>
      <c r="F1172" s="205" t="s">
        <v>409</v>
      </c>
      <c r="G1172" s="42">
        <v>884369.16814270813</v>
      </c>
      <c r="H1172" s="118">
        <f t="shared" si="133"/>
        <v>0.56537475300056639</v>
      </c>
    </row>
    <row r="1173" spans="1:8" x14ac:dyDescent="0.35">
      <c r="A1173" s="115">
        <v>44370</v>
      </c>
      <c r="B1173" s="115">
        <v>44353</v>
      </c>
      <c r="C1173" s="115">
        <v>44366</v>
      </c>
      <c r="D1173" s="205" t="s">
        <v>1113</v>
      </c>
      <c r="E1173" s="108">
        <v>3</v>
      </c>
      <c r="F1173" s="205" t="s">
        <v>409</v>
      </c>
      <c r="G1173" s="42">
        <v>498212.35653671267</v>
      </c>
      <c r="H1173" s="118">
        <f t="shared" si="133"/>
        <v>0.60215286928134104</v>
      </c>
    </row>
    <row r="1174" spans="1:8" x14ac:dyDescent="0.35">
      <c r="A1174" s="115">
        <v>44370</v>
      </c>
      <c r="B1174" s="115">
        <v>44353</v>
      </c>
      <c r="C1174" s="115">
        <v>44366</v>
      </c>
      <c r="D1174" s="205" t="s">
        <v>1114</v>
      </c>
      <c r="E1174" s="108">
        <v>2</v>
      </c>
      <c r="F1174" s="205" t="s">
        <v>409</v>
      </c>
      <c r="G1174" s="42">
        <v>201049.50031620008</v>
      </c>
      <c r="H1174" s="118">
        <f t="shared" si="133"/>
        <v>0.99477989094949515</v>
      </c>
    </row>
    <row r="1175" spans="1:8" x14ac:dyDescent="0.35">
      <c r="A1175" s="115">
        <v>44370</v>
      </c>
      <c r="B1175" s="115">
        <v>44353</v>
      </c>
      <c r="C1175" s="115">
        <v>44366</v>
      </c>
      <c r="D1175" s="205" t="s">
        <v>445</v>
      </c>
      <c r="E1175" s="108">
        <v>19</v>
      </c>
      <c r="F1175" s="205" t="s">
        <v>409</v>
      </c>
      <c r="G1175" s="42">
        <v>1026828.8</v>
      </c>
      <c r="H1175" s="118">
        <f t="shared" si="133"/>
        <v>1.8503571384051556</v>
      </c>
    </row>
    <row r="1176" spans="1:8" x14ac:dyDescent="0.35">
      <c r="A1176" s="115">
        <v>44370</v>
      </c>
      <c r="B1176" s="115">
        <v>44353</v>
      </c>
      <c r="C1176" s="115">
        <v>44366</v>
      </c>
      <c r="D1176" s="205" t="s">
        <v>444</v>
      </c>
      <c r="E1176" s="108">
        <v>31</v>
      </c>
      <c r="F1176" s="205" t="s">
        <v>409</v>
      </c>
      <c r="G1176" s="42">
        <v>914617.34</v>
      </c>
      <c r="H1176" s="118">
        <f t="shared" si="133"/>
        <v>3.3893956132517671</v>
      </c>
    </row>
    <row r="1177" spans="1:8" x14ac:dyDescent="0.35">
      <c r="A1177" s="115">
        <v>44370</v>
      </c>
      <c r="B1177" s="115">
        <v>44353</v>
      </c>
      <c r="C1177" s="115">
        <v>44366</v>
      </c>
      <c r="D1177" s="205" t="s">
        <v>443</v>
      </c>
      <c r="E1177" s="108">
        <v>22</v>
      </c>
      <c r="F1177" s="205" t="s">
        <v>409</v>
      </c>
      <c r="G1177" s="42">
        <v>841388.18</v>
      </c>
      <c r="H1177" s="118">
        <f t="shared" si="133"/>
        <v>2.614726534427902</v>
      </c>
    </row>
    <row r="1178" spans="1:8" x14ac:dyDescent="0.35">
      <c r="A1178" s="115">
        <v>44370</v>
      </c>
      <c r="B1178" s="115">
        <v>44353</v>
      </c>
      <c r="C1178" s="115">
        <v>44366</v>
      </c>
      <c r="D1178" s="205" t="s">
        <v>442</v>
      </c>
      <c r="E1178" s="108">
        <v>36</v>
      </c>
      <c r="F1178" s="205" t="s">
        <v>409</v>
      </c>
      <c r="G1178" s="42">
        <v>956483.28</v>
      </c>
      <c r="H1178" s="118">
        <f t="shared" si="133"/>
        <v>3.7637876952747149</v>
      </c>
    </row>
    <row r="1179" spans="1:8" x14ac:dyDescent="0.35">
      <c r="A1179" s="115">
        <v>44370</v>
      </c>
      <c r="B1179" s="115">
        <v>44353</v>
      </c>
      <c r="C1179" s="115">
        <v>44366</v>
      </c>
      <c r="D1179" s="205" t="s">
        <v>441</v>
      </c>
      <c r="E1179" s="108">
        <v>21</v>
      </c>
      <c r="F1179" s="205" t="s">
        <v>409</v>
      </c>
      <c r="G1179" s="42">
        <v>841570.64</v>
      </c>
      <c r="H1179" s="118">
        <f t="shared" si="133"/>
        <v>2.4953342003471035</v>
      </c>
    </row>
    <row r="1180" spans="1:8" x14ac:dyDescent="0.35">
      <c r="A1180" s="115">
        <v>44370</v>
      </c>
      <c r="B1180" s="115">
        <v>44353</v>
      </c>
      <c r="C1180" s="115">
        <v>44366</v>
      </c>
      <c r="D1180" s="205" t="s">
        <v>440</v>
      </c>
      <c r="E1180" s="108">
        <v>40</v>
      </c>
      <c r="F1180" s="205" t="s">
        <v>409</v>
      </c>
      <c r="G1180" s="42">
        <v>501714.18</v>
      </c>
      <c r="H1180" s="118">
        <f t="shared" si="133"/>
        <v>7.9726668279537165</v>
      </c>
    </row>
    <row r="1181" spans="1:8" x14ac:dyDescent="0.35">
      <c r="A1181" s="115">
        <v>44370</v>
      </c>
      <c r="B1181" s="115">
        <v>44353</v>
      </c>
      <c r="C1181" s="115">
        <v>44366</v>
      </c>
      <c r="D1181" s="205" t="s">
        <v>439</v>
      </c>
      <c r="E1181" s="108">
        <v>25</v>
      </c>
      <c r="F1181" s="205" t="s">
        <v>409</v>
      </c>
      <c r="G1181" s="42">
        <v>293459.03999999998</v>
      </c>
      <c r="H1181" s="118">
        <f t="shared" si="133"/>
        <v>8.5190764612328866</v>
      </c>
    </row>
    <row r="1182" spans="1:8" x14ac:dyDescent="0.35">
      <c r="A1182" s="115">
        <v>44370</v>
      </c>
      <c r="B1182" s="115">
        <v>44353</v>
      </c>
      <c r="C1182" s="115">
        <v>44366</v>
      </c>
      <c r="D1182" s="205" t="s">
        <v>438</v>
      </c>
      <c r="E1182" s="108">
        <v>3</v>
      </c>
      <c r="F1182" s="205" t="s">
        <v>409</v>
      </c>
    </row>
    <row r="1183" spans="1:8" x14ac:dyDescent="0.35">
      <c r="A1183" s="115">
        <v>44370</v>
      </c>
      <c r="B1183" s="115">
        <f t="shared" ref="B1183:B1197" si="134">A1183-17</f>
        <v>44353</v>
      </c>
      <c r="C1183" s="115">
        <f t="shared" ref="C1183:C1197" si="135">A1183-4</f>
        <v>44366</v>
      </c>
      <c r="D1183" s="205" t="s">
        <v>499</v>
      </c>
      <c r="E1183" s="108">
        <v>91</v>
      </c>
      <c r="F1183" s="205" t="s">
        <v>1115</v>
      </c>
      <c r="G1183" s="42">
        <v>3582833.32760067</v>
      </c>
      <c r="H1183" s="118">
        <f>(E1183/G1183)*100000</f>
        <v>2.5398892909411535</v>
      </c>
    </row>
    <row r="1184" spans="1:8" x14ac:dyDescent="0.35">
      <c r="A1184" s="115">
        <v>44370</v>
      </c>
      <c r="B1184" s="115">
        <f t="shared" si="134"/>
        <v>44353</v>
      </c>
      <c r="C1184" s="115">
        <f t="shared" si="135"/>
        <v>44366</v>
      </c>
      <c r="D1184" s="205" t="s">
        <v>501</v>
      </c>
      <c r="E1184" s="108">
        <v>97</v>
      </c>
      <c r="F1184" s="205" t="s">
        <v>1115</v>
      </c>
      <c r="G1184" s="42">
        <v>3381549.1966283699</v>
      </c>
      <c r="H1184" s="118">
        <f>(E1184/G1184)*100000</f>
        <v>2.8685077270712331</v>
      </c>
    </row>
    <row r="1185" spans="1:8" x14ac:dyDescent="0.35">
      <c r="A1185" s="115">
        <v>44370</v>
      </c>
      <c r="B1185" s="115">
        <f t="shared" si="134"/>
        <v>44353</v>
      </c>
      <c r="C1185" s="115">
        <f t="shared" si="135"/>
        <v>44366</v>
      </c>
      <c r="D1185" s="205" t="s">
        <v>10</v>
      </c>
      <c r="E1185" s="108">
        <v>0</v>
      </c>
      <c r="F1185" s="205" t="s">
        <v>1115</v>
      </c>
    </row>
    <row r="1186" spans="1:8" x14ac:dyDescent="0.35">
      <c r="A1186" s="115">
        <v>44370</v>
      </c>
      <c r="B1186" s="115">
        <f t="shared" si="134"/>
        <v>44353</v>
      </c>
      <c r="C1186" s="115">
        <f t="shared" si="135"/>
        <v>44366</v>
      </c>
      <c r="D1186" s="205" t="s">
        <v>496</v>
      </c>
      <c r="E1186" s="108">
        <v>0</v>
      </c>
      <c r="F1186" s="205" t="s">
        <v>1115</v>
      </c>
    </row>
    <row r="1187" spans="1:8" x14ac:dyDescent="0.35">
      <c r="A1187" s="115">
        <v>44370</v>
      </c>
      <c r="B1187" s="115">
        <f t="shared" si="134"/>
        <v>44353</v>
      </c>
      <c r="C1187" s="115">
        <f t="shared" si="135"/>
        <v>44366</v>
      </c>
      <c r="D1187" s="205" t="s">
        <v>438</v>
      </c>
      <c r="E1187" s="108">
        <v>4</v>
      </c>
      <c r="F1187" s="205" t="s">
        <v>1115</v>
      </c>
    </row>
    <row r="1188" spans="1:8" x14ac:dyDescent="0.35">
      <c r="A1188" s="115">
        <v>44370</v>
      </c>
      <c r="B1188" s="115">
        <f t="shared" si="134"/>
        <v>44353</v>
      </c>
      <c r="C1188" s="115">
        <f t="shared" si="135"/>
        <v>44366</v>
      </c>
      <c r="D1188" s="205" t="s">
        <v>575</v>
      </c>
      <c r="E1188" s="108">
        <v>35</v>
      </c>
      <c r="F1188" s="205" t="s">
        <v>1116</v>
      </c>
      <c r="G1188" s="42">
        <v>859094.84590376099</v>
      </c>
      <c r="H1188" s="118">
        <f>(E1188/G1188)*100000</f>
        <v>4.0740554045787896</v>
      </c>
    </row>
    <row r="1189" spans="1:8" x14ac:dyDescent="0.35">
      <c r="A1189" s="115">
        <v>44370</v>
      </c>
      <c r="B1189" s="115">
        <f t="shared" si="134"/>
        <v>44353</v>
      </c>
      <c r="C1189" s="115">
        <f t="shared" si="135"/>
        <v>44366</v>
      </c>
      <c r="D1189" s="205" t="s">
        <v>1117</v>
      </c>
      <c r="E1189" s="108">
        <v>115</v>
      </c>
      <c r="F1189" s="205" t="s">
        <v>1116</v>
      </c>
      <c r="G1189" s="42">
        <v>6102484.0653101401</v>
      </c>
      <c r="H1189" s="118">
        <f>(E1189/G1189)*100000</f>
        <v>1.884478497104531</v>
      </c>
    </row>
    <row r="1190" spans="1:8" x14ac:dyDescent="0.35">
      <c r="A1190" s="115">
        <v>44370</v>
      </c>
      <c r="B1190" s="115">
        <f t="shared" si="134"/>
        <v>44353</v>
      </c>
      <c r="C1190" s="115">
        <f t="shared" si="135"/>
        <v>44366</v>
      </c>
      <c r="D1190" s="205" t="s">
        <v>438</v>
      </c>
      <c r="E1190" s="108">
        <v>46</v>
      </c>
      <c r="F1190" s="205" t="s">
        <v>1116</v>
      </c>
    </row>
    <row r="1191" spans="1:8" x14ac:dyDescent="0.35">
      <c r="A1191" s="115">
        <v>44370</v>
      </c>
      <c r="B1191" s="115">
        <f t="shared" si="134"/>
        <v>44353</v>
      </c>
      <c r="C1191" s="115">
        <f t="shared" si="135"/>
        <v>44366</v>
      </c>
      <c r="D1191" s="205" t="s">
        <v>1118</v>
      </c>
      <c r="E1191" s="108">
        <v>0</v>
      </c>
      <c r="F1191" s="205" t="s">
        <v>1119</v>
      </c>
      <c r="G1191" s="42">
        <v>33372.236182817898</v>
      </c>
      <c r="H1191" s="118">
        <f>(E1191/G1191)*100000</f>
        <v>0</v>
      </c>
    </row>
    <row r="1192" spans="1:8" x14ac:dyDescent="0.35">
      <c r="A1192" s="115">
        <v>44370</v>
      </c>
      <c r="B1192" s="115">
        <f t="shared" si="134"/>
        <v>44353</v>
      </c>
      <c r="C1192" s="115">
        <f t="shared" si="135"/>
        <v>44366</v>
      </c>
      <c r="D1192" s="205" t="s">
        <v>1120</v>
      </c>
      <c r="E1192" s="108">
        <v>7</v>
      </c>
      <c r="F1192" s="205" t="s">
        <v>1119</v>
      </c>
      <c r="G1192" s="42">
        <v>500166.53766896902</v>
      </c>
      <c r="H1192" s="118">
        <f>(E1192/G1192)*100000</f>
        <v>1.3995338497900254</v>
      </c>
    </row>
    <row r="1193" spans="1:8" x14ac:dyDescent="0.35">
      <c r="A1193" s="115">
        <v>44370</v>
      </c>
      <c r="B1193" s="115">
        <f t="shared" si="134"/>
        <v>44353</v>
      </c>
      <c r="C1193" s="115">
        <f t="shared" si="135"/>
        <v>44366</v>
      </c>
      <c r="D1193" s="205" t="s">
        <v>1121</v>
      </c>
      <c r="E1193" s="108">
        <v>32</v>
      </c>
      <c r="F1193" s="205" t="s">
        <v>1119</v>
      </c>
      <c r="G1193" s="42">
        <v>626125.99984104198</v>
      </c>
      <c r="H1193" s="118">
        <f>(E1193/G1193)*100000</f>
        <v>5.1107923977161169</v>
      </c>
    </row>
    <row r="1194" spans="1:8" x14ac:dyDescent="0.35">
      <c r="A1194" s="115">
        <v>44370</v>
      </c>
      <c r="B1194" s="115">
        <f t="shared" si="134"/>
        <v>44353</v>
      </c>
      <c r="C1194" s="115">
        <f t="shared" si="135"/>
        <v>44366</v>
      </c>
      <c r="D1194" s="205" t="s">
        <v>1122</v>
      </c>
      <c r="E1194" s="108">
        <v>0</v>
      </c>
      <c r="F1194" s="205" t="s">
        <v>1119</v>
      </c>
      <c r="G1194" s="42">
        <v>6429.2044896248999</v>
      </c>
      <c r="H1194" s="118">
        <f>(E1194/G1194)*100000</f>
        <v>0</v>
      </c>
    </row>
    <row r="1195" spans="1:8" x14ac:dyDescent="0.35">
      <c r="A1195" s="115">
        <v>44370</v>
      </c>
      <c r="B1195" s="115">
        <f t="shared" si="134"/>
        <v>44353</v>
      </c>
      <c r="C1195" s="115">
        <f t="shared" si="135"/>
        <v>44366</v>
      </c>
      <c r="D1195" s="205" t="s">
        <v>10</v>
      </c>
      <c r="E1195" s="108">
        <v>21</v>
      </c>
      <c r="F1195" s="205" t="s">
        <v>1119</v>
      </c>
    </row>
    <row r="1196" spans="1:8" x14ac:dyDescent="0.35">
      <c r="A1196" s="115">
        <v>44370</v>
      </c>
      <c r="B1196" s="115">
        <f t="shared" si="134"/>
        <v>44353</v>
      </c>
      <c r="C1196" s="115">
        <f t="shared" si="135"/>
        <v>44366</v>
      </c>
      <c r="D1196" s="205" t="s">
        <v>438</v>
      </c>
      <c r="E1196" s="108">
        <v>19</v>
      </c>
      <c r="F1196" s="205" t="s">
        <v>1119</v>
      </c>
    </row>
    <row r="1197" spans="1:8" x14ac:dyDescent="0.35">
      <c r="A1197" s="115">
        <v>44370</v>
      </c>
      <c r="B1197" s="115">
        <f t="shared" si="134"/>
        <v>44353</v>
      </c>
      <c r="C1197" s="115">
        <f t="shared" si="135"/>
        <v>44366</v>
      </c>
      <c r="D1197" s="205" t="s">
        <v>1123</v>
      </c>
      <c r="E1197" s="108">
        <v>109</v>
      </c>
      <c r="F1197" s="205" t="s">
        <v>1119</v>
      </c>
      <c r="G1197" s="42">
        <v>5614787.9454099098</v>
      </c>
      <c r="H1197" s="118">
        <f t="shared" ref="H1197:H1207" si="136">(E1197/G1197)*100000</f>
        <v>1.9413021659902139</v>
      </c>
    </row>
    <row r="1198" spans="1:8" x14ac:dyDescent="0.35">
      <c r="A1198" s="115">
        <v>44377</v>
      </c>
      <c r="B1198" s="115">
        <v>44360</v>
      </c>
      <c r="C1198" s="115">
        <v>44373</v>
      </c>
      <c r="D1198" s="205" t="s">
        <v>1112</v>
      </c>
      <c r="E1198" s="108">
        <v>2</v>
      </c>
      <c r="F1198" s="205" t="s">
        <v>409</v>
      </c>
      <c r="G1198" s="42">
        <v>884369.16814270813</v>
      </c>
      <c r="H1198" s="118">
        <f t="shared" si="136"/>
        <v>0.22614990120022654</v>
      </c>
    </row>
    <row r="1199" spans="1:8" x14ac:dyDescent="0.35">
      <c r="A1199" s="115">
        <v>44377</v>
      </c>
      <c r="B1199" s="115">
        <v>44360</v>
      </c>
      <c r="C1199" s="115">
        <v>44373</v>
      </c>
      <c r="D1199" s="205" t="s">
        <v>1113</v>
      </c>
      <c r="E1199" s="108">
        <v>3</v>
      </c>
      <c r="F1199" s="205" t="s">
        <v>409</v>
      </c>
      <c r="G1199" s="42">
        <v>498212.35653671267</v>
      </c>
      <c r="H1199" s="118">
        <f t="shared" si="136"/>
        <v>0.60215286928134104</v>
      </c>
    </row>
    <row r="1200" spans="1:8" x14ac:dyDescent="0.35">
      <c r="A1200" s="115">
        <v>44377</v>
      </c>
      <c r="B1200" s="115">
        <v>44360</v>
      </c>
      <c r="C1200" s="115">
        <v>44373</v>
      </c>
      <c r="D1200" s="205" t="s">
        <v>1114</v>
      </c>
      <c r="E1200" s="108">
        <v>1</v>
      </c>
      <c r="F1200" s="205" t="s">
        <v>409</v>
      </c>
      <c r="G1200" s="42">
        <v>201049.50031620008</v>
      </c>
      <c r="H1200" s="118">
        <f t="shared" si="136"/>
        <v>0.49738994547474757</v>
      </c>
    </row>
    <row r="1201" spans="1:8" x14ac:dyDescent="0.35">
      <c r="A1201" s="115">
        <v>44377</v>
      </c>
      <c r="B1201" s="115">
        <v>44360</v>
      </c>
      <c r="C1201" s="115">
        <v>44373</v>
      </c>
      <c r="D1201" s="205" t="s">
        <v>445</v>
      </c>
      <c r="E1201" s="108">
        <v>14</v>
      </c>
      <c r="F1201" s="205" t="s">
        <v>409</v>
      </c>
      <c r="G1201" s="42">
        <v>1026828.8</v>
      </c>
      <c r="H1201" s="118">
        <f t="shared" si="136"/>
        <v>1.3634210493511674</v>
      </c>
    </row>
    <row r="1202" spans="1:8" x14ac:dyDescent="0.35">
      <c r="A1202" s="115">
        <v>44377</v>
      </c>
      <c r="B1202" s="115">
        <v>44360</v>
      </c>
      <c r="C1202" s="115">
        <v>44373</v>
      </c>
      <c r="D1202" s="205" t="s">
        <v>444</v>
      </c>
      <c r="E1202" s="108">
        <v>22</v>
      </c>
      <c r="F1202" s="205" t="s">
        <v>409</v>
      </c>
      <c r="G1202" s="42">
        <v>914617.34</v>
      </c>
      <c r="H1202" s="118">
        <f t="shared" si="136"/>
        <v>2.4053775319851249</v>
      </c>
    </row>
    <row r="1203" spans="1:8" x14ac:dyDescent="0.35">
      <c r="A1203" s="115">
        <v>44377</v>
      </c>
      <c r="B1203" s="115">
        <v>44360</v>
      </c>
      <c r="C1203" s="115">
        <v>44373</v>
      </c>
      <c r="D1203" s="205" t="s">
        <v>443</v>
      </c>
      <c r="E1203" s="108">
        <v>15</v>
      </c>
      <c r="F1203" s="205" t="s">
        <v>409</v>
      </c>
      <c r="G1203" s="42">
        <v>841388.18</v>
      </c>
      <c r="H1203" s="118">
        <f t="shared" si="136"/>
        <v>1.7827680916553879</v>
      </c>
    </row>
    <row r="1204" spans="1:8" x14ac:dyDescent="0.35">
      <c r="A1204" s="115">
        <v>44377</v>
      </c>
      <c r="B1204" s="115">
        <v>44360</v>
      </c>
      <c r="C1204" s="115">
        <v>44373</v>
      </c>
      <c r="D1204" s="205" t="s">
        <v>442</v>
      </c>
      <c r="E1204" s="108">
        <v>31</v>
      </c>
      <c r="F1204" s="205" t="s">
        <v>409</v>
      </c>
      <c r="G1204" s="42">
        <v>956483.28</v>
      </c>
      <c r="H1204" s="118">
        <f t="shared" si="136"/>
        <v>3.2410394042643378</v>
      </c>
    </row>
    <row r="1205" spans="1:8" x14ac:dyDescent="0.35">
      <c r="A1205" s="115">
        <v>44377</v>
      </c>
      <c r="B1205" s="115">
        <v>44360</v>
      </c>
      <c r="C1205" s="115">
        <v>44373</v>
      </c>
      <c r="D1205" s="205" t="s">
        <v>441</v>
      </c>
      <c r="E1205" s="108">
        <v>19</v>
      </c>
      <c r="F1205" s="205" t="s">
        <v>409</v>
      </c>
      <c r="G1205" s="42">
        <v>841570.64</v>
      </c>
      <c r="H1205" s="118">
        <f t="shared" si="136"/>
        <v>2.2576833241235694</v>
      </c>
    </row>
    <row r="1206" spans="1:8" x14ac:dyDescent="0.35">
      <c r="A1206" s="115">
        <v>44377</v>
      </c>
      <c r="B1206" s="115">
        <v>44360</v>
      </c>
      <c r="C1206" s="115">
        <v>44373</v>
      </c>
      <c r="D1206" s="205" t="s">
        <v>440</v>
      </c>
      <c r="E1206" s="108">
        <v>44</v>
      </c>
      <c r="F1206" s="205" t="s">
        <v>409</v>
      </c>
      <c r="G1206" s="42">
        <v>501714.18</v>
      </c>
      <c r="H1206" s="118">
        <f t="shared" si="136"/>
        <v>8.7699335107490892</v>
      </c>
    </row>
    <row r="1207" spans="1:8" x14ac:dyDescent="0.35">
      <c r="A1207" s="115">
        <v>44377</v>
      </c>
      <c r="B1207" s="115">
        <v>44360</v>
      </c>
      <c r="C1207" s="115">
        <v>44373</v>
      </c>
      <c r="D1207" s="205" t="s">
        <v>439</v>
      </c>
      <c r="E1207" s="108">
        <v>24</v>
      </c>
      <c r="F1207" s="205" t="s">
        <v>409</v>
      </c>
      <c r="G1207" s="42">
        <v>293459.03999999998</v>
      </c>
      <c r="H1207" s="118">
        <f t="shared" si="136"/>
        <v>8.1783134027835711</v>
      </c>
    </row>
    <row r="1208" spans="1:8" x14ac:dyDescent="0.35">
      <c r="A1208" s="115">
        <v>44377</v>
      </c>
      <c r="B1208" s="115">
        <v>44360</v>
      </c>
      <c r="C1208" s="115">
        <v>44373</v>
      </c>
      <c r="D1208" s="205" t="s">
        <v>438</v>
      </c>
      <c r="E1208" s="108">
        <v>2</v>
      </c>
      <c r="F1208" s="205" t="s">
        <v>409</v>
      </c>
    </row>
    <row r="1209" spans="1:8" x14ac:dyDescent="0.35">
      <c r="A1209" s="115">
        <v>44377</v>
      </c>
      <c r="B1209" s="115">
        <f t="shared" ref="B1209:B1223" si="137">A1209-17</f>
        <v>44360</v>
      </c>
      <c r="C1209" s="115">
        <f t="shared" ref="C1209:C1223" si="138">A1209-4</f>
        <v>44373</v>
      </c>
      <c r="D1209" s="205" t="s">
        <v>499</v>
      </c>
      <c r="E1209" s="108">
        <v>83</v>
      </c>
      <c r="F1209" s="205" t="s">
        <v>1115</v>
      </c>
      <c r="G1209" s="42">
        <v>3582833.32760067</v>
      </c>
      <c r="H1209" s="118">
        <f>(E1209/G1209)*100000</f>
        <v>2.3166023203089643</v>
      </c>
    </row>
    <row r="1210" spans="1:8" x14ac:dyDescent="0.35">
      <c r="A1210" s="115">
        <v>44377</v>
      </c>
      <c r="B1210" s="115">
        <f t="shared" si="137"/>
        <v>44360</v>
      </c>
      <c r="C1210" s="115">
        <f t="shared" si="138"/>
        <v>44373</v>
      </c>
      <c r="D1210" s="205" t="s">
        <v>501</v>
      </c>
      <c r="E1210" s="108">
        <v>75</v>
      </c>
      <c r="F1210" s="205" t="s">
        <v>1115</v>
      </c>
      <c r="G1210" s="42">
        <v>3381549.1966283699</v>
      </c>
      <c r="H1210" s="118">
        <f>(E1210/G1210)*100000</f>
        <v>2.2179183456736338</v>
      </c>
    </row>
    <row r="1211" spans="1:8" x14ac:dyDescent="0.35">
      <c r="A1211" s="115">
        <v>44377</v>
      </c>
      <c r="B1211" s="115">
        <f t="shared" si="137"/>
        <v>44360</v>
      </c>
      <c r="C1211" s="115">
        <f t="shared" si="138"/>
        <v>44373</v>
      </c>
      <c r="D1211" s="205" t="s">
        <v>10</v>
      </c>
      <c r="E1211" s="108">
        <v>0</v>
      </c>
      <c r="F1211" s="205" t="s">
        <v>1115</v>
      </c>
    </row>
    <row r="1212" spans="1:8" x14ac:dyDescent="0.35">
      <c r="A1212" s="115">
        <v>44377</v>
      </c>
      <c r="B1212" s="115">
        <f t="shared" si="137"/>
        <v>44360</v>
      </c>
      <c r="C1212" s="115">
        <f t="shared" si="138"/>
        <v>44373</v>
      </c>
      <c r="D1212" s="205" t="s">
        <v>496</v>
      </c>
      <c r="E1212" s="108">
        <v>0</v>
      </c>
      <c r="F1212" s="205" t="s">
        <v>1115</v>
      </c>
    </row>
    <row r="1213" spans="1:8" x14ac:dyDescent="0.35">
      <c r="A1213" s="115">
        <v>44377</v>
      </c>
      <c r="B1213" s="115">
        <f t="shared" si="137"/>
        <v>44360</v>
      </c>
      <c r="C1213" s="115">
        <f t="shared" si="138"/>
        <v>44373</v>
      </c>
      <c r="D1213" s="205" t="s">
        <v>438</v>
      </c>
      <c r="E1213" s="108">
        <v>5</v>
      </c>
      <c r="F1213" s="205" t="s">
        <v>1115</v>
      </c>
    </row>
    <row r="1214" spans="1:8" x14ac:dyDescent="0.35">
      <c r="A1214" s="115">
        <v>44377</v>
      </c>
      <c r="B1214" s="115">
        <f t="shared" si="137"/>
        <v>44360</v>
      </c>
      <c r="C1214" s="115">
        <f t="shared" si="138"/>
        <v>44373</v>
      </c>
      <c r="D1214" s="205" t="s">
        <v>575</v>
      </c>
      <c r="E1214" s="108">
        <v>39</v>
      </c>
      <c r="F1214" s="205" t="s">
        <v>1116</v>
      </c>
      <c r="G1214" s="42">
        <v>859094.84590376099</v>
      </c>
      <c r="H1214" s="118">
        <f>(E1214/G1214)*100000</f>
        <v>4.5396617365306513</v>
      </c>
    </row>
    <row r="1215" spans="1:8" x14ac:dyDescent="0.35">
      <c r="A1215" s="115">
        <v>44377</v>
      </c>
      <c r="B1215" s="115">
        <f t="shared" si="137"/>
        <v>44360</v>
      </c>
      <c r="C1215" s="115">
        <f t="shared" si="138"/>
        <v>44373</v>
      </c>
      <c r="D1215" s="205" t="s">
        <v>1117</v>
      </c>
      <c r="E1215" s="108">
        <v>89</v>
      </c>
      <c r="F1215" s="205" t="s">
        <v>1116</v>
      </c>
      <c r="G1215" s="42">
        <v>6102484.0653101401</v>
      </c>
      <c r="H1215" s="118">
        <f>(E1215/G1215)*100000</f>
        <v>1.4584224890635062</v>
      </c>
    </row>
    <row r="1216" spans="1:8" x14ac:dyDescent="0.35">
      <c r="A1216" s="115">
        <v>44377</v>
      </c>
      <c r="B1216" s="115">
        <f t="shared" si="137"/>
        <v>44360</v>
      </c>
      <c r="C1216" s="115">
        <f t="shared" si="138"/>
        <v>44373</v>
      </c>
      <c r="D1216" s="205" t="s">
        <v>438</v>
      </c>
      <c r="E1216" s="108">
        <v>43</v>
      </c>
      <c r="F1216" s="205" t="s">
        <v>1116</v>
      </c>
    </row>
    <row r="1217" spans="1:8" x14ac:dyDescent="0.35">
      <c r="A1217" s="115">
        <v>44377</v>
      </c>
      <c r="B1217" s="115">
        <f t="shared" si="137"/>
        <v>44360</v>
      </c>
      <c r="C1217" s="115">
        <f t="shared" si="138"/>
        <v>44373</v>
      </c>
      <c r="D1217" s="205" t="s">
        <v>1118</v>
      </c>
      <c r="E1217" s="108">
        <v>0</v>
      </c>
      <c r="F1217" s="205" t="s">
        <v>1119</v>
      </c>
      <c r="G1217" s="42">
        <v>33372.236182817898</v>
      </c>
      <c r="H1217" s="118">
        <f>(E1217/G1217)*100000</f>
        <v>0</v>
      </c>
    </row>
    <row r="1218" spans="1:8" x14ac:dyDescent="0.35">
      <c r="A1218" s="115">
        <v>44377</v>
      </c>
      <c r="B1218" s="115">
        <f t="shared" si="137"/>
        <v>44360</v>
      </c>
      <c r="C1218" s="115">
        <f t="shared" si="138"/>
        <v>44373</v>
      </c>
      <c r="D1218" s="205" t="s">
        <v>1120</v>
      </c>
      <c r="E1218" s="108">
        <v>1</v>
      </c>
      <c r="F1218" s="205" t="s">
        <v>1119</v>
      </c>
      <c r="G1218" s="42">
        <v>500166.53766896902</v>
      </c>
      <c r="H1218" s="118">
        <f>(E1218/G1218)*100000</f>
        <v>0.19993340711286076</v>
      </c>
    </row>
    <row r="1219" spans="1:8" x14ac:dyDescent="0.35">
      <c r="A1219" s="115">
        <v>44377</v>
      </c>
      <c r="B1219" s="115">
        <f t="shared" si="137"/>
        <v>44360</v>
      </c>
      <c r="C1219" s="115">
        <f t="shared" si="138"/>
        <v>44373</v>
      </c>
      <c r="D1219" s="205" t="s">
        <v>1121</v>
      </c>
      <c r="E1219" s="108">
        <v>17</v>
      </c>
      <c r="F1219" s="205" t="s">
        <v>1119</v>
      </c>
      <c r="G1219" s="42">
        <v>626125.99984104198</v>
      </c>
      <c r="H1219" s="118">
        <f>(E1219/G1219)*100000</f>
        <v>2.7151084612866874</v>
      </c>
    </row>
    <row r="1220" spans="1:8" x14ac:dyDescent="0.35">
      <c r="A1220" s="115">
        <v>44377</v>
      </c>
      <c r="B1220" s="115">
        <f t="shared" si="137"/>
        <v>44360</v>
      </c>
      <c r="C1220" s="115">
        <f t="shared" si="138"/>
        <v>44373</v>
      </c>
      <c r="D1220" s="205" t="s">
        <v>1122</v>
      </c>
      <c r="E1220" s="108">
        <v>0</v>
      </c>
      <c r="F1220" s="205" t="s">
        <v>1119</v>
      </c>
      <c r="G1220" s="42">
        <v>6429.2044896248999</v>
      </c>
      <c r="H1220" s="118">
        <f>(E1220/G1220)*100000</f>
        <v>0</v>
      </c>
    </row>
    <row r="1221" spans="1:8" x14ac:dyDescent="0.35">
      <c r="A1221" s="115">
        <v>44377</v>
      </c>
      <c r="B1221" s="115">
        <f t="shared" si="137"/>
        <v>44360</v>
      </c>
      <c r="C1221" s="115">
        <f t="shared" si="138"/>
        <v>44373</v>
      </c>
      <c r="D1221" s="205" t="s">
        <v>10</v>
      </c>
      <c r="E1221" s="108">
        <v>23</v>
      </c>
      <c r="F1221" s="205" t="s">
        <v>1119</v>
      </c>
    </row>
    <row r="1222" spans="1:8" x14ac:dyDescent="0.35">
      <c r="A1222" s="115">
        <v>44377</v>
      </c>
      <c r="B1222" s="115">
        <f t="shared" si="137"/>
        <v>44360</v>
      </c>
      <c r="C1222" s="115">
        <f t="shared" si="138"/>
        <v>44373</v>
      </c>
      <c r="D1222" s="205" t="s">
        <v>438</v>
      </c>
      <c r="E1222" s="108">
        <v>16</v>
      </c>
      <c r="F1222" s="205" t="s">
        <v>1119</v>
      </c>
    </row>
    <row r="1223" spans="1:8" x14ac:dyDescent="0.35">
      <c r="A1223" s="115">
        <v>44377</v>
      </c>
      <c r="B1223" s="115">
        <f t="shared" si="137"/>
        <v>44360</v>
      </c>
      <c r="C1223" s="115">
        <f t="shared" si="138"/>
        <v>44373</v>
      </c>
      <c r="D1223" s="205" t="s">
        <v>1123</v>
      </c>
      <c r="E1223" s="108">
        <v>103</v>
      </c>
      <c r="F1223" s="205" t="s">
        <v>1119</v>
      </c>
      <c r="G1223" s="42">
        <v>5614787.9454099098</v>
      </c>
      <c r="H1223" s="118">
        <f t="shared" ref="H1223:H1233" si="139">(E1223/G1223)*100000</f>
        <v>1.8344414963026789</v>
      </c>
    </row>
    <row r="1224" spans="1:8" x14ac:dyDescent="0.35">
      <c r="A1224" s="115">
        <v>44384</v>
      </c>
      <c r="B1224" s="115">
        <v>44367</v>
      </c>
      <c r="C1224" s="115">
        <v>44380</v>
      </c>
      <c r="D1224" s="205" t="s">
        <v>1112</v>
      </c>
      <c r="E1224" s="108">
        <v>4</v>
      </c>
      <c r="F1224" s="205" t="s">
        <v>409</v>
      </c>
      <c r="G1224" s="42">
        <v>884369.16814270813</v>
      </c>
      <c r="H1224" s="118">
        <f t="shared" si="139"/>
        <v>0.45229980240045309</v>
      </c>
    </row>
    <row r="1225" spans="1:8" x14ac:dyDescent="0.35">
      <c r="A1225" s="115">
        <v>44384</v>
      </c>
      <c r="B1225" s="115">
        <v>44367</v>
      </c>
      <c r="C1225" s="115">
        <v>44380</v>
      </c>
      <c r="D1225" s="205" t="s">
        <v>1113</v>
      </c>
      <c r="E1225" s="108">
        <v>2</v>
      </c>
      <c r="F1225" s="205" t="s">
        <v>409</v>
      </c>
      <c r="G1225" s="42">
        <v>498212.35653671267</v>
      </c>
      <c r="H1225" s="118">
        <f t="shared" si="139"/>
        <v>0.40143524618756071</v>
      </c>
    </row>
    <row r="1226" spans="1:8" x14ac:dyDescent="0.35">
      <c r="A1226" s="115">
        <v>44384</v>
      </c>
      <c r="B1226" s="115">
        <v>44367</v>
      </c>
      <c r="C1226" s="115">
        <v>44380</v>
      </c>
      <c r="D1226" s="205" t="s">
        <v>1114</v>
      </c>
      <c r="E1226" s="108">
        <v>0</v>
      </c>
      <c r="F1226" s="205" t="s">
        <v>409</v>
      </c>
      <c r="G1226" s="42">
        <v>201049.50031620008</v>
      </c>
      <c r="H1226" s="118">
        <f t="shared" si="139"/>
        <v>0</v>
      </c>
    </row>
    <row r="1227" spans="1:8" x14ac:dyDescent="0.35">
      <c r="A1227" s="115">
        <v>44384</v>
      </c>
      <c r="B1227" s="115">
        <v>44367</v>
      </c>
      <c r="C1227" s="115">
        <v>44380</v>
      </c>
      <c r="D1227" s="205" t="s">
        <v>445</v>
      </c>
      <c r="E1227" s="108">
        <v>14</v>
      </c>
      <c r="F1227" s="205" t="s">
        <v>409</v>
      </c>
      <c r="G1227" s="42">
        <v>1026828.8</v>
      </c>
      <c r="H1227" s="118">
        <f t="shared" si="139"/>
        <v>1.3634210493511674</v>
      </c>
    </row>
    <row r="1228" spans="1:8" x14ac:dyDescent="0.35">
      <c r="A1228" s="115">
        <v>44384</v>
      </c>
      <c r="B1228" s="115">
        <v>44367</v>
      </c>
      <c r="C1228" s="115">
        <v>44380</v>
      </c>
      <c r="D1228" s="205" t="s">
        <v>444</v>
      </c>
      <c r="E1228" s="108">
        <v>19</v>
      </c>
      <c r="F1228" s="205" t="s">
        <v>409</v>
      </c>
      <c r="G1228" s="42">
        <v>914617.34</v>
      </c>
      <c r="H1228" s="118">
        <f t="shared" si="139"/>
        <v>2.0773715048962442</v>
      </c>
    </row>
    <row r="1229" spans="1:8" x14ac:dyDescent="0.35">
      <c r="A1229" s="115">
        <v>44384</v>
      </c>
      <c r="B1229" s="115">
        <v>44367</v>
      </c>
      <c r="C1229" s="115">
        <v>44380</v>
      </c>
      <c r="D1229" s="205" t="s">
        <v>443</v>
      </c>
      <c r="E1229" s="108">
        <v>17</v>
      </c>
      <c r="F1229" s="205" t="s">
        <v>409</v>
      </c>
      <c r="G1229" s="42">
        <v>841388.18</v>
      </c>
      <c r="H1229" s="118">
        <f t="shared" si="139"/>
        <v>2.0204705038761062</v>
      </c>
    </row>
    <row r="1230" spans="1:8" x14ac:dyDescent="0.35">
      <c r="A1230" s="115">
        <v>44384</v>
      </c>
      <c r="B1230" s="115">
        <v>44367</v>
      </c>
      <c r="C1230" s="115">
        <v>44380</v>
      </c>
      <c r="D1230" s="205" t="s">
        <v>442</v>
      </c>
      <c r="E1230" s="108">
        <v>29</v>
      </c>
      <c r="F1230" s="205" t="s">
        <v>409</v>
      </c>
      <c r="G1230" s="42">
        <v>956483.28</v>
      </c>
      <c r="H1230" s="118">
        <f t="shared" si="139"/>
        <v>3.0319400878601872</v>
      </c>
    </row>
    <row r="1231" spans="1:8" x14ac:dyDescent="0.35">
      <c r="A1231" s="115">
        <v>44384</v>
      </c>
      <c r="B1231" s="115">
        <v>44367</v>
      </c>
      <c r="C1231" s="115">
        <v>44380</v>
      </c>
      <c r="D1231" s="205" t="s">
        <v>441</v>
      </c>
      <c r="E1231" s="108">
        <v>27</v>
      </c>
      <c r="F1231" s="205" t="s">
        <v>409</v>
      </c>
      <c r="G1231" s="42">
        <v>841570.64</v>
      </c>
      <c r="H1231" s="118">
        <f t="shared" si="139"/>
        <v>3.2082868290177045</v>
      </c>
    </row>
    <row r="1232" spans="1:8" x14ac:dyDescent="0.35">
      <c r="A1232" s="115">
        <v>44384</v>
      </c>
      <c r="B1232" s="115">
        <v>44367</v>
      </c>
      <c r="C1232" s="115">
        <v>44380</v>
      </c>
      <c r="D1232" s="205" t="s">
        <v>440</v>
      </c>
      <c r="E1232" s="108">
        <v>31</v>
      </c>
      <c r="F1232" s="205" t="s">
        <v>409</v>
      </c>
      <c r="G1232" s="42">
        <v>501714.18</v>
      </c>
      <c r="H1232" s="118">
        <f t="shared" si="139"/>
        <v>6.178816791664131</v>
      </c>
    </row>
    <row r="1233" spans="1:8" x14ac:dyDescent="0.35">
      <c r="A1233" s="115">
        <v>44384</v>
      </c>
      <c r="B1233" s="115">
        <v>44367</v>
      </c>
      <c r="C1233" s="115">
        <v>44380</v>
      </c>
      <c r="D1233" s="205" t="s">
        <v>439</v>
      </c>
      <c r="E1233" s="108">
        <v>26</v>
      </c>
      <c r="F1233" s="205" t="s">
        <v>409</v>
      </c>
      <c r="G1233" s="42">
        <v>293459.03999999998</v>
      </c>
      <c r="H1233" s="118">
        <f t="shared" si="139"/>
        <v>8.8598395196822022</v>
      </c>
    </row>
    <row r="1234" spans="1:8" x14ac:dyDescent="0.35">
      <c r="A1234" s="115">
        <v>44384</v>
      </c>
      <c r="B1234" s="115">
        <v>44367</v>
      </c>
      <c r="C1234" s="115">
        <v>44380</v>
      </c>
      <c r="D1234" s="205" t="s">
        <v>438</v>
      </c>
      <c r="E1234" s="108">
        <v>0</v>
      </c>
      <c r="F1234" s="205" t="s">
        <v>409</v>
      </c>
    </row>
    <row r="1235" spans="1:8" x14ac:dyDescent="0.35">
      <c r="A1235" s="115">
        <v>44384</v>
      </c>
      <c r="B1235" s="115">
        <f t="shared" ref="B1235:B1249" si="140">A1235-17</f>
        <v>44367</v>
      </c>
      <c r="C1235" s="115">
        <f t="shared" ref="C1235:C1249" si="141">A1235-4</f>
        <v>44380</v>
      </c>
      <c r="D1235" s="205" t="s">
        <v>499</v>
      </c>
      <c r="E1235" s="108">
        <v>96</v>
      </c>
      <c r="F1235" s="205" t="s">
        <v>1115</v>
      </c>
      <c r="G1235" s="42">
        <v>3582833.32760067</v>
      </c>
      <c r="H1235" s="118">
        <f>(E1235/G1235)*100000</f>
        <v>2.6794436475862722</v>
      </c>
    </row>
    <row r="1236" spans="1:8" x14ac:dyDescent="0.35">
      <c r="A1236" s="115">
        <v>44384</v>
      </c>
      <c r="B1236" s="115">
        <f t="shared" si="140"/>
        <v>44367</v>
      </c>
      <c r="C1236" s="115">
        <f t="shared" si="141"/>
        <v>44380</v>
      </c>
      <c r="D1236" s="205" t="s">
        <v>501</v>
      </c>
      <c r="E1236" s="108">
        <v>61</v>
      </c>
      <c r="F1236" s="205" t="s">
        <v>1115</v>
      </c>
      <c r="G1236" s="42">
        <v>3381549.1966283699</v>
      </c>
      <c r="H1236" s="118">
        <f>(E1236/G1236)*100000</f>
        <v>1.8039069211478889</v>
      </c>
    </row>
    <row r="1237" spans="1:8" x14ac:dyDescent="0.35">
      <c r="A1237" s="115">
        <v>44384</v>
      </c>
      <c r="B1237" s="115">
        <f t="shared" si="140"/>
        <v>44367</v>
      </c>
      <c r="C1237" s="115">
        <f t="shared" si="141"/>
        <v>44380</v>
      </c>
      <c r="D1237" s="205" t="s">
        <v>10</v>
      </c>
      <c r="E1237" s="108">
        <v>0</v>
      </c>
      <c r="F1237" s="205" t="s">
        <v>1115</v>
      </c>
    </row>
    <row r="1238" spans="1:8" x14ac:dyDescent="0.35">
      <c r="A1238" s="115">
        <v>44384</v>
      </c>
      <c r="B1238" s="115">
        <f t="shared" si="140"/>
        <v>44367</v>
      </c>
      <c r="C1238" s="115">
        <f t="shared" si="141"/>
        <v>44380</v>
      </c>
      <c r="D1238" s="205" t="s">
        <v>496</v>
      </c>
      <c r="E1238" s="108">
        <v>0</v>
      </c>
      <c r="F1238" s="205" t="s">
        <v>1115</v>
      </c>
    </row>
    <row r="1239" spans="1:8" x14ac:dyDescent="0.35">
      <c r="A1239" s="115">
        <v>44384</v>
      </c>
      <c r="B1239" s="115">
        <f t="shared" si="140"/>
        <v>44367</v>
      </c>
      <c r="C1239" s="115">
        <f t="shared" si="141"/>
        <v>44380</v>
      </c>
      <c r="D1239" s="205" t="s">
        <v>438</v>
      </c>
      <c r="E1239" s="108">
        <v>3</v>
      </c>
      <c r="F1239" s="205" t="s">
        <v>1115</v>
      </c>
    </row>
    <row r="1240" spans="1:8" x14ac:dyDescent="0.35">
      <c r="A1240" s="115">
        <v>44384</v>
      </c>
      <c r="B1240" s="115">
        <f t="shared" si="140"/>
        <v>44367</v>
      </c>
      <c r="C1240" s="115">
        <f t="shared" si="141"/>
        <v>44380</v>
      </c>
      <c r="D1240" s="205" t="s">
        <v>575</v>
      </c>
      <c r="E1240" s="108">
        <v>36</v>
      </c>
      <c r="F1240" s="205" t="s">
        <v>1116</v>
      </c>
      <c r="G1240" s="42">
        <v>859094.84590376099</v>
      </c>
      <c r="H1240" s="118">
        <f>(E1240/G1240)*100000</f>
        <v>4.1904569875667557</v>
      </c>
    </row>
    <row r="1241" spans="1:8" x14ac:dyDescent="0.35">
      <c r="A1241" s="115">
        <v>44384</v>
      </c>
      <c r="B1241" s="115">
        <f t="shared" si="140"/>
        <v>44367</v>
      </c>
      <c r="C1241" s="115">
        <f t="shared" si="141"/>
        <v>44380</v>
      </c>
      <c r="D1241" s="205" t="s">
        <v>1117</v>
      </c>
      <c r="E1241" s="108">
        <v>88</v>
      </c>
      <c r="F1241" s="205" t="s">
        <v>1116</v>
      </c>
      <c r="G1241" s="42">
        <v>6102484.0653101401</v>
      </c>
      <c r="H1241" s="118">
        <f>(E1241/G1241)*100000</f>
        <v>1.442035719523467</v>
      </c>
    </row>
    <row r="1242" spans="1:8" x14ac:dyDescent="0.35">
      <c r="A1242" s="115">
        <v>44384</v>
      </c>
      <c r="B1242" s="115">
        <f t="shared" si="140"/>
        <v>44367</v>
      </c>
      <c r="C1242" s="115">
        <f t="shared" si="141"/>
        <v>44380</v>
      </c>
      <c r="D1242" s="205" t="s">
        <v>438</v>
      </c>
      <c r="E1242" s="108">
        <v>47</v>
      </c>
      <c r="F1242" s="205" t="s">
        <v>1116</v>
      </c>
    </row>
    <row r="1243" spans="1:8" x14ac:dyDescent="0.35">
      <c r="A1243" s="115">
        <v>44384</v>
      </c>
      <c r="B1243" s="115">
        <f t="shared" si="140"/>
        <v>44367</v>
      </c>
      <c r="C1243" s="115">
        <f t="shared" si="141"/>
        <v>44380</v>
      </c>
      <c r="D1243" s="205" t="s">
        <v>1118</v>
      </c>
      <c r="E1243" s="108">
        <v>0</v>
      </c>
      <c r="F1243" s="205" t="s">
        <v>1119</v>
      </c>
      <c r="G1243" s="42">
        <v>33372.236182817898</v>
      </c>
      <c r="H1243" s="118">
        <f>(E1243/G1243)*100000</f>
        <v>0</v>
      </c>
    </row>
    <row r="1244" spans="1:8" x14ac:dyDescent="0.35">
      <c r="A1244" s="115">
        <v>44384</v>
      </c>
      <c r="B1244" s="115">
        <f t="shared" si="140"/>
        <v>44367</v>
      </c>
      <c r="C1244" s="115">
        <f t="shared" si="141"/>
        <v>44380</v>
      </c>
      <c r="D1244" s="205" t="s">
        <v>1120</v>
      </c>
      <c r="E1244" s="108">
        <v>1</v>
      </c>
      <c r="F1244" s="205" t="s">
        <v>1119</v>
      </c>
      <c r="G1244" s="42">
        <v>500166.53766896902</v>
      </c>
      <c r="H1244" s="118">
        <f>(E1244/G1244)*100000</f>
        <v>0.19993340711286076</v>
      </c>
    </row>
    <row r="1245" spans="1:8" x14ac:dyDescent="0.35">
      <c r="A1245" s="115">
        <v>44384</v>
      </c>
      <c r="B1245" s="115">
        <f t="shared" si="140"/>
        <v>44367</v>
      </c>
      <c r="C1245" s="115">
        <f t="shared" si="141"/>
        <v>44380</v>
      </c>
      <c r="D1245" s="205" t="s">
        <v>1121</v>
      </c>
      <c r="E1245" s="108">
        <v>15</v>
      </c>
      <c r="F1245" s="205" t="s">
        <v>1119</v>
      </c>
      <c r="G1245" s="42">
        <v>626125.99984104198</v>
      </c>
      <c r="H1245" s="118">
        <f>(E1245/G1245)*100000</f>
        <v>2.39568393642943</v>
      </c>
    </row>
    <row r="1246" spans="1:8" x14ac:dyDescent="0.35">
      <c r="A1246" s="115">
        <v>44384</v>
      </c>
      <c r="B1246" s="115">
        <f t="shared" si="140"/>
        <v>44367</v>
      </c>
      <c r="C1246" s="115">
        <f t="shared" si="141"/>
        <v>44380</v>
      </c>
      <c r="D1246" s="205" t="s">
        <v>1122</v>
      </c>
      <c r="E1246" s="108">
        <v>0</v>
      </c>
      <c r="F1246" s="205" t="s">
        <v>1119</v>
      </c>
      <c r="G1246" s="42">
        <v>6429.2044896248999</v>
      </c>
      <c r="H1246" s="118">
        <f>(E1246/G1246)*100000</f>
        <v>0</v>
      </c>
    </row>
    <row r="1247" spans="1:8" x14ac:dyDescent="0.35">
      <c r="A1247" s="115">
        <v>44384</v>
      </c>
      <c r="B1247" s="115">
        <f t="shared" si="140"/>
        <v>44367</v>
      </c>
      <c r="C1247" s="115">
        <f t="shared" si="141"/>
        <v>44380</v>
      </c>
      <c r="D1247" s="205" t="s">
        <v>10</v>
      </c>
      <c r="E1247" s="108">
        <v>23</v>
      </c>
      <c r="F1247" s="205" t="s">
        <v>1119</v>
      </c>
    </row>
    <row r="1248" spans="1:8" x14ac:dyDescent="0.35">
      <c r="A1248" s="115">
        <v>44384</v>
      </c>
      <c r="B1248" s="115">
        <f t="shared" si="140"/>
        <v>44367</v>
      </c>
      <c r="C1248" s="115">
        <f t="shared" si="141"/>
        <v>44380</v>
      </c>
      <c r="D1248" s="205" t="s">
        <v>438</v>
      </c>
      <c r="E1248" s="108">
        <v>11</v>
      </c>
      <c r="F1248" s="205" t="s">
        <v>1119</v>
      </c>
    </row>
    <row r="1249" spans="1:8" x14ac:dyDescent="0.35">
      <c r="A1249" s="115">
        <v>44384</v>
      </c>
      <c r="B1249" s="115">
        <f t="shared" si="140"/>
        <v>44367</v>
      </c>
      <c r="C1249" s="115">
        <f t="shared" si="141"/>
        <v>44380</v>
      </c>
      <c r="D1249" s="205" t="s">
        <v>1123</v>
      </c>
      <c r="E1249" s="108">
        <v>108</v>
      </c>
      <c r="F1249" s="205" t="s">
        <v>1119</v>
      </c>
      <c r="G1249" s="42">
        <v>5614787.9454099098</v>
      </c>
      <c r="H1249" s="118">
        <f t="shared" ref="H1249:H1259" si="142">(E1249/G1249)*100000</f>
        <v>1.9234920543756244</v>
      </c>
    </row>
    <row r="1250" spans="1:8" x14ac:dyDescent="0.35">
      <c r="A1250" s="115">
        <v>44391</v>
      </c>
      <c r="B1250" s="115">
        <v>44374</v>
      </c>
      <c r="C1250" s="115">
        <v>44387</v>
      </c>
      <c r="D1250" s="205" t="s">
        <v>1112</v>
      </c>
      <c r="E1250" s="108">
        <v>3</v>
      </c>
      <c r="F1250" s="205" t="s">
        <v>409</v>
      </c>
      <c r="G1250" s="42">
        <v>884369.16814270813</v>
      </c>
      <c r="H1250" s="118">
        <f t="shared" si="142"/>
        <v>0.33922485180033984</v>
      </c>
    </row>
    <row r="1251" spans="1:8" x14ac:dyDescent="0.35">
      <c r="A1251" s="115">
        <v>44391</v>
      </c>
      <c r="B1251" s="115">
        <v>44374</v>
      </c>
      <c r="C1251" s="115">
        <v>44387</v>
      </c>
      <c r="D1251" s="205" t="s">
        <v>1113</v>
      </c>
      <c r="E1251" s="108">
        <v>2</v>
      </c>
      <c r="F1251" s="205" t="s">
        <v>409</v>
      </c>
      <c r="G1251" s="42">
        <v>498212.35653671267</v>
      </c>
      <c r="H1251" s="118">
        <f t="shared" si="142"/>
        <v>0.40143524618756071</v>
      </c>
    </row>
    <row r="1252" spans="1:8" x14ac:dyDescent="0.35">
      <c r="A1252" s="115">
        <v>44391</v>
      </c>
      <c r="B1252" s="115">
        <v>44374</v>
      </c>
      <c r="C1252" s="115">
        <v>44387</v>
      </c>
      <c r="D1252" s="205" t="s">
        <v>1114</v>
      </c>
      <c r="E1252" s="108">
        <v>1</v>
      </c>
      <c r="F1252" s="205" t="s">
        <v>409</v>
      </c>
      <c r="G1252" s="42">
        <v>201049.50031620008</v>
      </c>
      <c r="H1252" s="118">
        <f t="shared" si="142"/>
        <v>0.49738994547474757</v>
      </c>
    </row>
    <row r="1253" spans="1:8" x14ac:dyDescent="0.35">
      <c r="A1253" s="115">
        <v>44391</v>
      </c>
      <c r="B1253" s="115">
        <v>44374</v>
      </c>
      <c r="C1253" s="115">
        <v>44387</v>
      </c>
      <c r="D1253" s="205" t="s">
        <v>445</v>
      </c>
      <c r="E1253" s="108">
        <v>20</v>
      </c>
      <c r="F1253" s="205" t="s">
        <v>409</v>
      </c>
      <c r="G1253" s="42">
        <v>1026828.8</v>
      </c>
      <c r="H1253" s="118">
        <f t="shared" si="142"/>
        <v>1.9477443562159533</v>
      </c>
    </row>
    <row r="1254" spans="1:8" x14ac:dyDescent="0.35">
      <c r="A1254" s="115">
        <v>44391</v>
      </c>
      <c r="B1254" s="115">
        <v>44374</v>
      </c>
      <c r="C1254" s="115">
        <v>44387</v>
      </c>
      <c r="D1254" s="205" t="s">
        <v>444</v>
      </c>
      <c r="E1254" s="108">
        <v>36</v>
      </c>
      <c r="F1254" s="205" t="s">
        <v>409</v>
      </c>
      <c r="G1254" s="42">
        <v>914617.34</v>
      </c>
      <c r="H1254" s="118">
        <f t="shared" si="142"/>
        <v>3.9360723250665686</v>
      </c>
    </row>
    <row r="1255" spans="1:8" x14ac:dyDescent="0.35">
      <c r="A1255" s="115">
        <v>44391</v>
      </c>
      <c r="B1255" s="115">
        <v>44374</v>
      </c>
      <c r="C1255" s="115">
        <v>44387</v>
      </c>
      <c r="D1255" s="205" t="s">
        <v>443</v>
      </c>
      <c r="E1255" s="108">
        <v>23</v>
      </c>
      <c r="F1255" s="205" t="s">
        <v>409</v>
      </c>
      <c r="G1255" s="42">
        <v>841388.18</v>
      </c>
      <c r="H1255" s="118">
        <f t="shared" si="142"/>
        <v>2.7335777405382613</v>
      </c>
    </row>
    <row r="1256" spans="1:8" x14ac:dyDescent="0.35">
      <c r="A1256" s="115">
        <v>44391</v>
      </c>
      <c r="B1256" s="115">
        <v>44374</v>
      </c>
      <c r="C1256" s="115">
        <v>44387</v>
      </c>
      <c r="D1256" s="205" t="s">
        <v>442</v>
      </c>
      <c r="E1256" s="108">
        <v>26</v>
      </c>
      <c r="F1256" s="205" t="s">
        <v>409</v>
      </c>
      <c r="G1256" s="42">
        <v>956483.28</v>
      </c>
      <c r="H1256" s="118">
        <f t="shared" si="142"/>
        <v>2.7182911132539611</v>
      </c>
    </row>
    <row r="1257" spans="1:8" x14ac:dyDescent="0.35">
      <c r="A1257" s="115">
        <v>44391</v>
      </c>
      <c r="B1257" s="115">
        <v>44374</v>
      </c>
      <c r="C1257" s="115">
        <v>44387</v>
      </c>
      <c r="D1257" s="205" t="s">
        <v>441</v>
      </c>
      <c r="E1257" s="108">
        <v>29</v>
      </c>
      <c r="F1257" s="205" t="s">
        <v>409</v>
      </c>
      <c r="G1257" s="42">
        <v>841570.64</v>
      </c>
      <c r="H1257" s="118">
        <f t="shared" si="142"/>
        <v>3.4459377052412381</v>
      </c>
    </row>
    <row r="1258" spans="1:8" x14ac:dyDescent="0.35">
      <c r="A1258" s="115">
        <v>44391</v>
      </c>
      <c r="B1258" s="115">
        <v>44374</v>
      </c>
      <c r="C1258" s="115">
        <v>44387</v>
      </c>
      <c r="D1258" s="205" t="s">
        <v>440</v>
      </c>
      <c r="E1258" s="108">
        <v>16</v>
      </c>
      <c r="F1258" s="205" t="s">
        <v>409</v>
      </c>
      <c r="G1258" s="42">
        <v>501714.18</v>
      </c>
      <c r="H1258" s="118">
        <f t="shared" si="142"/>
        <v>3.1890667311814864</v>
      </c>
    </row>
    <row r="1259" spans="1:8" x14ac:dyDescent="0.35">
      <c r="A1259" s="115">
        <v>44391</v>
      </c>
      <c r="B1259" s="115">
        <v>44374</v>
      </c>
      <c r="C1259" s="115">
        <v>44387</v>
      </c>
      <c r="D1259" s="205" t="s">
        <v>439</v>
      </c>
      <c r="E1259" s="108">
        <v>33</v>
      </c>
      <c r="F1259" s="205" t="s">
        <v>409</v>
      </c>
      <c r="G1259" s="42">
        <v>293459.03999999998</v>
      </c>
      <c r="H1259" s="118">
        <f t="shared" si="142"/>
        <v>11.245180928827411</v>
      </c>
    </row>
    <row r="1260" spans="1:8" x14ac:dyDescent="0.35">
      <c r="A1260" s="115">
        <v>44391</v>
      </c>
      <c r="B1260" s="115">
        <v>44374</v>
      </c>
      <c r="C1260" s="115">
        <v>44387</v>
      </c>
      <c r="D1260" s="205" t="s">
        <v>438</v>
      </c>
      <c r="E1260" s="108">
        <v>5</v>
      </c>
      <c r="F1260" s="205" t="s">
        <v>409</v>
      </c>
    </row>
    <row r="1261" spans="1:8" x14ac:dyDescent="0.35">
      <c r="A1261" s="115">
        <v>44391</v>
      </c>
      <c r="B1261" s="115">
        <f t="shared" ref="B1261:B1275" si="143">A1261-17</f>
        <v>44374</v>
      </c>
      <c r="C1261" s="115">
        <f t="shared" ref="C1261:C1275" si="144">A1261-4</f>
        <v>44387</v>
      </c>
      <c r="D1261" s="205" t="s">
        <v>499</v>
      </c>
      <c r="E1261" s="108">
        <v>94</v>
      </c>
      <c r="F1261" s="205" t="s">
        <v>1115</v>
      </c>
      <c r="G1261" s="42">
        <v>3582833.32760067</v>
      </c>
      <c r="H1261" s="118">
        <f>(E1261/G1261)*100000</f>
        <v>2.6236219049282248</v>
      </c>
    </row>
    <row r="1262" spans="1:8" x14ac:dyDescent="0.35">
      <c r="A1262" s="115">
        <v>44391</v>
      </c>
      <c r="B1262" s="115">
        <f t="shared" si="143"/>
        <v>44374</v>
      </c>
      <c r="C1262" s="115">
        <f t="shared" si="144"/>
        <v>44387</v>
      </c>
      <c r="D1262" s="205" t="s">
        <v>501</v>
      </c>
      <c r="E1262" s="108">
        <v>66</v>
      </c>
      <c r="F1262" s="205" t="s">
        <v>1115</v>
      </c>
      <c r="G1262" s="42">
        <v>3381549.1966283699</v>
      </c>
      <c r="H1262" s="118">
        <f>(E1262/G1262)*100000</f>
        <v>1.9517681441927976</v>
      </c>
    </row>
    <row r="1263" spans="1:8" x14ac:dyDescent="0.35">
      <c r="A1263" s="115">
        <v>44391</v>
      </c>
      <c r="B1263" s="115">
        <f t="shared" si="143"/>
        <v>44374</v>
      </c>
      <c r="C1263" s="115">
        <f t="shared" si="144"/>
        <v>44387</v>
      </c>
      <c r="D1263" s="205" t="s">
        <v>10</v>
      </c>
      <c r="E1263" s="108">
        <v>0</v>
      </c>
      <c r="F1263" s="205" t="s">
        <v>1115</v>
      </c>
    </row>
    <row r="1264" spans="1:8" x14ac:dyDescent="0.35">
      <c r="A1264" s="115">
        <v>44391</v>
      </c>
      <c r="B1264" s="115">
        <f t="shared" si="143"/>
        <v>44374</v>
      </c>
      <c r="C1264" s="115">
        <f t="shared" si="144"/>
        <v>44387</v>
      </c>
      <c r="D1264" s="205" t="s">
        <v>496</v>
      </c>
      <c r="E1264" s="108">
        <v>0</v>
      </c>
      <c r="F1264" s="205" t="s">
        <v>1115</v>
      </c>
    </row>
    <row r="1265" spans="1:8" x14ac:dyDescent="0.35">
      <c r="A1265" s="115">
        <v>44391</v>
      </c>
      <c r="B1265" s="115">
        <f t="shared" si="143"/>
        <v>44374</v>
      </c>
      <c r="C1265" s="115">
        <f t="shared" si="144"/>
        <v>44387</v>
      </c>
      <c r="D1265" s="205" t="s">
        <v>438</v>
      </c>
      <c r="E1265" s="108">
        <v>1</v>
      </c>
      <c r="F1265" s="205" t="s">
        <v>1115</v>
      </c>
    </row>
    <row r="1266" spans="1:8" x14ac:dyDescent="0.35">
      <c r="A1266" s="115">
        <v>44391</v>
      </c>
      <c r="B1266" s="115">
        <f t="shared" si="143"/>
        <v>44374</v>
      </c>
      <c r="C1266" s="115">
        <f t="shared" si="144"/>
        <v>44387</v>
      </c>
      <c r="D1266" s="205" t="s">
        <v>575</v>
      </c>
      <c r="E1266" s="108">
        <v>31</v>
      </c>
      <c r="F1266" s="205" t="s">
        <v>1116</v>
      </c>
      <c r="G1266" s="42">
        <v>859094.84590376099</v>
      </c>
      <c r="H1266" s="118">
        <f>(E1266/G1266)*100000</f>
        <v>3.6084490726269283</v>
      </c>
    </row>
    <row r="1267" spans="1:8" x14ac:dyDescent="0.35">
      <c r="A1267" s="115">
        <v>44391</v>
      </c>
      <c r="B1267" s="115">
        <f t="shared" si="143"/>
        <v>44374</v>
      </c>
      <c r="C1267" s="115">
        <f t="shared" si="144"/>
        <v>44387</v>
      </c>
      <c r="D1267" s="205" t="s">
        <v>1117</v>
      </c>
      <c r="E1267" s="108">
        <v>105</v>
      </c>
      <c r="F1267" s="205" t="s">
        <v>1116</v>
      </c>
      <c r="G1267" s="42">
        <v>6102484.0653101401</v>
      </c>
      <c r="H1267" s="118">
        <f>(E1267/G1267)*100000</f>
        <v>1.7206108017041368</v>
      </c>
    </row>
    <row r="1268" spans="1:8" x14ac:dyDescent="0.35">
      <c r="A1268" s="115">
        <v>44391</v>
      </c>
      <c r="B1268" s="115">
        <f t="shared" si="143"/>
        <v>44374</v>
      </c>
      <c r="C1268" s="115">
        <f t="shared" si="144"/>
        <v>44387</v>
      </c>
      <c r="D1268" s="205" t="s">
        <v>438</v>
      </c>
      <c r="E1268" s="108">
        <v>40</v>
      </c>
      <c r="F1268" s="205" t="s">
        <v>1116</v>
      </c>
    </row>
    <row r="1269" spans="1:8" x14ac:dyDescent="0.35">
      <c r="A1269" s="115">
        <v>44391</v>
      </c>
      <c r="B1269" s="115">
        <f t="shared" si="143"/>
        <v>44374</v>
      </c>
      <c r="C1269" s="115">
        <f t="shared" si="144"/>
        <v>44387</v>
      </c>
      <c r="D1269" s="205" t="s">
        <v>1118</v>
      </c>
      <c r="E1269" s="108">
        <v>0</v>
      </c>
      <c r="F1269" s="205" t="s">
        <v>1119</v>
      </c>
      <c r="G1269" s="42">
        <v>33372.236182817898</v>
      </c>
      <c r="H1269" s="118">
        <f>(E1269/G1269)*100000</f>
        <v>0</v>
      </c>
    </row>
    <row r="1270" spans="1:8" x14ac:dyDescent="0.35">
      <c r="A1270" s="115">
        <v>44391</v>
      </c>
      <c r="B1270" s="115">
        <f t="shared" si="143"/>
        <v>44374</v>
      </c>
      <c r="C1270" s="115">
        <f t="shared" si="144"/>
        <v>44387</v>
      </c>
      <c r="D1270" s="205" t="s">
        <v>1120</v>
      </c>
      <c r="E1270" s="108">
        <v>5</v>
      </c>
      <c r="F1270" s="205" t="s">
        <v>1119</v>
      </c>
      <c r="G1270" s="42">
        <v>500166.53766896902</v>
      </c>
      <c r="H1270" s="118">
        <f>(E1270/G1270)*100000</f>
        <v>0.99966703556430392</v>
      </c>
    </row>
    <row r="1271" spans="1:8" x14ac:dyDescent="0.35">
      <c r="A1271" s="115">
        <v>44391</v>
      </c>
      <c r="B1271" s="115">
        <f t="shared" si="143"/>
        <v>44374</v>
      </c>
      <c r="C1271" s="115">
        <f t="shared" si="144"/>
        <v>44387</v>
      </c>
      <c r="D1271" s="205" t="s">
        <v>1121</v>
      </c>
      <c r="E1271" s="108">
        <v>24</v>
      </c>
      <c r="F1271" s="205" t="s">
        <v>1119</v>
      </c>
      <c r="G1271" s="42">
        <v>626125.99984104198</v>
      </c>
      <c r="H1271" s="118">
        <f>(E1271/G1271)*100000</f>
        <v>3.8330942982870879</v>
      </c>
    </row>
    <row r="1272" spans="1:8" x14ac:dyDescent="0.35">
      <c r="A1272" s="115">
        <v>44391</v>
      </c>
      <c r="B1272" s="115">
        <f t="shared" si="143"/>
        <v>44374</v>
      </c>
      <c r="C1272" s="115">
        <f t="shared" si="144"/>
        <v>44387</v>
      </c>
      <c r="D1272" s="205" t="s">
        <v>1122</v>
      </c>
      <c r="E1272" s="108">
        <v>0</v>
      </c>
      <c r="F1272" s="205" t="s">
        <v>1119</v>
      </c>
      <c r="G1272" s="42">
        <v>6429.2044896248999</v>
      </c>
      <c r="H1272" s="118">
        <f>(E1272/G1272)*100000</f>
        <v>0</v>
      </c>
    </row>
    <row r="1273" spans="1:8" x14ac:dyDescent="0.35">
      <c r="A1273" s="115">
        <v>44391</v>
      </c>
      <c r="B1273" s="115">
        <f t="shared" si="143"/>
        <v>44374</v>
      </c>
      <c r="C1273" s="115">
        <f t="shared" si="144"/>
        <v>44387</v>
      </c>
      <c r="D1273" s="205" t="s">
        <v>10</v>
      </c>
      <c r="E1273" s="108">
        <v>19</v>
      </c>
      <c r="F1273" s="205" t="s">
        <v>1119</v>
      </c>
    </row>
    <row r="1274" spans="1:8" x14ac:dyDescent="0.35">
      <c r="A1274" s="115">
        <v>44391</v>
      </c>
      <c r="B1274" s="115">
        <f t="shared" si="143"/>
        <v>44374</v>
      </c>
      <c r="C1274" s="115">
        <f t="shared" si="144"/>
        <v>44387</v>
      </c>
      <c r="D1274" s="205" t="s">
        <v>438</v>
      </c>
      <c r="E1274" s="108">
        <v>14</v>
      </c>
      <c r="F1274" s="205" t="s">
        <v>1119</v>
      </c>
    </row>
    <row r="1275" spans="1:8" x14ac:dyDescent="0.35">
      <c r="A1275" s="115">
        <v>44391</v>
      </c>
      <c r="B1275" s="115">
        <f t="shared" si="143"/>
        <v>44374</v>
      </c>
      <c r="C1275" s="115">
        <f t="shared" si="144"/>
        <v>44387</v>
      </c>
      <c r="D1275" s="205" t="s">
        <v>1123</v>
      </c>
      <c r="E1275" s="108">
        <v>99</v>
      </c>
      <c r="F1275" s="205" t="s">
        <v>1119</v>
      </c>
      <c r="G1275" s="42">
        <v>5614787.9454099098</v>
      </c>
      <c r="H1275" s="118">
        <f t="shared" ref="H1275:H1285" si="145">(E1275/G1275)*100000</f>
        <v>1.7632010498443227</v>
      </c>
    </row>
    <row r="1276" spans="1:8" x14ac:dyDescent="0.35">
      <c r="A1276" s="115">
        <v>44398</v>
      </c>
      <c r="B1276" s="115">
        <v>44381</v>
      </c>
      <c r="C1276" s="115">
        <v>44394</v>
      </c>
      <c r="D1276" s="205" t="s">
        <v>1112</v>
      </c>
      <c r="E1276" s="108">
        <v>0</v>
      </c>
      <c r="F1276" s="205" t="s">
        <v>409</v>
      </c>
      <c r="G1276" s="42">
        <v>884369.16814270813</v>
      </c>
      <c r="H1276" s="118">
        <f t="shared" si="145"/>
        <v>0</v>
      </c>
    </row>
    <row r="1277" spans="1:8" x14ac:dyDescent="0.35">
      <c r="A1277" s="115">
        <v>44398</v>
      </c>
      <c r="B1277" s="115">
        <v>44381</v>
      </c>
      <c r="C1277" s="115">
        <v>44394</v>
      </c>
      <c r="D1277" s="205" t="s">
        <v>1113</v>
      </c>
      <c r="E1277" s="108">
        <v>2</v>
      </c>
      <c r="F1277" s="205" t="s">
        <v>409</v>
      </c>
      <c r="G1277" s="42">
        <v>498212.35653671267</v>
      </c>
      <c r="H1277" s="118">
        <f t="shared" si="145"/>
        <v>0.40143524618756071</v>
      </c>
    </row>
    <row r="1278" spans="1:8" x14ac:dyDescent="0.35">
      <c r="A1278" s="115">
        <v>44398</v>
      </c>
      <c r="B1278" s="115">
        <v>44381</v>
      </c>
      <c r="C1278" s="115">
        <v>44394</v>
      </c>
      <c r="D1278" s="205" t="s">
        <v>1114</v>
      </c>
      <c r="E1278" s="108">
        <v>1</v>
      </c>
      <c r="F1278" s="205" t="s">
        <v>409</v>
      </c>
      <c r="G1278" s="42">
        <v>201049.50031620008</v>
      </c>
      <c r="H1278" s="118">
        <f t="shared" si="145"/>
        <v>0.49738994547474757</v>
      </c>
    </row>
    <row r="1279" spans="1:8" x14ac:dyDescent="0.35">
      <c r="A1279" s="115">
        <v>44398</v>
      </c>
      <c r="B1279" s="115">
        <v>44381</v>
      </c>
      <c r="C1279" s="115">
        <v>44394</v>
      </c>
      <c r="D1279" s="205" t="s">
        <v>445</v>
      </c>
      <c r="E1279" s="108">
        <v>25</v>
      </c>
      <c r="F1279" s="205" t="s">
        <v>409</v>
      </c>
      <c r="G1279" s="42">
        <v>1026828.8</v>
      </c>
      <c r="H1279" s="118">
        <f t="shared" si="145"/>
        <v>2.434680445269942</v>
      </c>
    </row>
    <row r="1280" spans="1:8" x14ac:dyDescent="0.35">
      <c r="A1280" s="115">
        <v>44398</v>
      </c>
      <c r="B1280" s="115">
        <v>44381</v>
      </c>
      <c r="C1280" s="115">
        <v>44394</v>
      </c>
      <c r="D1280" s="205" t="s">
        <v>444</v>
      </c>
      <c r="E1280" s="108">
        <v>48</v>
      </c>
      <c r="F1280" s="205" t="s">
        <v>409</v>
      </c>
      <c r="G1280" s="42">
        <v>914617.34</v>
      </c>
      <c r="H1280" s="118">
        <f t="shared" si="145"/>
        <v>5.2480964334220914</v>
      </c>
    </row>
    <row r="1281" spans="1:8" x14ac:dyDescent="0.35">
      <c r="A1281" s="115">
        <v>44398</v>
      </c>
      <c r="B1281" s="115">
        <v>44381</v>
      </c>
      <c r="C1281" s="115">
        <v>44394</v>
      </c>
      <c r="D1281" s="205" t="s">
        <v>443</v>
      </c>
      <c r="E1281" s="108">
        <v>20</v>
      </c>
      <c r="F1281" s="205" t="s">
        <v>409</v>
      </c>
      <c r="G1281" s="42">
        <v>841388.18</v>
      </c>
      <c r="H1281" s="118">
        <f t="shared" si="145"/>
        <v>2.3770241222071835</v>
      </c>
    </row>
    <row r="1282" spans="1:8" x14ac:dyDescent="0.35">
      <c r="A1282" s="115">
        <v>44398</v>
      </c>
      <c r="B1282" s="115">
        <v>44381</v>
      </c>
      <c r="C1282" s="115">
        <v>44394</v>
      </c>
      <c r="D1282" s="205" t="s">
        <v>442</v>
      </c>
      <c r="E1282" s="108">
        <v>28</v>
      </c>
      <c r="F1282" s="205" t="s">
        <v>409</v>
      </c>
      <c r="G1282" s="42">
        <v>956483.28</v>
      </c>
      <c r="H1282" s="118">
        <f t="shared" si="145"/>
        <v>2.9273904296581117</v>
      </c>
    </row>
    <row r="1283" spans="1:8" x14ac:dyDescent="0.35">
      <c r="A1283" s="115">
        <v>44398</v>
      </c>
      <c r="B1283" s="115">
        <v>44381</v>
      </c>
      <c r="C1283" s="115">
        <v>44394</v>
      </c>
      <c r="D1283" s="205" t="s">
        <v>441</v>
      </c>
      <c r="E1283" s="108">
        <v>23</v>
      </c>
      <c r="F1283" s="205" t="s">
        <v>409</v>
      </c>
      <c r="G1283" s="42">
        <v>841570.64</v>
      </c>
      <c r="H1283" s="118">
        <f t="shared" si="145"/>
        <v>2.7329850765706372</v>
      </c>
    </row>
    <row r="1284" spans="1:8" x14ac:dyDescent="0.35">
      <c r="A1284" s="115">
        <v>44398</v>
      </c>
      <c r="B1284" s="115">
        <v>44381</v>
      </c>
      <c r="C1284" s="115">
        <v>44394</v>
      </c>
      <c r="D1284" s="205" t="s">
        <v>440</v>
      </c>
      <c r="E1284" s="108">
        <v>20</v>
      </c>
      <c r="F1284" s="205" t="s">
        <v>409</v>
      </c>
      <c r="G1284" s="42">
        <v>501714.18</v>
      </c>
      <c r="H1284" s="118">
        <f t="shared" si="145"/>
        <v>3.9863334139768583</v>
      </c>
    </row>
    <row r="1285" spans="1:8" x14ac:dyDescent="0.35">
      <c r="A1285" s="115">
        <v>44398</v>
      </c>
      <c r="B1285" s="115">
        <v>44381</v>
      </c>
      <c r="C1285" s="115">
        <v>44394</v>
      </c>
      <c r="D1285" s="205" t="s">
        <v>439</v>
      </c>
      <c r="E1285" s="108">
        <v>33</v>
      </c>
      <c r="F1285" s="205" t="s">
        <v>409</v>
      </c>
      <c r="G1285" s="42">
        <v>293459.03999999998</v>
      </c>
      <c r="H1285" s="118">
        <f t="shared" si="145"/>
        <v>11.245180928827411</v>
      </c>
    </row>
    <row r="1286" spans="1:8" x14ac:dyDescent="0.35">
      <c r="A1286" s="115">
        <v>44398</v>
      </c>
      <c r="B1286" s="115">
        <v>44381</v>
      </c>
      <c r="C1286" s="115">
        <v>44394</v>
      </c>
      <c r="D1286" s="205" t="s">
        <v>438</v>
      </c>
      <c r="E1286" s="108">
        <v>8</v>
      </c>
      <c r="F1286" s="205" t="s">
        <v>409</v>
      </c>
    </row>
    <row r="1287" spans="1:8" x14ac:dyDescent="0.35">
      <c r="A1287" s="115">
        <v>44398</v>
      </c>
      <c r="B1287" s="115">
        <f t="shared" ref="B1287:B1301" si="146">A1287-17</f>
        <v>44381</v>
      </c>
      <c r="C1287" s="115">
        <f t="shared" ref="C1287:C1301" si="147">A1287-4</f>
        <v>44394</v>
      </c>
      <c r="D1287" s="205" t="s">
        <v>499</v>
      </c>
      <c r="E1287" s="108">
        <v>80</v>
      </c>
      <c r="F1287" s="205" t="s">
        <v>1115</v>
      </c>
      <c r="G1287" s="42">
        <v>3582833.32760067</v>
      </c>
      <c r="H1287" s="118">
        <f>(E1287/G1287)*100000</f>
        <v>2.2328697063218934</v>
      </c>
    </row>
    <row r="1288" spans="1:8" x14ac:dyDescent="0.35">
      <c r="A1288" s="115">
        <v>44398</v>
      </c>
      <c r="B1288" s="115">
        <f t="shared" si="146"/>
        <v>44381</v>
      </c>
      <c r="C1288" s="115">
        <f t="shared" si="147"/>
        <v>44394</v>
      </c>
      <c r="D1288" s="205" t="s">
        <v>501</v>
      </c>
      <c r="E1288" s="108">
        <v>92</v>
      </c>
      <c r="F1288" s="205" t="s">
        <v>1115</v>
      </c>
      <c r="G1288" s="42">
        <v>3381549.1966283699</v>
      </c>
      <c r="H1288" s="118">
        <f>(E1288/G1288)*100000</f>
        <v>2.7206465040263241</v>
      </c>
    </row>
    <row r="1289" spans="1:8" x14ac:dyDescent="0.35">
      <c r="A1289" s="115">
        <v>44398</v>
      </c>
      <c r="B1289" s="115">
        <f t="shared" si="146"/>
        <v>44381</v>
      </c>
      <c r="C1289" s="115">
        <f t="shared" si="147"/>
        <v>44394</v>
      </c>
      <c r="D1289" s="205" t="s">
        <v>10</v>
      </c>
      <c r="E1289" s="108">
        <v>0</v>
      </c>
      <c r="F1289" s="205" t="s">
        <v>1115</v>
      </c>
    </row>
    <row r="1290" spans="1:8" x14ac:dyDescent="0.35">
      <c r="A1290" s="115">
        <v>44398</v>
      </c>
      <c r="B1290" s="115">
        <f t="shared" si="146"/>
        <v>44381</v>
      </c>
      <c r="C1290" s="115">
        <f t="shared" si="147"/>
        <v>44394</v>
      </c>
      <c r="D1290" s="205" t="s">
        <v>496</v>
      </c>
      <c r="E1290" s="108">
        <v>0</v>
      </c>
      <c r="F1290" s="205" t="s">
        <v>1115</v>
      </c>
    </row>
    <row r="1291" spans="1:8" x14ac:dyDescent="0.35">
      <c r="A1291" s="115">
        <v>44398</v>
      </c>
      <c r="B1291" s="115">
        <f t="shared" si="146"/>
        <v>44381</v>
      </c>
      <c r="C1291" s="115">
        <f t="shared" si="147"/>
        <v>44394</v>
      </c>
      <c r="D1291" s="205" t="s">
        <v>438</v>
      </c>
      <c r="E1291" s="108">
        <v>3</v>
      </c>
      <c r="F1291" s="205" t="s">
        <v>1115</v>
      </c>
    </row>
    <row r="1292" spans="1:8" x14ac:dyDescent="0.35">
      <c r="A1292" s="115">
        <v>44398</v>
      </c>
      <c r="B1292" s="115">
        <f t="shared" si="146"/>
        <v>44381</v>
      </c>
      <c r="C1292" s="115">
        <f t="shared" si="147"/>
        <v>44394</v>
      </c>
      <c r="D1292" s="205" t="s">
        <v>575</v>
      </c>
      <c r="E1292" s="108">
        <v>33</v>
      </c>
      <c r="F1292" s="205" t="s">
        <v>1116</v>
      </c>
      <c r="G1292" s="42">
        <v>859094.84590376099</v>
      </c>
      <c r="H1292" s="118">
        <f>(E1292/G1292)*100000</f>
        <v>3.8412522386028591</v>
      </c>
    </row>
    <row r="1293" spans="1:8" x14ac:dyDescent="0.35">
      <c r="A1293" s="115">
        <v>44398</v>
      </c>
      <c r="B1293" s="115">
        <f t="shared" si="146"/>
        <v>44381</v>
      </c>
      <c r="C1293" s="115">
        <f t="shared" si="147"/>
        <v>44394</v>
      </c>
      <c r="D1293" s="205" t="s">
        <v>1117</v>
      </c>
      <c r="E1293" s="108">
        <v>105</v>
      </c>
      <c r="F1293" s="205" t="s">
        <v>1116</v>
      </c>
      <c r="G1293" s="42">
        <v>6102484.0653101401</v>
      </c>
      <c r="H1293" s="118">
        <f>(E1293/G1293)*100000</f>
        <v>1.7206108017041368</v>
      </c>
    </row>
    <row r="1294" spans="1:8" x14ac:dyDescent="0.35">
      <c r="A1294" s="115">
        <v>44398</v>
      </c>
      <c r="B1294" s="115">
        <f t="shared" si="146"/>
        <v>44381</v>
      </c>
      <c r="C1294" s="115">
        <f t="shared" si="147"/>
        <v>44394</v>
      </c>
      <c r="D1294" s="205" t="s">
        <v>438</v>
      </c>
      <c r="E1294" s="108">
        <v>43</v>
      </c>
      <c r="F1294" s="205" t="s">
        <v>1116</v>
      </c>
    </row>
    <row r="1295" spans="1:8" x14ac:dyDescent="0.35">
      <c r="A1295" s="115">
        <v>44398</v>
      </c>
      <c r="B1295" s="115">
        <f t="shared" si="146"/>
        <v>44381</v>
      </c>
      <c r="C1295" s="115">
        <f t="shared" si="147"/>
        <v>44394</v>
      </c>
      <c r="D1295" s="205" t="s">
        <v>1118</v>
      </c>
      <c r="E1295" s="108">
        <v>0</v>
      </c>
      <c r="F1295" s="205" t="s">
        <v>1119</v>
      </c>
      <c r="G1295" s="42">
        <v>33372.236182817898</v>
      </c>
      <c r="H1295" s="118">
        <f>(E1295/G1295)*100000</f>
        <v>0</v>
      </c>
    </row>
    <row r="1296" spans="1:8" x14ac:dyDescent="0.35">
      <c r="A1296" s="115">
        <v>44398</v>
      </c>
      <c r="B1296" s="115">
        <f t="shared" si="146"/>
        <v>44381</v>
      </c>
      <c r="C1296" s="115">
        <f t="shared" si="147"/>
        <v>44394</v>
      </c>
      <c r="D1296" s="205" t="s">
        <v>1120</v>
      </c>
      <c r="E1296" s="108">
        <v>7</v>
      </c>
      <c r="F1296" s="205" t="s">
        <v>1119</v>
      </c>
      <c r="G1296" s="42">
        <v>500166.53766896902</v>
      </c>
      <c r="H1296" s="118">
        <f>(E1296/G1296)*100000</f>
        <v>1.3995338497900254</v>
      </c>
    </row>
    <row r="1297" spans="1:8" x14ac:dyDescent="0.35">
      <c r="A1297" s="115">
        <v>44398</v>
      </c>
      <c r="B1297" s="115">
        <f t="shared" si="146"/>
        <v>44381</v>
      </c>
      <c r="C1297" s="115">
        <f t="shared" si="147"/>
        <v>44394</v>
      </c>
      <c r="D1297" s="205" t="s">
        <v>1121</v>
      </c>
      <c r="E1297" s="108">
        <v>26</v>
      </c>
      <c r="F1297" s="205" t="s">
        <v>1119</v>
      </c>
      <c r="G1297" s="42">
        <v>626125.99984104198</v>
      </c>
      <c r="H1297" s="118">
        <f>(E1297/G1297)*100000</f>
        <v>4.1525188231443453</v>
      </c>
    </row>
    <row r="1298" spans="1:8" x14ac:dyDescent="0.35">
      <c r="A1298" s="115">
        <v>44398</v>
      </c>
      <c r="B1298" s="115">
        <f t="shared" si="146"/>
        <v>44381</v>
      </c>
      <c r="C1298" s="115">
        <f t="shared" si="147"/>
        <v>44394</v>
      </c>
      <c r="D1298" s="205" t="s">
        <v>1122</v>
      </c>
      <c r="E1298" s="108" t="s">
        <v>495</v>
      </c>
      <c r="F1298" s="205" t="s">
        <v>1119</v>
      </c>
      <c r="G1298" s="42">
        <v>6429.2044896248999</v>
      </c>
    </row>
    <row r="1299" spans="1:8" x14ac:dyDescent="0.35">
      <c r="A1299" s="115">
        <v>44398</v>
      </c>
      <c r="B1299" s="115">
        <f t="shared" si="146"/>
        <v>44381</v>
      </c>
      <c r="C1299" s="115">
        <f t="shared" si="147"/>
        <v>44394</v>
      </c>
      <c r="D1299" s="205" t="s">
        <v>10</v>
      </c>
      <c r="E1299" s="108">
        <v>25</v>
      </c>
      <c r="F1299" s="205" t="s">
        <v>1119</v>
      </c>
    </row>
    <row r="1300" spans="1:8" x14ac:dyDescent="0.35">
      <c r="A1300" s="115">
        <v>44398</v>
      </c>
      <c r="B1300" s="115">
        <f t="shared" si="146"/>
        <v>44381</v>
      </c>
      <c r="C1300" s="115">
        <f t="shared" si="147"/>
        <v>44394</v>
      </c>
      <c r="D1300" s="205" t="s">
        <v>438</v>
      </c>
      <c r="E1300" s="108">
        <v>24</v>
      </c>
      <c r="F1300" s="205" t="s">
        <v>1119</v>
      </c>
    </row>
    <row r="1301" spans="1:8" x14ac:dyDescent="0.35">
      <c r="A1301" s="115">
        <v>44398</v>
      </c>
      <c r="B1301" s="115">
        <f t="shared" si="146"/>
        <v>44381</v>
      </c>
      <c r="C1301" s="115">
        <f t="shared" si="147"/>
        <v>44394</v>
      </c>
      <c r="D1301" s="205" t="s">
        <v>1123</v>
      </c>
      <c r="E1301" s="108">
        <v>92</v>
      </c>
      <c r="F1301" s="205" t="s">
        <v>1119</v>
      </c>
      <c r="G1301" s="42">
        <v>5614787.9454099098</v>
      </c>
      <c r="H1301" s="118">
        <f t="shared" ref="H1301:H1311" si="148">(E1301/G1301)*100000</f>
        <v>1.6385302685421987</v>
      </c>
    </row>
    <row r="1302" spans="1:8" x14ac:dyDescent="0.35">
      <c r="A1302" s="115">
        <v>44405</v>
      </c>
      <c r="B1302" s="115">
        <v>44388</v>
      </c>
      <c r="C1302" s="115">
        <v>44401</v>
      </c>
      <c r="D1302" s="205" t="s">
        <v>1112</v>
      </c>
      <c r="E1302" s="108">
        <v>1</v>
      </c>
      <c r="F1302" s="205" t="s">
        <v>409</v>
      </c>
      <c r="G1302" s="42">
        <v>884369.16814270813</v>
      </c>
      <c r="H1302" s="118">
        <f t="shared" si="148"/>
        <v>0.11307495060011327</v>
      </c>
    </row>
    <row r="1303" spans="1:8" x14ac:dyDescent="0.35">
      <c r="A1303" s="115">
        <v>44405</v>
      </c>
      <c r="B1303" s="115">
        <v>44388</v>
      </c>
      <c r="C1303" s="115">
        <v>44401</v>
      </c>
      <c r="D1303" s="205" t="s">
        <v>1113</v>
      </c>
      <c r="E1303" s="108">
        <v>1</v>
      </c>
      <c r="F1303" s="205" t="s">
        <v>409</v>
      </c>
      <c r="G1303" s="42">
        <v>498212.35653671267</v>
      </c>
      <c r="H1303" s="118">
        <f t="shared" si="148"/>
        <v>0.20071762309378036</v>
      </c>
    </row>
    <row r="1304" spans="1:8" x14ac:dyDescent="0.35">
      <c r="A1304" s="115">
        <v>44405</v>
      </c>
      <c r="B1304" s="115">
        <v>44388</v>
      </c>
      <c r="C1304" s="115">
        <v>44401</v>
      </c>
      <c r="D1304" s="205" t="s">
        <v>1114</v>
      </c>
      <c r="E1304" s="108">
        <v>1</v>
      </c>
      <c r="F1304" s="205" t="s">
        <v>409</v>
      </c>
      <c r="G1304" s="42">
        <v>201049.50031620008</v>
      </c>
      <c r="H1304" s="118">
        <f t="shared" si="148"/>
        <v>0.49738994547474757</v>
      </c>
    </row>
    <row r="1305" spans="1:8" x14ac:dyDescent="0.35">
      <c r="A1305" s="115">
        <v>44405</v>
      </c>
      <c r="B1305" s="115">
        <v>44388</v>
      </c>
      <c r="C1305" s="115">
        <v>44401</v>
      </c>
      <c r="D1305" s="205" t="s">
        <v>445</v>
      </c>
      <c r="E1305" s="108">
        <v>26</v>
      </c>
      <c r="F1305" s="205" t="s">
        <v>409</v>
      </c>
      <c r="G1305" s="42">
        <v>1026828.8</v>
      </c>
      <c r="H1305" s="118">
        <f t="shared" si="148"/>
        <v>2.5320676630807397</v>
      </c>
    </row>
    <row r="1306" spans="1:8" x14ac:dyDescent="0.35">
      <c r="A1306" s="115">
        <v>44405</v>
      </c>
      <c r="B1306" s="115">
        <v>44388</v>
      </c>
      <c r="C1306" s="115">
        <v>44401</v>
      </c>
      <c r="D1306" s="205" t="s">
        <v>444</v>
      </c>
      <c r="E1306" s="108">
        <v>43</v>
      </c>
      <c r="F1306" s="205" t="s">
        <v>409</v>
      </c>
      <c r="G1306" s="42">
        <v>914617.34</v>
      </c>
      <c r="H1306" s="118">
        <f t="shared" si="148"/>
        <v>4.7014197216072899</v>
      </c>
    </row>
    <row r="1307" spans="1:8" x14ac:dyDescent="0.35">
      <c r="A1307" s="115">
        <v>44405</v>
      </c>
      <c r="B1307" s="115">
        <v>44388</v>
      </c>
      <c r="C1307" s="115">
        <v>44401</v>
      </c>
      <c r="D1307" s="205" t="s">
        <v>443</v>
      </c>
      <c r="E1307" s="108">
        <v>18</v>
      </c>
      <c r="F1307" s="205" t="s">
        <v>409</v>
      </c>
      <c r="G1307" s="42">
        <v>841388.18</v>
      </c>
      <c r="H1307" s="118">
        <f t="shared" si="148"/>
        <v>2.1393217099864654</v>
      </c>
    </row>
    <row r="1308" spans="1:8" x14ac:dyDescent="0.35">
      <c r="A1308" s="115">
        <v>44405</v>
      </c>
      <c r="B1308" s="115">
        <v>44388</v>
      </c>
      <c r="C1308" s="115">
        <v>44401</v>
      </c>
      <c r="D1308" s="205" t="s">
        <v>442</v>
      </c>
      <c r="E1308" s="108">
        <v>39</v>
      </c>
      <c r="F1308" s="205" t="s">
        <v>409</v>
      </c>
      <c r="G1308" s="42">
        <v>956483.28</v>
      </c>
      <c r="H1308" s="118">
        <f t="shared" si="148"/>
        <v>4.0774366698809414</v>
      </c>
    </row>
    <row r="1309" spans="1:8" x14ac:dyDescent="0.35">
      <c r="A1309" s="115">
        <v>44405</v>
      </c>
      <c r="B1309" s="115">
        <v>44388</v>
      </c>
      <c r="C1309" s="115">
        <v>44401</v>
      </c>
      <c r="D1309" s="205" t="s">
        <v>441</v>
      </c>
      <c r="E1309" s="108">
        <v>40</v>
      </c>
      <c r="F1309" s="205" t="s">
        <v>409</v>
      </c>
      <c r="G1309" s="42">
        <v>841570.64</v>
      </c>
      <c r="H1309" s="118">
        <f t="shared" si="148"/>
        <v>4.7530175244706729</v>
      </c>
    </row>
    <row r="1310" spans="1:8" x14ac:dyDescent="0.35">
      <c r="A1310" s="115">
        <v>44405</v>
      </c>
      <c r="B1310" s="115">
        <v>44388</v>
      </c>
      <c r="C1310" s="115">
        <v>44401</v>
      </c>
      <c r="D1310" s="205" t="s">
        <v>440</v>
      </c>
      <c r="E1310" s="108">
        <v>30</v>
      </c>
      <c r="F1310" s="205" t="s">
        <v>409</v>
      </c>
      <c r="G1310" s="42">
        <v>501714.18</v>
      </c>
      <c r="H1310" s="118">
        <f t="shared" si="148"/>
        <v>5.9795001209652874</v>
      </c>
    </row>
    <row r="1311" spans="1:8" x14ac:dyDescent="0.35">
      <c r="A1311" s="115">
        <v>44405</v>
      </c>
      <c r="B1311" s="115">
        <v>44388</v>
      </c>
      <c r="C1311" s="115">
        <v>44401</v>
      </c>
      <c r="D1311" s="205" t="s">
        <v>439</v>
      </c>
      <c r="E1311" s="108">
        <v>32</v>
      </c>
      <c r="F1311" s="205" t="s">
        <v>409</v>
      </c>
      <c r="G1311" s="42">
        <v>293459.03999999998</v>
      </c>
      <c r="H1311" s="118">
        <f t="shared" si="148"/>
        <v>10.904417870378095</v>
      </c>
    </row>
    <row r="1312" spans="1:8" x14ac:dyDescent="0.35">
      <c r="A1312" s="115">
        <v>44405</v>
      </c>
      <c r="B1312" s="115">
        <v>44388</v>
      </c>
      <c r="C1312" s="115">
        <v>44401</v>
      </c>
      <c r="D1312" s="205" t="s">
        <v>438</v>
      </c>
      <c r="E1312" s="108">
        <v>3</v>
      </c>
      <c r="F1312" s="205" t="s">
        <v>409</v>
      </c>
    </row>
    <row r="1313" spans="1:8" x14ac:dyDescent="0.35">
      <c r="A1313" s="115">
        <v>44405</v>
      </c>
      <c r="B1313" s="115">
        <f t="shared" ref="B1313:B1327" si="149">A1313-17</f>
        <v>44388</v>
      </c>
      <c r="C1313" s="115">
        <f t="shared" ref="C1313:C1327" si="150">A1313-4</f>
        <v>44401</v>
      </c>
      <c r="D1313" s="205" t="s">
        <v>499</v>
      </c>
      <c r="E1313" s="108">
        <v>107</v>
      </c>
      <c r="F1313" s="205" t="s">
        <v>1115</v>
      </c>
      <c r="G1313" s="42">
        <v>3582833.32760067</v>
      </c>
      <c r="H1313" s="118">
        <f>(E1313/G1313)*100000</f>
        <v>2.9864632322055322</v>
      </c>
    </row>
    <row r="1314" spans="1:8" x14ac:dyDescent="0.35">
      <c r="A1314" s="115">
        <v>44405</v>
      </c>
      <c r="B1314" s="115">
        <f t="shared" si="149"/>
        <v>44388</v>
      </c>
      <c r="C1314" s="115">
        <f t="shared" si="150"/>
        <v>44401</v>
      </c>
      <c r="D1314" s="205" t="s">
        <v>501</v>
      </c>
      <c r="E1314" s="108">
        <v>114</v>
      </c>
      <c r="F1314" s="205" t="s">
        <v>1115</v>
      </c>
      <c r="G1314" s="42">
        <v>3381549.1966283699</v>
      </c>
      <c r="H1314" s="118">
        <f>(E1314/G1314)*100000</f>
        <v>3.3712358854239235</v>
      </c>
    </row>
    <row r="1315" spans="1:8" x14ac:dyDescent="0.35">
      <c r="A1315" s="115">
        <v>44405</v>
      </c>
      <c r="B1315" s="115">
        <f t="shared" si="149"/>
        <v>44388</v>
      </c>
      <c r="C1315" s="115">
        <f t="shared" si="150"/>
        <v>44401</v>
      </c>
      <c r="D1315" s="205" t="s">
        <v>10</v>
      </c>
      <c r="E1315" s="108">
        <v>0</v>
      </c>
      <c r="F1315" s="205" t="s">
        <v>1115</v>
      </c>
    </row>
    <row r="1316" spans="1:8" x14ac:dyDescent="0.35">
      <c r="A1316" s="115">
        <v>44405</v>
      </c>
      <c r="B1316" s="115">
        <f t="shared" si="149"/>
        <v>44388</v>
      </c>
      <c r="C1316" s="115">
        <f t="shared" si="150"/>
        <v>44401</v>
      </c>
      <c r="D1316" s="205" t="s">
        <v>496</v>
      </c>
      <c r="E1316" s="108">
        <v>0</v>
      </c>
      <c r="F1316" s="205" t="s">
        <v>1115</v>
      </c>
    </row>
    <row r="1317" spans="1:8" x14ac:dyDescent="0.35">
      <c r="A1317" s="115">
        <v>44405</v>
      </c>
      <c r="B1317" s="115">
        <f t="shared" si="149"/>
        <v>44388</v>
      </c>
      <c r="C1317" s="115">
        <f t="shared" si="150"/>
        <v>44401</v>
      </c>
      <c r="D1317" s="205" t="s">
        <v>438</v>
      </c>
      <c r="E1317" s="108">
        <v>3</v>
      </c>
      <c r="F1317" s="205" t="s">
        <v>1115</v>
      </c>
    </row>
    <row r="1318" spans="1:8" x14ac:dyDescent="0.35">
      <c r="A1318" s="115">
        <v>44405</v>
      </c>
      <c r="B1318" s="115">
        <f t="shared" si="149"/>
        <v>44388</v>
      </c>
      <c r="C1318" s="115">
        <f t="shared" si="150"/>
        <v>44401</v>
      </c>
      <c r="D1318" s="205" t="s">
        <v>575</v>
      </c>
      <c r="E1318" s="108">
        <v>34</v>
      </c>
      <c r="F1318" s="205" t="s">
        <v>1116</v>
      </c>
      <c r="G1318" s="42">
        <v>859094.84590376099</v>
      </c>
      <c r="H1318" s="118">
        <f>(E1318/G1318)*100000</f>
        <v>3.9576538215908244</v>
      </c>
    </row>
    <row r="1319" spans="1:8" x14ac:dyDescent="0.35">
      <c r="A1319" s="115">
        <v>44405</v>
      </c>
      <c r="B1319" s="115">
        <f t="shared" si="149"/>
        <v>44388</v>
      </c>
      <c r="C1319" s="115">
        <f t="shared" si="150"/>
        <v>44401</v>
      </c>
      <c r="D1319" s="205" t="s">
        <v>1117</v>
      </c>
      <c r="E1319" s="108">
        <v>144</v>
      </c>
      <c r="F1319" s="205" t="s">
        <v>1116</v>
      </c>
      <c r="G1319" s="42">
        <v>6102484.0653101401</v>
      </c>
      <c r="H1319" s="118">
        <f>(E1319/G1319)*100000</f>
        <v>2.3596948137656732</v>
      </c>
    </row>
    <row r="1320" spans="1:8" x14ac:dyDescent="0.35">
      <c r="A1320" s="115">
        <v>44405</v>
      </c>
      <c r="B1320" s="115">
        <f t="shared" si="149"/>
        <v>44388</v>
      </c>
      <c r="C1320" s="115">
        <f t="shared" si="150"/>
        <v>44401</v>
      </c>
      <c r="D1320" s="205" t="s">
        <v>438</v>
      </c>
      <c r="E1320" s="108">
        <v>49</v>
      </c>
      <c r="F1320" s="205" t="s">
        <v>1116</v>
      </c>
    </row>
    <row r="1321" spans="1:8" x14ac:dyDescent="0.35">
      <c r="A1321" s="115">
        <v>44405</v>
      </c>
      <c r="B1321" s="115">
        <f t="shared" si="149"/>
        <v>44388</v>
      </c>
      <c r="C1321" s="115">
        <f t="shared" si="150"/>
        <v>44401</v>
      </c>
      <c r="D1321" s="205" t="s">
        <v>1118</v>
      </c>
      <c r="E1321" s="108" t="s">
        <v>495</v>
      </c>
      <c r="F1321" s="205" t="s">
        <v>1119</v>
      </c>
      <c r="G1321" s="42">
        <v>33372.236182817898</v>
      </c>
    </row>
    <row r="1322" spans="1:8" x14ac:dyDescent="0.35">
      <c r="A1322" s="115">
        <v>44405</v>
      </c>
      <c r="B1322" s="115">
        <f t="shared" si="149"/>
        <v>44388</v>
      </c>
      <c r="C1322" s="115">
        <f t="shared" si="150"/>
        <v>44401</v>
      </c>
      <c r="D1322" s="205" t="s">
        <v>1120</v>
      </c>
      <c r="E1322" s="108">
        <v>8</v>
      </c>
      <c r="F1322" s="205" t="s">
        <v>1119</v>
      </c>
      <c r="G1322" s="42">
        <v>500166.53766896902</v>
      </c>
      <c r="H1322" s="118">
        <f>(E1322/G1322)*100000</f>
        <v>1.599467256902886</v>
      </c>
    </row>
    <row r="1323" spans="1:8" x14ac:dyDescent="0.35">
      <c r="A1323" s="115">
        <v>44405</v>
      </c>
      <c r="B1323" s="115">
        <f t="shared" si="149"/>
        <v>44388</v>
      </c>
      <c r="C1323" s="115">
        <f t="shared" si="150"/>
        <v>44401</v>
      </c>
      <c r="D1323" s="205" t="s">
        <v>1121</v>
      </c>
      <c r="E1323" s="108">
        <v>28</v>
      </c>
      <c r="F1323" s="205" t="s">
        <v>1119</v>
      </c>
      <c r="G1323" s="42">
        <v>626125.99984104198</v>
      </c>
      <c r="H1323" s="118">
        <f>(E1323/G1323)*100000</f>
        <v>4.4719433480016022</v>
      </c>
    </row>
    <row r="1324" spans="1:8" x14ac:dyDescent="0.35">
      <c r="A1324" s="115">
        <v>44405</v>
      </c>
      <c r="B1324" s="115">
        <f t="shared" si="149"/>
        <v>44388</v>
      </c>
      <c r="C1324" s="115">
        <f t="shared" si="150"/>
        <v>44401</v>
      </c>
      <c r="D1324" s="205" t="s">
        <v>1122</v>
      </c>
      <c r="E1324" s="108" t="s">
        <v>495</v>
      </c>
      <c r="F1324" s="205" t="s">
        <v>1119</v>
      </c>
      <c r="G1324" s="42">
        <v>6429.2044896248999</v>
      </c>
    </row>
    <row r="1325" spans="1:8" x14ac:dyDescent="0.35">
      <c r="A1325" s="115">
        <v>44405</v>
      </c>
      <c r="B1325" s="115">
        <f t="shared" si="149"/>
        <v>44388</v>
      </c>
      <c r="C1325" s="115">
        <f t="shared" si="150"/>
        <v>44401</v>
      </c>
      <c r="D1325" s="205" t="s">
        <v>10</v>
      </c>
      <c r="E1325" s="108">
        <v>30</v>
      </c>
      <c r="F1325" s="205" t="s">
        <v>1119</v>
      </c>
    </row>
    <row r="1326" spans="1:8" x14ac:dyDescent="0.35">
      <c r="A1326" s="115">
        <v>44405</v>
      </c>
      <c r="B1326" s="115">
        <f t="shared" si="149"/>
        <v>44388</v>
      </c>
      <c r="C1326" s="115">
        <f t="shared" si="150"/>
        <v>44401</v>
      </c>
      <c r="D1326" s="205" t="s">
        <v>438</v>
      </c>
      <c r="E1326" s="108">
        <v>27</v>
      </c>
      <c r="F1326" s="205" t="s">
        <v>1119</v>
      </c>
    </row>
    <row r="1327" spans="1:8" x14ac:dyDescent="0.35">
      <c r="A1327" s="115">
        <v>44405</v>
      </c>
      <c r="B1327" s="115">
        <f t="shared" si="149"/>
        <v>44388</v>
      </c>
      <c r="C1327" s="115">
        <f t="shared" si="150"/>
        <v>44401</v>
      </c>
      <c r="D1327" s="205" t="s">
        <v>1123</v>
      </c>
      <c r="E1327" s="108">
        <v>131</v>
      </c>
      <c r="F1327" s="205" t="s">
        <v>1119</v>
      </c>
      <c r="G1327" s="42">
        <v>5614787.9454099098</v>
      </c>
      <c r="H1327" s="118">
        <f t="shared" ref="H1327:H1337" si="151">(E1327/G1327)*100000</f>
        <v>2.3331246215111743</v>
      </c>
    </row>
    <row r="1328" spans="1:8" x14ac:dyDescent="0.35">
      <c r="A1328" s="115">
        <v>44412</v>
      </c>
      <c r="B1328" s="115">
        <v>44395</v>
      </c>
      <c r="C1328" s="115">
        <v>44408</v>
      </c>
      <c r="D1328" s="205" t="s">
        <v>1112</v>
      </c>
      <c r="E1328" s="108">
        <v>3</v>
      </c>
      <c r="F1328" s="205" t="s">
        <v>409</v>
      </c>
      <c r="G1328" s="42">
        <v>884369.16814270813</v>
      </c>
      <c r="H1328" s="118">
        <f t="shared" si="151"/>
        <v>0.33922485180033984</v>
      </c>
    </row>
    <row r="1329" spans="1:8" x14ac:dyDescent="0.35">
      <c r="A1329" s="115">
        <v>44412</v>
      </c>
      <c r="B1329" s="115">
        <v>44395</v>
      </c>
      <c r="C1329" s="115">
        <v>44408</v>
      </c>
      <c r="D1329" s="205" t="s">
        <v>1113</v>
      </c>
      <c r="E1329" s="108">
        <v>3</v>
      </c>
      <c r="F1329" s="205" t="s">
        <v>409</v>
      </c>
      <c r="G1329" s="42">
        <v>498212.35653671267</v>
      </c>
      <c r="H1329" s="118">
        <f t="shared" si="151"/>
        <v>0.60215286928134104</v>
      </c>
    </row>
    <row r="1330" spans="1:8" x14ac:dyDescent="0.35">
      <c r="A1330" s="115">
        <v>44412</v>
      </c>
      <c r="B1330" s="115">
        <v>44395</v>
      </c>
      <c r="C1330" s="115">
        <v>44408</v>
      </c>
      <c r="D1330" s="205" t="s">
        <v>1114</v>
      </c>
      <c r="E1330" s="108">
        <v>2</v>
      </c>
      <c r="F1330" s="205" t="s">
        <v>409</v>
      </c>
      <c r="G1330" s="42">
        <v>201049.50031620008</v>
      </c>
      <c r="H1330" s="118">
        <f t="shared" si="151"/>
        <v>0.99477989094949515</v>
      </c>
    </row>
    <row r="1331" spans="1:8" x14ac:dyDescent="0.35">
      <c r="A1331" s="115">
        <v>44412</v>
      </c>
      <c r="B1331" s="115">
        <v>44395</v>
      </c>
      <c r="C1331" s="115">
        <v>44408</v>
      </c>
      <c r="D1331" s="205" t="s">
        <v>445</v>
      </c>
      <c r="E1331" s="108">
        <v>39</v>
      </c>
      <c r="F1331" s="205" t="s">
        <v>409</v>
      </c>
      <c r="G1331" s="42">
        <v>1026828.8</v>
      </c>
      <c r="H1331" s="118">
        <f t="shared" si="151"/>
        <v>3.7981014946211094</v>
      </c>
    </row>
    <row r="1332" spans="1:8" x14ac:dyDescent="0.35">
      <c r="A1332" s="115">
        <v>44412</v>
      </c>
      <c r="B1332" s="115">
        <v>44395</v>
      </c>
      <c r="C1332" s="115">
        <v>44408</v>
      </c>
      <c r="D1332" s="205" t="s">
        <v>444</v>
      </c>
      <c r="E1332" s="108">
        <v>49</v>
      </c>
      <c r="F1332" s="205" t="s">
        <v>409</v>
      </c>
      <c r="G1332" s="42">
        <v>914617.34</v>
      </c>
      <c r="H1332" s="118">
        <f t="shared" si="151"/>
        <v>5.3574317757850514</v>
      </c>
    </row>
    <row r="1333" spans="1:8" x14ac:dyDescent="0.35">
      <c r="A1333" s="115">
        <v>44412</v>
      </c>
      <c r="B1333" s="115">
        <v>44395</v>
      </c>
      <c r="C1333" s="115">
        <v>44408</v>
      </c>
      <c r="D1333" s="205" t="s">
        <v>443</v>
      </c>
      <c r="E1333" s="108">
        <v>46</v>
      </c>
      <c r="F1333" s="205" t="s">
        <v>409</v>
      </c>
      <c r="G1333" s="42">
        <v>841388.18</v>
      </c>
      <c r="H1333" s="118">
        <f t="shared" si="151"/>
        <v>5.4671554810765226</v>
      </c>
    </row>
    <row r="1334" spans="1:8" x14ac:dyDescent="0.35">
      <c r="A1334" s="115">
        <v>44412</v>
      </c>
      <c r="B1334" s="115">
        <v>44395</v>
      </c>
      <c r="C1334" s="115">
        <v>44408</v>
      </c>
      <c r="D1334" s="205" t="s">
        <v>442</v>
      </c>
      <c r="E1334" s="108">
        <v>72</v>
      </c>
      <c r="F1334" s="205" t="s">
        <v>409</v>
      </c>
      <c r="G1334" s="42">
        <v>956483.28</v>
      </c>
      <c r="H1334" s="118">
        <f t="shared" si="151"/>
        <v>7.5275753905494298</v>
      </c>
    </row>
    <row r="1335" spans="1:8" x14ac:dyDescent="0.35">
      <c r="A1335" s="115">
        <v>44412</v>
      </c>
      <c r="B1335" s="115">
        <v>44395</v>
      </c>
      <c r="C1335" s="115">
        <v>44408</v>
      </c>
      <c r="D1335" s="205" t="s">
        <v>441</v>
      </c>
      <c r="E1335" s="108">
        <v>69</v>
      </c>
      <c r="F1335" s="205" t="s">
        <v>409</v>
      </c>
      <c r="G1335" s="42">
        <v>841570.64</v>
      </c>
      <c r="H1335" s="118">
        <f t="shared" si="151"/>
        <v>8.1989552297119115</v>
      </c>
    </row>
    <row r="1336" spans="1:8" x14ac:dyDescent="0.35">
      <c r="A1336" s="115">
        <v>44412</v>
      </c>
      <c r="B1336" s="115">
        <v>44395</v>
      </c>
      <c r="C1336" s="115">
        <v>44408</v>
      </c>
      <c r="D1336" s="205" t="s">
        <v>440</v>
      </c>
      <c r="E1336" s="108">
        <v>58</v>
      </c>
      <c r="F1336" s="205" t="s">
        <v>409</v>
      </c>
      <c r="G1336" s="42">
        <v>501714.18</v>
      </c>
      <c r="H1336" s="118">
        <f t="shared" si="151"/>
        <v>11.560366900532889</v>
      </c>
    </row>
    <row r="1337" spans="1:8" x14ac:dyDescent="0.35">
      <c r="A1337" s="115">
        <v>44412</v>
      </c>
      <c r="B1337" s="115">
        <v>44395</v>
      </c>
      <c r="C1337" s="115">
        <v>44408</v>
      </c>
      <c r="D1337" s="205" t="s">
        <v>439</v>
      </c>
      <c r="E1337" s="108">
        <v>46</v>
      </c>
      <c r="F1337" s="205" t="s">
        <v>409</v>
      </c>
      <c r="G1337" s="42">
        <v>293459.03999999998</v>
      </c>
      <c r="H1337" s="118">
        <f t="shared" si="151"/>
        <v>15.675100688668513</v>
      </c>
    </row>
    <row r="1338" spans="1:8" x14ac:dyDescent="0.35">
      <c r="A1338" s="115">
        <v>44412</v>
      </c>
      <c r="B1338" s="115">
        <v>44395</v>
      </c>
      <c r="C1338" s="115">
        <v>44408</v>
      </c>
      <c r="D1338" s="205" t="s">
        <v>438</v>
      </c>
      <c r="E1338" s="108">
        <v>5</v>
      </c>
      <c r="F1338" s="205" t="s">
        <v>409</v>
      </c>
    </row>
    <row r="1339" spans="1:8" x14ac:dyDescent="0.35">
      <c r="A1339" s="115">
        <v>44412</v>
      </c>
      <c r="B1339" s="115">
        <f t="shared" ref="B1339:B1353" si="152">A1339-17</f>
        <v>44395</v>
      </c>
      <c r="C1339" s="115">
        <f t="shared" ref="C1339:C1353" si="153">A1339-4</f>
        <v>44408</v>
      </c>
      <c r="D1339" s="205" t="s">
        <v>499</v>
      </c>
      <c r="E1339" s="108">
        <v>171</v>
      </c>
      <c r="F1339" s="205" t="s">
        <v>1115</v>
      </c>
      <c r="G1339" s="42">
        <v>3582833.32760067</v>
      </c>
      <c r="H1339" s="118">
        <f>(E1339/G1339)*100000</f>
        <v>4.7727589972630469</v>
      </c>
    </row>
    <row r="1340" spans="1:8" x14ac:dyDescent="0.35">
      <c r="A1340" s="115">
        <v>44412</v>
      </c>
      <c r="B1340" s="115">
        <f t="shared" si="152"/>
        <v>44395</v>
      </c>
      <c r="C1340" s="115">
        <f t="shared" si="153"/>
        <v>44408</v>
      </c>
      <c r="D1340" s="205" t="s">
        <v>501</v>
      </c>
      <c r="E1340" s="108">
        <v>192</v>
      </c>
      <c r="F1340" s="205" t="s">
        <v>1115</v>
      </c>
      <c r="G1340" s="42">
        <v>3381549.1966283699</v>
      </c>
      <c r="H1340" s="118">
        <f>(E1340/G1340)*100000</f>
        <v>5.6778709649245034</v>
      </c>
    </row>
    <row r="1341" spans="1:8" x14ac:dyDescent="0.35">
      <c r="A1341" s="115">
        <v>44412</v>
      </c>
      <c r="B1341" s="115">
        <f t="shared" si="152"/>
        <v>44395</v>
      </c>
      <c r="C1341" s="115">
        <f t="shared" si="153"/>
        <v>44408</v>
      </c>
      <c r="D1341" s="205" t="s">
        <v>10</v>
      </c>
      <c r="E1341" s="108">
        <v>0</v>
      </c>
      <c r="F1341" s="205" t="s">
        <v>1115</v>
      </c>
    </row>
    <row r="1342" spans="1:8" x14ac:dyDescent="0.35">
      <c r="A1342" s="115">
        <v>44412</v>
      </c>
      <c r="B1342" s="115">
        <f t="shared" si="152"/>
        <v>44395</v>
      </c>
      <c r="C1342" s="115">
        <f t="shared" si="153"/>
        <v>44408</v>
      </c>
      <c r="D1342" s="205" t="s">
        <v>496</v>
      </c>
      <c r="E1342" s="108">
        <v>0</v>
      </c>
      <c r="F1342" s="205" t="s">
        <v>1115</v>
      </c>
    </row>
    <row r="1343" spans="1:8" x14ac:dyDescent="0.35">
      <c r="A1343" s="115">
        <v>44412</v>
      </c>
      <c r="B1343" s="115">
        <f t="shared" si="152"/>
        <v>44395</v>
      </c>
      <c r="C1343" s="115">
        <f t="shared" si="153"/>
        <v>44408</v>
      </c>
      <c r="D1343" s="205" t="s">
        <v>438</v>
      </c>
      <c r="E1343" s="108">
        <v>4</v>
      </c>
      <c r="F1343" s="205" t="s">
        <v>1115</v>
      </c>
    </row>
    <row r="1344" spans="1:8" x14ac:dyDescent="0.35">
      <c r="A1344" s="115">
        <v>44412</v>
      </c>
      <c r="B1344" s="115">
        <f t="shared" si="152"/>
        <v>44395</v>
      </c>
      <c r="C1344" s="115">
        <f t="shared" si="153"/>
        <v>44408</v>
      </c>
      <c r="D1344" s="205" t="s">
        <v>575</v>
      </c>
      <c r="E1344" s="108">
        <v>35</v>
      </c>
      <c r="F1344" s="205" t="s">
        <v>1116</v>
      </c>
      <c r="G1344" s="42">
        <v>859094.84590376099</v>
      </c>
      <c r="H1344" s="118">
        <f>(E1344/G1344)*100000</f>
        <v>4.0740554045787896</v>
      </c>
    </row>
    <row r="1345" spans="1:8" x14ac:dyDescent="0.35">
      <c r="A1345" s="115">
        <v>44412</v>
      </c>
      <c r="B1345" s="115">
        <f t="shared" si="152"/>
        <v>44395</v>
      </c>
      <c r="C1345" s="115">
        <f t="shared" si="153"/>
        <v>44408</v>
      </c>
      <c r="D1345" s="205" t="s">
        <v>1117</v>
      </c>
      <c r="E1345" s="108">
        <v>248</v>
      </c>
      <c r="F1345" s="205" t="s">
        <v>1116</v>
      </c>
      <c r="G1345" s="42">
        <v>6102484.0653101401</v>
      </c>
      <c r="H1345" s="118">
        <f>(E1345/G1345)*100000</f>
        <v>4.0639188459297708</v>
      </c>
    </row>
    <row r="1346" spans="1:8" x14ac:dyDescent="0.35">
      <c r="A1346" s="115">
        <v>44412</v>
      </c>
      <c r="B1346" s="115">
        <f t="shared" si="152"/>
        <v>44395</v>
      </c>
      <c r="C1346" s="115">
        <f t="shared" si="153"/>
        <v>44408</v>
      </c>
      <c r="D1346" s="205" t="s">
        <v>438</v>
      </c>
      <c r="E1346" s="108">
        <v>78</v>
      </c>
      <c r="F1346" s="205" t="s">
        <v>1116</v>
      </c>
    </row>
    <row r="1347" spans="1:8" x14ac:dyDescent="0.35">
      <c r="A1347" s="115">
        <v>44412</v>
      </c>
      <c r="B1347" s="115">
        <f t="shared" si="152"/>
        <v>44395</v>
      </c>
      <c r="C1347" s="115">
        <f t="shared" si="153"/>
        <v>44408</v>
      </c>
      <c r="D1347" s="205" t="s">
        <v>1118</v>
      </c>
      <c r="E1347" s="108" t="s">
        <v>495</v>
      </c>
      <c r="F1347" s="205" t="s">
        <v>1119</v>
      </c>
      <c r="G1347" s="42">
        <v>33372.236182817898</v>
      </c>
    </row>
    <row r="1348" spans="1:8" x14ac:dyDescent="0.35">
      <c r="A1348" s="115">
        <v>44412</v>
      </c>
      <c r="B1348" s="115">
        <f t="shared" si="152"/>
        <v>44395</v>
      </c>
      <c r="C1348" s="115">
        <f t="shared" si="153"/>
        <v>44408</v>
      </c>
      <c r="D1348" s="205" t="s">
        <v>1120</v>
      </c>
      <c r="E1348" s="108">
        <v>13</v>
      </c>
      <c r="F1348" s="205" t="s">
        <v>1119</v>
      </c>
      <c r="G1348" s="42">
        <v>500166.53766896902</v>
      </c>
      <c r="H1348" s="118">
        <f>(E1348/G1348)*100000</f>
        <v>2.5991342924671899</v>
      </c>
    </row>
    <row r="1349" spans="1:8" x14ac:dyDescent="0.35">
      <c r="A1349" s="115">
        <v>44412</v>
      </c>
      <c r="B1349" s="115">
        <f t="shared" si="152"/>
        <v>44395</v>
      </c>
      <c r="C1349" s="115">
        <f t="shared" si="153"/>
        <v>44408</v>
      </c>
      <c r="D1349" s="205" t="s">
        <v>1121</v>
      </c>
      <c r="E1349" s="108">
        <v>46</v>
      </c>
      <c r="F1349" s="205" t="s">
        <v>1119</v>
      </c>
      <c r="G1349" s="42">
        <v>626125.99984104198</v>
      </c>
      <c r="H1349" s="118">
        <f>(E1349/G1349)*100000</f>
        <v>7.3467640717169189</v>
      </c>
    </row>
    <row r="1350" spans="1:8" x14ac:dyDescent="0.35">
      <c r="A1350" s="115">
        <v>44412</v>
      </c>
      <c r="B1350" s="115">
        <f t="shared" si="152"/>
        <v>44395</v>
      </c>
      <c r="C1350" s="115">
        <f t="shared" si="153"/>
        <v>44408</v>
      </c>
      <c r="D1350" s="205" t="s">
        <v>1122</v>
      </c>
      <c r="E1350" s="108">
        <v>0</v>
      </c>
      <c r="F1350" s="205" t="s">
        <v>1119</v>
      </c>
      <c r="G1350" s="42">
        <v>6429.2044896248999</v>
      </c>
      <c r="H1350" s="118">
        <f>(E1350/G1350)*100000</f>
        <v>0</v>
      </c>
    </row>
    <row r="1351" spans="1:8" x14ac:dyDescent="0.35">
      <c r="A1351" s="115">
        <v>44412</v>
      </c>
      <c r="B1351" s="115">
        <f t="shared" si="152"/>
        <v>44395</v>
      </c>
      <c r="C1351" s="115">
        <f t="shared" si="153"/>
        <v>44408</v>
      </c>
      <c r="D1351" s="205" t="s">
        <v>10</v>
      </c>
      <c r="E1351" s="108">
        <v>34</v>
      </c>
      <c r="F1351" s="205" t="s">
        <v>1119</v>
      </c>
    </row>
    <row r="1352" spans="1:8" x14ac:dyDescent="0.35">
      <c r="A1352" s="115">
        <v>44412</v>
      </c>
      <c r="B1352" s="115">
        <f t="shared" si="152"/>
        <v>44395</v>
      </c>
      <c r="C1352" s="115">
        <f t="shared" si="153"/>
        <v>44408</v>
      </c>
      <c r="D1352" s="205" t="s">
        <v>438</v>
      </c>
      <c r="E1352" s="108">
        <v>32</v>
      </c>
      <c r="F1352" s="205" t="s">
        <v>1119</v>
      </c>
    </row>
    <row r="1353" spans="1:8" x14ac:dyDescent="0.35">
      <c r="A1353" s="115">
        <v>44412</v>
      </c>
      <c r="B1353" s="115">
        <f t="shared" si="152"/>
        <v>44395</v>
      </c>
      <c r="C1353" s="115">
        <f t="shared" si="153"/>
        <v>44408</v>
      </c>
      <c r="D1353" s="205" t="s">
        <v>1123</v>
      </c>
      <c r="E1353" s="108">
        <v>243</v>
      </c>
      <c r="F1353" s="205" t="s">
        <v>1119</v>
      </c>
      <c r="G1353" s="42">
        <v>5614787.9454099098</v>
      </c>
      <c r="H1353" s="118">
        <f t="shared" ref="H1353:H1363" si="154">(E1353/G1353)*100000</f>
        <v>4.3278571223451561</v>
      </c>
    </row>
    <row r="1354" spans="1:8" x14ac:dyDescent="0.35">
      <c r="A1354" s="115">
        <v>44419</v>
      </c>
      <c r="B1354" s="115">
        <v>44402</v>
      </c>
      <c r="C1354" s="115">
        <v>44415</v>
      </c>
      <c r="D1354" s="205" t="s">
        <v>1112</v>
      </c>
      <c r="E1354" s="108">
        <v>5</v>
      </c>
      <c r="F1354" s="205" t="s">
        <v>409</v>
      </c>
      <c r="G1354" s="42">
        <v>884369.16814270813</v>
      </c>
      <c r="H1354" s="118">
        <f t="shared" si="154"/>
        <v>0.56537475300056639</v>
      </c>
    </row>
    <row r="1355" spans="1:8" x14ac:dyDescent="0.35">
      <c r="A1355" s="115">
        <v>44419</v>
      </c>
      <c r="B1355" s="115">
        <v>44402</v>
      </c>
      <c r="C1355" s="115">
        <v>44415</v>
      </c>
      <c r="D1355" s="205" t="s">
        <v>1113</v>
      </c>
      <c r="E1355" s="108">
        <v>4</v>
      </c>
      <c r="F1355" s="205" t="s">
        <v>409</v>
      </c>
      <c r="G1355" s="42">
        <v>498212.35653671267</v>
      </c>
      <c r="H1355" s="118">
        <f t="shared" si="154"/>
        <v>0.80287049237512143</v>
      </c>
    </row>
    <row r="1356" spans="1:8" x14ac:dyDescent="0.35">
      <c r="A1356" s="115">
        <v>44419</v>
      </c>
      <c r="B1356" s="115">
        <v>44402</v>
      </c>
      <c r="C1356" s="115">
        <v>44415</v>
      </c>
      <c r="D1356" s="205" t="s">
        <v>1114</v>
      </c>
      <c r="E1356" s="108">
        <v>1</v>
      </c>
      <c r="F1356" s="205" t="s">
        <v>409</v>
      </c>
      <c r="G1356" s="42">
        <v>201049.50031620008</v>
      </c>
      <c r="H1356" s="118">
        <f t="shared" si="154"/>
        <v>0.49738994547474757</v>
      </c>
    </row>
    <row r="1357" spans="1:8" x14ac:dyDescent="0.35">
      <c r="A1357" s="115">
        <v>44419</v>
      </c>
      <c r="B1357" s="115">
        <v>44402</v>
      </c>
      <c r="C1357" s="115">
        <v>44415</v>
      </c>
      <c r="D1357" s="205" t="s">
        <v>445</v>
      </c>
      <c r="E1357" s="108">
        <v>48</v>
      </c>
      <c r="F1357" s="205" t="s">
        <v>409</v>
      </c>
      <c r="G1357" s="42">
        <v>1026828.8</v>
      </c>
      <c r="H1357" s="118">
        <f t="shared" si="154"/>
        <v>4.6745864549182885</v>
      </c>
    </row>
    <row r="1358" spans="1:8" x14ac:dyDescent="0.35">
      <c r="A1358" s="115">
        <v>44419</v>
      </c>
      <c r="B1358" s="115">
        <v>44402</v>
      </c>
      <c r="C1358" s="115">
        <v>44415</v>
      </c>
      <c r="D1358" s="205" t="s">
        <v>444</v>
      </c>
      <c r="E1358" s="108">
        <v>69</v>
      </c>
      <c r="F1358" s="205" t="s">
        <v>409</v>
      </c>
      <c r="G1358" s="42">
        <v>914617.34</v>
      </c>
      <c r="H1358" s="118">
        <f t="shared" si="154"/>
        <v>7.5441386230442564</v>
      </c>
    </row>
    <row r="1359" spans="1:8" x14ac:dyDescent="0.35">
      <c r="A1359" s="115">
        <v>44419</v>
      </c>
      <c r="B1359" s="115">
        <v>44402</v>
      </c>
      <c r="C1359" s="115">
        <v>44415</v>
      </c>
      <c r="D1359" s="205" t="s">
        <v>443</v>
      </c>
      <c r="E1359" s="108">
        <v>76</v>
      </c>
      <c r="F1359" s="205" t="s">
        <v>409</v>
      </c>
      <c r="G1359" s="42">
        <v>841388.18</v>
      </c>
      <c r="H1359" s="118">
        <f t="shared" si="154"/>
        <v>9.032691664387297</v>
      </c>
    </row>
    <row r="1360" spans="1:8" x14ac:dyDescent="0.35">
      <c r="A1360" s="115">
        <v>44419</v>
      </c>
      <c r="B1360" s="115">
        <v>44402</v>
      </c>
      <c r="C1360" s="115">
        <v>44415</v>
      </c>
      <c r="D1360" s="205" t="s">
        <v>442</v>
      </c>
      <c r="E1360" s="108">
        <v>101</v>
      </c>
      <c r="F1360" s="205" t="s">
        <v>409</v>
      </c>
      <c r="G1360" s="42">
        <v>956483.28</v>
      </c>
      <c r="H1360" s="118">
        <f t="shared" si="154"/>
        <v>10.559515478409617</v>
      </c>
    </row>
    <row r="1361" spans="1:8" x14ac:dyDescent="0.35">
      <c r="A1361" s="115">
        <v>44419</v>
      </c>
      <c r="B1361" s="115">
        <v>44402</v>
      </c>
      <c r="C1361" s="115">
        <v>44415</v>
      </c>
      <c r="D1361" s="205" t="s">
        <v>441</v>
      </c>
      <c r="E1361" s="108">
        <v>91</v>
      </c>
      <c r="F1361" s="205" t="s">
        <v>409</v>
      </c>
      <c r="G1361" s="42">
        <v>841570.64</v>
      </c>
      <c r="H1361" s="118">
        <f t="shared" si="154"/>
        <v>10.813114868170782</v>
      </c>
    </row>
    <row r="1362" spans="1:8" x14ac:dyDescent="0.35">
      <c r="A1362" s="115">
        <v>44419</v>
      </c>
      <c r="B1362" s="115">
        <v>44402</v>
      </c>
      <c r="C1362" s="115">
        <v>44415</v>
      </c>
      <c r="D1362" s="205" t="s">
        <v>440</v>
      </c>
      <c r="E1362" s="108">
        <v>101</v>
      </c>
      <c r="F1362" s="205" t="s">
        <v>409</v>
      </c>
      <c r="G1362" s="42">
        <v>501714.18</v>
      </c>
      <c r="H1362" s="118">
        <f t="shared" si="154"/>
        <v>20.130983740583137</v>
      </c>
    </row>
    <row r="1363" spans="1:8" x14ac:dyDescent="0.35">
      <c r="A1363" s="115">
        <v>44419</v>
      </c>
      <c r="B1363" s="115">
        <v>44402</v>
      </c>
      <c r="C1363" s="115">
        <v>44415</v>
      </c>
      <c r="D1363" s="205" t="s">
        <v>439</v>
      </c>
      <c r="E1363" s="108">
        <v>67</v>
      </c>
      <c r="F1363" s="205" t="s">
        <v>409</v>
      </c>
      <c r="G1363" s="42">
        <v>293459.03999999998</v>
      </c>
      <c r="H1363" s="118">
        <f t="shared" si="154"/>
        <v>22.831124916104137</v>
      </c>
    </row>
    <row r="1364" spans="1:8" x14ac:dyDescent="0.35">
      <c r="A1364" s="115">
        <v>44419</v>
      </c>
      <c r="B1364" s="115">
        <v>44402</v>
      </c>
      <c r="C1364" s="115">
        <v>44415</v>
      </c>
      <c r="D1364" s="205" t="s">
        <v>438</v>
      </c>
      <c r="E1364" s="108">
        <v>13</v>
      </c>
      <c r="F1364" s="205" t="s">
        <v>409</v>
      </c>
    </row>
    <row r="1365" spans="1:8" x14ac:dyDescent="0.35">
      <c r="A1365" s="115">
        <v>44419</v>
      </c>
      <c r="B1365" s="115">
        <f t="shared" ref="B1365:B1379" si="155">A1365-17</f>
        <v>44402</v>
      </c>
      <c r="C1365" s="115">
        <f t="shared" ref="C1365:C1379" si="156">A1365-4</f>
        <v>44415</v>
      </c>
      <c r="D1365" s="205" t="s">
        <v>499</v>
      </c>
      <c r="E1365" s="108">
        <v>250</v>
      </c>
      <c r="F1365" s="205" t="s">
        <v>1115</v>
      </c>
      <c r="G1365" s="42">
        <v>3582833.32760067</v>
      </c>
      <c r="H1365" s="118">
        <f>(E1365/G1365)*100000</f>
        <v>6.9777178322559168</v>
      </c>
    </row>
    <row r="1366" spans="1:8" x14ac:dyDescent="0.35">
      <c r="A1366" s="115">
        <v>44419</v>
      </c>
      <c r="B1366" s="115">
        <f t="shared" si="155"/>
        <v>44402</v>
      </c>
      <c r="C1366" s="115">
        <f t="shared" si="156"/>
        <v>44415</v>
      </c>
      <c r="D1366" s="205" t="s">
        <v>501</v>
      </c>
      <c r="E1366" s="108">
        <v>273</v>
      </c>
      <c r="F1366" s="205" t="s">
        <v>1115</v>
      </c>
      <c r="G1366" s="42">
        <v>3381549.1966283699</v>
      </c>
      <c r="H1366" s="118">
        <f>(E1366/G1366)*100000</f>
        <v>8.0732227782520276</v>
      </c>
    </row>
    <row r="1367" spans="1:8" x14ac:dyDescent="0.35">
      <c r="A1367" s="115">
        <v>44419</v>
      </c>
      <c r="B1367" s="115">
        <f t="shared" si="155"/>
        <v>44402</v>
      </c>
      <c r="C1367" s="115">
        <f t="shared" si="156"/>
        <v>44415</v>
      </c>
      <c r="D1367" s="205" t="s">
        <v>10</v>
      </c>
      <c r="E1367" s="108">
        <v>0</v>
      </c>
      <c r="F1367" s="205" t="s">
        <v>1115</v>
      </c>
    </row>
    <row r="1368" spans="1:8" x14ac:dyDescent="0.35">
      <c r="A1368" s="115">
        <v>44419</v>
      </c>
      <c r="B1368" s="115">
        <f t="shared" si="155"/>
        <v>44402</v>
      </c>
      <c r="C1368" s="115">
        <f t="shared" si="156"/>
        <v>44415</v>
      </c>
      <c r="D1368" s="205" t="s">
        <v>496</v>
      </c>
      <c r="E1368" s="108">
        <v>0</v>
      </c>
      <c r="F1368" s="205" t="s">
        <v>1115</v>
      </c>
    </row>
    <row r="1369" spans="1:8" x14ac:dyDescent="0.35">
      <c r="A1369" s="115">
        <v>44419</v>
      </c>
      <c r="B1369" s="115">
        <f t="shared" si="155"/>
        <v>44402</v>
      </c>
      <c r="C1369" s="115">
        <f t="shared" si="156"/>
        <v>44415</v>
      </c>
      <c r="D1369" s="205" t="s">
        <v>438</v>
      </c>
      <c r="E1369" s="108">
        <v>10</v>
      </c>
      <c r="F1369" s="205" t="s">
        <v>1115</v>
      </c>
    </row>
    <row r="1370" spans="1:8" x14ac:dyDescent="0.35">
      <c r="A1370" s="115">
        <v>44419</v>
      </c>
      <c r="B1370" s="115">
        <f t="shared" si="155"/>
        <v>44402</v>
      </c>
      <c r="C1370" s="115">
        <f t="shared" si="156"/>
        <v>44415</v>
      </c>
      <c r="D1370" s="205" t="s">
        <v>575</v>
      </c>
      <c r="E1370" s="108">
        <v>51</v>
      </c>
      <c r="F1370" s="205" t="s">
        <v>1116</v>
      </c>
      <c r="G1370" s="42">
        <v>859094.84590376099</v>
      </c>
      <c r="H1370" s="118">
        <f>(E1370/G1370)*100000</f>
        <v>5.9364807323862365</v>
      </c>
    </row>
    <row r="1371" spans="1:8" x14ac:dyDescent="0.35">
      <c r="A1371" s="115">
        <v>44419</v>
      </c>
      <c r="B1371" s="115">
        <f t="shared" si="155"/>
        <v>44402</v>
      </c>
      <c r="C1371" s="115">
        <f t="shared" si="156"/>
        <v>44415</v>
      </c>
      <c r="D1371" s="205" t="s">
        <v>1117</v>
      </c>
      <c r="E1371" s="108">
        <v>355</v>
      </c>
      <c r="F1371" s="205" t="s">
        <v>1116</v>
      </c>
      <c r="G1371" s="42">
        <v>6102484.0653101401</v>
      </c>
      <c r="H1371" s="118">
        <f>(E1371/G1371)*100000</f>
        <v>5.8173031867139864</v>
      </c>
    </row>
    <row r="1372" spans="1:8" x14ac:dyDescent="0.35">
      <c r="A1372" s="115">
        <v>44419</v>
      </c>
      <c r="B1372" s="115">
        <f t="shared" si="155"/>
        <v>44402</v>
      </c>
      <c r="C1372" s="115">
        <f t="shared" si="156"/>
        <v>44415</v>
      </c>
      <c r="D1372" s="205" t="s">
        <v>438</v>
      </c>
      <c r="E1372" s="108">
        <v>111</v>
      </c>
      <c r="F1372" s="205" t="s">
        <v>1116</v>
      </c>
    </row>
    <row r="1373" spans="1:8" x14ac:dyDescent="0.35">
      <c r="A1373" s="115">
        <v>44419</v>
      </c>
      <c r="B1373" s="115">
        <f t="shared" si="155"/>
        <v>44402</v>
      </c>
      <c r="C1373" s="115">
        <f t="shared" si="156"/>
        <v>44415</v>
      </c>
      <c r="D1373" s="205" t="s">
        <v>1118</v>
      </c>
      <c r="E1373" s="108" t="s">
        <v>495</v>
      </c>
      <c r="F1373" s="205" t="s">
        <v>1119</v>
      </c>
      <c r="G1373" s="42">
        <v>33372.236182817898</v>
      </c>
    </row>
    <row r="1374" spans="1:8" x14ac:dyDescent="0.35">
      <c r="A1374" s="115">
        <v>44419</v>
      </c>
      <c r="B1374" s="115">
        <f t="shared" si="155"/>
        <v>44402</v>
      </c>
      <c r="C1374" s="115">
        <f t="shared" si="156"/>
        <v>44415</v>
      </c>
      <c r="D1374" s="205" t="s">
        <v>1120</v>
      </c>
      <c r="E1374" s="108">
        <v>15</v>
      </c>
      <c r="F1374" s="205" t="s">
        <v>1119</v>
      </c>
      <c r="G1374" s="42">
        <v>500166.53766896902</v>
      </c>
      <c r="H1374" s="118">
        <f>(E1374/G1374)*100000</f>
        <v>2.9990011066929116</v>
      </c>
    </row>
    <row r="1375" spans="1:8" x14ac:dyDescent="0.35">
      <c r="A1375" s="115">
        <v>44419</v>
      </c>
      <c r="B1375" s="115">
        <f t="shared" si="155"/>
        <v>44402</v>
      </c>
      <c r="C1375" s="115">
        <f t="shared" si="156"/>
        <v>44415</v>
      </c>
      <c r="D1375" s="205" t="s">
        <v>1121</v>
      </c>
      <c r="E1375" s="108">
        <v>59</v>
      </c>
      <c r="F1375" s="205" t="s">
        <v>1119</v>
      </c>
      <c r="G1375" s="42">
        <v>626125.99984104198</v>
      </c>
      <c r="H1375" s="118">
        <f>(E1375/G1375)*100000</f>
        <v>9.4230234832890911</v>
      </c>
    </row>
    <row r="1376" spans="1:8" x14ac:dyDescent="0.35">
      <c r="A1376" s="115">
        <v>44419</v>
      </c>
      <c r="B1376" s="115">
        <f t="shared" si="155"/>
        <v>44402</v>
      </c>
      <c r="C1376" s="115">
        <f t="shared" si="156"/>
        <v>44415</v>
      </c>
      <c r="D1376" s="205" t="s">
        <v>1122</v>
      </c>
      <c r="E1376" s="108">
        <v>0</v>
      </c>
      <c r="F1376" s="205" t="s">
        <v>1119</v>
      </c>
      <c r="G1376" s="42">
        <v>6429.2044896248999</v>
      </c>
      <c r="H1376" s="118">
        <f>(E1376/G1376)*100000</f>
        <v>0</v>
      </c>
    </row>
    <row r="1377" spans="1:8" x14ac:dyDescent="0.35">
      <c r="A1377" s="115">
        <v>44419</v>
      </c>
      <c r="B1377" s="115">
        <f t="shared" si="155"/>
        <v>44402</v>
      </c>
      <c r="C1377" s="115">
        <f t="shared" si="156"/>
        <v>44415</v>
      </c>
      <c r="D1377" s="205" t="s">
        <v>10</v>
      </c>
      <c r="E1377" s="108">
        <v>61</v>
      </c>
      <c r="F1377" s="205" t="s">
        <v>1119</v>
      </c>
    </row>
    <row r="1378" spans="1:8" x14ac:dyDescent="0.35">
      <c r="A1378" s="115">
        <v>44419</v>
      </c>
      <c r="B1378" s="115">
        <f t="shared" si="155"/>
        <v>44402</v>
      </c>
      <c r="C1378" s="115">
        <f t="shared" si="156"/>
        <v>44415</v>
      </c>
      <c r="D1378" s="205" t="s">
        <v>438</v>
      </c>
      <c r="E1378" s="108">
        <v>44</v>
      </c>
      <c r="F1378" s="205" t="s">
        <v>1119</v>
      </c>
    </row>
    <row r="1379" spans="1:8" x14ac:dyDescent="0.35">
      <c r="A1379" s="115">
        <v>44419</v>
      </c>
      <c r="B1379" s="115">
        <f t="shared" si="155"/>
        <v>44402</v>
      </c>
      <c r="C1379" s="115">
        <f t="shared" si="156"/>
        <v>44415</v>
      </c>
      <c r="D1379" s="205" t="s">
        <v>1123</v>
      </c>
      <c r="E1379" s="108">
        <v>351</v>
      </c>
      <c r="F1379" s="205" t="s">
        <v>1119</v>
      </c>
      <c r="G1379" s="42">
        <v>5614787.9454099098</v>
      </c>
      <c r="H1379" s="118">
        <f t="shared" ref="H1379:H1389" si="157">(E1379/G1379)*100000</f>
        <v>6.2513491767207796</v>
      </c>
    </row>
    <row r="1380" spans="1:8" x14ac:dyDescent="0.35">
      <c r="A1380" s="115">
        <v>44426</v>
      </c>
      <c r="B1380" s="115">
        <v>44409</v>
      </c>
      <c r="C1380" s="115">
        <v>44422</v>
      </c>
      <c r="D1380" s="205" t="s">
        <v>1112</v>
      </c>
      <c r="E1380" s="108">
        <v>10</v>
      </c>
      <c r="F1380" s="205" t="s">
        <v>409</v>
      </c>
      <c r="G1380" s="42">
        <v>884369.16814270813</v>
      </c>
      <c r="H1380" s="118">
        <f>(E1380/G1380)*100000</f>
        <v>1.1307495060011328</v>
      </c>
    </row>
    <row r="1381" spans="1:8" x14ac:dyDescent="0.35">
      <c r="A1381" s="115">
        <v>44426</v>
      </c>
      <c r="B1381" s="115">
        <v>44409</v>
      </c>
      <c r="C1381" s="115">
        <v>44422</v>
      </c>
      <c r="D1381" s="205" t="s">
        <v>1113</v>
      </c>
      <c r="E1381" s="108">
        <v>5</v>
      </c>
      <c r="F1381" s="205" t="s">
        <v>409</v>
      </c>
      <c r="G1381" s="42">
        <v>498212.35653671267</v>
      </c>
      <c r="H1381" s="118">
        <f t="shared" si="157"/>
        <v>1.0035881154689017</v>
      </c>
    </row>
    <row r="1382" spans="1:8" x14ac:dyDescent="0.35">
      <c r="A1382" s="115">
        <v>44426</v>
      </c>
      <c r="B1382" s="115">
        <v>44409</v>
      </c>
      <c r="C1382" s="115">
        <v>44422</v>
      </c>
      <c r="D1382" s="205" t="s">
        <v>1114</v>
      </c>
      <c r="E1382" s="108">
        <v>1</v>
      </c>
      <c r="F1382" s="205" t="s">
        <v>409</v>
      </c>
      <c r="G1382" s="42">
        <v>201049.50031620008</v>
      </c>
      <c r="H1382" s="118">
        <f t="shared" si="157"/>
        <v>0.49738994547474757</v>
      </c>
    </row>
    <row r="1383" spans="1:8" x14ac:dyDescent="0.35">
      <c r="A1383" s="115">
        <v>44426</v>
      </c>
      <c r="B1383" s="115">
        <v>44409</v>
      </c>
      <c r="C1383" s="115">
        <v>44422</v>
      </c>
      <c r="D1383" s="205" t="s">
        <v>445</v>
      </c>
      <c r="E1383" s="108">
        <v>56</v>
      </c>
      <c r="F1383" s="205" t="s">
        <v>409</v>
      </c>
      <c r="G1383" s="42">
        <v>1026828.8</v>
      </c>
      <c r="H1383" s="118">
        <f t="shared" si="157"/>
        <v>5.4536841974046695</v>
      </c>
    </row>
    <row r="1384" spans="1:8" x14ac:dyDescent="0.35">
      <c r="A1384" s="115">
        <v>44426</v>
      </c>
      <c r="B1384" s="115">
        <v>44409</v>
      </c>
      <c r="C1384" s="115">
        <v>44422</v>
      </c>
      <c r="D1384" s="205" t="s">
        <v>444</v>
      </c>
      <c r="E1384" s="108">
        <v>89</v>
      </c>
      <c r="F1384" s="205" t="s">
        <v>409</v>
      </c>
      <c r="G1384" s="42">
        <v>914617.34</v>
      </c>
      <c r="H1384" s="118">
        <f t="shared" si="157"/>
        <v>9.7308454703034606</v>
      </c>
    </row>
    <row r="1385" spans="1:8" x14ac:dyDescent="0.35">
      <c r="A1385" s="115">
        <v>44426</v>
      </c>
      <c r="B1385" s="115">
        <v>44409</v>
      </c>
      <c r="C1385" s="115">
        <v>44422</v>
      </c>
      <c r="D1385" s="205" t="s">
        <v>443</v>
      </c>
      <c r="E1385" s="108">
        <v>99</v>
      </c>
      <c r="F1385" s="205" t="s">
        <v>409</v>
      </c>
      <c r="G1385" s="42">
        <v>841388.18</v>
      </c>
      <c r="H1385" s="118">
        <f t="shared" si="157"/>
        <v>11.766269404925559</v>
      </c>
    </row>
    <row r="1386" spans="1:8" x14ac:dyDescent="0.35">
      <c r="A1386" s="115">
        <v>44426</v>
      </c>
      <c r="B1386" s="115">
        <v>44409</v>
      </c>
      <c r="C1386" s="115">
        <v>44422</v>
      </c>
      <c r="D1386" s="205" t="s">
        <v>442</v>
      </c>
      <c r="E1386" s="108">
        <v>118</v>
      </c>
      <c r="F1386" s="205" t="s">
        <v>409</v>
      </c>
      <c r="G1386" s="42">
        <v>956483.28</v>
      </c>
      <c r="H1386" s="118">
        <f t="shared" si="157"/>
        <v>12.3368596678449</v>
      </c>
    </row>
    <row r="1387" spans="1:8" x14ac:dyDescent="0.35">
      <c r="A1387" s="115">
        <v>44426</v>
      </c>
      <c r="B1387" s="115">
        <v>44409</v>
      </c>
      <c r="C1387" s="115">
        <v>44422</v>
      </c>
      <c r="D1387" s="205" t="s">
        <v>441</v>
      </c>
      <c r="E1387" s="108">
        <v>121</v>
      </c>
      <c r="F1387" s="205" t="s">
        <v>409</v>
      </c>
      <c r="G1387" s="42">
        <v>841570.64</v>
      </c>
      <c r="H1387" s="118">
        <f t="shared" si="157"/>
        <v>14.377878011523785</v>
      </c>
    </row>
    <row r="1388" spans="1:8" x14ac:dyDescent="0.35">
      <c r="A1388" s="115">
        <v>44426</v>
      </c>
      <c r="B1388" s="115">
        <v>44409</v>
      </c>
      <c r="C1388" s="115">
        <v>44422</v>
      </c>
      <c r="D1388" s="205" t="s">
        <v>440</v>
      </c>
      <c r="E1388" s="108">
        <v>104</v>
      </c>
      <c r="F1388" s="205" t="s">
        <v>409</v>
      </c>
      <c r="G1388" s="42">
        <v>501714.18</v>
      </c>
      <c r="H1388" s="118">
        <f t="shared" si="157"/>
        <v>20.728933752679666</v>
      </c>
    </row>
    <row r="1389" spans="1:8" x14ac:dyDescent="0.35">
      <c r="A1389" s="115">
        <v>44426</v>
      </c>
      <c r="B1389" s="115">
        <v>44409</v>
      </c>
      <c r="C1389" s="115">
        <v>44422</v>
      </c>
      <c r="D1389" s="205" t="s">
        <v>439</v>
      </c>
      <c r="E1389" s="108">
        <v>100</v>
      </c>
      <c r="F1389" s="205" t="s">
        <v>409</v>
      </c>
      <c r="G1389" s="42">
        <v>293459.03999999998</v>
      </c>
      <c r="H1389" s="118">
        <f t="shared" si="157"/>
        <v>34.076305844931547</v>
      </c>
    </row>
    <row r="1390" spans="1:8" x14ac:dyDescent="0.35">
      <c r="A1390" s="115">
        <v>44426</v>
      </c>
      <c r="B1390" s="115">
        <v>44409</v>
      </c>
      <c r="C1390" s="115">
        <v>44422</v>
      </c>
      <c r="D1390" s="205" t="s">
        <v>438</v>
      </c>
      <c r="E1390" s="108">
        <v>20</v>
      </c>
      <c r="F1390" s="205" t="s">
        <v>409</v>
      </c>
    </row>
    <row r="1391" spans="1:8" x14ac:dyDescent="0.35">
      <c r="A1391" s="115">
        <v>44426</v>
      </c>
      <c r="B1391" s="115">
        <f t="shared" ref="B1391:B1405" si="158">A1391-17</f>
        <v>44409</v>
      </c>
      <c r="C1391" s="115">
        <f t="shared" ref="C1391:C1405" si="159">A1391-4</f>
        <v>44422</v>
      </c>
      <c r="D1391" s="205" t="s">
        <v>499</v>
      </c>
      <c r="E1391" s="108">
        <v>323</v>
      </c>
      <c r="F1391" s="205" t="s">
        <v>1115</v>
      </c>
      <c r="G1391" s="42">
        <v>3582833.32760067</v>
      </c>
      <c r="H1391" s="118">
        <f>(E1391/G1391)*100000</f>
        <v>9.0152114392746441</v>
      </c>
    </row>
    <row r="1392" spans="1:8" x14ac:dyDescent="0.35">
      <c r="A1392" s="115">
        <v>44426</v>
      </c>
      <c r="B1392" s="115">
        <f t="shared" si="158"/>
        <v>44409</v>
      </c>
      <c r="C1392" s="115">
        <f t="shared" si="159"/>
        <v>44422</v>
      </c>
      <c r="D1392" s="205" t="s">
        <v>501</v>
      </c>
      <c r="E1392" s="108">
        <v>331</v>
      </c>
      <c r="F1392" s="205" t="s">
        <v>1115</v>
      </c>
      <c r="G1392" s="42">
        <v>3381549.1966283699</v>
      </c>
      <c r="H1392" s="118">
        <f>(E1392/G1392)*100000</f>
        <v>9.7884129655729719</v>
      </c>
    </row>
    <row r="1393" spans="1:8" x14ac:dyDescent="0.35">
      <c r="A1393" s="115">
        <v>44426</v>
      </c>
      <c r="B1393" s="115">
        <f t="shared" si="158"/>
        <v>44409</v>
      </c>
      <c r="C1393" s="115">
        <f t="shared" si="159"/>
        <v>44422</v>
      </c>
      <c r="D1393" s="205" t="s">
        <v>10</v>
      </c>
      <c r="E1393" s="108">
        <v>0</v>
      </c>
      <c r="F1393" s="205" t="s">
        <v>1115</v>
      </c>
    </row>
    <row r="1394" spans="1:8" x14ac:dyDescent="0.35">
      <c r="A1394" s="115">
        <v>44426</v>
      </c>
      <c r="B1394" s="115">
        <f t="shared" si="158"/>
        <v>44409</v>
      </c>
      <c r="C1394" s="115">
        <f t="shared" si="159"/>
        <v>44422</v>
      </c>
      <c r="D1394" s="205" t="s">
        <v>496</v>
      </c>
      <c r="E1394" s="108">
        <v>0</v>
      </c>
      <c r="F1394" s="205" t="s">
        <v>1115</v>
      </c>
    </row>
    <row r="1395" spans="1:8" x14ac:dyDescent="0.35">
      <c r="A1395" s="115">
        <v>44426</v>
      </c>
      <c r="B1395" s="115">
        <f t="shared" si="158"/>
        <v>44409</v>
      </c>
      <c r="C1395" s="115">
        <f t="shared" si="159"/>
        <v>44422</v>
      </c>
      <c r="D1395" s="205" t="s">
        <v>438</v>
      </c>
      <c r="E1395" s="108">
        <v>12</v>
      </c>
      <c r="F1395" s="205" t="s">
        <v>1115</v>
      </c>
    </row>
    <row r="1396" spans="1:8" x14ac:dyDescent="0.35">
      <c r="A1396" s="115">
        <v>44426</v>
      </c>
      <c r="B1396" s="115">
        <f t="shared" si="158"/>
        <v>44409</v>
      </c>
      <c r="C1396" s="115">
        <f t="shared" si="159"/>
        <v>44422</v>
      </c>
      <c r="D1396" s="205" t="s">
        <v>575</v>
      </c>
      <c r="E1396" s="108">
        <v>71</v>
      </c>
      <c r="F1396" s="205" t="s">
        <v>1116</v>
      </c>
      <c r="G1396" s="42">
        <v>859094.84590376099</v>
      </c>
      <c r="H1396" s="118">
        <f>(E1396/G1396)*100000</f>
        <v>8.2645123921455443</v>
      </c>
    </row>
    <row r="1397" spans="1:8" x14ac:dyDescent="0.35">
      <c r="A1397" s="115">
        <v>44426</v>
      </c>
      <c r="B1397" s="115">
        <f t="shared" si="158"/>
        <v>44409</v>
      </c>
      <c r="C1397" s="115">
        <f t="shared" si="159"/>
        <v>44422</v>
      </c>
      <c r="D1397" s="205" t="s">
        <v>1117</v>
      </c>
      <c r="E1397" s="108">
        <v>460</v>
      </c>
      <c r="F1397" s="205" t="s">
        <v>1116</v>
      </c>
      <c r="G1397" s="42">
        <v>6102484.0653101401</v>
      </c>
      <c r="H1397" s="118">
        <f>(E1397/G1397)*100000</f>
        <v>7.5379139884181239</v>
      </c>
    </row>
    <row r="1398" spans="1:8" x14ac:dyDescent="0.35">
      <c r="A1398" s="115">
        <v>44426</v>
      </c>
      <c r="B1398" s="115">
        <f t="shared" si="158"/>
        <v>44409</v>
      </c>
      <c r="C1398" s="115">
        <f t="shared" si="159"/>
        <v>44422</v>
      </c>
      <c r="D1398" s="205" t="s">
        <v>438</v>
      </c>
      <c r="E1398" s="108">
        <v>142</v>
      </c>
      <c r="F1398" s="205" t="s">
        <v>1116</v>
      </c>
    </row>
    <row r="1399" spans="1:8" x14ac:dyDescent="0.35">
      <c r="A1399" s="115">
        <v>44426</v>
      </c>
      <c r="B1399" s="115">
        <f t="shared" si="158"/>
        <v>44409</v>
      </c>
      <c r="C1399" s="115">
        <f t="shared" si="159"/>
        <v>44422</v>
      </c>
      <c r="D1399" s="205" t="s">
        <v>1118</v>
      </c>
      <c r="E1399" s="108" t="s">
        <v>495</v>
      </c>
      <c r="F1399" s="205" t="s">
        <v>1119</v>
      </c>
      <c r="G1399" s="42">
        <v>33372.236182817898</v>
      </c>
    </row>
    <row r="1400" spans="1:8" x14ac:dyDescent="0.35">
      <c r="A1400" s="115">
        <v>44426</v>
      </c>
      <c r="B1400" s="115">
        <f t="shared" si="158"/>
        <v>44409</v>
      </c>
      <c r="C1400" s="115">
        <f t="shared" si="159"/>
        <v>44422</v>
      </c>
      <c r="D1400" s="205" t="s">
        <v>1120</v>
      </c>
      <c r="E1400" s="108">
        <v>18</v>
      </c>
      <c r="F1400" s="205" t="s">
        <v>1119</v>
      </c>
      <c r="G1400" s="42">
        <v>500166.53766896902</v>
      </c>
      <c r="H1400" s="118">
        <f>(E1400/G1400)*100000</f>
        <v>3.5988013280314939</v>
      </c>
    </row>
    <row r="1401" spans="1:8" x14ac:dyDescent="0.35">
      <c r="A1401" s="115">
        <v>44426</v>
      </c>
      <c r="B1401" s="115">
        <f t="shared" si="158"/>
        <v>44409</v>
      </c>
      <c r="C1401" s="115">
        <f t="shared" si="159"/>
        <v>44422</v>
      </c>
      <c r="D1401" s="205" t="s">
        <v>1121</v>
      </c>
      <c r="E1401" s="108">
        <v>91</v>
      </c>
      <c r="F1401" s="205" t="s">
        <v>1119</v>
      </c>
      <c r="G1401" s="42">
        <v>626125.99984104198</v>
      </c>
      <c r="H1401" s="118">
        <f>(E1401/G1401)*100000</f>
        <v>14.533815881005209</v>
      </c>
    </row>
    <row r="1402" spans="1:8" x14ac:dyDescent="0.35">
      <c r="A1402" s="115">
        <v>44426</v>
      </c>
      <c r="B1402" s="115">
        <f t="shared" si="158"/>
        <v>44409</v>
      </c>
      <c r="C1402" s="115">
        <f t="shared" si="159"/>
        <v>44422</v>
      </c>
      <c r="D1402" s="205" t="s">
        <v>1122</v>
      </c>
      <c r="E1402" s="108">
        <v>0</v>
      </c>
      <c r="F1402" s="205" t="s">
        <v>1119</v>
      </c>
      <c r="G1402" s="42">
        <v>6429.2044896248999</v>
      </c>
      <c r="H1402" s="118">
        <f>(E1402/G1402)*100000</f>
        <v>0</v>
      </c>
    </row>
    <row r="1403" spans="1:8" x14ac:dyDescent="0.35">
      <c r="A1403" s="115">
        <v>44426</v>
      </c>
      <c r="B1403" s="115">
        <f t="shared" si="158"/>
        <v>44409</v>
      </c>
      <c r="C1403" s="115">
        <f t="shared" si="159"/>
        <v>44422</v>
      </c>
      <c r="D1403" s="205" t="s">
        <v>10</v>
      </c>
      <c r="E1403" s="108">
        <v>78</v>
      </c>
      <c r="F1403" s="205" t="s">
        <v>1119</v>
      </c>
    </row>
    <row r="1404" spans="1:8" x14ac:dyDescent="0.35">
      <c r="A1404" s="115">
        <v>44426</v>
      </c>
      <c r="B1404" s="115">
        <f t="shared" si="158"/>
        <v>44409</v>
      </c>
      <c r="C1404" s="115">
        <f t="shared" si="159"/>
        <v>44422</v>
      </c>
      <c r="D1404" s="205" t="s">
        <v>438</v>
      </c>
      <c r="E1404" s="108">
        <v>75</v>
      </c>
      <c r="F1404" s="205" t="s">
        <v>1119</v>
      </c>
    </row>
    <row r="1405" spans="1:8" x14ac:dyDescent="0.35">
      <c r="A1405" s="115">
        <v>44426</v>
      </c>
      <c r="B1405" s="115">
        <f t="shared" si="158"/>
        <v>44409</v>
      </c>
      <c r="C1405" s="115">
        <f t="shared" si="159"/>
        <v>44422</v>
      </c>
      <c r="D1405" s="205" t="s">
        <v>1123</v>
      </c>
      <c r="E1405" s="108">
        <v>408</v>
      </c>
      <c r="F1405" s="205" t="s">
        <v>1119</v>
      </c>
      <c r="G1405" s="42">
        <v>5614787.9454099098</v>
      </c>
      <c r="H1405" s="118">
        <f>(E1405/G1405)*100000</f>
        <v>7.2665255387523597</v>
      </c>
    </row>
    <row r="1406" spans="1:8" x14ac:dyDescent="0.35">
      <c r="A1406" s="115">
        <v>44433</v>
      </c>
      <c r="B1406" s="115">
        <v>44416</v>
      </c>
      <c r="C1406" s="115">
        <v>44429</v>
      </c>
      <c r="D1406" s="205" t="s">
        <v>1112</v>
      </c>
      <c r="E1406" s="108">
        <v>9</v>
      </c>
      <c r="F1406" s="205" t="s">
        <v>409</v>
      </c>
      <c r="G1406" s="42">
        <v>884369.16814270813</v>
      </c>
      <c r="H1406" s="118">
        <f>(E1406/G1406)*100000</f>
        <v>1.0176745554010196</v>
      </c>
    </row>
    <row r="1407" spans="1:8" x14ac:dyDescent="0.35">
      <c r="A1407" s="115">
        <v>44433</v>
      </c>
      <c r="B1407" s="115">
        <v>44416</v>
      </c>
      <c r="C1407" s="115">
        <v>44429</v>
      </c>
      <c r="D1407" s="205" t="s">
        <v>1113</v>
      </c>
      <c r="E1407" s="108">
        <v>7</v>
      </c>
      <c r="F1407" s="205" t="s">
        <v>409</v>
      </c>
      <c r="G1407" s="42">
        <v>498212.35653671267</v>
      </c>
      <c r="H1407" s="118">
        <f t="shared" ref="H1407:H1414" si="160">(E1407/G1407)*100000</f>
        <v>1.4050233616564622</v>
      </c>
    </row>
    <row r="1408" spans="1:8" x14ac:dyDescent="0.35">
      <c r="A1408" s="115">
        <v>44433</v>
      </c>
      <c r="B1408" s="115">
        <v>44416</v>
      </c>
      <c r="C1408" s="115">
        <v>44429</v>
      </c>
      <c r="D1408" s="205" t="s">
        <v>1114</v>
      </c>
      <c r="E1408" s="108">
        <v>4</v>
      </c>
      <c r="F1408" s="205" t="s">
        <v>409</v>
      </c>
      <c r="G1408" s="42">
        <v>201049.50031620008</v>
      </c>
      <c r="H1408" s="118">
        <f>(E1408/G1408)*100000</f>
        <v>1.9895597818989903</v>
      </c>
    </row>
    <row r="1409" spans="1:8" x14ac:dyDescent="0.35">
      <c r="A1409" s="115">
        <v>44433</v>
      </c>
      <c r="B1409" s="115">
        <v>44416</v>
      </c>
      <c r="C1409" s="115">
        <v>44429</v>
      </c>
      <c r="D1409" s="205" t="s">
        <v>445</v>
      </c>
      <c r="E1409" s="108">
        <v>70</v>
      </c>
      <c r="F1409" s="205" t="s">
        <v>409</v>
      </c>
      <c r="G1409" s="42">
        <v>1026828.8</v>
      </c>
      <c r="H1409" s="118">
        <f t="shared" si="160"/>
        <v>6.8171052467558368</v>
      </c>
    </row>
    <row r="1410" spans="1:8" x14ac:dyDescent="0.35">
      <c r="A1410" s="115">
        <v>44433</v>
      </c>
      <c r="B1410" s="115">
        <v>44416</v>
      </c>
      <c r="C1410" s="115">
        <v>44429</v>
      </c>
      <c r="D1410" s="205" t="s">
        <v>444</v>
      </c>
      <c r="E1410" s="108">
        <v>104</v>
      </c>
      <c r="F1410" s="205" t="s">
        <v>409</v>
      </c>
      <c r="G1410" s="42">
        <v>914617.34</v>
      </c>
      <c r="H1410" s="118">
        <f>(E1410/G1410)*100000</f>
        <v>11.370875605747864</v>
      </c>
    </row>
    <row r="1411" spans="1:8" x14ac:dyDescent="0.35">
      <c r="A1411" s="115">
        <v>44433</v>
      </c>
      <c r="B1411" s="115">
        <v>44416</v>
      </c>
      <c r="C1411" s="115">
        <v>44429</v>
      </c>
      <c r="D1411" s="205" t="s">
        <v>443</v>
      </c>
      <c r="E1411" s="108">
        <v>112</v>
      </c>
      <c r="F1411" s="205" t="s">
        <v>409</v>
      </c>
      <c r="G1411" s="42">
        <v>841388.18</v>
      </c>
      <c r="H1411" s="118">
        <f t="shared" si="160"/>
        <v>13.31133508436023</v>
      </c>
    </row>
    <row r="1412" spans="1:8" x14ac:dyDescent="0.35">
      <c r="A1412" s="115">
        <v>44433</v>
      </c>
      <c r="B1412" s="115">
        <v>44416</v>
      </c>
      <c r="C1412" s="115">
        <v>44429</v>
      </c>
      <c r="D1412" s="205" t="s">
        <v>442</v>
      </c>
      <c r="E1412" s="108">
        <v>159</v>
      </c>
      <c r="F1412" s="205" t="s">
        <v>409</v>
      </c>
      <c r="G1412" s="42">
        <v>956483.28</v>
      </c>
      <c r="H1412" s="118">
        <f t="shared" si="160"/>
        <v>16.623395654129993</v>
      </c>
    </row>
    <row r="1413" spans="1:8" x14ac:dyDescent="0.35">
      <c r="A1413" s="115">
        <v>44433</v>
      </c>
      <c r="B1413" s="115">
        <v>44416</v>
      </c>
      <c r="C1413" s="115">
        <v>44429</v>
      </c>
      <c r="D1413" s="205" t="s">
        <v>441</v>
      </c>
      <c r="E1413" s="108">
        <v>145</v>
      </c>
      <c r="F1413" s="205" t="s">
        <v>409</v>
      </c>
      <c r="G1413" s="42">
        <v>841570.64</v>
      </c>
      <c r="H1413" s="118">
        <f t="shared" si="160"/>
        <v>17.229688526206189</v>
      </c>
    </row>
    <row r="1414" spans="1:8" x14ac:dyDescent="0.35">
      <c r="A1414" s="115">
        <v>44433</v>
      </c>
      <c r="B1414" s="115">
        <v>44416</v>
      </c>
      <c r="C1414" s="115">
        <v>44429</v>
      </c>
      <c r="D1414" s="205" t="s">
        <v>440</v>
      </c>
      <c r="E1414" s="108">
        <v>113</v>
      </c>
      <c r="F1414" s="205" t="s">
        <v>409</v>
      </c>
      <c r="G1414" s="42">
        <v>501714.18</v>
      </c>
      <c r="H1414" s="118">
        <f t="shared" si="160"/>
        <v>22.522783788969249</v>
      </c>
    </row>
    <row r="1415" spans="1:8" x14ac:dyDescent="0.35">
      <c r="A1415" s="115">
        <v>44433</v>
      </c>
      <c r="B1415" s="115">
        <v>44416</v>
      </c>
      <c r="C1415" s="115">
        <v>44429</v>
      </c>
      <c r="D1415" s="205" t="s">
        <v>439</v>
      </c>
      <c r="E1415" s="108">
        <v>156</v>
      </c>
      <c r="F1415" s="205" t="s">
        <v>409</v>
      </c>
      <c r="G1415" s="42">
        <v>293459.03999999998</v>
      </c>
      <c r="H1415" s="118">
        <f>(E1415/G1415)*100000</f>
        <v>53.15903711809321</v>
      </c>
    </row>
    <row r="1416" spans="1:8" x14ac:dyDescent="0.35">
      <c r="A1416" s="115">
        <v>44433</v>
      </c>
      <c r="B1416" s="115">
        <v>44416</v>
      </c>
      <c r="C1416" s="115">
        <v>44429</v>
      </c>
      <c r="D1416" s="205" t="s">
        <v>438</v>
      </c>
      <c r="E1416" s="108">
        <v>13</v>
      </c>
      <c r="F1416" s="205" t="s">
        <v>409</v>
      </c>
    </row>
    <row r="1417" spans="1:8" x14ac:dyDescent="0.35">
      <c r="A1417" s="115">
        <v>44433</v>
      </c>
      <c r="B1417" s="115">
        <v>44416</v>
      </c>
      <c r="C1417" s="115">
        <v>44429</v>
      </c>
      <c r="D1417" s="205" t="s">
        <v>499</v>
      </c>
      <c r="E1417" s="108">
        <v>416</v>
      </c>
      <c r="F1417" s="205" t="s">
        <v>1115</v>
      </c>
      <c r="G1417" s="42">
        <v>3582833.32760067</v>
      </c>
      <c r="H1417" s="118">
        <f>(E1417/G1417)*100000</f>
        <v>11.610922472873845</v>
      </c>
    </row>
    <row r="1418" spans="1:8" x14ac:dyDescent="0.35">
      <c r="A1418" s="115">
        <v>44433</v>
      </c>
      <c r="B1418" s="115">
        <v>44416</v>
      </c>
      <c r="C1418" s="115">
        <v>44429</v>
      </c>
      <c r="D1418" s="205" t="s">
        <v>501</v>
      </c>
      <c r="E1418" s="108">
        <v>408</v>
      </c>
      <c r="F1418" s="205" t="s">
        <v>1115</v>
      </c>
      <c r="G1418" s="42">
        <v>3381549.1966283699</v>
      </c>
      <c r="H1418" s="118">
        <f>(E1418/G1418)*100000</f>
        <v>12.065475800464569</v>
      </c>
    </row>
    <row r="1419" spans="1:8" x14ac:dyDescent="0.35">
      <c r="A1419" s="115">
        <v>44433</v>
      </c>
      <c r="B1419" s="115">
        <v>44416</v>
      </c>
      <c r="C1419" s="115">
        <v>44429</v>
      </c>
      <c r="D1419" s="205" t="s">
        <v>10</v>
      </c>
      <c r="E1419" s="108">
        <v>1</v>
      </c>
      <c r="F1419" s="205" t="s">
        <v>1115</v>
      </c>
    </row>
    <row r="1420" spans="1:8" x14ac:dyDescent="0.35">
      <c r="A1420" s="115">
        <v>44433</v>
      </c>
      <c r="B1420" s="115">
        <v>44416</v>
      </c>
      <c r="C1420" s="115">
        <v>44429</v>
      </c>
      <c r="D1420" s="205" t="s">
        <v>496</v>
      </c>
      <c r="E1420" s="108">
        <v>0</v>
      </c>
      <c r="F1420" s="205" t="s">
        <v>1115</v>
      </c>
    </row>
    <row r="1421" spans="1:8" x14ac:dyDescent="0.35">
      <c r="A1421" s="115">
        <v>44433</v>
      </c>
      <c r="B1421" s="115">
        <v>44416</v>
      </c>
      <c r="C1421" s="115">
        <v>44429</v>
      </c>
      <c r="D1421" s="205" t="s">
        <v>438</v>
      </c>
      <c r="E1421" s="108">
        <v>12</v>
      </c>
      <c r="F1421" s="205" t="s">
        <v>1115</v>
      </c>
    </row>
    <row r="1422" spans="1:8" x14ac:dyDescent="0.35">
      <c r="A1422" s="115">
        <v>44433</v>
      </c>
      <c r="B1422" s="115">
        <v>44416</v>
      </c>
      <c r="C1422" s="115">
        <v>44429</v>
      </c>
      <c r="D1422" s="205" t="s">
        <v>575</v>
      </c>
      <c r="E1422" s="108">
        <v>98</v>
      </c>
      <c r="F1422" s="205" t="s">
        <v>1116</v>
      </c>
      <c r="G1422" s="42">
        <v>859094.84590376099</v>
      </c>
      <c r="H1422" s="118">
        <f>(E1422/G1422)*100000</f>
        <v>11.407355132820612</v>
      </c>
    </row>
    <row r="1423" spans="1:8" x14ac:dyDescent="0.35">
      <c r="A1423" s="115">
        <v>44433</v>
      </c>
      <c r="B1423" s="115">
        <v>44416</v>
      </c>
      <c r="C1423" s="115">
        <v>44429</v>
      </c>
      <c r="D1423" s="205" t="s">
        <v>1117</v>
      </c>
      <c r="E1423" s="108">
        <v>571</v>
      </c>
      <c r="F1423" s="205" t="s">
        <v>1116</v>
      </c>
      <c r="G1423" s="42">
        <v>6102484.0653101401</v>
      </c>
      <c r="H1423" s="118">
        <f>(E1423/G1423)*100000</f>
        <v>9.3568454073624956</v>
      </c>
    </row>
    <row r="1424" spans="1:8" x14ac:dyDescent="0.35">
      <c r="A1424" s="115">
        <v>44433</v>
      </c>
      <c r="B1424" s="115">
        <v>44416</v>
      </c>
      <c r="C1424" s="115">
        <v>44429</v>
      </c>
      <c r="D1424" s="205" t="s">
        <v>438</v>
      </c>
      <c r="E1424" s="108">
        <v>162</v>
      </c>
      <c r="F1424" s="205" t="s">
        <v>1116</v>
      </c>
    </row>
    <row r="1425" spans="1:8" x14ac:dyDescent="0.35">
      <c r="A1425" s="115">
        <v>44433</v>
      </c>
      <c r="B1425" s="115">
        <v>44416</v>
      </c>
      <c r="C1425" s="115">
        <v>44429</v>
      </c>
      <c r="D1425" s="205" t="s">
        <v>1118</v>
      </c>
      <c r="E1425" s="108" t="s">
        <v>495</v>
      </c>
      <c r="F1425" s="205" t="s">
        <v>1119</v>
      </c>
      <c r="G1425" s="42">
        <v>33372.236182817898</v>
      </c>
    </row>
    <row r="1426" spans="1:8" x14ac:dyDescent="0.35">
      <c r="A1426" s="115">
        <v>44433</v>
      </c>
      <c r="B1426" s="115">
        <v>44416</v>
      </c>
      <c r="C1426" s="115">
        <v>44429</v>
      </c>
      <c r="D1426" s="205" t="s">
        <v>1120</v>
      </c>
      <c r="E1426" s="108">
        <v>18</v>
      </c>
      <c r="F1426" s="205" t="s">
        <v>1119</v>
      </c>
      <c r="G1426" s="42">
        <v>500166.53766896902</v>
      </c>
      <c r="H1426" s="118">
        <f>(E1426/G1426)*100000</f>
        <v>3.5988013280314939</v>
      </c>
    </row>
    <row r="1427" spans="1:8" x14ac:dyDescent="0.35">
      <c r="A1427" s="115">
        <v>44433</v>
      </c>
      <c r="B1427" s="115">
        <v>44416</v>
      </c>
      <c r="C1427" s="115">
        <v>44429</v>
      </c>
      <c r="D1427" s="205" t="s">
        <v>1121</v>
      </c>
      <c r="E1427" s="108">
        <v>105</v>
      </c>
      <c r="F1427" s="205" t="s">
        <v>1119</v>
      </c>
      <c r="G1427" s="42">
        <v>626125.99984104198</v>
      </c>
      <c r="H1427" s="118">
        <f>(E1427/G1427)*100000</f>
        <v>16.769787555006008</v>
      </c>
    </row>
    <row r="1428" spans="1:8" x14ac:dyDescent="0.35">
      <c r="A1428" s="115">
        <v>44433</v>
      </c>
      <c r="B1428" s="115">
        <v>44416</v>
      </c>
      <c r="C1428" s="115">
        <v>44429</v>
      </c>
      <c r="D1428" s="205" t="s">
        <v>1122</v>
      </c>
      <c r="E1428" s="108" t="s">
        <v>495</v>
      </c>
      <c r="F1428" s="205" t="s">
        <v>1119</v>
      </c>
      <c r="G1428" s="42">
        <v>6429.2044896248999</v>
      </c>
    </row>
    <row r="1429" spans="1:8" x14ac:dyDescent="0.35">
      <c r="A1429" s="115">
        <v>44433</v>
      </c>
      <c r="B1429" s="115">
        <v>44416</v>
      </c>
      <c r="C1429" s="115">
        <v>44429</v>
      </c>
      <c r="D1429" s="205" t="s">
        <v>10</v>
      </c>
      <c r="E1429" s="108">
        <v>81</v>
      </c>
      <c r="F1429" s="205" t="s">
        <v>1119</v>
      </c>
    </row>
    <row r="1430" spans="1:8" x14ac:dyDescent="0.35">
      <c r="A1430" s="115">
        <v>44433</v>
      </c>
      <c r="B1430" s="115">
        <v>44416</v>
      </c>
      <c r="C1430" s="115">
        <v>44429</v>
      </c>
      <c r="D1430" s="205" t="s">
        <v>438</v>
      </c>
      <c r="E1430" s="108">
        <v>102</v>
      </c>
      <c r="F1430" s="205" t="s">
        <v>1119</v>
      </c>
    </row>
    <row r="1431" spans="1:8" x14ac:dyDescent="0.35">
      <c r="A1431" s="115">
        <v>44433</v>
      </c>
      <c r="B1431" s="115">
        <v>44416</v>
      </c>
      <c r="C1431" s="115">
        <v>44429</v>
      </c>
      <c r="D1431" s="205" t="s">
        <v>1123</v>
      </c>
      <c r="E1431" s="108">
        <v>515</v>
      </c>
      <c r="F1431" s="205" t="s">
        <v>1119</v>
      </c>
      <c r="G1431" s="42">
        <v>5614787.9454099098</v>
      </c>
      <c r="H1431" s="118">
        <f>(E1431/G1431)*100000</f>
        <v>9.1722074815133947</v>
      </c>
    </row>
    <row r="1432" spans="1:8" x14ac:dyDescent="0.35">
      <c r="A1432" s="115">
        <v>44440</v>
      </c>
      <c r="B1432" s="115">
        <v>44423</v>
      </c>
      <c r="C1432" s="115">
        <v>44436</v>
      </c>
      <c r="D1432" s="205" t="s">
        <v>1112</v>
      </c>
      <c r="E1432" s="108">
        <v>4</v>
      </c>
      <c r="F1432" s="205" t="s">
        <v>409</v>
      </c>
      <c r="G1432" s="42">
        <v>884369.16814270813</v>
      </c>
      <c r="H1432" s="118">
        <f>(E1432/G1432)*100000</f>
        <v>0.45229980240045309</v>
      </c>
    </row>
    <row r="1433" spans="1:8" x14ac:dyDescent="0.35">
      <c r="A1433" s="115">
        <v>44440</v>
      </c>
      <c r="B1433" s="115">
        <v>44423</v>
      </c>
      <c r="C1433" s="115">
        <v>44436</v>
      </c>
      <c r="D1433" s="205" t="s">
        <v>1113</v>
      </c>
      <c r="E1433" s="108">
        <v>8</v>
      </c>
      <c r="F1433" s="205" t="s">
        <v>409</v>
      </c>
      <c r="G1433" s="42">
        <v>498212.35653671267</v>
      </c>
      <c r="H1433" s="118">
        <f t="shared" ref="H1433" si="161">(E1433/G1433)*100000</f>
        <v>1.6057409847502429</v>
      </c>
    </row>
    <row r="1434" spans="1:8" x14ac:dyDescent="0.35">
      <c r="A1434" s="115">
        <v>44440</v>
      </c>
      <c r="B1434" s="115">
        <v>44423</v>
      </c>
      <c r="C1434" s="115">
        <v>44436</v>
      </c>
      <c r="D1434" s="205" t="s">
        <v>1114</v>
      </c>
      <c r="E1434" s="108">
        <v>6</v>
      </c>
      <c r="F1434" s="205" t="s">
        <v>409</v>
      </c>
      <c r="G1434" s="42">
        <v>201049.50031620008</v>
      </c>
      <c r="H1434" s="118">
        <f>(E1434/G1434)*100000</f>
        <v>2.9843396728484852</v>
      </c>
    </row>
    <row r="1435" spans="1:8" x14ac:dyDescent="0.35">
      <c r="A1435" s="115">
        <v>44440</v>
      </c>
      <c r="B1435" s="115">
        <v>44423</v>
      </c>
      <c r="C1435" s="115">
        <v>44436</v>
      </c>
      <c r="D1435" s="205" t="s">
        <v>445</v>
      </c>
      <c r="E1435" s="108">
        <v>76</v>
      </c>
      <c r="F1435" s="205" t="s">
        <v>409</v>
      </c>
      <c r="G1435" s="42">
        <v>1026828.8</v>
      </c>
      <c r="H1435" s="118">
        <f t="shared" ref="H1435" si="162">(E1435/G1435)*100000</f>
        <v>7.4014285536206224</v>
      </c>
    </row>
    <row r="1436" spans="1:8" x14ac:dyDescent="0.35">
      <c r="A1436" s="115">
        <v>44440</v>
      </c>
      <c r="B1436" s="115">
        <v>44423</v>
      </c>
      <c r="C1436" s="115">
        <v>44436</v>
      </c>
      <c r="D1436" s="205" t="s">
        <v>444</v>
      </c>
      <c r="E1436" s="108">
        <v>127</v>
      </c>
      <c r="F1436" s="205" t="s">
        <v>409</v>
      </c>
      <c r="G1436" s="42">
        <v>914617.34</v>
      </c>
      <c r="H1436" s="118">
        <f>(E1436/G1436)*100000</f>
        <v>13.885588480095951</v>
      </c>
    </row>
    <row r="1437" spans="1:8" x14ac:dyDescent="0.35">
      <c r="A1437" s="115">
        <v>44440</v>
      </c>
      <c r="B1437" s="115">
        <v>44423</v>
      </c>
      <c r="C1437" s="115">
        <v>44436</v>
      </c>
      <c r="D1437" s="205" t="s">
        <v>443</v>
      </c>
      <c r="E1437" s="108">
        <v>114</v>
      </c>
      <c r="F1437" s="205" t="s">
        <v>409</v>
      </c>
      <c r="G1437" s="42">
        <v>841388.18</v>
      </c>
      <c r="H1437" s="118">
        <f t="shared" ref="H1437:H1440" si="163">(E1437/G1437)*100000</f>
        <v>13.549037496580947</v>
      </c>
    </row>
    <row r="1438" spans="1:8" x14ac:dyDescent="0.35">
      <c r="A1438" s="115">
        <v>44440</v>
      </c>
      <c r="B1438" s="115">
        <v>44423</v>
      </c>
      <c r="C1438" s="115">
        <v>44436</v>
      </c>
      <c r="D1438" s="205" t="s">
        <v>442</v>
      </c>
      <c r="E1438" s="108">
        <v>173</v>
      </c>
      <c r="F1438" s="205" t="s">
        <v>409</v>
      </c>
      <c r="G1438" s="42">
        <v>956483.28</v>
      </c>
      <c r="H1438" s="118">
        <f t="shared" si="163"/>
        <v>18.087090868959049</v>
      </c>
    </row>
    <row r="1439" spans="1:8" x14ac:dyDescent="0.35">
      <c r="A1439" s="115">
        <v>44440</v>
      </c>
      <c r="B1439" s="115">
        <v>44423</v>
      </c>
      <c r="C1439" s="115">
        <v>44436</v>
      </c>
      <c r="D1439" s="205" t="s">
        <v>441</v>
      </c>
      <c r="E1439" s="108">
        <v>174</v>
      </c>
      <c r="F1439" s="205" t="s">
        <v>409</v>
      </c>
      <c r="G1439" s="42">
        <v>841570.64</v>
      </c>
      <c r="H1439" s="118">
        <f t="shared" si="163"/>
        <v>20.675626231447428</v>
      </c>
    </row>
    <row r="1440" spans="1:8" x14ac:dyDescent="0.35">
      <c r="A1440" s="115">
        <v>44440</v>
      </c>
      <c r="B1440" s="115">
        <v>44423</v>
      </c>
      <c r="C1440" s="115">
        <v>44436</v>
      </c>
      <c r="D1440" s="205" t="s">
        <v>440</v>
      </c>
      <c r="E1440" s="108">
        <v>151</v>
      </c>
      <c r="F1440" s="205" t="s">
        <v>409</v>
      </c>
      <c r="G1440" s="42">
        <v>501714.18</v>
      </c>
      <c r="H1440" s="118">
        <f t="shared" si="163"/>
        <v>30.096817275525279</v>
      </c>
    </row>
    <row r="1441" spans="1:8" x14ac:dyDescent="0.35">
      <c r="A1441" s="115">
        <v>44440</v>
      </c>
      <c r="B1441" s="115">
        <v>44423</v>
      </c>
      <c r="C1441" s="115">
        <v>44436</v>
      </c>
      <c r="D1441" s="205" t="s">
        <v>439</v>
      </c>
      <c r="E1441" s="108">
        <v>166</v>
      </c>
      <c r="F1441" s="205" t="s">
        <v>409</v>
      </c>
      <c r="G1441" s="42">
        <v>293459.03999999998</v>
      </c>
      <c r="H1441" s="118">
        <f>(E1441/G1441)*100000</f>
        <v>56.566667702586372</v>
      </c>
    </row>
    <row r="1442" spans="1:8" x14ac:dyDescent="0.35">
      <c r="A1442" s="115">
        <v>44440</v>
      </c>
      <c r="B1442" s="115">
        <v>44423</v>
      </c>
      <c r="C1442" s="115">
        <v>44436</v>
      </c>
      <c r="D1442" s="205" t="s">
        <v>438</v>
      </c>
      <c r="E1442" s="108">
        <v>3</v>
      </c>
      <c r="F1442" s="205" t="s">
        <v>409</v>
      </c>
    </row>
    <row r="1443" spans="1:8" x14ac:dyDescent="0.35">
      <c r="A1443" s="115">
        <v>44440</v>
      </c>
      <c r="B1443" s="115">
        <v>44423</v>
      </c>
      <c r="C1443" s="115">
        <v>44436</v>
      </c>
      <c r="D1443" s="205" t="s">
        <v>499</v>
      </c>
      <c r="E1443" s="108">
        <v>464</v>
      </c>
      <c r="F1443" s="205" t="s">
        <v>1115</v>
      </c>
      <c r="G1443" s="42">
        <v>3582833.32760067</v>
      </c>
      <c r="H1443" s="118">
        <f>(E1443/G1443)*100000</f>
        <v>12.950644296666981</v>
      </c>
    </row>
    <row r="1444" spans="1:8" x14ac:dyDescent="0.35">
      <c r="A1444" s="115">
        <v>44440</v>
      </c>
      <c r="B1444" s="115">
        <v>44423</v>
      </c>
      <c r="C1444" s="115">
        <v>44436</v>
      </c>
      <c r="D1444" s="205" t="s">
        <v>501</v>
      </c>
      <c r="E1444" s="108">
        <v>492</v>
      </c>
      <c r="F1444" s="205" t="s">
        <v>1115</v>
      </c>
      <c r="G1444" s="42">
        <v>3381549.1966283699</v>
      </c>
      <c r="H1444" s="118">
        <f>(E1444/G1444)*100000</f>
        <v>14.549544347619038</v>
      </c>
    </row>
    <row r="1445" spans="1:8" x14ac:dyDescent="0.35">
      <c r="A1445" s="115">
        <v>44440</v>
      </c>
      <c r="B1445" s="115">
        <v>44423</v>
      </c>
      <c r="C1445" s="115">
        <v>44436</v>
      </c>
      <c r="D1445" s="205" t="s">
        <v>10</v>
      </c>
      <c r="E1445" s="108">
        <v>1</v>
      </c>
      <c r="F1445" s="205" t="s">
        <v>1115</v>
      </c>
    </row>
    <row r="1446" spans="1:8" x14ac:dyDescent="0.35">
      <c r="A1446" s="115">
        <v>44440</v>
      </c>
      <c r="B1446" s="115">
        <v>44423</v>
      </c>
      <c r="C1446" s="115">
        <v>44436</v>
      </c>
      <c r="D1446" s="205" t="s">
        <v>496</v>
      </c>
      <c r="E1446" s="108">
        <v>0</v>
      </c>
      <c r="F1446" s="205" t="s">
        <v>1115</v>
      </c>
    </row>
    <row r="1447" spans="1:8" x14ac:dyDescent="0.35">
      <c r="A1447" s="115">
        <v>44440</v>
      </c>
      <c r="B1447" s="115">
        <v>44423</v>
      </c>
      <c r="C1447" s="115">
        <v>44436</v>
      </c>
      <c r="D1447" s="205" t="s">
        <v>438</v>
      </c>
      <c r="E1447" s="108">
        <v>10</v>
      </c>
      <c r="F1447" s="205" t="s">
        <v>1115</v>
      </c>
    </row>
    <row r="1448" spans="1:8" x14ac:dyDescent="0.35">
      <c r="A1448" s="115">
        <v>44440</v>
      </c>
      <c r="B1448" s="115">
        <v>44423</v>
      </c>
      <c r="C1448" s="115">
        <v>44436</v>
      </c>
      <c r="D1448" s="205" t="s">
        <v>575</v>
      </c>
      <c r="E1448" s="108">
        <v>105</v>
      </c>
      <c r="F1448" s="205" t="s">
        <v>1116</v>
      </c>
      <c r="G1448" s="42">
        <v>859094.84590376099</v>
      </c>
      <c r="H1448" s="118">
        <f>(E1448/G1448)*100000</f>
        <v>12.22216621373637</v>
      </c>
    </row>
    <row r="1449" spans="1:8" x14ac:dyDescent="0.35">
      <c r="A1449" s="115">
        <v>44440</v>
      </c>
      <c r="B1449" s="115">
        <v>44423</v>
      </c>
      <c r="C1449" s="115">
        <v>44436</v>
      </c>
      <c r="D1449" s="205" t="s">
        <v>1117</v>
      </c>
      <c r="E1449" s="108">
        <v>634</v>
      </c>
      <c r="F1449" s="205" t="s">
        <v>1116</v>
      </c>
      <c r="G1449" s="42">
        <v>6102484.0653101401</v>
      </c>
      <c r="H1449" s="118">
        <f>(E1449/G1449)*100000</f>
        <v>10.389211888384979</v>
      </c>
    </row>
    <row r="1450" spans="1:8" x14ac:dyDescent="0.35">
      <c r="A1450" s="115">
        <v>44440</v>
      </c>
      <c r="B1450" s="115">
        <v>44423</v>
      </c>
      <c r="C1450" s="115">
        <v>44436</v>
      </c>
      <c r="D1450" s="205" t="s">
        <v>438</v>
      </c>
      <c r="E1450" s="108">
        <v>171</v>
      </c>
      <c r="F1450" s="205" t="s">
        <v>1116</v>
      </c>
    </row>
    <row r="1451" spans="1:8" x14ac:dyDescent="0.35">
      <c r="A1451" s="115">
        <v>44440</v>
      </c>
      <c r="B1451" s="115">
        <v>44423</v>
      </c>
      <c r="C1451" s="115">
        <v>44436</v>
      </c>
      <c r="D1451" s="205" t="s">
        <v>1118</v>
      </c>
      <c r="E1451" s="108">
        <v>0</v>
      </c>
      <c r="F1451" s="205" t="s">
        <v>1119</v>
      </c>
      <c r="G1451" s="42">
        <v>33372.236182817898</v>
      </c>
      <c r="H1451" s="118">
        <f>(E1451/G1451)*100000</f>
        <v>0</v>
      </c>
    </row>
    <row r="1452" spans="1:8" x14ac:dyDescent="0.35">
      <c r="A1452" s="115">
        <v>44440</v>
      </c>
      <c r="B1452" s="115">
        <v>44423</v>
      </c>
      <c r="C1452" s="115">
        <v>44436</v>
      </c>
      <c r="D1452" s="205" t="s">
        <v>1120</v>
      </c>
      <c r="E1452" s="108">
        <v>14</v>
      </c>
      <c r="F1452" s="205" t="s">
        <v>1119</v>
      </c>
      <c r="G1452" s="42">
        <v>500166.53766896902</v>
      </c>
      <c r="H1452" s="118">
        <f>(E1452/G1452)*100000</f>
        <v>2.7990676995800507</v>
      </c>
    </row>
    <row r="1453" spans="1:8" x14ac:dyDescent="0.35">
      <c r="A1453" s="115">
        <v>44440</v>
      </c>
      <c r="B1453" s="115">
        <v>44423</v>
      </c>
      <c r="C1453" s="115">
        <v>44436</v>
      </c>
      <c r="D1453" s="205" t="s">
        <v>1121</v>
      </c>
      <c r="E1453" s="108">
        <v>88</v>
      </c>
      <c r="F1453" s="205" t="s">
        <v>1119</v>
      </c>
      <c r="G1453" s="42">
        <v>626125.99984104198</v>
      </c>
      <c r="H1453" s="118">
        <f>(E1453/G1453)*100000</f>
        <v>14.054679093719322</v>
      </c>
    </row>
    <row r="1454" spans="1:8" x14ac:dyDescent="0.35">
      <c r="A1454" s="115">
        <v>44440</v>
      </c>
      <c r="B1454" s="115">
        <v>44423</v>
      </c>
      <c r="C1454" s="115">
        <v>44436</v>
      </c>
      <c r="D1454" s="205" t="s">
        <v>1122</v>
      </c>
      <c r="E1454" s="108" t="s">
        <v>495</v>
      </c>
      <c r="F1454" s="205" t="s">
        <v>1119</v>
      </c>
      <c r="G1454" s="42">
        <v>6429.2044896248999</v>
      </c>
    </row>
    <row r="1455" spans="1:8" x14ac:dyDescent="0.35">
      <c r="A1455" s="115">
        <v>44440</v>
      </c>
      <c r="B1455" s="115">
        <v>44423</v>
      </c>
      <c r="C1455" s="115">
        <v>44436</v>
      </c>
      <c r="D1455" s="205" t="s">
        <v>10</v>
      </c>
      <c r="E1455" s="108">
        <v>89</v>
      </c>
      <c r="F1455" s="205" t="s">
        <v>1119</v>
      </c>
    </row>
    <row r="1456" spans="1:8" x14ac:dyDescent="0.35">
      <c r="A1456" s="115">
        <v>44440</v>
      </c>
      <c r="B1456" s="115">
        <v>44423</v>
      </c>
      <c r="C1456" s="115">
        <v>44436</v>
      </c>
      <c r="D1456" s="205" t="s">
        <v>438</v>
      </c>
      <c r="E1456" s="108">
        <v>99</v>
      </c>
      <c r="F1456" s="205" t="s">
        <v>1119</v>
      </c>
    </row>
    <row r="1457" spans="1:8" x14ac:dyDescent="0.35">
      <c r="A1457" s="115">
        <v>44440</v>
      </c>
      <c r="B1457" s="115">
        <v>44423</v>
      </c>
      <c r="C1457" s="115">
        <v>44436</v>
      </c>
      <c r="D1457" s="205" t="s">
        <v>1123</v>
      </c>
      <c r="E1457" s="108">
        <v>618</v>
      </c>
      <c r="F1457" s="205" t="s">
        <v>1119</v>
      </c>
      <c r="G1457" s="42">
        <v>5614787.9454099098</v>
      </c>
      <c r="H1457" s="118">
        <f>(E1457/G1457)*100000</f>
        <v>11.006648977816075</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18"/>
  <sheetViews>
    <sheetView zoomScale="90" zoomScaleNormal="90" workbookViewId="0">
      <pane ySplit="1" topLeftCell="A516" activePane="bottomLeft" state="frozen"/>
      <selection activeCell="F21" sqref="F21:G34"/>
      <selection pane="bottomLeft" activeCell="A519" sqref="A519"/>
    </sheetView>
  </sheetViews>
  <sheetFormatPr defaultColWidth="9.453125" defaultRowHeight="14.5" x14ac:dyDescent="0.35"/>
  <cols>
    <col min="1" max="1" width="10.81640625" style="28" bestFit="1" customWidth="1"/>
    <col min="2" max="2" width="44" style="27" bestFit="1" customWidth="1"/>
    <col min="3" max="3" width="46.81640625" style="27" bestFit="1" customWidth="1"/>
    <col min="4" max="4" width="35.54296875" style="26" bestFit="1" customWidth="1"/>
    <col min="5" max="5" width="5.1796875" style="27" bestFit="1" customWidth="1"/>
    <col min="6" max="6" width="19.453125" style="27" bestFit="1" customWidth="1"/>
    <col min="7" max="7" width="9.54296875" style="27" bestFit="1" customWidth="1"/>
    <col min="8" max="8" width="24.81640625" style="27" bestFit="1" customWidth="1"/>
    <col min="9" max="9" width="31" style="205" bestFit="1" customWidth="1"/>
    <col min="10" max="10" width="27.81640625" style="27" bestFit="1" customWidth="1"/>
    <col min="11" max="16384" width="9.453125" style="27"/>
  </cols>
  <sheetData>
    <row r="1" spans="1:10" s="29" customFormat="1" x14ac:dyDescent="0.35">
      <c r="A1" s="4" t="s">
        <v>38</v>
      </c>
      <c r="B1" s="29" t="s">
        <v>267</v>
      </c>
      <c r="C1" s="29" t="s">
        <v>264</v>
      </c>
      <c r="D1" s="25" t="s">
        <v>261</v>
      </c>
      <c r="E1" s="29" t="s">
        <v>258</v>
      </c>
      <c r="F1" s="29" t="s">
        <v>255</v>
      </c>
      <c r="G1" s="29" t="s">
        <v>253</v>
      </c>
      <c r="H1" s="29" t="s">
        <v>250</v>
      </c>
      <c r="I1" s="29" t="s">
        <v>1109</v>
      </c>
      <c r="J1" s="37" t="s">
        <v>247</v>
      </c>
    </row>
    <row r="2" spans="1:10" s="170" customFormat="1" x14ac:dyDescent="0.35">
      <c r="A2" s="115">
        <v>43925</v>
      </c>
      <c r="B2" s="170">
        <v>1370</v>
      </c>
      <c r="D2" s="81"/>
      <c r="E2" s="170">
        <v>438</v>
      </c>
      <c r="F2" s="170">
        <v>242</v>
      </c>
      <c r="I2" s="205"/>
    </row>
    <row r="3" spans="1:10" s="170" customFormat="1" x14ac:dyDescent="0.35">
      <c r="A3" s="115">
        <v>43926</v>
      </c>
      <c r="B3" s="170">
        <v>1632</v>
      </c>
      <c r="C3" s="170">
        <v>262</v>
      </c>
      <c r="D3" s="81"/>
      <c r="E3" s="170">
        <v>526</v>
      </c>
      <c r="F3" s="170">
        <v>88</v>
      </c>
      <c r="I3" s="205"/>
    </row>
    <row r="4" spans="1:10" s="170" customFormat="1" x14ac:dyDescent="0.35">
      <c r="A4" s="115">
        <v>43927</v>
      </c>
      <c r="B4" s="170">
        <v>1677</v>
      </c>
      <c r="C4" s="170">
        <v>45</v>
      </c>
      <c r="D4" s="81"/>
      <c r="E4" s="170">
        <v>542</v>
      </c>
      <c r="F4" s="170">
        <v>16</v>
      </c>
      <c r="I4" s="205"/>
    </row>
    <row r="5" spans="1:10" s="170" customFormat="1" x14ac:dyDescent="0.35">
      <c r="A5" s="115">
        <v>43928</v>
      </c>
      <c r="B5" s="170">
        <v>1831</v>
      </c>
      <c r="C5" s="170">
        <v>154</v>
      </c>
      <c r="D5" s="81"/>
      <c r="E5" s="170">
        <v>575</v>
      </c>
      <c r="F5" s="170">
        <v>33</v>
      </c>
      <c r="I5" s="205"/>
    </row>
    <row r="6" spans="1:10" s="170" customFormat="1" x14ac:dyDescent="0.35">
      <c r="A6" s="115">
        <v>43929</v>
      </c>
      <c r="B6" s="170">
        <v>2119</v>
      </c>
      <c r="C6" s="170">
        <v>288</v>
      </c>
      <c r="D6" s="81"/>
      <c r="E6" s="170">
        <v>659</v>
      </c>
      <c r="F6" s="170">
        <v>84</v>
      </c>
      <c r="I6" s="205"/>
    </row>
    <row r="7" spans="1:10" s="170" customFormat="1" x14ac:dyDescent="0.35">
      <c r="A7" s="115">
        <v>43930</v>
      </c>
      <c r="B7" s="170">
        <v>2302</v>
      </c>
      <c r="C7" s="170">
        <v>183</v>
      </c>
      <c r="D7" s="81"/>
      <c r="E7" s="170">
        <v>685</v>
      </c>
      <c r="F7" s="170">
        <v>26</v>
      </c>
      <c r="I7" s="205"/>
    </row>
    <row r="8" spans="1:10" s="170" customFormat="1" x14ac:dyDescent="0.35">
      <c r="A8" s="115">
        <v>43931</v>
      </c>
      <c r="B8" s="170">
        <v>2435</v>
      </c>
      <c r="C8" s="170">
        <v>133</v>
      </c>
      <c r="D8" s="81">
        <v>1909.4285709999999</v>
      </c>
      <c r="E8" s="170">
        <v>701</v>
      </c>
      <c r="F8" s="170">
        <v>16</v>
      </c>
      <c r="I8" s="205"/>
    </row>
    <row r="9" spans="1:10" s="170" customFormat="1" x14ac:dyDescent="0.35">
      <c r="A9" s="115">
        <v>43932</v>
      </c>
      <c r="B9" s="170">
        <v>2507</v>
      </c>
      <c r="C9" s="170">
        <v>72</v>
      </c>
      <c r="D9" s="81">
        <v>2071.8571430000002</v>
      </c>
      <c r="E9" s="170">
        <v>745</v>
      </c>
      <c r="F9" s="170">
        <v>44</v>
      </c>
      <c r="I9" s="205"/>
    </row>
    <row r="10" spans="1:10" s="170" customFormat="1" x14ac:dyDescent="0.35">
      <c r="A10" s="115">
        <v>43933</v>
      </c>
      <c r="B10" s="170">
        <v>2554</v>
      </c>
      <c r="C10" s="170">
        <v>47</v>
      </c>
      <c r="D10" s="81">
        <v>2203.5714290000001</v>
      </c>
      <c r="E10" s="170">
        <v>765</v>
      </c>
      <c r="F10" s="170">
        <v>20</v>
      </c>
      <c r="I10" s="205"/>
    </row>
    <row r="11" spans="1:10" s="170" customFormat="1" x14ac:dyDescent="0.35">
      <c r="A11" s="115">
        <v>43934</v>
      </c>
      <c r="B11" s="170">
        <v>3485</v>
      </c>
      <c r="C11" s="170">
        <v>931</v>
      </c>
      <c r="D11" s="81">
        <v>2461.8571430000002</v>
      </c>
      <c r="E11" s="170">
        <v>942</v>
      </c>
      <c r="F11" s="170">
        <v>177</v>
      </c>
      <c r="G11" s="170">
        <v>782</v>
      </c>
      <c r="H11" s="170">
        <v>782</v>
      </c>
      <c r="I11" s="205"/>
    </row>
    <row r="12" spans="1:10" s="170" customFormat="1" x14ac:dyDescent="0.35">
      <c r="A12" s="115">
        <v>43935</v>
      </c>
      <c r="B12" s="170">
        <v>3616</v>
      </c>
      <c r="C12" s="170">
        <v>131</v>
      </c>
      <c r="D12" s="81">
        <v>2716.8571430000002</v>
      </c>
      <c r="E12" s="170">
        <v>965</v>
      </c>
      <c r="F12" s="170">
        <v>23</v>
      </c>
      <c r="G12" s="170">
        <v>733</v>
      </c>
      <c r="H12" s="170">
        <v>-49</v>
      </c>
      <c r="I12" s="205"/>
    </row>
    <row r="13" spans="1:10" s="170" customFormat="1" x14ac:dyDescent="0.35">
      <c r="A13" s="115">
        <v>43936</v>
      </c>
      <c r="B13" s="170">
        <v>3637</v>
      </c>
      <c r="C13" s="170">
        <v>21</v>
      </c>
      <c r="D13" s="81">
        <v>2933.7142859999999</v>
      </c>
      <c r="E13" s="170">
        <v>987</v>
      </c>
      <c r="F13" s="170">
        <v>22</v>
      </c>
      <c r="G13" s="170">
        <v>769</v>
      </c>
      <c r="H13" s="170">
        <v>36</v>
      </c>
      <c r="I13" s="205"/>
    </row>
    <row r="14" spans="1:10" s="170" customFormat="1" x14ac:dyDescent="0.35">
      <c r="A14" s="115">
        <v>43937</v>
      </c>
      <c r="B14" s="170">
        <v>3726</v>
      </c>
      <c r="C14" s="170">
        <v>89</v>
      </c>
      <c r="D14" s="81">
        <v>3137.1428569999998</v>
      </c>
      <c r="E14" s="170">
        <v>998</v>
      </c>
      <c r="F14" s="170">
        <v>11</v>
      </c>
      <c r="G14" s="170">
        <v>826</v>
      </c>
      <c r="H14" s="170">
        <v>57</v>
      </c>
      <c r="I14" s="205"/>
    </row>
    <row r="15" spans="1:10" s="170" customFormat="1" x14ac:dyDescent="0.35">
      <c r="A15" s="115">
        <v>43938</v>
      </c>
      <c r="B15" s="170">
        <v>3756</v>
      </c>
      <c r="C15" s="170">
        <v>30</v>
      </c>
      <c r="D15" s="81">
        <v>3325.8571430000002</v>
      </c>
      <c r="E15" s="170">
        <v>1003</v>
      </c>
      <c r="F15" s="170">
        <v>5</v>
      </c>
      <c r="G15" s="170">
        <v>814</v>
      </c>
      <c r="H15" s="170">
        <v>-12</v>
      </c>
      <c r="I15" s="205"/>
    </row>
    <row r="16" spans="1:10" s="170" customFormat="1" x14ac:dyDescent="0.35">
      <c r="A16" s="115">
        <v>43939</v>
      </c>
      <c r="B16" s="170">
        <v>3728</v>
      </c>
      <c r="C16" s="170">
        <v>-28</v>
      </c>
      <c r="D16" s="81">
        <v>3500.2857140000001</v>
      </c>
      <c r="E16" s="170">
        <v>1000</v>
      </c>
      <c r="F16" s="170">
        <v>-3</v>
      </c>
      <c r="G16" s="170">
        <v>821</v>
      </c>
      <c r="H16" s="170">
        <v>7</v>
      </c>
      <c r="I16" s="205"/>
    </row>
    <row r="17" spans="1:9" s="170" customFormat="1" x14ac:dyDescent="0.35">
      <c r="A17" s="115">
        <v>43940</v>
      </c>
      <c r="B17" s="170">
        <v>3789</v>
      </c>
      <c r="C17" s="170">
        <v>61</v>
      </c>
      <c r="D17" s="81">
        <v>3676.7142859999999</v>
      </c>
      <c r="E17" s="170">
        <v>1020</v>
      </c>
      <c r="F17" s="170">
        <v>20</v>
      </c>
      <c r="G17" s="170">
        <v>813</v>
      </c>
      <c r="H17" s="170">
        <v>-8</v>
      </c>
      <c r="I17" s="205"/>
    </row>
    <row r="18" spans="1:9" s="170" customFormat="1" x14ac:dyDescent="0.35">
      <c r="A18" s="115">
        <v>43941</v>
      </c>
      <c r="B18" s="170">
        <v>3867</v>
      </c>
      <c r="C18" s="170">
        <v>78</v>
      </c>
      <c r="D18" s="81">
        <v>3731.2857140000001</v>
      </c>
      <c r="E18" s="170">
        <v>1040</v>
      </c>
      <c r="F18" s="170">
        <v>20</v>
      </c>
      <c r="G18" s="170">
        <v>824</v>
      </c>
      <c r="H18" s="170">
        <v>11</v>
      </c>
      <c r="I18" s="205"/>
    </row>
    <row r="19" spans="1:9" s="170" customFormat="1" x14ac:dyDescent="0.35">
      <c r="A19" s="115">
        <v>43942</v>
      </c>
      <c r="B19" s="170">
        <v>3965</v>
      </c>
      <c r="C19" s="170">
        <v>98</v>
      </c>
      <c r="D19" s="81">
        <v>3781.1428569999998</v>
      </c>
      <c r="E19" s="170">
        <v>1050</v>
      </c>
      <c r="F19" s="170">
        <v>10</v>
      </c>
      <c r="G19" s="170">
        <v>842</v>
      </c>
      <c r="H19" s="170">
        <v>18</v>
      </c>
      <c r="I19" s="205"/>
    </row>
    <row r="20" spans="1:9" s="170" customFormat="1" x14ac:dyDescent="0.35">
      <c r="A20" s="115">
        <v>43943</v>
      </c>
      <c r="B20" s="170">
        <v>3873</v>
      </c>
      <c r="C20" s="170">
        <v>-92</v>
      </c>
      <c r="D20" s="81">
        <v>3814.8571430000002</v>
      </c>
      <c r="E20" s="170">
        <v>1034</v>
      </c>
      <c r="F20" s="170">
        <v>-16</v>
      </c>
      <c r="G20" s="170">
        <v>831</v>
      </c>
      <c r="H20" s="170">
        <v>-11</v>
      </c>
      <c r="I20" s="205"/>
    </row>
    <row r="21" spans="1:9" s="170" customFormat="1" x14ac:dyDescent="0.35">
      <c r="A21" s="115">
        <v>43944</v>
      </c>
      <c r="B21" s="170">
        <v>3830</v>
      </c>
      <c r="C21" s="170">
        <v>-43</v>
      </c>
      <c r="D21" s="81">
        <v>3829.7142859999999</v>
      </c>
      <c r="E21" s="170">
        <v>1048</v>
      </c>
      <c r="F21" s="170">
        <v>14</v>
      </c>
      <c r="G21" s="170">
        <v>810</v>
      </c>
      <c r="H21" s="170">
        <v>-21</v>
      </c>
      <c r="I21" s="205"/>
    </row>
    <row r="22" spans="1:9" s="170" customFormat="1" x14ac:dyDescent="0.35">
      <c r="A22" s="115">
        <v>43945</v>
      </c>
      <c r="B22" s="170">
        <v>3830</v>
      </c>
      <c r="C22" s="170">
        <v>0</v>
      </c>
      <c r="D22" s="81">
        <v>3840.2857140000001</v>
      </c>
      <c r="E22" s="170">
        <v>1058</v>
      </c>
      <c r="F22" s="170">
        <v>10</v>
      </c>
      <c r="G22" s="170">
        <v>795</v>
      </c>
      <c r="H22" s="170">
        <v>-15</v>
      </c>
      <c r="I22" s="205"/>
    </row>
    <row r="23" spans="1:9" s="170" customFormat="1" x14ac:dyDescent="0.35">
      <c r="A23" s="115">
        <v>43946</v>
      </c>
      <c r="B23" s="170">
        <v>3854</v>
      </c>
      <c r="C23" s="170">
        <v>24</v>
      </c>
      <c r="D23" s="81">
        <v>3858.2857140000001</v>
      </c>
      <c r="E23" s="170">
        <v>1077</v>
      </c>
      <c r="F23" s="170">
        <v>19</v>
      </c>
      <c r="G23" s="170">
        <v>816</v>
      </c>
      <c r="H23" s="170">
        <v>21</v>
      </c>
      <c r="I23" s="205"/>
    </row>
    <row r="24" spans="1:9" s="170" customFormat="1" x14ac:dyDescent="0.35">
      <c r="A24" s="115">
        <v>43947</v>
      </c>
      <c r="B24" s="170">
        <v>3892</v>
      </c>
      <c r="C24" s="170">
        <v>38</v>
      </c>
      <c r="D24" s="81">
        <v>3873</v>
      </c>
      <c r="E24" s="170">
        <v>1089</v>
      </c>
      <c r="F24" s="170">
        <v>12</v>
      </c>
      <c r="G24" s="170">
        <v>811</v>
      </c>
      <c r="H24" s="170">
        <v>-5</v>
      </c>
      <c r="I24" s="205"/>
    </row>
    <row r="25" spans="1:9" s="170" customFormat="1" x14ac:dyDescent="0.35">
      <c r="A25" s="115">
        <v>43948</v>
      </c>
      <c r="B25" s="170">
        <v>3875</v>
      </c>
      <c r="C25" s="170">
        <v>-17</v>
      </c>
      <c r="D25" s="81">
        <v>3874.1428569999998</v>
      </c>
      <c r="E25" s="170">
        <v>1010</v>
      </c>
      <c r="F25" s="170">
        <v>-79</v>
      </c>
      <c r="G25" s="170">
        <v>785</v>
      </c>
      <c r="H25" s="170">
        <v>-26</v>
      </c>
      <c r="I25" s="205"/>
    </row>
    <row r="26" spans="1:9" s="170" customFormat="1" x14ac:dyDescent="0.35">
      <c r="A26" s="115">
        <v>43949</v>
      </c>
      <c r="B26" s="170">
        <v>3856</v>
      </c>
      <c r="C26" s="170">
        <v>-19</v>
      </c>
      <c r="D26" s="81">
        <v>3858.5714290000001</v>
      </c>
      <c r="E26" s="170">
        <v>1011</v>
      </c>
      <c r="F26" s="170">
        <v>1</v>
      </c>
      <c r="G26" s="170">
        <v>763</v>
      </c>
      <c r="H26" s="170">
        <v>-22</v>
      </c>
      <c r="I26" s="205"/>
    </row>
    <row r="27" spans="1:9" s="170" customFormat="1" x14ac:dyDescent="0.35">
      <c r="A27" s="115">
        <v>43950</v>
      </c>
      <c r="B27" s="170">
        <v>3803</v>
      </c>
      <c r="C27" s="170">
        <v>-53</v>
      </c>
      <c r="D27" s="81">
        <v>3848.5714290000001</v>
      </c>
      <c r="E27" s="170">
        <v>1001</v>
      </c>
      <c r="F27" s="170">
        <v>-10</v>
      </c>
      <c r="G27" s="170">
        <v>746</v>
      </c>
      <c r="H27" s="170">
        <v>-17</v>
      </c>
      <c r="I27" s="205"/>
    </row>
    <row r="28" spans="1:9" s="170" customFormat="1" x14ac:dyDescent="0.35">
      <c r="A28" s="115">
        <v>43951</v>
      </c>
      <c r="B28" s="170">
        <v>3716</v>
      </c>
      <c r="C28" s="170">
        <v>-87</v>
      </c>
      <c r="D28" s="81">
        <v>3832.2857140000001</v>
      </c>
      <c r="E28" s="170">
        <v>952</v>
      </c>
      <c r="F28" s="170">
        <v>-49</v>
      </c>
      <c r="G28" s="170">
        <v>727</v>
      </c>
      <c r="H28" s="170">
        <v>-19</v>
      </c>
      <c r="I28" s="205"/>
    </row>
    <row r="29" spans="1:9" s="170" customFormat="1" x14ac:dyDescent="0.35">
      <c r="A29" s="115">
        <v>43952</v>
      </c>
      <c r="B29" s="170">
        <v>3601</v>
      </c>
      <c r="C29" s="170">
        <v>-115</v>
      </c>
      <c r="D29" s="81">
        <v>3799.5714290000001</v>
      </c>
      <c r="E29" s="170">
        <v>925</v>
      </c>
      <c r="F29" s="170">
        <v>-27</v>
      </c>
      <c r="G29" s="170">
        <v>714</v>
      </c>
      <c r="H29" s="170">
        <v>-13</v>
      </c>
      <c r="I29" s="205"/>
    </row>
    <row r="30" spans="1:9" s="170" customFormat="1" x14ac:dyDescent="0.35">
      <c r="A30" s="115">
        <v>43953</v>
      </c>
      <c r="B30" s="170">
        <v>3617</v>
      </c>
      <c r="C30" s="170">
        <v>16</v>
      </c>
      <c r="D30" s="81">
        <v>3765.7142859999999</v>
      </c>
      <c r="E30" s="170">
        <v>907</v>
      </c>
      <c r="F30" s="170">
        <v>-18</v>
      </c>
      <c r="G30" s="170">
        <v>684</v>
      </c>
      <c r="H30" s="170">
        <v>-30</v>
      </c>
      <c r="I30" s="205"/>
    </row>
    <row r="31" spans="1:9" s="170" customFormat="1" x14ac:dyDescent="0.35">
      <c r="A31" s="115">
        <v>43954</v>
      </c>
      <c r="B31" s="170">
        <v>3539</v>
      </c>
      <c r="C31" s="170">
        <v>-78</v>
      </c>
      <c r="D31" s="81">
        <v>3715.2857140000001</v>
      </c>
      <c r="E31" s="170">
        <v>913</v>
      </c>
      <c r="F31" s="170">
        <v>6</v>
      </c>
      <c r="G31" s="170">
        <v>675</v>
      </c>
      <c r="H31" s="170">
        <v>-9</v>
      </c>
      <c r="I31" s="205"/>
    </row>
    <row r="32" spans="1:9" s="170" customFormat="1" x14ac:dyDescent="0.35">
      <c r="A32" s="115">
        <v>43955</v>
      </c>
      <c r="B32" s="170">
        <v>3542</v>
      </c>
      <c r="C32" s="170">
        <v>3</v>
      </c>
      <c r="D32" s="81">
        <v>3667.7142859999999</v>
      </c>
      <c r="E32" s="170">
        <v>914</v>
      </c>
      <c r="F32" s="170">
        <v>1</v>
      </c>
      <c r="G32" s="170">
        <v>688</v>
      </c>
      <c r="H32" s="170">
        <v>13</v>
      </c>
      <c r="I32" s="205"/>
    </row>
    <row r="33" spans="1:10" s="170" customFormat="1" x14ac:dyDescent="0.35">
      <c r="A33" s="115">
        <v>43956</v>
      </c>
      <c r="B33" s="170">
        <v>3562</v>
      </c>
      <c r="C33" s="170">
        <v>20</v>
      </c>
      <c r="D33" s="81">
        <v>3625.7142859999999</v>
      </c>
      <c r="E33" s="170">
        <v>922</v>
      </c>
      <c r="F33" s="170">
        <v>8</v>
      </c>
      <c r="G33" s="170">
        <v>685</v>
      </c>
      <c r="H33" s="170">
        <v>-3</v>
      </c>
      <c r="I33" s="205"/>
    </row>
    <row r="34" spans="1:10" s="170" customFormat="1" x14ac:dyDescent="0.35">
      <c r="A34" s="115">
        <v>43957</v>
      </c>
      <c r="B34" s="170">
        <v>3436</v>
      </c>
      <c r="C34" s="170">
        <v>-126</v>
      </c>
      <c r="D34" s="81">
        <v>3573.2857140000001</v>
      </c>
      <c r="E34" s="170">
        <v>853</v>
      </c>
      <c r="F34" s="170">
        <v>-69</v>
      </c>
      <c r="G34" s="170">
        <v>656</v>
      </c>
      <c r="H34" s="170">
        <v>-29</v>
      </c>
      <c r="I34" s="205"/>
    </row>
    <row r="35" spans="1:10" s="170" customFormat="1" x14ac:dyDescent="0.35">
      <c r="A35" s="115">
        <v>43958</v>
      </c>
      <c r="B35" s="170">
        <v>3349</v>
      </c>
      <c r="C35" s="170">
        <v>-87</v>
      </c>
      <c r="D35" s="81">
        <v>3520.8571430000002</v>
      </c>
      <c r="E35" s="170">
        <v>832</v>
      </c>
      <c r="F35" s="170">
        <v>-21</v>
      </c>
      <c r="G35" s="170">
        <v>643</v>
      </c>
      <c r="H35" s="170">
        <v>-13</v>
      </c>
      <c r="I35" s="205"/>
    </row>
    <row r="36" spans="1:10" s="170" customFormat="1" x14ac:dyDescent="0.35">
      <c r="A36" s="115">
        <v>43959</v>
      </c>
      <c r="B36" s="170">
        <v>3229</v>
      </c>
      <c r="C36" s="170">
        <v>-120</v>
      </c>
      <c r="D36" s="81">
        <v>3467.7142859999999</v>
      </c>
      <c r="E36" s="170">
        <v>814</v>
      </c>
      <c r="F36" s="170">
        <v>-18</v>
      </c>
      <c r="G36" s="170">
        <v>619</v>
      </c>
      <c r="H36" s="170">
        <v>-24</v>
      </c>
      <c r="I36" s="205"/>
    </row>
    <row r="37" spans="1:10" s="170" customFormat="1" x14ac:dyDescent="0.35">
      <c r="A37" s="115">
        <v>43960</v>
      </c>
      <c r="B37" s="170">
        <v>3128</v>
      </c>
      <c r="C37" s="170">
        <v>-101</v>
      </c>
      <c r="D37" s="81">
        <v>3397.8571430000002</v>
      </c>
      <c r="E37" s="170">
        <v>810</v>
      </c>
      <c r="F37" s="170">
        <v>-4</v>
      </c>
      <c r="G37" s="170">
        <v>616</v>
      </c>
      <c r="H37" s="170">
        <v>-3</v>
      </c>
      <c r="I37" s="205"/>
      <c r="J37" s="170">
        <v>131</v>
      </c>
    </row>
    <row r="38" spans="1:10" s="170" customFormat="1" x14ac:dyDescent="0.35">
      <c r="A38" s="115">
        <v>43961</v>
      </c>
      <c r="B38" s="170">
        <v>3102</v>
      </c>
      <c r="C38" s="170">
        <v>-26</v>
      </c>
      <c r="D38" s="81">
        <v>3335.4285709999999</v>
      </c>
      <c r="E38" s="170">
        <v>813</v>
      </c>
      <c r="F38" s="170">
        <v>3</v>
      </c>
      <c r="G38" s="170">
        <v>630</v>
      </c>
      <c r="H38" s="170">
        <v>14</v>
      </c>
      <c r="I38" s="205"/>
      <c r="J38" s="170">
        <v>108</v>
      </c>
    </row>
    <row r="39" spans="1:10" s="170" customFormat="1" x14ac:dyDescent="0.35">
      <c r="A39" s="115">
        <v>43962</v>
      </c>
      <c r="B39" s="170">
        <v>3127</v>
      </c>
      <c r="C39" s="170">
        <v>25</v>
      </c>
      <c r="D39" s="81">
        <v>3276.1428569999998</v>
      </c>
      <c r="E39" s="170">
        <v>818</v>
      </c>
      <c r="F39" s="170">
        <v>5</v>
      </c>
      <c r="G39" s="170">
        <v>617</v>
      </c>
      <c r="H39" s="170">
        <v>-13</v>
      </c>
      <c r="I39" s="205"/>
      <c r="J39" s="170">
        <v>116</v>
      </c>
    </row>
    <row r="40" spans="1:10" s="170" customFormat="1" x14ac:dyDescent="0.35">
      <c r="A40" s="115">
        <v>43963</v>
      </c>
      <c r="B40" s="170">
        <v>3101</v>
      </c>
      <c r="C40" s="170">
        <v>-26</v>
      </c>
      <c r="D40" s="81">
        <v>3210.2857140000001</v>
      </c>
      <c r="E40" s="170">
        <v>794</v>
      </c>
      <c r="F40" s="170">
        <v>-24</v>
      </c>
      <c r="G40" s="170">
        <v>623</v>
      </c>
      <c r="H40" s="170">
        <v>6</v>
      </c>
      <c r="I40" s="205"/>
      <c r="J40" s="170">
        <v>165</v>
      </c>
    </row>
    <row r="41" spans="1:10" s="170" customFormat="1" x14ac:dyDescent="0.35">
      <c r="A41" s="115">
        <v>43964</v>
      </c>
      <c r="B41" s="170">
        <v>2859</v>
      </c>
      <c r="C41" s="170">
        <v>-242</v>
      </c>
      <c r="D41" s="81">
        <v>3127.8571430000002</v>
      </c>
      <c r="E41" s="170">
        <v>781</v>
      </c>
      <c r="F41" s="170">
        <v>-13</v>
      </c>
      <c r="G41" s="170">
        <v>601</v>
      </c>
      <c r="H41" s="170">
        <v>-22</v>
      </c>
      <c r="I41" s="205"/>
      <c r="J41" s="170">
        <v>147</v>
      </c>
    </row>
    <row r="42" spans="1:10" s="170" customFormat="1" x14ac:dyDescent="0.35">
      <c r="A42" s="115">
        <v>43965</v>
      </c>
      <c r="B42" s="170">
        <v>2767</v>
      </c>
      <c r="C42" s="170">
        <v>-92</v>
      </c>
      <c r="D42" s="81">
        <v>3044.7142859999999</v>
      </c>
      <c r="E42" s="170">
        <v>749</v>
      </c>
      <c r="F42" s="170">
        <v>-32</v>
      </c>
      <c r="G42" s="170">
        <v>584</v>
      </c>
      <c r="H42" s="170">
        <v>-17</v>
      </c>
      <c r="I42" s="205"/>
      <c r="J42" s="170">
        <v>147</v>
      </c>
    </row>
    <row r="43" spans="1:10" s="170" customFormat="1" x14ac:dyDescent="0.35">
      <c r="A43" s="115">
        <v>43966</v>
      </c>
      <c r="B43" s="170">
        <v>2692</v>
      </c>
      <c r="C43" s="170">
        <v>-75</v>
      </c>
      <c r="D43" s="81">
        <v>2968</v>
      </c>
      <c r="E43" s="170">
        <v>747</v>
      </c>
      <c r="F43" s="170">
        <v>-2</v>
      </c>
      <c r="G43" s="170">
        <v>576</v>
      </c>
      <c r="H43" s="170">
        <v>-8</v>
      </c>
      <c r="I43" s="205"/>
      <c r="J43" s="170">
        <v>153</v>
      </c>
    </row>
    <row r="44" spans="1:10" s="170" customFormat="1" x14ac:dyDescent="0.35">
      <c r="A44" s="115">
        <v>43967</v>
      </c>
      <c r="B44" s="170">
        <v>2597</v>
      </c>
      <c r="C44" s="170">
        <v>-95</v>
      </c>
      <c r="D44" s="81">
        <v>2892.1428569999998</v>
      </c>
      <c r="E44" s="170">
        <v>702</v>
      </c>
      <c r="F44" s="170">
        <v>-45</v>
      </c>
      <c r="G44" s="170">
        <v>558</v>
      </c>
      <c r="H44" s="170">
        <v>-18</v>
      </c>
      <c r="I44" s="205"/>
      <c r="J44" s="170">
        <v>127</v>
      </c>
    </row>
    <row r="45" spans="1:10" s="170" customFormat="1" x14ac:dyDescent="0.35">
      <c r="A45" s="115">
        <v>43968</v>
      </c>
      <c r="B45" s="170">
        <v>2533</v>
      </c>
      <c r="C45" s="170">
        <v>-64</v>
      </c>
      <c r="D45" s="81">
        <v>2810.8571430000002</v>
      </c>
      <c r="E45" s="170">
        <v>674</v>
      </c>
      <c r="F45" s="170">
        <v>-28</v>
      </c>
      <c r="G45" s="170">
        <v>533</v>
      </c>
      <c r="H45" s="170">
        <v>-25</v>
      </c>
      <c r="I45" s="205"/>
      <c r="J45" s="170">
        <v>101</v>
      </c>
    </row>
    <row r="46" spans="1:10" s="170" customFormat="1" x14ac:dyDescent="0.35">
      <c r="A46" s="115">
        <v>43969</v>
      </c>
      <c r="B46" s="170">
        <v>2472</v>
      </c>
      <c r="C46" s="170">
        <v>-61</v>
      </c>
      <c r="D46" s="81">
        <v>2717.2857140000001</v>
      </c>
      <c r="E46" s="170">
        <v>672</v>
      </c>
      <c r="F46" s="170">
        <v>-2</v>
      </c>
      <c r="G46" s="170">
        <v>534</v>
      </c>
      <c r="H46" s="170">
        <v>1</v>
      </c>
      <c r="I46" s="205"/>
      <c r="J46" s="170">
        <v>106</v>
      </c>
    </row>
    <row r="47" spans="1:10" s="170" customFormat="1" x14ac:dyDescent="0.35">
      <c r="A47" s="115">
        <v>43970</v>
      </c>
      <c r="B47" s="170">
        <v>2518</v>
      </c>
      <c r="C47" s="170">
        <v>46</v>
      </c>
      <c r="D47" s="81">
        <v>2634</v>
      </c>
      <c r="E47" s="170">
        <v>675</v>
      </c>
      <c r="F47" s="170">
        <v>3</v>
      </c>
      <c r="G47" s="170">
        <v>513</v>
      </c>
      <c r="H47" s="170">
        <v>-21</v>
      </c>
      <c r="I47" s="205"/>
      <c r="J47" s="170">
        <v>144</v>
      </c>
    </row>
    <row r="48" spans="1:10" s="170" customFormat="1" x14ac:dyDescent="0.35">
      <c r="A48" s="115">
        <v>43971</v>
      </c>
      <c r="B48" s="170">
        <v>2396</v>
      </c>
      <c r="C48" s="170">
        <v>-122</v>
      </c>
      <c r="D48" s="81">
        <v>2567.8571430000002</v>
      </c>
      <c r="E48" s="170">
        <v>647</v>
      </c>
      <c r="F48" s="170">
        <v>-28</v>
      </c>
      <c r="G48" s="170">
        <v>493</v>
      </c>
      <c r="H48" s="170">
        <v>-20</v>
      </c>
      <c r="I48" s="205"/>
      <c r="J48" s="170">
        <v>145</v>
      </c>
    </row>
    <row r="49" spans="1:10" s="170" customFormat="1" x14ac:dyDescent="0.35">
      <c r="A49" s="115">
        <v>43972</v>
      </c>
      <c r="B49" s="170">
        <v>2323</v>
      </c>
      <c r="C49" s="170">
        <v>-73</v>
      </c>
      <c r="D49" s="81">
        <v>2504.4285709999999</v>
      </c>
      <c r="E49" s="170">
        <v>628</v>
      </c>
      <c r="F49" s="170">
        <v>-19</v>
      </c>
      <c r="G49" s="170">
        <v>454</v>
      </c>
      <c r="H49" s="170">
        <v>-39</v>
      </c>
      <c r="I49" s="205"/>
      <c r="J49" s="170">
        <v>137</v>
      </c>
    </row>
    <row r="50" spans="1:10" s="170" customFormat="1" x14ac:dyDescent="0.35">
      <c r="A50" s="115">
        <v>43973</v>
      </c>
      <c r="B50" s="170">
        <v>2237</v>
      </c>
      <c r="C50" s="170">
        <v>-86</v>
      </c>
      <c r="D50" s="81">
        <v>2439.4285709999999</v>
      </c>
      <c r="E50" s="170">
        <v>610</v>
      </c>
      <c r="F50" s="170">
        <v>-18</v>
      </c>
      <c r="G50" s="170">
        <v>452</v>
      </c>
      <c r="H50" s="170">
        <v>-2</v>
      </c>
      <c r="I50" s="205"/>
      <c r="J50" s="170">
        <v>125</v>
      </c>
    </row>
    <row r="51" spans="1:10" s="170" customFormat="1" x14ac:dyDescent="0.35">
      <c r="A51" s="115">
        <v>43974</v>
      </c>
      <c r="B51" s="170">
        <v>2169</v>
      </c>
      <c r="C51" s="170">
        <v>-68</v>
      </c>
      <c r="D51" s="81">
        <v>2378.2857140000001</v>
      </c>
      <c r="E51" s="170">
        <v>558</v>
      </c>
      <c r="F51" s="170">
        <v>-52</v>
      </c>
      <c r="G51" s="170">
        <v>433</v>
      </c>
      <c r="H51" s="170">
        <v>-19</v>
      </c>
      <c r="I51" s="205"/>
      <c r="J51" s="170">
        <v>129</v>
      </c>
    </row>
    <row r="52" spans="1:10" s="170" customFormat="1" x14ac:dyDescent="0.35">
      <c r="A52" s="115">
        <v>43975</v>
      </c>
      <c r="B52" s="170">
        <v>2132</v>
      </c>
      <c r="C52" s="170">
        <v>-37</v>
      </c>
      <c r="D52" s="81">
        <v>2321</v>
      </c>
      <c r="E52" s="170">
        <v>556</v>
      </c>
      <c r="F52" s="170">
        <v>-2</v>
      </c>
      <c r="G52" s="170">
        <v>413</v>
      </c>
      <c r="H52" s="170">
        <v>-20</v>
      </c>
      <c r="I52" s="205"/>
      <c r="J52" s="170">
        <v>97</v>
      </c>
    </row>
    <row r="53" spans="1:10" s="170" customFormat="1" x14ac:dyDescent="0.35">
      <c r="A53" s="115">
        <v>43976</v>
      </c>
      <c r="B53" s="170">
        <v>2108</v>
      </c>
      <c r="C53" s="170">
        <v>-24</v>
      </c>
      <c r="D53" s="81">
        <v>2269</v>
      </c>
      <c r="E53" s="170">
        <v>560</v>
      </c>
      <c r="F53" s="170">
        <v>4</v>
      </c>
      <c r="G53" s="170">
        <v>424</v>
      </c>
      <c r="H53" s="170">
        <v>11</v>
      </c>
      <c r="I53" s="205"/>
      <c r="J53" s="170">
        <v>75</v>
      </c>
    </row>
    <row r="54" spans="1:10" s="170" customFormat="1" x14ac:dyDescent="0.35">
      <c r="A54" s="115">
        <v>43977</v>
      </c>
      <c r="B54" s="170">
        <v>2106</v>
      </c>
      <c r="C54" s="170">
        <v>-2</v>
      </c>
      <c r="D54" s="81">
        <v>2210.1428569999998</v>
      </c>
      <c r="E54" s="170">
        <v>556</v>
      </c>
      <c r="F54" s="170">
        <v>-4</v>
      </c>
      <c r="G54" s="170">
        <v>404</v>
      </c>
      <c r="H54" s="170">
        <v>-20</v>
      </c>
      <c r="I54" s="205"/>
      <c r="J54" s="170">
        <v>97</v>
      </c>
    </row>
    <row r="55" spans="1:10" s="170" customFormat="1" x14ac:dyDescent="0.35">
      <c r="A55" s="115">
        <v>43978</v>
      </c>
      <c r="B55" s="170">
        <v>2112</v>
      </c>
      <c r="C55" s="170">
        <v>6</v>
      </c>
      <c r="D55" s="81">
        <v>2169.5714290000001</v>
      </c>
      <c r="E55" s="170">
        <v>533</v>
      </c>
      <c r="F55" s="170">
        <v>-23</v>
      </c>
      <c r="G55" s="170">
        <v>377</v>
      </c>
      <c r="H55" s="170">
        <v>-27</v>
      </c>
      <c r="I55" s="205"/>
      <c r="J55" s="170">
        <v>114</v>
      </c>
    </row>
    <row r="56" spans="1:10" s="170" customFormat="1" x14ac:dyDescent="0.35">
      <c r="A56" s="115">
        <v>43979</v>
      </c>
      <c r="B56" s="170">
        <v>1991</v>
      </c>
      <c r="C56" s="170">
        <v>-121</v>
      </c>
      <c r="D56" s="81">
        <v>2122.1428569999998</v>
      </c>
      <c r="E56" s="170">
        <v>485</v>
      </c>
      <c r="F56" s="170">
        <v>-48</v>
      </c>
      <c r="G56" s="170">
        <v>339</v>
      </c>
      <c r="H56" s="170">
        <v>-38</v>
      </c>
      <c r="I56" s="205"/>
      <c r="J56" s="170">
        <v>111</v>
      </c>
    </row>
    <row r="57" spans="1:10" s="170" customFormat="1" x14ac:dyDescent="0.35">
      <c r="A57" s="115">
        <v>43980</v>
      </c>
      <c r="B57" s="170">
        <v>1904</v>
      </c>
      <c r="C57" s="170">
        <v>-87</v>
      </c>
      <c r="D57" s="81">
        <v>2074.5714290000001</v>
      </c>
      <c r="E57" s="170">
        <v>453</v>
      </c>
      <c r="F57" s="170">
        <v>-32</v>
      </c>
      <c r="G57" s="170">
        <v>315</v>
      </c>
      <c r="H57" s="170">
        <v>-24</v>
      </c>
      <c r="I57" s="205"/>
      <c r="J57" s="170">
        <v>136</v>
      </c>
    </row>
    <row r="58" spans="1:10" s="170" customFormat="1" x14ac:dyDescent="0.35">
      <c r="A58" s="115">
        <v>43981</v>
      </c>
      <c r="B58" s="170">
        <v>1824</v>
      </c>
      <c r="C58" s="170">
        <v>-80</v>
      </c>
      <c r="D58" s="81">
        <v>2025.2857140000001</v>
      </c>
      <c r="E58" s="170">
        <v>436</v>
      </c>
      <c r="F58" s="170">
        <v>-17</v>
      </c>
      <c r="G58" s="170">
        <v>300</v>
      </c>
      <c r="H58" s="170">
        <v>-15</v>
      </c>
      <c r="I58" s="205"/>
      <c r="J58" s="170">
        <v>90</v>
      </c>
    </row>
    <row r="59" spans="1:10" s="170" customFormat="1" x14ac:dyDescent="0.35">
      <c r="A59" s="115">
        <v>43982</v>
      </c>
      <c r="B59" s="170">
        <v>1747</v>
      </c>
      <c r="C59" s="170">
        <v>-77</v>
      </c>
      <c r="D59" s="81">
        <v>1970.2857140000001</v>
      </c>
      <c r="E59" s="170">
        <v>404</v>
      </c>
      <c r="F59" s="170">
        <v>-32</v>
      </c>
      <c r="G59" s="170">
        <v>289</v>
      </c>
      <c r="H59" s="170">
        <v>-11</v>
      </c>
      <c r="I59" s="205"/>
      <c r="J59" s="170">
        <v>85</v>
      </c>
    </row>
    <row r="60" spans="1:10" s="170" customFormat="1" x14ac:dyDescent="0.35">
      <c r="A60" s="115">
        <v>43983</v>
      </c>
      <c r="B60" s="170">
        <v>1657</v>
      </c>
      <c r="C60" s="170">
        <v>-90</v>
      </c>
      <c r="D60" s="81">
        <v>1905.857143</v>
      </c>
      <c r="E60" s="170">
        <v>394</v>
      </c>
      <c r="F60" s="170">
        <v>-10</v>
      </c>
      <c r="G60" s="170">
        <v>269</v>
      </c>
      <c r="H60" s="170">
        <v>-20</v>
      </c>
      <c r="I60" s="205"/>
      <c r="J60" s="170">
        <v>74</v>
      </c>
    </row>
    <row r="61" spans="1:10" s="170" customFormat="1" x14ac:dyDescent="0.35">
      <c r="A61" s="115">
        <v>43984</v>
      </c>
      <c r="B61" s="170">
        <v>1684</v>
      </c>
      <c r="C61" s="170">
        <v>27</v>
      </c>
      <c r="D61" s="81">
        <v>1845.5714290000001</v>
      </c>
      <c r="E61" s="170">
        <v>393</v>
      </c>
      <c r="F61" s="170">
        <v>-1</v>
      </c>
      <c r="G61" s="170">
        <v>263</v>
      </c>
      <c r="H61" s="170">
        <v>-6</v>
      </c>
      <c r="I61" s="205"/>
      <c r="J61" s="170">
        <v>126</v>
      </c>
    </row>
    <row r="62" spans="1:10" s="170" customFormat="1" x14ac:dyDescent="0.35">
      <c r="A62" s="115">
        <v>43985</v>
      </c>
      <c r="B62" s="170">
        <v>1637</v>
      </c>
      <c r="C62" s="170">
        <v>-47</v>
      </c>
      <c r="D62" s="81">
        <v>1777.7142859999999</v>
      </c>
      <c r="E62" s="170">
        <v>401</v>
      </c>
      <c r="F62" s="170">
        <v>8</v>
      </c>
      <c r="G62" s="170">
        <v>249</v>
      </c>
      <c r="H62" s="170">
        <v>-14</v>
      </c>
      <c r="I62" s="205"/>
      <c r="J62" s="170">
        <v>88</v>
      </c>
    </row>
    <row r="63" spans="1:10" s="170" customFormat="1" x14ac:dyDescent="0.35">
      <c r="A63" s="115">
        <v>43986</v>
      </c>
      <c r="B63" s="170">
        <v>1533</v>
      </c>
      <c r="C63" s="170">
        <v>-104</v>
      </c>
      <c r="D63" s="81">
        <v>1712.2857140000001</v>
      </c>
      <c r="E63" s="170">
        <v>350</v>
      </c>
      <c r="F63" s="170">
        <v>-51</v>
      </c>
      <c r="G63" s="170">
        <v>238</v>
      </c>
      <c r="H63" s="170">
        <v>-11</v>
      </c>
      <c r="I63" s="205"/>
      <c r="J63" s="170">
        <v>100</v>
      </c>
    </row>
    <row r="64" spans="1:10" s="170" customFormat="1" x14ac:dyDescent="0.35">
      <c r="A64" s="115">
        <v>43987</v>
      </c>
      <c r="B64" s="170">
        <v>1531</v>
      </c>
      <c r="C64" s="170">
        <v>-2</v>
      </c>
      <c r="D64" s="81">
        <v>1659</v>
      </c>
      <c r="E64" s="170">
        <v>359</v>
      </c>
      <c r="F64" s="170">
        <v>9</v>
      </c>
      <c r="G64" s="170">
        <v>238</v>
      </c>
      <c r="H64" s="170">
        <v>0</v>
      </c>
      <c r="I64" s="205"/>
      <c r="J64" s="170">
        <v>93</v>
      </c>
    </row>
    <row r="65" spans="1:10" s="170" customFormat="1" x14ac:dyDescent="0.35">
      <c r="A65" s="115">
        <v>43988</v>
      </c>
      <c r="B65" s="170">
        <v>1444</v>
      </c>
      <c r="C65" s="170">
        <v>-87</v>
      </c>
      <c r="D65" s="81">
        <v>1604.7142859999999</v>
      </c>
      <c r="E65" s="170">
        <v>335</v>
      </c>
      <c r="F65" s="170">
        <v>-24</v>
      </c>
      <c r="G65" s="170">
        <v>221</v>
      </c>
      <c r="H65" s="170">
        <v>-17</v>
      </c>
      <c r="I65" s="205"/>
      <c r="J65" s="170">
        <v>72</v>
      </c>
    </row>
    <row r="66" spans="1:10" s="170" customFormat="1" x14ac:dyDescent="0.35">
      <c r="A66" s="115">
        <v>43989</v>
      </c>
      <c r="B66" s="170">
        <v>1415</v>
      </c>
      <c r="C66" s="170">
        <v>-29</v>
      </c>
      <c r="D66" s="81">
        <v>1557.2857140000001</v>
      </c>
      <c r="E66" s="170">
        <v>322</v>
      </c>
      <c r="F66" s="170">
        <v>-13</v>
      </c>
      <c r="G66" s="170">
        <v>209</v>
      </c>
      <c r="H66" s="170">
        <v>-12</v>
      </c>
      <c r="I66" s="205"/>
      <c r="J66" s="170">
        <v>63</v>
      </c>
    </row>
    <row r="67" spans="1:10" s="170" customFormat="1" x14ac:dyDescent="0.35">
      <c r="A67" s="115">
        <v>43990</v>
      </c>
      <c r="B67" s="170">
        <v>1397</v>
      </c>
      <c r="C67" s="170">
        <v>-18</v>
      </c>
      <c r="D67" s="81">
        <v>1520.142857</v>
      </c>
      <c r="E67" s="170">
        <v>315</v>
      </c>
      <c r="F67" s="170">
        <v>-7</v>
      </c>
      <c r="G67" s="170">
        <v>202</v>
      </c>
      <c r="H67" s="170">
        <v>-7</v>
      </c>
      <c r="I67" s="205"/>
      <c r="J67" s="170">
        <v>60</v>
      </c>
    </row>
    <row r="68" spans="1:10" s="170" customFormat="1" x14ac:dyDescent="0.35">
      <c r="A68" s="115">
        <v>43991</v>
      </c>
      <c r="B68" s="170">
        <v>1335</v>
      </c>
      <c r="C68" s="170">
        <v>-62</v>
      </c>
      <c r="D68" s="81">
        <v>1470.2857140000001</v>
      </c>
      <c r="E68" s="170">
        <v>319</v>
      </c>
      <c r="F68" s="170">
        <v>4</v>
      </c>
      <c r="G68" s="170">
        <v>200</v>
      </c>
      <c r="H68" s="170">
        <v>-2</v>
      </c>
      <c r="I68" s="205"/>
      <c r="J68" s="170">
        <v>67</v>
      </c>
    </row>
    <row r="69" spans="1:10" s="170" customFormat="1" x14ac:dyDescent="0.35">
      <c r="A69" s="115">
        <v>43992</v>
      </c>
      <c r="B69" s="170">
        <v>1260</v>
      </c>
      <c r="C69" s="170">
        <v>-75</v>
      </c>
      <c r="D69" s="81">
        <v>1416.4285709999999</v>
      </c>
      <c r="E69" s="170">
        <v>296</v>
      </c>
      <c r="F69" s="170">
        <v>-23</v>
      </c>
      <c r="G69" s="170">
        <v>181</v>
      </c>
      <c r="H69" s="170">
        <v>-19</v>
      </c>
      <c r="I69" s="205"/>
      <c r="J69" s="170">
        <v>47</v>
      </c>
    </row>
    <row r="70" spans="1:10" s="170" customFormat="1" x14ac:dyDescent="0.35">
      <c r="A70" s="115">
        <v>43993</v>
      </c>
      <c r="B70" s="170">
        <v>1143</v>
      </c>
      <c r="C70" s="170">
        <v>-117</v>
      </c>
      <c r="D70" s="81">
        <v>1360.7142859999999</v>
      </c>
      <c r="E70" s="170">
        <v>276</v>
      </c>
      <c r="F70" s="170">
        <v>-20</v>
      </c>
      <c r="G70" s="170">
        <v>170</v>
      </c>
      <c r="H70" s="170">
        <v>-11</v>
      </c>
      <c r="I70" s="205"/>
      <c r="J70" s="170">
        <v>48</v>
      </c>
    </row>
    <row r="71" spans="1:10" s="170" customFormat="1" x14ac:dyDescent="0.35">
      <c r="A71" s="115">
        <v>43994</v>
      </c>
      <c r="B71" s="170">
        <v>1069</v>
      </c>
      <c r="C71" s="170">
        <v>-74</v>
      </c>
      <c r="D71" s="81">
        <v>1294.7142859999999</v>
      </c>
      <c r="E71" s="170">
        <v>249</v>
      </c>
      <c r="F71" s="170">
        <v>-27</v>
      </c>
      <c r="G71" s="170">
        <v>162</v>
      </c>
      <c r="H71" s="170">
        <v>-8</v>
      </c>
      <c r="I71" s="205"/>
      <c r="J71" s="170">
        <v>62</v>
      </c>
    </row>
    <row r="72" spans="1:10" s="170" customFormat="1" x14ac:dyDescent="0.35">
      <c r="A72" s="115">
        <v>43995</v>
      </c>
      <c r="B72" s="170">
        <v>1039</v>
      </c>
      <c r="C72" s="170">
        <v>-30</v>
      </c>
      <c r="D72" s="81">
        <v>1236.857143</v>
      </c>
      <c r="E72" s="170">
        <v>244</v>
      </c>
      <c r="F72" s="170">
        <v>-5</v>
      </c>
      <c r="G72" s="170">
        <v>156</v>
      </c>
      <c r="H72" s="170">
        <v>-6</v>
      </c>
      <c r="I72" s="205"/>
      <c r="J72" s="170">
        <v>52</v>
      </c>
    </row>
    <row r="73" spans="1:10" s="170" customFormat="1" x14ac:dyDescent="0.35">
      <c r="A73" s="115">
        <v>43996</v>
      </c>
      <c r="B73" s="170">
        <v>1026</v>
      </c>
      <c r="C73" s="170">
        <v>-13</v>
      </c>
      <c r="D73" s="81">
        <v>1181.2857140000001</v>
      </c>
      <c r="E73" s="170">
        <v>253</v>
      </c>
      <c r="F73" s="170">
        <v>9</v>
      </c>
      <c r="G73" s="170">
        <v>167</v>
      </c>
      <c r="H73" s="170">
        <v>11</v>
      </c>
      <c r="I73" s="205"/>
      <c r="J73" s="170">
        <v>38</v>
      </c>
    </row>
    <row r="74" spans="1:10" s="170" customFormat="1" x14ac:dyDescent="0.35">
      <c r="A74" s="115">
        <v>43997</v>
      </c>
      <c r="B74" s="170">
        <v>1045</v>
      </c>
      <c r="C74" s="170">
        <v>19</v>
      </c>
      <c r="D74" s="81">
        <v>1131</v>
      </c>
      <c r="E74" s="170">
        <v>244</v>
      </c>
      <c r="F74" s="170">
        <v>-9</v>
      </c>
      <c r="G74" s="170">
        <v>151</v>
      </c>
      <c r="H74" s="170">
        <v>-16</v>
      </c>
      <c r="I74" s="205"/>
      <c r="J74" s="170">
        <v>44</v>
      </c>
    </row>
    <row r="75" spans="1:10" s="170" customFormat="1" x14ac:dyDescent="0.35">
      <c r="A75" s="115">
        <v>43998</v>
      </c>
      <c r="B75" s="170">
        <v>998</v>
      </c>
      <c r="C75" s="170">
        <v>-47</v>
      </c>
      <c r="D75" s="81">
        <v>1082.857143</v>
      </c>
      <c r="E75" s="170">
        <v>227</v>
      </c>
      <c r="F75" s="170">
        <v>-17</v>
      </c>
      <c r="G75" s="170">
        <v>135</v>
      </c>
      <c r="H75" s="170">
        <v>-16</v>
      </c>
      <c r="I75" s="205"/>
      <c r="J75" s="170">
        <v>59</v>
      </c>
    </row>
    <row r="76" spans="1:10" s="170" customFormat="1" x14ac:dyDescent="0.35">
      <c r="A76" s="115">
        <v>43999</v>
      </c>
      <c r="B76" s="170">
        <v>968</v>
      </c>
      <c r="C76" s="170">
        <v>-30</v>
      </c>
      <c r="D76" s="81">
        <v>1041.142857</v>
      </c>
      <c r="E76" s="170">
        <v>227</v>
      </c>
      <c r="F76" s="170">
        <v>0</v>
      </c>
      <c r="G76" s="170">
        <v>125</v>
      </c>
      <c r="H76" s="170">
        <v>-10</v>
      </c>
      <c r="I76" s="205"/>
      <c r="J76" s="170">
        <v>56</v>
      </c>
    </row>
    <row r="77" spans="1:10" s="170" customFormat="1" x14ac:dyDescent="0.35">
      <c r="A77" s="115">
        <v>44000</v>
      </c>
      <c r="B77" s="170">
        <v>994</v>
      </c>
      <c r="C77" s="170">
        <v>26</v>
      </c>
      <c r="D77" s="81">
        <v>1019.857143</v>
      </c>
      <c r="E77" s="170">
        <v>199</v>
      </c>
      <c r="F77" s="170">
        <v>-28</v>
      </c>
      <c r="G77" s="170">
        <v>124</v>
      </c>
      <c r="H77" s="170">
        <v>-1</v>
      </c>
      <c r="I77" s="205"/>
      <c r="J77" s="170">
        <v>57</v>
      </c>
    </row>
    <row r="78" spans="1:10" s="170" customFormat="1" x14ac:dyDescent="0.35">
      <c r="A78" s="115">
        <v>44001</v>
      </c>
      <c r="B78" s="170">
        <v>964</v>
      </c>
      <c r="C78" s="170">
        <v>-30</v>
      </c>
      <c r="D78" s="81">
        <v>1004.857143</v>
      </c>
      <c r="E78" s="170">
        <v>200</v>
      </c>
      <c r="F78" s="170">
        <v>1</v>
      </c>
      <c r="G78" s="170">
        <v>118</v>
      </c>
      <c r="H78" s="170">
        <v>-6</v>
      </c>
      <c r="I78" s="205"/>
      <c r="J78" s="170">
        <v>45</v>
      </c>
    </row>
    <row r="79" spans="1:10" s="170" customFormat="1" x14ac:dyDescent="0.35">
      <c r="A79" s="115">
        <v>44002</v>
      </c>
      <c r="B79" s="170">
        <v>927</v>
      </c>
      <c r="C79" s="170">
        <v>-37</v>
      </c>
      <c r="D79" s="81">
        <v>988.85714289999999</v>
      </c>
      <c r="E79" s="170">
        <v>194</v>
      </c>
      <c r="F79" s="170">
        <v>-6</v>
      </c>
      <c r="G79" s="170">
        <v>111</v>
      </c>
      <c r="H79" s="170">
        <v>-7</v>
      </c>
      <c r="I79" s="205"/>
      <c r="J79" s="170">
        <v>48</v>
      </c>
    </row>
    <row r="80" spans="1:10" s="170" customFormat="1" x14ac:dyDescent="0.35">
      <c r="A80" s="115">
        <v>44003</v>
      </c>
      <c r="B80" s="170">
        <v>920</v>
      </c>
      <c r="C80" s="170">
        <v>-7</v>
      </c>
      <c r="D80" s="81">
        <v>973.7142857</v>
      </c>
      <c r="E80" s="170">
        <v>180</v>
      </c>
      <c r="F80" s="170">
        <v>-14</v>
      </c>
      <c r="G80" s="170">
        <v>107</v>
      </c>
      <c r="H80" s="170">
        <v>-4</v>
      </c>
      <c r="I80" s="205"/>
      <c r="J80" s="170">
        <v>37</v>
      </c>
    </row>
    <row r="81" spans="1:10" s="170" customFormat="1" x14ac:dyDescent="0.35">
      <c r="A81" s="115">
        <v>44004</v>
      </c>
      <c r="B81" s="170">
        <v>953</v>
      </c>
      <c r="C81" s="170">
        <v>33</v>
      </c>
      <c r="D81" s="81">
        <v>960.57142859999999</v>
      </c>
      <c r="E81" s="170">
        <v>181</v>
      </c>
      <c r="F81" s="170">
        <v>1</v>
      </c>
      <c r="G81" s="170">
        <v>112</v>
      </c>
      <c r="H81" s="170">
        <v>5</v>
      </c>
      <c r="I81" s="205"/>
      <c r="J81" s="170">
        <v>42</v>
      </c>
    </row>
    <row r="82" spans="1:10" s="170" customFormat="1" x14ac:dyDescent="0.35">
      <c r="A82" s="115">
        <v>44005</v>
      </c>
      <c r="B82" s="170">
        <v>939</v>
      </c>
      <c r="C82" s="170">
        <v>-14</v>
      </c>
      <c r="D82" s="81">
        <v>952.14285710000001</v>
      </c>
      <c r="E82" s="170">
        <v>181</v>
      </c>
      <c r="F82" s="170">
        <v>0</v>
      </c>
      <c r="G82" s="170">
        <v>98</v>
      </c>
      <c r="H82" s="170">
        <v>-14</v>
      </c>
      <c r="I82" s="205"/>
      <c r="J82" s="170">
        <v>46</v>
      </c>
    </row>
    <row r="83" spans="1:10" s="170" customFormat="1" x14ac:dyDescent="0.35">
      <c r="A83" s="115">
        <v>44006</v>
      </c>
      <c r="B83" s="170">
        <v>822</v>
      </c>
      <c r="C83" s="170">
        <v>-117</v>
      </c>
      <c r="D83" s="81">
        <v>931.2857143</v>
      </c>
      <c r="E83" s="170">
        <v>174</v>
      </c>
      <c r="F83" s="170">
        <v>-7</v>
      </c>
      <c r="G83" s="170">
        <v>101</v>
      </c>
      <c r="H83" s="170">
        <v>3</v>
      </c>
      <c r="I83" s="205"/>
      <c r="J83" s="170">
        <v>54</v>
      </c>
    </row>
    <row r="84" spans="1:10" s="170" customFormat="1" x14ac:dyDescent="0.35">
      <c r="A84" s="115">
        <v>44007</v>
      </c>
      <c r="B84" s="170">
        <v>791</v>
      </c>
      <c r="C84" s="170">
        <v>-31</v>
      </c>
      <c r="D84" s="81">
        <v>902.2857143</v>
      </c>
      <c r="E84" s="170">
        <v>156</v>
      </c>
      <c r="F84" s="170">
        <v>-18</v>
      </c>
      <c r="G84" s="170">
        <v>99</v>
      </c>
      <c r="H84" s="170">
        <v>-2</v>
      </c>
      <c r="I84" s="205"/>
      <c r="J84" s="11">
        <v>49</v>
      </c>
    </row>
    <row r="85" spans="1:10" s="170" customFormat="1" x14ac:dyDescent="0.35">
      <c r="A85" s="115">
        <v>44008</v>
      </c>
      <c r="B85" s="170">
        <v>769</v>
      </c>
      <c r="C85" s="170">
        <v>-22</v>
      </c>
      <c r="D85" s="81">
        <v>874.42857140000001</v>
      </c>
      <c r="E85" s="170">
        <v>143</v>
      </c>
      <c r="F85" s="170">
        <v>-13</v>
      </c>
      <c r="G85" s="170">
        <v>90</v>
      </c>
      <c r="H85" s="170">
        <v>-9</v>
      </c>
      <c r="I85" s="205"/>
      <c r="J85" s="11">
        <v>52</v>
      </c>
    </row>
    <row r="86" spans="1:10" s="170" customFormat="1" x14ac:dyDescent="0.35">
      <c r="A86" s="115">
        <v>44009</v>
      </c>
      <c r="B86" s="170">
        <v>748</v>
      </c>
      <c r="C86" s="170">
        <v>-21</v>
      </c>
      <c r="D86" s="81">
        <v>848.85714289999999</v>
      </c>
      <c r="E86" s="170">
        <v>134</v>
      </c>
      <c r="F86" s="170">
        <v>-9</v>
      </c>
      <c r="G86" s="170">
        <v>81</v>
      </c>
      <c r="H86" s="170">
        <v>-9</v>
      </c>
      <c r="I86" s="205"/>
      <c r="J86" s="11">
        <v>51</v>
      </c>
    </row>
    <row r="87" spans="1:10" s="170" customFormat="1" x14ac:dyDescent="0.35">
      <c r="A87" s="115">
        <v>44010</v>
      </c>
      <c r="B87" s="170">
        <v>762</v>
      </c>
      <c r="C87" s="170">
        <v>14</v>
      </c>
      <c r="D87" s="81">
        <v>826.2857143</v>
      </c>
      <c r="E87" s="170">
        <v>138</v>
      </c>
      <c r="F87" s="170">
        <v>4</v>
      </c>
      <c r="G87" s="170">
        <v>79</v>
      </c>
      <c r="H87" s="170">
        <v>-2</v>
      </c>
      <c r="I87" s="205"/>
      <c r="J87" s="11">
        <v>28</v>
      </c>
    </row>
    <row r="88" spans="1:10" s="170" customFormat="1" x14ac:dyDescent="0.35">
      <c r="A88" s="115">
        <v>44011</v>
      </c>
      <c r="B88" s="170">
        <v>733</v>
      </c>
      <c r="C88" s="170">
        <v>-29</v>
      </c>
      <c r="D88" s="81">
        <v>794.85714289999999</v>
      </c>
      <c r="E88" s="170">
        <v>120</v>
      </c>
      <c r="F88" s="170">
        <v>-18</v>
      </c>
      <c r="G88" s="170">
        <v>63</v>
      </c>
      <c r="H88" s="170">
        <v>-16</v>
      </c>
      <c r="I88" s="205"/>
      <c r="J88" s="11">
        <v>29</v>
      </c>
    </row>
    <row r="89" spans="1:10" s="170" customFormat="1" x14ac:dyDescent="0.35">
      <c r="A89" s="115">
        <v>44012</v>
      </c>
      <c r="B89" s="170">
        <v>760</v>
      </c>
      <c r="C89" s="170">
        <v>27</v>
      </c>
      <c r="D89" s="81">
        <v>769.2857143</v>
      </c>
      <c r="E89" s="170">
        <v>123</v>
      </c>
      <c r="F89" s="170">
        <v>3</v>
      </c>
      <c r="G89" s="170">
        <v>65</v>
      </c>
      <c r="H89" s="170">
        <v>2</v>
      </c>
      <c r="I89" s="205"/>
      <c r="J89" s="11">
        <v>38</v>
      </c>
    </row>
    <row r="90" spans="1:10" s="170" customFormat="1" x14ac:dyDescent="0.35">
      <c r="A90" s="115">
        <v>44013</v>
      </c>
      <c r="B90" s="170">
        <v>681</v>
      </c>
      <c r="C90" s="170">
        <v>-79</v>
      </c>
      <c r="D90" s="81">
        <v>749.14285710000001</v>
      </c>
      <c r="E90" s="170">
        <v>113</v>
      </c>
      <c r="F90" s="170">
        <v>-10</v>
      </c>
      <c r="G90" s="170">
        <v>52</v>
      </c>
      <c r="H90" s="170">
        <v>-13</v>
      </c>
      <c r="I90" s="205"/>
      <c r="J90" s="11">
        <v>22</v>
      </c>
    </row>
    <row r="91" spans="1:10" s="170" customFormat="1" x14ac:dyDescent="0.35">
      <c r="A91" s="115">
        <v>44014</v>
      </c>
      <c r="B91" s="170">
        <v>656</v>
      </c>
      <c r="C91" s="170">
        <v>-25</v>
      </c>
      <c r="D91" s="81">
        <v>729.85714289999999</v>
      </c>
      <c r="E91" s="170">
        <v>106</v>
      </c>
      <c r="F91" s="170">
        <v>-7</v>
      </c>
      <c r="G91" s="170">
        <v>55</v>
      </c>
      <c r="H91" s="170">
        <v>3</v>
      </c>
      <c r="I91" s="205"/>
      <c r="J91" s="11">
        <v>28</v>
      </c>
    </row>
    <row r="92" spans="1:10" s="170" customFormat="1" x14ac:dyDescent="0.35">
      <c r="A92" s="115">
        <v>44015</v>
      </c>
      <c r="B92" s="170">
        <v>640</v>
      </c>
      <c r="C92" s="170">
        <v>-16</v>
      </c>
      <c r="D92" s="81">
        <v>711.42857140000001</v>
      </c>
      <c r="E92" s="170">
        <v>107</v>
      </c>
      <c r="F92" s="170">
        <v>1</v>
      </c>
      <c r="G92" s="170">
        <v>51</v>
      </c>
      <c r="H92" s="170">
        <v>-4</v>
      </c>
      <c r="I92" s="205"/>
      <c r="J92" s="11">
        <v>33</v>
      </c>
    </row>
    <row r="93" spans="1:10" s="170" customFormat="1" x14ac:dyDescent="0.35">
      <c r="A93" s="115">
        <v>44016</v>
      </c>
      <c r="B93" s="170">
        <v>636</v>
      </c>
      <c r="C93" s="170">
        <v>-4</v>
      </c>
      <c r="D93" s="81">
        <v>695.42857140000001</v>
      </c>
      <c r="E93" s="170">
        <v>100</v>
      </c>
      <c r="F93" s="170">
        <v>-7</v>
      </c>
      <c r="G93" s="170">
        <v>46</v>
      </c>
      <c r="H93" s="170">
        <v>-5</v>
      </c>
      <c r="I93" s="205"/>
      <c r="J93" s="11">
        <v>31</v>
      </c>
    </row>
    <row r="94" spans="1:10" s="170" customFormat="1" x14ac:dyDescent="0.35">
      <c r="A94" s="115">
        <v>44017</v>
      </c>
      <c r="B94" s="170">
        <v>603</v>
      </c>
      <c r="C94" s="170">
        <v>-33</v>
      </c>
      <c r="D94" s="81">
        <v>672.7142857</v>
      </c>
      <c r="E94" s="170">
        <v>99</v>
      </c>
      <c r="F94" s="170">
        <v>-1</v>
      </c>
      <c r="G94" s="170">
        <v>51</v>
      </c>
      <c r="H94" s="170">
        <v>5</v>
      </c>
      <c r="I94" s="205"/>
      <c r="J94" s="11">
        <v>30</v>
      </c>
    </row>
    <row r="95" spans="1:10" s="170" customFormat="1" x14ac:dyDescent="0.35">
      <c r="A95" s="115">
        <v>44018</v>
      </c>
      <c r="B95" s="170">
        <v>621</v>
      </c>
      <c r="C95" s="170">
        <v>18</v>
      </c>
      <c r="D95" s="81">
        <v>656.7142857</v>
      </c>
      <c r="E95" s="170">
        <v>104</v>
      </c>
      <c r="F95" s="170">
        <v>5</v>
      </c>
      <c r="G95" s="170">
        <v>50</v>
      </c>
      <c r="H95" s="170">
        <v>-1</v>
      </c>
      <c r="I95" s="205"/>
      <c r="J95" s="11">
        <v>33</v>
      </c>
    </row>
    <row r="96" spans="1:10" s="170" customFormat="1" x14ac:dyDescent="0.35">
      <c r="A96" s="115">
        <v>44019</v>
      </c>
      <c r="B96" s="170">
        <v>662</v>
      </c>
      <c r="C96" s="170">
        <v>41</v>
      </c>
      <c r="D96" s="81">
        <v>642.7142857</v>
      </c>
      <c r="E96" s="170">
        <v>102</v>
      </c>
      <c r="F96" s="170">
        <v>-2</v>
      </c>
      <c r="G96" s="170">
        <v>49</v>
      </c>
      <c r="H96" s="170">
        <v>-1</v>
      </c>
      <c r="I96" s="205"/>
      <c r="J96" s="11">
        <v>36</v>
      </c>
    </row>
    <row r="97" spans="1:10" s="170" customFormat="1" x14ac:dyDescent="0.35">
      <c r="A97" s="115">
        <v>44020</v>
      </c>
      <c r="B97" s="170">
        <v>635</v>
      </c>
      <c r="C97" s="170">
        <v>-27</v>
      </c>
      <c r="D97" s="81">
        <v>636.14285710000001</v>
      </c>
      <c r="E97" s="170">
        <v>103</v>
      </c>
      <c r="F97" s="170">
        <v>1</v>
      </c>
      <c r="G97" s="170">
        <v>42</v>
      </c>
      <c r="H97" s="170">
        <v>-7</v>
      </c>
      <c r="I97" s="205"/>
      <c r="J97" s="11">
        <v>24</v>
      </c>
    </row>
    <row r="98" spans="1:10" s="170" customFormat="1" x14ac:dyDescent="0.35">
      <c r="A98" s="115">
        <v>44021</v>
      </c>
      <c r="B98" s="170">
        <v>632</v>
      </c>
      <c r="C98" s="170">
        <v>-3</v>
      </c>
      <c r="D98" s="81">
        <v>632.7142857</v>
      </c>
      <c r="E98" s="170">
        <v>98</v>
      </c>
      <c r="F98" s="170">
        <v>-5</v>
      </c>
      <c r="G98" s="170">
        <v>47</v>
      </c>
      <c r="H98" s="170">
        <v>5</v>
      </c>
      <c r="I98" s="205"/>
      <c r="J98" s="11">
        <v>30</v>
      </c>
    </row>
    <row r="99" spans="1:10" s="170" customFormat="1" x14ac:dyDescent="0.35">
      <c r="A99" s="115">
        <v>44022</v>
      </c>
      <c r="B99" s="170">
        <v>572</v>
      </c>
      <c r="C99" s="170">
        <v>-60</v>
      </c>
      <c r="D99" s="81">
        <v>623</v>
      </c>
      <c r="E99" s="170">
        <v>87</v>
      </c>
      <c r="F99" s="170">
        <v>-11</v>
      </c>
      <c r="G99" s="170">
        <v>44</v>
      </c>
      <c r="H99" s="170">
        <v>-3</v>
      </c>
      <c r="I99" s="205"/>
      <c r="J99" s="11">
        <v>32</v>
      </c>
    </row>
    <row r="100" spans="1:10" s="170" customFormat="1" x14ac:dyDescent="0.35">
      <c r="A100" s="115">
        <v>44023</v>
      </c>
      <c r="B100" s="170">
        <v>583</v>
      </c>
      <c r="C100" s="170">
        <v>11</v>
      </c>
      <c r="D100" s="81">
        <v>615.42857140000001</v>
      </c>
      <c r="E100" s="170">
        <v>93</v>
      </c>
      <c r="F100" s="170">
        <v>6</v>
      </c>
      <c r="G100" s="170">
        <v>43</v>
      </c>
      <c r="H100" s="170">
        <v>-1</v>
      </c>
      <c r="I100" s="205"/>
      <c r="J100" s="11">
        <v>19</v>
      </c>
    </row>
    <row r="101" spans="1:10" s="170" customFormat="1" x14ac:dyDescent="0.35">
      <c r="A101" s="115">
        <v>44024</v>
      </c>
      <c r="B101" s="170">
        <v>570</v>
      </c>
      <c r="C101" s="170">
        <v>-13</v>
      </c>
      <c r="D101" s="81">
        <v>610.7142857</v>
      </c>
      <c r="E101" s="170">
        <v>89</v>
      </c>
      <c r="F101" s="170">
        <v>-4</v>
      </c>
      <c r="G101" s="170">
        <v>46</v>
      </c>
      <c r="H101" s="170">
        <v>3</v>
      </c>
      <c r="I101" s="205"/>
      <c r="J101" s="11">
        <v>22</v>
      </c>
    </row>
    <row r="102" spans="1:10" s="170" customFormat="1" x14ac:dyDescent="0.35">
      <c r="A102" s="115">
        <v>44025</v>
      </c>
      <c r="B102" s="170">
        <v>560</v>
      </c>
      <c r="C102" s="170">
        <v>-10</v>
      </c>
      <c r="D102" s="81">
        <v>602</v>
      </c>
      <c r="E102" s="170">
        <v>93</v>
      </c>
      <c r="F102" s="170">
        <v>4</v>
      </c>
      <c r="G102" s="170">
        <v>37</v>
      </c>
      <c r="H102" s="170">
        <v>-9</v>
      </c>
      <c r="I102" s="205"/>
      <c r="J102" s="11">
        <v>16</v>
      </c>
    </row>
    <row r="103" spans="1:10" s="170" customFormat="1" x14ac:dyDescent="0.35">
      <c r="A103" s="115">
        <v>44026</v>
      </c>
      <c r="B103" s="170">
        <v>580</v>
      </c>
      <c r="C103" s="170">
        <v>20</v>
      </c>
      <c r="D103" s="81">
        <v>590.2857143</v>
      </c>
      <c r="E103" s="170">
        <v>80</v>
      </c>
      <c r="F103" s="170">
        <v>-13</v>
      </c>
      <c r="G103" s="170">
        <v>40</v>
      </c>
      <c r="H103" s="170">
        <v>3</v>
      </c>
      <c r="I103" s="205"/>
      <c r="J103" s="11">
        <v>26</v>
      </c>
    </row>
    <row r="104" spans="1:10" s="170" customFormat="1" x14ac:dyDescent="0.35">
      <c r="A104" s="115">
        <v>44027</v>
      </c>
      <c r="B104" s="170">
        <v>557</v>
      </c>
      <c r="C104" s="170">
        <v>-23</v>
      </c>
      <c r="D104" s="81">
        <v>579.14285710000001</v>
      </c>
      <c r="E104" s="170">
        <v>77</v>
      </c>
      <c r="F104" s="170">
        <v>-3</v>
      </c>
      <c r="G104" s="170">
        <v>38</v>
      </c>
      <c r="H104" s="170">
        <v>-2</v>
      </c>
      <c r="I104" s="205"/>
      <c r="J104" s="11">
        <v>25</v>
      </c>
    </row>
    <row r="105" spans="1:10" s="170" customFormat="1" x14ac:dyDescent="0.35">
      <c r="A105" s="115">
        <v>44028</v>
      </c>
      <c r="B105" s="170">
        <v>515</v>
      </c>
      <c r="C105" s="170">
        <v>-42</v>
      </c>
      <c r="D105" s="81">
        <v>562.42857140000001</v>
      </c>
      <c r="E105" s="170">
        <v>76</v>
      </c>
      <c r="F105" s="170">
        <v>-1</v>
      </c>
      <c r="G105" s="170">
        <v>34</v>
      </c>
      <c r="H105" s="170">
        <v>-4</v>
      </c>
      <c r="I105" s="205"/>
      <c r="J105" s="11">
        <v>20</v>
      </c>
    </row>
    <row r="106" spans="1:10" s="170" customFormat="1" x14ac:dyDescent="0.35">
      <c r="A106" s="115">
        <v>44029</v>
      </c>
      <c r="B106" s="170">
        <v>499</v>
      </c>
      <c r="C106" s="170">
        <v>-16</v>
      </c>
      <c r="D106" s="81">
        <v>552</v>
      </c>
      <c r="E106" s="170">
        <v>86</v>
      </c>
      <c r="F106" s="170">
        <v>10</v>
      </c>
      <c r="G106" s="170">
        <v>43</v>
      </c>
      <c r="H106" s="170">
        <v>9</v>
      </c>
      <c r="I106" s="205"/>
      <c r="J106" s="11">
        <v>32</v>
      </c>
    </row>
    <row r="107" spans="1:10" s="170" customFormat="1" x14ac:dyDescent="0.35">
      <c r="A107" s="115">
        <v>44030</v>
      </c>
      <c r="B107" s="170">
        <v>498</v>
      </c>
      <c r="C107" s="170">
        <v>-1</v>
      </c>
      <c r="D107" s="81">
        <v>539.85714289999999</v>
      </c>
      <c r="E107" s="170">
        <v>64</v>
      </c>
      <c r="F107" s="170">
        <v>-22</v>
      </c>
      <c r="G107" s="170">
        <v>41</v>
      </c>
      <c r="H107" s="170">
        <v>-2</v>
      </c>
      <c r="I107" s="205"/>
      <c r="J107" s="11">
        <v>26</v>
      </c>
    </row>
    <row r="108" spans="1:10" s="170" customFormat="1" x14ac:dyDescent="0.35">
      <c r="A108" s="115">
        <v>44031</v>
      </c>
      <c r="B108" s="170">
        <v>483</v>
      </c>
      <c r="C108" s="170">
        <v>-15</v>
      </c>
      <c r="D108" s="81">
        <v>527.42857140000001</v>
      </c>
      <c r="E108" s="170">
        <v>67</v>
      </c>
      <c r="F108" s="170">
        <v>3</v>
      </c>
      <c r="G108" s="170">
        <v>38</v>
      </c>
      <c r="H108" s="170">
        <v>-3</v>
      </c>
      <c r="I108" s="205"/>
      <c r="J108" s="11">
        <v>21</v>
      </c>
    </row>
    <row r="109" spans="1:10" s="170" customFormat="1" x14ac:dyDescent="0.35">
      <c r="A109" s="115">
        <v>44032</v>
      </c>
      <c r="B109" s="170">
        <v>513</v>
      </c>
      <c r="C109" s="170">
        <v>30</v>
      </c>
      <c r="D109" s="81">
        <v>520.7142857</v>
      </c>
      <c r="E109" s="170">
        <v>63</v>
      </c>
      <c r="F109" s="170">
        <v>-4</v>
      </c>
      <c r="G109" s="170">
        <v>33</v>
      </c>
      <c r="H109" s="170">
        <v>-5</v>
      </c>
      <c r="I109" s="205"/>
      <c r="J109" s="11">
        <v>23</v>
      </c>
    </row>
    <row r="110" spans="1:10" s="170" customFormat="1" x14ac:dyDescent="0.35">
      <c r="A110" s="115">
        <v>44033</v>
      </c>
      <c r="B110" s="170">
        <v>532</v>
      </c>
      <c r="C110" s="170">
        <v>19</v>
      </c>
      <c r="D110" s="81">
        <v>513.85714289999999</v>
      </c>
      <c r="E110" s="170">
        <v>63</v>
      </c>
      <c r="F110" s="170">
        <v>0</v>
      </c>
      <c r="G110" s="170">
        <v>37</v>
      </c>
      <c r="H110" s="170">
        <v>4</v>
      </c>
      <c r="I110" s="205"/>
      <c r="J110" s="11">
        <v>19</v>
      </c>
    </row>
    <row r="111" spans="1:10" s="170" customFormat="1" x14ac:dyDescent="0.35">
      <c r="A111" s="115">
        <v>44034</v>
      </c>
      <c r="B111" s="170">
        <v>351</v>
      </c>
      <c r="C111" s="170">
        <v>-181</v>
      </c>
      <c r="D111" s="81">
        <v>484.42857140000001</v>
      </c>
      <c r="E111" s="170">
        <v>59</v>
      </c>
      <c r="F111" s="170">
        <v>-4</v>
      </c>
      <c r="G111" s="170">
        <v>30</v>
      </c>
      <c r="H111" s="170">
        <v>-7</v>
      </c>
      <c r="I111" s="205"/>
      <c r="J111" s="11"/>
    </row>
    <row r="112" spans="1:10" s="170" customFormat="1" x14ac:dyDescent="0.35">
      <c r="A112" s="115">
        <v>44035</v>
      </c>
      <c r="B112" s="170">
        <v>155</v>
      </c>
      <c r="C112" s="170">
        <v>-196</v>
      </c>
      <c r="D112" s="81">
        <v>433</v>
      </c>
      <c r="E112" s="170">
        <v>20</v>
      </c>
      <c r="F112" s="170">
        <v>-39</v>
      </c>
      <c r="G112" s="170">
        <v>16</v>
      </c>
      <c r="H112" s="170">
        <v>-14</v>
      </c>
      <c r="I112" s="205"/>
      <c r="J112" s="11">
        <v>20</v>
      </c>
    </row>
    <row r="113" spans="1:10" s="170" customFormat="1" x14ac:dyDescent="0.35">
      <c r="A113" s="115">
        <v>44036</v>
      </c>
      <c r="B113" s="170">
        <v>148</v>
      </c>
      <c r="C113" s="170">
        <v>-7</v>
      </c>
      <c r="D113" s="81">
        <v>382.85714289999999</v>
      </c>
      <c r="E113" s="170">
        <v>22</v>
      </c>
      <c r="F113" s="170">
        <v>2</v>
      </c>
      <c r="G113" s="170">
        <v>17</v>
      </c>
      <c r="H113" s="170">
        <v>1</v>
      </c>
      <c r="I113" s="205"/>
      <c r="J113" s="11">
        <v>23</v>
      </c>
    </row>
    <row r="114" spans="1:10" s="170" customFormat="1" x14ac:dyDescent="0.35">
      <c r="A114" s="115">
        <v>44037</v>
      </c>
      <c r="B114" s="170">
        <v>161</v>
      </c>
      <c r="C114" s="170">
        <v>13</v>
      </c>
      <c r="D114" s="81">
        <v>334.7142857</v>
      </c>
      <c r="E114" s="170">
        <v>32</v>
      </c>
      <c r="F114" s="170">
        <v>10</v>
      </c>
      <c r="G114" s="170">
        <v>19</v>
      </c>
      <c r="H114" s="170">
        <v>2</v>
      </c>
      <c r="I114" s="205"/>
      <c r="J114" s="11">
        <v>22</v>
      </c>
    </row>
    <row r="115" spans="1:10" s="170" customFormat="1" x14ac:dyDescent="0.35">
      <c r="A115" s="115">
        <v>44038</v>
      </c>
      <c r="B115" s="170">
        <v>160</v>
      </c>
      <c r="C115" s="170">
        <v>-1</v>
      </c>
      <c r="D115" s="81">
        <v>288.57142859999999</v>
      </c>
      <c r="E115" s="170">
        <v>30</v>
      </c>
      <c r="F115" s="170">
        <v>-2</v>
      </c>
      <c r="G115" s="170">
        <v>16</v>
      </c>
      <c r="H115" s="170">
        <v>-3</v>
      </c>
      <c r="I115" s="205"/>
      <c r="J115" s="11">
        <v>24</v>
      </c>
    </row>
    <row r="116" spans="1:10" s="170" customFormat="1" x14ac:dyDescent="0.35">
      <c r="A116" s="115">
        <v>44039</v>
      </c>
      <c r="B116" s="170">
        <v>162</v>
      </c>
      <c r="C116" s="170">
        <v>2</v>
      </c>
      <c r="D116" s="81">
        <v>238.42857140000001</v>
      </c>
      <c r="E116" s="170">
        <v>31</v>
      </c>
      <c r="F116" s="170">
        <v>1</v>
      </c>
      <c r="G116" s="170">
        <v>19</v>
      </c>
      <c r="H116" s="170">
        <v>3</v>
      </c>
      <c r="I116" s="205"/>
      <c r="J116" s="11">
        <v>25</v>
      </c>
    </row>
    <row r="117" spans="1:10" s="170" customFormat="1" x14ac:dyDescent="0.35">
      <c r="A117" s="115">
        <v>44040</v>
      </c>
      <c r="B117" s="170">
        <v>164</v>
      </c>
      <c r="C117" s="170">
        <v>2</v>
      </c>
      <c r="D117" s="81">
        <v>185.85714290000001</v>
      </c>
      <c r="E117" s="170">
        <v>31</v>
      </c>
      <c r="F117" s="170">
        <v>0</v>
      </c>
      <c r="G117" s="170">
        <v>14</v>
      </c>
      <c r="H117" s="170">
        <v>-5</v>
      </c>
      <c r="I117" s="205"/>
      <c r="J117" s="11">
        <v>32</v>
      </c>
    </row>
    <row r="118" spans="1:10" s="170" customFormat="1" x14ac:dyDescent="0.35">
      <c r="A118" s="115">
        <v>44041</v>
      </c>
      <c r="B118" s="170">
        <v>170</v>
      </c>
      <c r="C118" s="170">
        <v>6</v>
      </c>
      <c r="D118" s="81">
        <v>160</v>
      </c>
      <c r="E118" s="170">
        <v>35</v>
      </c>
      <c r="F118" s="170">
        <v>4</v>
      </c>
      <c r="G118" s="170">
        <v>21</v>
      </c>
      <c r="H118" s="170">
        <v>7</v>
      </c>
      <c r="I118" s="205"/>
      <c r="J118" s="11">
        <v>15</v>
      </c>
    </row>
    <row r="119" spans="1:10" s="170" customFormat="1" x14ac:dyDescent="0.35">
      <c r="A119" s="115">
        <v>44042</v>
      </c>
      <c r="B119" s="170">
        <v>175</v>
      </c>
      <c r="C119" s="170">
        <v>5</v>
      </c>
      <c r="D119" s="81">
        <v>162.85714290000001</v>
      </c>
      <c r="E119" s="170">
        <v>37</v>
      </c>
      <c r="F119" s="170">
        <v>2</v>
      </c>
      <c r="G119" s="170">
        <v>21</v>
      </c>
      <c r="H119" s="170">
        <v>0</v>
      </c>
      <c r="I119" s="205"/>
      <c r="J119" s="11">
        <v>25</v>
      </c>
    </row>
    <row r="120" spans="1:10" s="170" customFormat="1" x14ac:dyDescent="0.35">
      <c r="A120" s="115">
        <v>44043</v>
      </c>
      <c r="B120" s="170">
        <v>171</v>
      </c>
      <c r="C120" s="170">
        <v>-4</v>
      </c>
      <c r="D120" s="81">
        <v>166.14285709999999</v>
      </c>
      <c r="E120" s="170">
        <v>34</v>
      </c>
      <c r="F120" s="170">
        <v>-3</v>
      </c>
      <c r="G120" s="170">
        <v>21</v>
      </c>
      <c r="H120" s="170">
        <v>0</v>
      </c>
      <c r="I120" s="205"/>
      <c r="J120" s="11">
        <v>21</v>
      </c>
    </row>
    <row r="121" spans="1:10" s="170" customFormat="1" x14ac:dyDescent="0.35">
      <c r="A121" s="115">
        <v>44044</v>
      </c>
      <c r="B121" s="170">
        <v>174</v>
      </c>
      <c r="C121" s="170">
        <v>3</v>
      </c>
      <c r="D121" s="81">
        <v>168</v>
      </c>
      <c r="E121" s="170">
        <v>33</v>
      </c>
      <c r="F121" s="170">
        <v>-1</v>
      </c>
      <c r="G121" s="170">
        <v>22</v>
      </c>
      <c r="H121" s="170">
        <v>1</v>
      </c>
      <c r="I121" s="205"/>
      <c r="J121" s="11">
        <v>22</v>
      </c>
    </row>
    <row r="122" spans="1:10" s="170" customFormat="1" x14ac:dyDescent="0.35">
      <c r="A122" s="115">
        <v>44045</v>
      </c>
      <c r="B122" s="170">
        <v>171</v>
      </c>
      <c r="C122" s="170">
        <v>-3</v>
      </c>
      <c r="D122" s="81">
        <v>169.57142859999999</v>
      </c>
      <c r="E122" s="170">
        <v>31</v>
      </c>
      <c r="F122" s="170">
        <v>-2</v>
      </c>
      <c r="G122" s="170">
        <v>20</v>
      </c>
      <c r="H122" s="170">
        <v>-2</v>
      </c>
      <c r="I122" s="205"/>
      <c r="J122" s="11">
        <v>22</v>
      </c>
    </row>
    <row r="123" spans="1:10" s="170" customFormat="1" x14ac:dyDescent="0.35">
      <c r="A123" s="115">
        <v>44046</v>
      </c>
      <c r="B123" s="170">
        <v>167</v>
      </c>
      <c r="C123" s="170">
        <v>-4</v>
      </c>
      <c r="D123" s="81">
        <v>170.2857143</v>
      </c>
      <c r="E123" s="170">
        <v>28</v>
      </c>
      <c r="F123" s="170">
        <v>-3</v>
      </c>
      <c r="G123" s="170">
        <v>19</v>
      </c>
      <c r="H123" s="170">
        <v>-1</v>
      </c>
      <c r="I123" s="205"/>
      <c r="J123" s="11">
        <v>17</v>
      </c>
    </row>
    <row r="124" spans="1:10" s="170" customFormat="1" x14ac:dyDescent="0.35">
      <c r="A124" s="115">
        <v>44047</v>
      </c>
      <c r="B124" s="170">
        <v>181</v>
      </c>
      <c r="C124" s="170">
        <v>14</v>
      </c>
      <c r="D124" s="81">
        <v>172.7142857</v>
      </c>
      <c r="E124" s="170">
        <v>32</v>
      </c>
      <c r="F124" s="170">
        <v>4</v>
      </c>
      <c r="G124" s="170">
        <v>16</v>
      </c>
      <c r="H124" s="170">
        <v>-3</v>
      </c>
      <c r="I124" s="205"/>
      <c r="J124" s="11">
        <v>25</v>
      </c>
    </row>
    <row r="125" spans="1:10" s="170" customFormat="1" x14ac:dyDescent="0.35">
      <c r="A125" s="115">
        <v>44048</v>
      </c>
      <c r="B125" s="170">
        <v>198</v>
      </c>
      <c r="C125" s="170">
        <v>17</v>
      </c>
      <c r="D125" s="81">
        <v>176.7142857</v>
      </c>
      <c r="E125" s="170">
        <v>35</v>
      </c>
      <c r="F125" s="170">
        <v>3</v>
      </c>
      <c r="G125" s="170">
        <v>22</v>
      </c>
      <c r="H125" s="170">
        <v>6</v>
      </c>
      <c r="I125" s="205"/>
      <c r="J125" s="11">
        <v>19</v>
      </c>
    </row>
    <row r="126" spans="1:10" s="170" customFormat="1" x14ac:dyDescent="0.35">
      <c r="A126" s="115">
        <v>44049</v>
      </c>
      <c r="B126" s="170">
        <v>191</v>
      </c>
      <c r="C126" s="170">
        <v>-7</v>
      </c>
      <c r="D126" s="81">
        <v>179</v>
      </c>
      <c r="E126" s="170">
        <v>30</v>
      </c>
      <c r="F126" s="170">
        <v>-5</v>
      </c>
      <c r="G126" s="170">
        <v>19</v>
      </c>
      <c r="H126" s="170">
        <v>-3</v>
      </c>
      <c r="I126" s="205"/>
      <c r="J126" s="11">
        <v>21</v>
      </c>
    </row>
    <row r="127" spans="1:10" s="170" customFormat="1" x14ac:dyDescent="0.35">
      <c r="A127" s="115">
        <v>44050</v>
      </c>
      <c r="B127" s="170">
        <v>202</v>
      </c>
      <c r="C127" s="170">
        <v>11</v>
      </c>
      <c r="D127" s="81">
        <v>183.42857140000001</v>
      </c>
      <c r="E127" s="170">
        <v>40</v>
      </c>
      <c r="F127" s="170">
        <v>10</v>
      </c>
      <c r="G127" s="170">
        <v>18</v>
      </c>
      <c r="H127" s="170">
        <v>-1</v>
      </c>
      <c r="I127" s="205"/>
      <c r="J127" s="11">
        <v>27</v>
      </c>
    </row>
    <row r="128" spans="1:10" s="170" customFormat="1" x14ac:dyDescent="0.35">
      <c r="A128" s="115">
        <v>44051</v>
      </c>
      <c r="B128" s="170">
        <v>195</v>
      </c>
      <c r="C128" s="170">
        <v>-7</v>
      </c>
      <c r="D128" s="81">
        <v>186.42857140000001</v>
      </c>
      <c r="E128" s="170">
        <v>39</v>
      </c>
      <c r="F128" s="170">
        <v>-1</v>
      </c>
      <c r="G128" s="170">
        <v>19</v>
      </c>
      <c r="H128" s="170">
        <v>1</v>
      </c>
      <c r="I128" s="205"/>
      <c r="J128" s="11">
        <v>23</v>
      </c>
    </row>
    <row r="129" spans="1:10" s="170" customFormat="1" x14ac:dyDescent="0.35">
      <c r="A129" s="115">
        <v>44052</v>
      </c>
      <c r="B129" s="170">
        <v>190</v>
      </c>
      <c r="C129" s="170">
        <v>-5</v>
      </c>
      <c r="D129" s="81">
        <v>189.14285709999999</v>
      </c>
      <c r="E129" s="170">
        <v>35</v>
      </c>
      <c r="F129" s="170">
        <v>-4</v>
      </c>
      <c r="G129" s="170">
        <v>19</v>
      </c>
      <c r="H129" s="170">
        <v>0</v>
      </c>
      <c r="I129" s="205"/>
      <c r="J129" s="11">
        <v>14</v>
      </c>
    </row>
    <row r="130" spans="1:10" s="170" customFormat="1" x14ac:dyDescent="0.35">
      <c r="A130" s="115">
        <v>44053</v>
      </c>
      <c r="B130" s="170">
        <v>178</v>
      </c>
      <c r="C130" s="170">
        <v>-12</v>
      </c>
      <c r="D130" s="81">
        <v>190.7142857</v>
      </c>
      <c r="E130" s="170">
        <v>34</v>
      </c>
      <c r="F130" s="170">
        <v>-1</v>
      </c>
      <c r="G130" s="170">
        <v>21</v>
      </c>
      <c r="H130" s="170">
        <v>2</v>
      </c>
      <c r="I130" s="205"/>
      <c r="J130" s="11">
        <v>14</v>
      </c>
    </row>
    <row r="131" spans="1:10" s="170" customFormat="1" x14ac:dyDescent="0.35">
      <c r="A131" s="115">
        <v>44054</v>
      </c>
      <c r="B131" s="170">
        <v>190</v>
      </c>
      <c r="C131" s="170">
        <v>12</v>
      </c>
      <c r="D131" s="81">
        <v>192</v>
      </c>
      <c r="E131" s="170">
        <v>37</v>
      </c>
      <c r="F131" s="170">
        <v>3</v>
      </c>
      <c r="G131" s="170">
        <v>23</v>
      </c>
      <c r="H131" s="170">
        <v>2</v>
      </c>
      <c r="I131" s="205"/>
      <c r="J131" s="11">
        <v>24</v>
      </c>
    </row>
    <row r="132" spans="1:10" s="170" customFormat="1" x14ac:dyDescent="0.35">
      <c r="A132" s="115">
        <v>44055</v>
      </c>
      <c r="B132" s="170">
        <v>183</v>
      </c>
      <c r="C132" s="170">
        <v>-7</v>
      </c>
      <c r="D132" s="81">
        <v>189.85714290000001</v>
      </c>
      <c r="E132" s="170">
        <v>38</v>
      </c>
      <c r="F132" s="170">
        <v>1</v>
      </c>
      <c r="G132" s="170">
        <v>22</v>
      </c>
      <c r="H132" s="170">
        <v>-1</v>
      </c>
      <c r="I132" s="205"/>
      <c r="J132" s="11">
        <v>17</v>
      </c>
    </row>
    <row r="133" spans="1:10" s="170" customFormat="1" x14ac:dyDescent="0.35">
      <c r="A133" s="115">
        <v>44056</v>
      </c>
      <c r="B133" s="170">
        <v>189</v>
      </c>
      <c r="C133" s="170">
        <v>6</v>
      </c>
      <c r="D133" s="81">
        <v>189.57142859999999</v>
      </c>
      <c r="E133" s="170">
        <v>39</v>
      </c>
      <c r="F133" s="170">
        <v>1</v>
      </c>
      <c r="G133" s="170">
        <v>20</v>
      </c>
      <c r="H133" s="170">
        <v>-2</v>
      </c>
      <c r="I133" s="205"/>
      <c r="J133" s="11">
        <v>19</v>
      </c>
    </row>
    <row r="134" spans="1:10" s="170" customFormat="1" x14ac:dyDescent="0.35">
      <c r="A134" s="115">
        <v>44057</v>
      </c>
      <c r="B134" s="170">
        <v>180</v>
      </c>
      <c r="C134" s="170">
        <v>-9</v>
      </c>
      <c r="D134" s="81">
        <v>186.42857140000001</v>
      </c>
      <c r="E134" s="170">
        <v>39</v>
      </c>
      <c r="F134" s="170">
        <v>0</v>
      </c>
      <c r="G134" s="170">
        <v>22</v>
      </c>
      <c r="H134" s="170">
        <v>2</v>
      </c>
      <c r="I134" s="205"/>
      <c r="J134" s="11">
        <v>22</v>
      </c>
    </row>
    <row r="135" spans="1:10" s="170" customFormat="1" x14ac:dyDescent="0.35">
      <c r="A135" s="115">
        <v>44058</v>
      </c>
      <c r="B135" s="170">
        <v>181</v>
      </c>
      <c r="C135" s="170">
        <v>1</v>
      </c>
      <c r="D135" s="81">
        <v>184.42857140000001</v>
      </c>
      <c r="E135" s="170">
        <v>41</v>
      </c>
      <c r="F135" s="170">
        <v>2</v>
      </c>
      <c r="G135" s="170">
        <v>21</v>
      </c>
      <c r="H135" s="170">
        <v>-1</v>
      </c>
      <c r="I135" s="205"/>
      <c r="J135" s="11">
        <v>24</v>
      </c>
    </row>
    <row r="136" spans="1:10" s="170" customFormat="1" x14ac:dyDescent="0.35">
      <c r="A136" s="115">
        <v>44059</v>
      </c>
      <c r="B136" s="170">
        <v>180</v>
      </c>
      <c r="C136" s="170">
        <v>-1</v>
      </c>
      <c r="D136" s="81">
        <v>183</v>
      </c>
      <c r="E136" s="170">
        <v>37</v>
      </c>
      <c r="F136" s="170">
        <v>-4</v>
      </c>
      <c r="G136" s="170">
        <v>14</v>
      </c>
      <c r="H136" s="170">
        <v>-7</v>
      </c>
      <c r="I136" s="205"/>
      <c r="J136" s="11">
        <v>16</v>
      </c>
    </row>
    <row r="137" spans="1:10" s="170" customFormat="1" x14ac:dyDescent="0.35">
      <c r="A137" s="115">
        <v>44060</v>
      </c>
      <c r="B137" s="170">
        <v>182</v>
      </c>
      <c r="C137" s="170">
        <v>2</v>
      </c>
      <c r="D137" s="81">
        <v>183.57142859999999</v>
      </c>
      <c r="E137" s="170">
        <v>39</v>
      </c>
      <c r="F137" s="170">
        <v>2</v>
      </c>
      <c r="G137" s="170">
        <v>15</v>
      </c>
      <c r="H137" s="170">
        <v>1</v>
      </c>
      <c r="I137" s="205"/>
      <c r="J137" s="11">
        <v>22</v>
      </c>
    </row>
    <row r="138" spans="1:10" s="170" customFormat="1" x14ac:dyDescent="0.35">
      <c r="A138" s="115">
        <v>44061</v>
      </c>
      <c r="B138" s="170">
        <v>174</v>
      </c>
      <c r="C138" s="170">
        <v>-8</v>
      </c>
      <c r="D138" s="81">
        <v>181.2857143</v>
      </c>
      <c r="E138" s="170">
        <v>36</v>
      </c>
      <c r="F138" s="170">
        <v>-3</v>
      </c>
      <c r="G138" s="170">
        <v>15</v>
      </c>
      <c r="H138" s="170">
        <v>0</v>
      </c>
      <c r="I138" s="205"/>
      <c r="J138" s="11">
        <v>20</v>
      </c>
    </row>
    <row r="139" spans="1:10" s="170" customFormat="1" x14ac:dyDescent="0.35">
      <c r="A139" s="115">
        <v>44062</v>
      </c>
      <c r="B139" s="170">
        <v>180</v>
      </c>
      <c r="C139" s="170">
        <v>6</v>
      </c>
      <c r="D139" s="81">
        <v>180.85714290000001</v>
      </c>
      <c r="E139" s="170">
        <v>35</v>
      </c>
      <c r="F139" s="170">
        <v>-1</v>
      </c>
      <c r="G139" s="170">
        <v>13</v>
      </c>
      <c r="H139" s="170">
        <v>-2</v>
      </c>
      <c r="I139" s="205"/>
      <c r="J139" s="11">
        <v>14</v>
      </c>
    </row>
    <row r="140" spans="1:10" s="170" customFormat="1" x14ac:dyDescent="0.35">
      <c r="A140" s="115">
        <v>44063</v>
      </c>
      <c r="B140" s="170">
        <v>162</v>
      </c>
      <c r="C140" s="170">
        <v>-18</v>
      </c>
      <c r="D140" s="81">
        <v>177</v>
      </c>
      <c r="E140" s="170">
        <v>38</v>
      </c>
      <c r="F140" s="170">
        <v>3</v>
      </c>
      <c r="G140" s="170">
        <v>11</v>
      </c>
      <c r="H140" s="170">
        <v>-2</v>
      </c>
      <c r="I140" s="205"/>
      <c r="J140" s="11">
        <v>13</v>
      </c>
    </row>
    <row r="141" spans="1:10" s="170" customFormat="1" x14ac:dyDescent="0.35">
      <c r="A141" s="115">
        <v>44064</v>
      </c>
      <c r="B141" s="170">
        <v>151</v>
      </c>
      <c r="C141" s="170">
        <v>-11</v>
      </c>
      <c r="D141" s="81">
        <v>172.85714290000001</v>
      </c>
      <c r="E141" s="170">
        <v>33</v>
      </c>
      <c r="F141" s="170">
        <v>-5</v>
      </c>
      <c r="G141" s="170">
        <v>13</v>
      </c>
      <c r="H141" s="170">
        <v>2</v>
      </c>
      <c r="I141" s="205"/>
      <c r="J141" s="11">
        <v>14</v>
      </c>
    </row>
    <row r="142" spans="1:10" s="170" customFormat="1" x14ac:dyDescent="0.35">
      <c r="A142" s="115">
        <v>44065</v>
      </c>
      <c r="B142" s="170">
        <v>142</v>
      </c>
      <c r="C142" s="170">
        <v>-9</v>
      </c>
      <c r="D142" s="81">
        <v>167.2857143</v>
      </c>
      <c r="E142" s="170">
        <v>33</v>
      </c>
      <c r="F142" s="170">
        <v>0</v>
      </c>
      <c r="G142" s="170">
        <v>16</v>
      </c>
      <c r="H142" s="170">
        <v>3</v>
      </c>
      <c r="I142" s="205"/>
      <c r="J142" s="11">
        <v>13</v>
      </c>
    </row>
    <row r="143" spans="1:10" s="170" customFormat="1" x14ac:dyDescent="0.35">
      <c r="A143" s="115">
        <v>44066</v>
      </c>
      <c r="B143" s="170">
        <v>140</v>
      </c>
      <c r="C143" s="170">
        <v>-2</v>
      </c>
      <c r="D143" s="81">
        <v>161.57142859999999</v>
      </c>
      <c r="E143" s="170">
        <v>35</v>
      </c>
      <c r="F143" s="170">
        <v>2</v>
      </c>
      <c r="G143" s="170">
        <v>14</v>
      </c>
      <c r="H143" s="170">
        <v>-2</v>
      </c>
      <c r="I143" s="205"/>
      <c r="J143" s="11">
        <v>12</v>
      </c>
    </row>
    <row r="144" spans="1:10" s="170" customFormat="1" x14ac:dyDescent="0.35">
      <c r="A144" s="115">
        <v>44067</v>
      </c>
      <c r="B144" s="170">
        <v>162</v>
      </c>
      <c r="C144" s="170">
        <v>22</v>
      </c>
      <c r="D144" s="81">
        <v>158.7142857</v>
      </c>
      <c r="E144" s="170">
        <v>40</v>
      </c>
      <c r="F144" s="170">
        <v>5</v>
      </c>
      <c r="G144" s="170">
        <v>18</v>
      </c>
      <c r="H144" s="170">
        <v>4</v>
      </c>
      <c r="I144" s="205"/>
      <c r="J144" s="11">
        <v>16</v>
      </c>
    </row>
    <row r="145" spans="1:10" s="170" customFormat="1" x14ac:dyDescent="0.35">
      <c r="A145" s="115">
        <v>44068</v>
      </c>
      <c r="B145" s="170">
        <v>160</v>
      </c>
      <c r="C145" s="170">
        <v>-2</v>
      </c>
      <c r="D145" s="81">
        <v>156.7142857</v>
      </c>
      <c r="E145" s="170">
        <v>42</v>
      </c>
      <c r="F145" s="170">
        <v>2</v>
      </c>
      <c r="G145" s="170">
        <v>21</v>
      </c>
      <c r="H145" s="170">
        <v>3</v>
      </c>
      <c r="I145" s="205"/>
      <c r="J145" s="11">
        <v>21</v>
      </c>
    </row>
    <row r="146" spans="1:10" s="170" customFormat="1" x14ac:dyDescent="0.35">
      <c r="A146" s="115">
        <v>44069</v>
      </c>
      <c r="B146" s="170">
        <v>170</v>
      </c>
      <c r="C146" s="170">
        <v>10</v>
      </c>
      <c r="D146" s="81">
        <v>155.2857143</v>
      </c>
      <c r="E146" s="170">
        <v>41</v>
      </c>
      <c r="F146" s="170">
        <v>-1</v>
      </c>
      <c r="G146" s="170">
        <v>23</v>
      </c>
      <c r="H146" s="170">
        <v>2</v>
      </c>
      <c r="I146" s="205"/>
      <c r="J146" s="11">
        <v>22</v>
      </c>
    </row>
    <row r="147" spans="1:10" s="170" customFormat="1" x14ac:dyDescent="0.35">
      <c r="A147" s="115">
        <v>44070</v>
      </c>
      <c r="B147" s="170">
        <v>166</v>
      </c>
      <c r="C147" s="170">
        <v>-4</v>
      </c>
      <c r="D147" s="81">
        <v>155.85714290000001</v>
      </c>
      <c r="E147" s="170">
        <v>43</v>
      </c>
      <c r="F147" s="170">
        <v>2</v>
      </c>
      <c r="G147" s="170">
        <v>20</v>
      </c>
      <c r="H147" s="170">
        <v>-3</v>
      </c>
      <c r="I147" s="205"/>
      <c r="J147" s="11">
        <v>16</v>
      </c>
    </row>
    <row r="148" spans="1:10" s="170" customFormat="1" x14ac:dyDescent="0.35">
      <c r="A148" s="115">
        <v>44071</v>
      </c>
      <c r="B148" s="170">
        <v>161</v>
      </c>
      <c r="C148" s="170">
        <v>-5</v>
      </c>
      <c r="D148" s="81">
        <v>157.2857143</v>
      </c>
      <c r="E148" s="170">
        <v>41</v>
      </c>
      <c r="F148" s="170">
        <v>-2</v>
      </c>
      <c r="G148" s="170">
        <v>21</v>
      </c>
      <c r="H148" s="170">
        <v>1</v>
      </c>
      <c r="I148" s="205"/>
      <c r="J148" s="11">
        <v>17</v>
      </c>
    </row>
    <row r="149" spans="1:10" s="170" customFormat="1" x14ac:dyDescent="0.35">
      <c r="A149" s="115">
        <v>44072</v>
      </c>
      <c r="B149" s="170">
        <v>160</v>
      </c>
      <c r="C149" s="170">
        <v>-1</v>
      </c>
      <c r="D149" s="81">
        <v>159.85714290000001</v>
      </c>
      <c r="E149" s="170">
        <v>40</v>
      </c>
      <c r="F149" s="170">
        <v>-1</v>
      </c>
      <c r="G149" s="170">
        <v>19</v>
      </c>
      <c r="H149" s="170">
        <v>-2</v>
      </c>
      <c r="I149" s="205"/>
      <c r="J149" s="11">
        <v>23</v>
      </c>
    </row>
    <row r="150" spans="1:10" s="170" customFormat="1" x14ac:dyDescent="0.35">
      <c r="A150" s="115">
        <v>44073</v>
      </c>
      <c r="B150" s="170">
        <v>157</v>
      </c>
      <c r="C150" s="170">
        <v>-3</v>
      </c>
      <c r="D150" s="81">
        <v>162.2857143</v>
      </c>
      <c r="E150" s="170">
        <v>38</v>
      </c>
      <c r="F150" s="170">
        <v>-2</v>
      </c>
      <c r="G150" s="170">
        <v>19</v>
      </c>
      <c r="H150" s="170">
        <v>0</v>
      </c>
      <c r="I150" s="205"/>
      <c r="J150" s="11">
        <v>12</v>
      </c>
    </row>
    <row r="151" spans="1:10" s="170" customFormat="1" x14ac:dyDescent="0.35">
      <c r="A151" s="115">
        <v>44074</v>
      </c>
      <c r="B151" s="170">
        <v>162</v>
      </c>
      <c r="C151" s="170">
        <v>5</v>
      </c>
      <c r="D151" s="81">
        <v>162.2857143</v>
      </c>
      <c r="E151" s="170">
        <v>35</v>
      </c>
      <c r="F151" s="170">
        <v>-3</v>
      </c>
      <c r="G151" s="170">
        <v>20</v>
      </c>
      <c r="H151" s="170">
        <v>1</v>
      </c>
      <c r="I151" s="205"/>
      <c r="J151" s="11">
        <v>16</v>
      </c>
    </row>
    <row r="152" spans="1:10" s="170" customFormat="1" x14ac:dyDescent="0.35">
      <c r="A152" s="115">
        <v>44075</v>
      </c>
      <c r="B152" s="170">
        <v>169</v>
      </c>
      <c r="C152" s="170">
        <v>7</v>
      </c>
      <c r="D152" s="81">
        <v>163.57142859999999</v>
      </c>
      <c r="E152" s="170">
        <v>35</v>
      </c>
      <c r="F152" s="170">
        <v>0</v>
      </c>
      <c r="G152" s="170">
        <v>19</v>
      </c>
      <c r="H152" s="170">
        <v>-1</v>
      </c>
      <c r="I152" s="205"/>
      <c r="J152" s="11">
        <v>20</v>
      </c>
    </row>
    <row r="153" spans="1:10" s="170" customFormat="1" x14ac:dyDescent="0.35">
      <c r="A153" s="115">
        <v>44076</v>
      </c>
      <c r="B153" s="170">
        <v>167</v>
      </c>
      <c r="C153" s="170">
        <v>-2</v>
      </c>
      <c r="D153" s="81">
        <v>163.14285709999999</v>
      </c>
      <c r="E153" s="170">
        <v>35</v>
      </c>
      <c r="F153" s="170">
        <v>0</v>
      </c>
      <c r="G153" s="170">
        <v>21</v>
      </c>
      <c r="H153" s="170">
        <v>2</v>
      </c>
      <c r="I153" s="205"/>
      <c r="J153" s="11">
        <v>27</v>
      </c>
    </row>
    <row r="154" spans="1:10" s="170" customFormat="1" x14ac:dyDescent="0.35">
      <c r="A154" s="115">
        <v>44077</v>
      </c>
      <c r="B154" s="170">
        <v>173</v>
      </c>
      <c r="C154" s="170">
        <v>6</v>
      </c>
      <c r="D154" s="81">
        <v>164.14285709999999</v>
      </c>
      <c r="E154" s="170">
        <v>36</v>
      </c>
      <c r="F154" s="170">
        <v>1</v>
      </c>
      <c r="G154" s="170">
        <v>20</v>
      </c>
      <c r="H154" s="170">
        <v>-1</v>
      </c>
      <c r="I154" s="205"/>
      <c r="J154" s="11">
        <v>16</v>
      </c>
    </row>
    <row r="155" spans="1:10" s="170" customFormat="1" x14ac:dyDescent="0.35">
      <c r="A155" s="115">
        <v>44078</v>
      </c>
      <c r="B155" s="170">
        <v>164</v>
      </c>
      <c r="C155" s="170">
        <v>-9</v>
      </c>
      <c r="D155" s="81">
        <v>164.57142859999999</v>
      </c>
      <c r="E155" s="170">
        <v>32</v>
      </c>
      <c r="F155" s="170">
        <v>-4</v>
      </c>
      <c r="G155" s="170">
        <v>20</v>
      </c>
      <c r="H155" s="170">
        <v>0</v>
      </c>
      <c r="I155" s="205"/>
      <c r="J155" s="11">
        <v>26</v>
      </c>
    </row>
    <row r="156" spans="1:10" s="170" customFormat="1" x14ac:dyDescent="0.35">
      <c r="A156" s="115">
        <v>44079</v>
      </c>
      <c r="B156" s="170">
        <v>163</v>
      </c>
      <c r="C156" s="170">
        <v>-1</v>
      </c>
      <c r="D156" s="81">
        <v>165</v>
      </c>
      <c r="E156" s="170">
        <v>33</v>
      </c>
      <c r="F156" s="170">
        <v>1</v>
      </c>
      <c r="G156" s="170">
        <v>16</v>
      </c>
      <c r="H156" s="170">
        <v>-4</v>
      </c>
      <c r="I156" s="205"/>
      <c r="J156" s="11">
        <v>19</v>
      </c>
    </row>
    <row r="157" spans="1:10" s="170" customFormat="1" x14ac:dyDescent="0.35">
      <c r="A157" s="115">
        <v>44080</v>
      </c>
      <c r="B157" s="170">
        <v>169</v>
      </c>
      <c r="C157" s="170">
        <v>6</v>
      </c>
      <c r="D157" s="81">
        <v>166.7142857</v>
      </c>
      <c r="E157" s="170">
        <v>31</v>
      </c>
      <c r="F157" s="170">
        <v>-2</v>
      </c>
      <c r="G157" s="170">
        <v>16</v>
      </c>
      <c r="H157" s="170">
        <v>0</v>
      </c>
      <c r="I157" s="205"/>
      <c r="J157" s="11">
        <v>22</v>
      </c>
    </row>
    <row r="158" spans="1:10" s="170" customFormat="1" x14ac:dyDescent="0.35">
      <c r="A158" s="115">
        <v>44081</v>
      </c>
      <c r="B158" s="170">
        <v>178</v>
      </c>
      <c r="C158" s="170">
        <v>9</v>
      </c>
      <c r="D158" s="81">
        <v>169</v>
      </c>
      <c r="E158" s="170">
        <v>27</v>
      </c>
      <c r="F158" s="170">
        <v>-4</v>
      </c>
      <c r="G158" s="170">
        <v>16</v>
      </c>
      <c r="H158" s="170">
        <v>0</v>
      </c>
      <c r="I158" s="205"/>
      <c r="J158" s="11">
        <v>20</v>
      </c>
    </row>
    <row r="159" spans="1:10" s="170" customFormat="1" x14ac:dyDescent="0.35">
      <c r="A159" s="115">
        <v>44082</v>
      </c>
      <c r="B159" s="170">
        <v>179</v>
      </c>
      <c r="C159" s="170">
        <v>1</v>
      </c>
      <c r="D159" s="81">
        <v>170.42857140000001</v>
      </c>
      <c r="E159" s="170">
        <v>31</v>
      </c>
      <c r="F159" s="170">
        <v>4</v>
      </c>
      <c r="G159" s="170">
        <v>17</v>
      </c>
      <c r="H159" s="170">
        <v>1</v>
      </c>
      <c r="I159" s="205"/>
      <c r="J159" s="11">
        <v>22</v>
      </c>
    </row>
    <row r="160" spans="1:10" s="170" customFormat="1" x14ac:dyDescent="0.35">
      <c r="A160" s="115">
        <v>44083</v>
      </c>
      <c r="B160" s="170">
        <v>174</v>
      </c>
      <c r="C160" s="170">
        <v>-5</v>
      </c>
      <c r="D160" s="81">
        <v>171.42857140000001</v>
      </c>
      <c r="E160" s="170">
        <v>33</v>
      </c>
      <c r="F160" s="170">
        <v>2</v>
      </c>
      <c r="G160" s="170">
        <v>17</v>
      </c>
      <c r="H160" s="170">
        <v>0</v>
      </c>
      <c r="I160" s="205"/>
      <c r="J160" s="11">
        <v>25</v>
      </c>
    </row>
    <row r="161" spans="1:10" s="170" customFormat="1" x14ac:dyDescent="0.35">
      <c r="A161" s="115">
        <v>44084</v>
      </c>
      <c r="B161" s="170">
        <v>173</v>
      </c>
      <c r="C161" s="170">
        <v>-1</v>
      </c>
      <c r="D161" s="81">
        <v>171.42857140000001</v>
      </c>
      <c r="E161" s="170">
        <v>38</v>
      </c>
      <c r="F161" s="170">
        <v>5</v>
      </c>
      <c r="G161" s="170">
        <v>14</v>
      </c>
      <c r="H161" s="170">
        <v>-3</v>
      </c>
      <c r="I161" s="205"/>
      <c r="J161" s="11">
        <v>17</v>
      </c>
    </row>
    <row r="162" spans="1:10" s="170" customFormat="1" x14ac:dyDescent="0.35">
      <c r="A162" s="115">
        <v>44085</v>
      </c>
      <c r="B162" s="170">
        <v>170</v>
      </c>
      <c r="C162" s="170">
        <v>-3</v>
      </c>
      <c r="D162" s="81">
        <v>172.2857143</v>
      </c>
      <c r="E162" s="170">
        <v>39</v>
      </c>
      <c r="F162" s="170">
        <v>1</v>
      </c>
      <c r="G162" s="170">
        <v>16</v>
      </c>
      <c r="H162" s="170">
        <v>2</v>
      </c>
      <c r="I162" s="205"/>
      <c r="J162" s="11">
        <v>17</v>
      </c>
    </row>
    <row r="163" spans="1:10" s="170" customFormat="1" x14ac:dyDescent="0.35">
      <c r="A163" s="115">
        <v>44086</v>
      </c>
      <c r="B163" s="170">
        <v>156</v>
      </c>
      <c r="C163" s="170">
        <v>-14</v>
      </c>
      <c r="D163" s="81">
        <v>171.2857143</v>
      </c>
      <c r="E163" s="170">
        <v>35</v>
      </c>
      <c r="F163" s="170">
        <v>-4</v>
      </c>
      <c r="G163" s="170">
        <v>13</v>
      </c>
      <c r="H163" s="170">
        <v>-3</v>
      </c>
      <c r="I163" s="205"/>
      <c r="J163" s="11">
        <v>17</v>
      </c>
    </row>
    <row r="164" spans="1:10" s="170" customFormat="1" x14ac:dyDescent="0.35">
      <c r="A164" s="115">
        <v>44087</v>
      </c>
      <c r="B164" s="170">
        <v>157</v>
      </c>
      <c r="C164" s="170">
        <v>1</v>
      </c>
      <c r="D164" s="81">
        <v>169.57142859999999</v>
      </c>
      <c r="E164" s="170">
        <v>35</v>
      </c>
      <c r="F164" s="170">
        <v>0</v>
      </c>
      <c r="G164" s="170">
        <v>13</v>
      </c>
      <c r="H164" s="170">
        <v>0</v>
      </c>
      <c r="I164" s="205"/>
      <c r="J164" s="11">
        <v>10</v>
      </c>
    </row>
    <row r="165" spans="1:10" s="170" customFormat="1" x14ac:dyDescent="0.35">
      <c r="A165" s="115">
        <v>44088</v>
      </c>
      <c r="B165" s="170">
        <v>165</v>
      </c>
      <c r="C165" s="170">
        <v>8</v>
      </c>
      <c r="D165" s="81">
        <v>167.7142857</v>
      </c>
      <c r="E165" s="170">
        <v>35</v>
      </c>
      <c r="F165" s="170">
        <v>0</v>
      </c>
      <c r="G165" s="170">
        <v>14</v>
      </c>
      <c r="H165" s="170">
        <v>1</v>
      </c>
      <c r="I165" s="205"/>
      <c r="J165" s="11">
        <v>18</v>
      </c>
    </row>
    <row r="166" spans="1:10" s="170" customFormat="1" x14ac:dyDescent="0.35">
      <c r="A166" s="115">
        <v>44089</v>
      </c>
      <c r="B166" s="170">
        <v>179</v>
      </c>
      <c r="C166" s="170">
        <v>14</v>
      </c>
      <c r="D166" s="81">
        <v>167.7142857</v>
      </c>
      <c r="E166" s="170">
        <v>40</v>
      </c>
      <c r="F166" s="170">
        <v>5</v>
      </c>
      <c r="G166" s="170">
        <v>16</v>
      </c>
      <c r="H166" s="170">
        <v>2</v>
      </c>
      <c r="I166" s="205"/>
      <c r="J166" s="11">
        <v>31</v>
      </c>
    </row>
    <row r="167" spans="1:10" s="170" customFormat="1" x14ac:dyDescent="0.35">
      <c r="A167" s="115">
        <v>44090</v>
      </c>
      <c r="B167" s="170">
        <v>185</v>
      </c>
      <c r="C167" s="170">
        <v>6</v>
      </c>
      <c r="D167" s="81">
        <v>169.2857143</v>
      </c>
      <c r="E167" s="170">
        <v>39</v>
      </c>
      <c r="F167" s="170">
        <v>-1</v>
      </c>
      <c r="G167" s="170">
        <v>15</v>
      </c>
      <c r="H167" s="170">
        <v>-1</v>
      </c>
      <c r="I167" s="205"/>
      <c r="J167" s="11">
        <v>25</v>
      </c>
    </row>
    <row r="168" spans="1:10" s="170" customFormat="1" x14ac:dyDescent="0.35">
      <c r="A168" s="115">
        <v>44091</v>
      </c>
      <c r="B168" s="170">
        <v>178</v>
      </c>
      <c r="C168" s="170">
        <v>-7</v>
      </c>
      <c r="D168" s="81">
        <v>170</v>
      </c>
      <c r="E168" s="170">
        <v>34</v>
      </c>
      <c r="F168" s="170">
        <v>-5</v>
      </c>
      <c r="G168" s="170">
        <v>13</v>
      </c>
      <c r="H168" s="170">
        <v>-2</v>
      </c>
      <c r="I168" s="205"/>
      <c r="J168" s="11">
        <v>17</v>
      </c>
    </row>
    <row r="169" spans="1:10" s="170" customFormat="1" x14ac:dyDescent="0.35">
      <c r="A169" s="115">
        <v>44092</v>
      </c>
      <c r="B169" s="170">
        <v>183</v>
      </c>
      <c r="C169" s="170">
        <v>5</v>
      </c>
      <c r="D169" s="81">
        <v>171.85714290000001</v>
      </c>
      <c r="E169" s="170">
        <v>38</v>
      </c>
      <c r="F169" s="170">
        <v>4</v>
      </c>
      <c r="G169" s="170">
        <v>15</v>
      </c>
      <c r="H169" s="170">
        <v>2</v>
      </c>
      <c r="I169" s="205"/>
      <c r="J169" s="11">
        <v>18</v>
      </c>
    </row>
    <row r="170" spans="1:10" s="170" customFormat="1" x14ac:dyDescent="0.35">
      <c r="A170" s="115">
        <v>44093</v>
      </c>
      <c r="B170" s="170">
        <v>188</v>
      </c>
      <c r="C170" s="170">
        <v>5</v>
      </c>
      <c r="D170" s="81">
        <v>176.42857140000001</v>
      </c>
      <c r="E170" s="170">
        <v>40</v>
      </c>
      <c r="F170" s="170">
        <v>2</v>
      </c>
      <c r="G170" s="170">
        <v>21</v>
      </c>
      <c r="H170" s="170">
        <v>6</v>
      </c>
      <c r="I170" s="205"/>
      <c r="J170" s="11">
        <v>23</v>
      </c>
    </row>
    <row r="171" spans="1:10" s="170" customFormat="1" x14ac:dyDescent="0.35">
      <c r="A171" s="115">
        <v>44094</v>
      </c>
      <c r="B171" s="170">
        <v>193</v>
      </c>
      <c r="C171" s="170">
        <v>5</v>
      </c>
      <c r="D171" s="81">
        <v>181.57142859999999</v>
      </c>
      <c r="E171" s="170">
        <v>50</v>
      </c>
      <c r="F171" s="170">
        <v>10</v>
      </c>
      <c r="G171" s="170">
        <v>23</v>
      </c>
      <c r="H171" s="170">
        <v>2</v>
      </c>
      <c r="I171" s="205"/>
      <c r="J171" s="11">
        <v>23</v>
      </c>
    </row>
    <row r="172" spans="1:10" s="170" customFormat="1" x14ac:dyDescent="0.35">
      <c r="A172" s="115">
        <v>44095</v>
      </c>
      <c r="B172" s="170">
        <v>200</v>
      </c>
      <c r="C172" s="170">
        <v>7</v>
      </c>
      <c r="D172" s="81">
        <v>186.57142859999999</v>
      </c>
      <c r="E172" s="170">
        <v>40</v>
      </c>
      <c r="F172" s="170">
        <v>-10</v>
      </c>
      <c r="G172" s="170">
        <v>22</v>
      </c>
      <c r="H172" s="170">
        <v>-1</v>
      </c>
      <c r="I172" s="205"/>
      <c r="J172" s="11">
        <v>22</v>
      </c>
    </row>
    <row r="173" spans="1:10" s="170" customFormat="1" x14ac:dyDescent="0.35">
      <c r="A173" s="115">
        <v>44096</v>
      </c>
      <c r="B173" s="170">
        <v>195</v>
      </c>
      <c r="C173" s="170">
        <v>-5</v>
      </c>
      <c r="D173" s="81">
        <v>188.85714290000001</v>
      </c>
      <c r="E173" s="170">
        <v>45</v>
      </c>
      <c r="F173" s="170">
        <v>5</v>
      </c>
      <c r="G173" s="170">
        <v>22</v>
      </c>
      <c r="H173" s="170">
        <v>0</v>
      </c>
      <c r="I173" s="205"/>
      <c r="J173" s="11">
        <v>12</v>
      </c>
    </row>
    <row r="174" spans="1:10" s="170" customFormat="1" x14ac:dyDescent="0.35">
      <c r="A174" s="115">
        <v>44097</v>
      </c>
      <c r="B174" s="170">
        <v>204</v>
      </c>
      <c r="C174" s="170">
        <v>9</v>
      </c>
      <c r="D174" s="81">
        <v>191.57142859999999</v>
      </c>
      <c r="E174" s="170">
        <v>45</v>
      </c>
      <c r="F174" s="170">
        <v>0</v>
      </c>
      <c r="G174" s="170">
        <v>19</v>
      </c>
      <c r="H174" s="170">
        <v>-3</v>
      </c>
      <c r="I174" s="205"/>
      <c r="J174" s="11">
        <v>28</v>
      </c>
    </row>
    <row r="175" spans="1:10" s="170" customFormat="1" x14ac:dyDescent="0.35">
      <c r="A175" s="115">
        <v>44098</v>
      </c>
      <c r="B175" s="170">
        <v>211</v>
      </c>
      <c r="C175" s="170">
        <v>7</v>
      </c>
      <c r="D175" s="81">
        <v>196.2857143</v>
      </c>
      <c r="E175" s="170">
        <v>52</v>
      </c>
      <c r="F175" s="170">
        <v>7</v>
      </c>
      <c r="G175" s="170">
        <v>21</v>
      </c>
      <c r="H175" s="170">
        <v>2</v>
      </c>
      <c r="I175" s="205"/>
      <c r="J175" s="11">
        <v>27</v>
      </c>
    </row>
    <row r="176" spans="1:10" s="170" customFormat="1" x14ac:dyDescent="0.35">
      <c r="A176" s="115">
        <v>44099</v>
      </c>
      <c r="B176" s="170">
        <v>211</v>
      </c>
      <c r="C176" s="170">
        <v>0</v>
      </c>
      <c r="D176" s="81">
        <v>200.2857143</v>
      </c>
      <c r="E176" s="170">
        <v>49</v>
      </c>
      <c r="F176" s="170">
        <v>-3</v>
      </c>
      <c r="G176" s="170">
        <v>20</v>
      </c>
      <c r="H176" s="170">
        <v>-1</v>
      </c>
      <c r="I176" s="205"/>
      <c r="J176" s="11">
        <v>28</v>
      </c>
    </row>
    <row r="177" spans="1:10" s="170" customFormat="1" x14ac:dyDescent="0.35">
      <c r="A177" s="115">
        <v>44100</v>
      </c>
      <c r="B177" s="170">
        <v>222</v>
      </c>
      <c r="C177" s="170">
        <v>11</v>
      </c>
      <c r="D177" s="81">
        <v>205.14285709999999</v>
      </c>
      <c r="E177" s="170">
        <v>49</v>
      </c>
      <c r="F177" s="170">
        <v>0</v>
      </c>
      <c r="G177" s="170">
        <v>19</v>
      </c>
      <c r="H177" s="170">
        <v>-1</v>
      </c>
      <c r="I177" s="205"/>
      <c r="J177" s="11">
        <v>34</v>
      </c>
    </row>
    <row r="178" spans="1:10" s="170" customFormat="1" x14ac:dyDescent="0.35">
      <c r="A178" s="115">
        <v>44101</v>
      </c>
      <c r="B178" s="170">
        <v>236</v>
      </c>
      <c r="C178" s="170">
        <v>14</v>
      </c>
      <c r="D178" s="81">
        <v>211.2857143</v>
      </c>
      <c r="E178" s="170">
        <v>57</v>
      </c>
      <c r="F178" s="170">
        <v>8</v>
      </c>
      <c r="G178" s="170">
        <v>21</v>
      </c>
      <c r="H178" s="170">
        <v>2</v>
      </c>
      <c r="I178" s="205"/>
      <c r="J178" s="11">
        <v>38</v>
      </c>
    </row>
    <row r="179" spans="1:10" s="170" customFormat="1" x14ac:dyDescent="0.35">
      <c r="A179" s="115">
        <v>44102</v>
      </c>
      <c r="B179" s="170">
        <v>254</v>
      </c>
      <c r="C179" s="170">
        <v>18</v>
      </c>
      <c r="D179" s="81">
        <v>219</v>
      </c>
      <c r="E179" s="170">
        <v>65</v>
      </c>
      <c r="F179" s="170">
        <v>8</v>
      </c>
      <c r="G179" s="170">
        <v>20</v>
      </c>
      <c r="H179" s="170">
        <v>-1</v>
      </c>
      <c r="I179" s="205"/>
      <c r="J179" s="11">
        <v>31</v>
      </c>
    </row>
    <row r="180" spans="1:10" s="170" customFormat="1" x14ac:dyDescent="0.35">
      <c r="A180" s="115">
        <v>44103</v>
      </c>
      <c r="B180" s="170">
        <v>266</v>
      </c>
      <c r="C180" s="170">
        <v>12</v>
      </c>
      <c r="D180" s="81">
        <v>229.14285709999999</v>
      </c>
      <c r="E180" s="170">
        <v>63</v>
      </c>
      <c r="F180" s="170">
        <v>-2</v>
      </c>
      <c r="G180" s="170">
        <v>23</v>
      </c>
      <c r="H180" s="170">
        <v>3</v>
      </c>
      <c r="I180" s="205"/>
      <c r="J180" s="11">
        <v>33</v>
      </c>
    </row>
    <row r="181" spans="1:10" s="170" customFormat="1" x14ac:dyDescent="0.35">
      <c r="A181" s="115">
        <v>44104</v>
      </c>
      <c r="B181" s="170">
        <v>259</v>
      </c>
      <c r="C181" s="170">
        <v>-7</v>
      </c>
      <c r="D181" s="81">
        <v>237</v>
      </c>
      <c r="E181" s="170">
        <v>61</v>
      </c>
      <c r="F181" s="170">
        <v>-2</v>
      </c>
      <c r="G181" s="170">
        <v>22</v>
      </c>
      <c r="H181" s="170">
        <v>-1</v>
      </c>
      <c r="I181" s="205"/>
      <c r="J181" s="11">
        <v>29</v>
      </c>
    </row>
    <row r="182" spans="1:10" s="170" customFormat="1" x14ac:dyDescent="0.35">
      <c r="A182" s="115">
        <v>44105</v>
      </c>
      <c r="B182" s="170">
        <v>250</v>
      </c>
      <c r="C182" s="170">
        <v>-9</v>
      </c>
      <c r="D182" s="81">
        <v>242.57142859999999</v>
      </c>
      <c r="E182" s="170">
        <v>53</v>
      </c>
      <c r="F182" s="170">
        <v>-8</v>
      </c>
      <c r="G182" s="170">
        <v>21</v>
      </c>
      <c r="H182" s="170">
        <v>-1</v>
      </c>
      <c r="I182" s="205"/>
      <c r="J182" s="11">
        <v>33</v>
      </c>
    </row>
    <row r="183" spans="1:10" s="170" customFormat="1" x14ac:dyDescent="0.35">
      <c r="A183" s="115">
        <v>44106</v>
      </c>
      <c r="B183" s="170">
        <v>258</v>
      </c>
      <c r="C183" s="170">
        <v>8</v>
      </c>
      <c r="D183" s="81">
        <v>249.2857143</v>
      </c>
      <c r="E183" s="170">
        <v>56</v>
      </c>
      <c r="F183" s="170">
        <v>3</v>
      </c>
      <c r="G183" s="170">
        <v>21</v>
      </c>
      <c r="H183" s="170">
        <v>0</v>
      </c>
      <c r="I183" s="205"/>
      <c r="J183" s="11">
        <v>36</v>
      </c>
    </row>
    <row r="184" spans="1:10" s="170" customFormat="1" x14ac:dyDescent="0.35">
      <c r="A184" s="115">
        <v>44107</v>
      </c>
      <c r="B184" s="170">
        <v>264</v>
      </c>
      <c r="C184" s="170">
        <v>6</v>
      </c>
      <c r="D184" s="81">
        <v>255.2857143</v>
      </c>
      <c r="E184" s="170">
        <v>55</v>
      </c>
      <c r="F184" s="170">
        <v>-1</v>
      </c>
      <c r="G184" s="170">
        <v>22</v>
      </c>
      <c r="H184" s="170">
        <v>1</v>
      </c>
      <c r="I184" s="205"/>
      <c r="J184" s="11">
        <v>39</v>
      </c>
    </row>
    <row r="185" spans="1:10" s="170" customFormat="1" x14ac:dyDescent="0.35">
      <c r="A185" s="115">
        <v>44108</v>
      </c>
      <c r="B185" s="170">
        <v>263</v>
      </c>
      <c r="C185" s="170">
        <v>-1</v>
      </c>
      <c r="D185" s="81">
        <v>259.14285710000001</v>
      </c>
      <c r="E185" s="170">
        <v>50</v>
      </c>
      <c r="F185" s="170">
        <v>-5</v>
      </c>
      <c r="G185" s="170">
        <v>22</v>
      </c>
      <c r="H185" s="170">
        <v>0</v>
      </c>
      <c r="I185" s="205"/>
      <c r="J185" s="11">
        <v>28</v>
      </c>
    </row>
    <row r="186" spans="1:10" s="170" customFormat="1" x14ac:dyDescent="0.35">
      <c r="A186" s="115">
        <v>44109</v>
      </c>
      <c r="B186" s="170">
        <v>288</v>
      </c>
      <c r="C186" s="170">
        <v>25</v>
      </c>
      <c r="D186" s="81">
        <v>264</v>
      </c>
      <c r="E186" s="170">
        <v>49</v>
      </c>
      <c r="F186" s="170">
        <v>-1</v>
      </c>
      <c r="G186" s="170">
        <v>21</v>
      </c>
      <c r="H186" s="170">
        <v>-1</v>
      </c>
      <c r="I186" s="205"/>
      <c r="J186" s="11">
        <v>40</v>
      </c>
    </row>
    <row r="187" spans="1:10" s="170" customFormat="1" x14ac:dyDescent="0.35">
      <c r="A187" s="115">
        <v>44110</v>
      </c>
      <c r="B187" s="170">
        <v>299</v>
      </c>
      <c r="C187" s="170">
        <v>11</v>
      </c>
      <c r="D187" s="81">
        <v>268.7142857</v>
      </c>
      <c r="E187" s="170">
        <v>55</v>
      </c>
      <c r="F187" s="170">
        <v>6</v>
      </c>
      <c r="G187" s="170">
        <v>23</v>
      </c>
      <c r="H187" s="170">
        <v>2</v>
      </c>
      <c r="I187" s="205"/>
      <c r="J187" s="11">
        <v>35</v>
      </c>
    </row>
    <row r="188" spans="1:10" s="170" customFormat="1" x14ac:dyDescent="0.35">
      <c r="A188" s="115">
        <v>44111</v>
      </c>
      <c r="B188" s="170">
        <v>311</v>
      </c>
      <c r="C188" s="170">
        <v>12</v>
      </c>
      <c r="D188" s="81">
        <v>276.14285710000001</v>
      </c>
      <c r="E188" s="170">
        <v>60</v>
      </c>
      <c r="F188" s="170">
        <v>5</v>
      </c>
      <c r="G188" s="170">
        <v>19</v>
      </c>
      <c r="H188" s="170">
        <v>-4</v>
      </c>
      <c r="I188" s="205"/>
      <c r="J188" s="11">
        <v>35</v>
      </c>
    </row>
    <row r="189" spans="1:10" s="170" customFormat="1" x14ac:dyDescent="0.35">
      <c r="A189" s="115">
        <v>44112</v>
      </c>
      <c r="B189" s="170">
        <v>309</v>
      </c>
      <c r="C189" s="170">
        <v>-2</v>
      </c>
      <c r="D189" s="81">
        <v>284.57142859999999</v>
      </c>
      <c r="E189" s="170">
        <v>63</v>
      </c>
      <c r="F189" s="170">
        <v>3</v>
      </c>
      <c r="G189" s="170">
        <v>21</v>
      </c>
      <c r="H189" s="170">
        <v>2</v>
      </c>
      <c r="I189" s="205"/>
      <c r="J189" s="11">
        <v>33</v>
      </c>
    </row>
    <row r="190" spans="1:10" s="170" customFormat="1" x14ac:dyDescent="0.35">
      <c r="A190" s="115">
        <v>44113</v>
      </c>
      <c r="B190" s="170">
        <v>330</v>
      </c>
      <c r="C190" s="170">
        <v>21</v>
      </c>
      <c r="D190" s="81">
        <v>294.85714289999999</v>
      </c>
      <c r="E190" s="170">
        <v>64</v>
      </c>
      <c r="F190" s="170">
        <v>1</v>
      </c>
      <c r="G190" s="170">
        <v>24</v>
      </c>
      <c r="H190" s="170">
        <v>3</v>
      </c>
      <c r="I190" s="205"/>
      <c r="J190" s="11">
        <v>47</v>
      </c>
    </row>
    <row r="191" spans="1:10" s="170" customFormat="1" x14ac:dyDescent="0.35">
      <c r="A191" s="115">
        <v>44114</v>
      </c>
      <c r="B191" s="170">
        <v>324</v>
      </c>
      <c r="C191" s="170">
        <v>-6</v>
      </c>
      <c r="D191" s="81">
        <v>303.42857140000001</v>
      </c>
      <c r="E191" s="170">
        <v>65</v>
      </c>
      <c r="F191" s="170">
        <v>1</v>
      </c>
      <c r="G191" s="170">
        <v>23</v>
      </c>
      <c r="H191" s="170">
        <v>-1</v>
      </c>
      <c r="I191" s="205"/>
      <c r="J191" s="11">
        <v>36</v>
      </c>
    </row>
    <row r="192" spans="1:10" s="170" customFormat="1" x14ac:dyDescent="0.35">
      <c r="A192" s="115">
        <v>44115</v>
      </c>
      <c r="B192" s="170">
        <v>322</v>
      </c>
      <c r="C192" s="170">
        <v>-2</v>
      </c>
      <c r="D192" s="81">
        <v>311.85714289999999</v>
      </c>
      <c r="E192" s="170">
        <v>58</v>
      </c>
      <c r="F192" s="170">
        <v>-7</v>
      </c>
      <c r="G192" s="170">
        <v>24</v>
      </c>
      <c r="H192" s="170">
        <v>1</v>
      </c>
      <c r="I192" s="205"/>
      <c r="J192" s="11">
        <v>31</v>
      </c>
    </row>
    <row r="193" spans="1:10" s="170" customFormat="1" x14ac:dyDescent="0.35">
      <c r="A193" s="115">
        <v>44116</v>
      </c>
      <c r="B193" s="170">
        <v>321</v>
      </c>
      <c r="C193" s="170">
        <v>-1</v>
      </c>
      <c r="D193" s="81">
        <v>316.57142859999999</v>
      </c>
      <c r="E193" s="170">
        <v>58</v>
      </c>
      <c r="F193" s="170">
        <v>0</v>
      </c>
      <c r="G193" s="170">
        <v>22</v>
      </c>
      <c r="H193" s="170">
        <v>-2</v>
      </c>
      <c r="I193" s="205"/>
      <c r="J193" s="11">
        <v>34</v>
      </c>
    </row>
    <row r="194" spans="1:10" s="170" customFormat="1" x14ac:dyDescent="0.35">
      <c r="A194" s="115">
        <v>44117</v>
      </c>
      <c r="B194" s="170">
        <v>325</v>
      </c>
      <c r="C194" s="170">
        <v>4</v>
      </c>
      <c r="D194" s="81">
        <v>320.2857143</v>
      </c>
      <c r="E194" s="170">
        <v>60</v>
      </c>
      <c r="F194" s="170">
        <v>2</v>
      </c>
      <c r="G194" s="170">
        <v>21</v>
      </c>
      <c r="H194" s="170">
        <v>-1</v>
      </c>
      <c r="I194" s="205"/>
      <c r="J194" s="11">
        <v>40</v>
      </c>
    </row>
    <row r="195" spans="1:10" s="170" customFormat="1" x14ac:dyDescent="0.35">
      <c r="A195" s="115">
        <v>44118</v>
      </c>
      <c r="B195" s="170">
        <v>320</v>
      </c>
      <c r="C195" s="170">
        <v>-5</v>
      </c>
      <c r="D195" s="81">
        <v>321.57142859999999</v>
      </c>
      <c r="E195" s="170">
        <v>59</v>
      </c>
      <c r="F195" s="170">
        <v>-1</v>
      </c>
      <c r="G195" s="170">
        <v>24</v>
      </c>
      <c r="H195" s="170">
        <v>3</v>
      </c>
      <c r="I195" s="205"/>
      <c r="J195" s="11">
        <v>45</v>
      </c>
    </row>
    <row r="196" spans="1:10" s="170" customFormat="1" x14ac:dyDescent="0.35">
      <c r="A196" s="115">
        <v>44119</v>
      </c>
      <c r="B196" s="170">
        <v>316</v>
      </c>
      <c r="C196" s="170">
        <v>-4</v>
      </c>
      <c r="D196" s="81">
        <v>322.57142859999999</v>
      </c>
      <c r="E196" s="170">
        <v>53</v>
      </c>
      <c r="F196" s="170">
        <v>-6</v>
      </c>
      <c r="G196" s="170">
        <v>25</v>
      </c>
      <c r="H196" s="170">
        <v>1</v>
      </c>
      <c r="I196" s="205"/>
      <c r="J196" s="11">
        <v>39</v>
      </c>
    </row>
    <row r="197" spans="1:10" s="170" customFormat="1" x14ac:dyDescent="0.35">
      <c r="A197" s="115">
        <v>44120</v>
      </c>
      <c r="B197" s="170">
        <v>308</v>
      </c>
      <c r="C197" s="170">
        <v>-8</v>
      </c>
      <c r="D197" s="81">
        <v>319.42857140000001</v>
      </c>
      <c r="E197" s="170">
        <v>61</v>
      </c>
      <c r="F197" s="170">
        <v>8</v>
      </c>
      <c r="G197" s="170">
        <v>27</v>
      </c>
      <c r="H197" s="170">
        <v>2</v>
      </c>
      <c r="I197" s="205"/>
      <c r="J197" s="11">
        <v>36</v>
      </c>
    </row>
    <row r="198" spans="1:10" s="170" customFormat="1" x14ac:dyDescent="0.35">
      <c r="A198" s="115">
        <v>44121</v>
      </c>
      <c r="B198" s="170">
        <v>311</v>
      </c>
      <c r="C198" s="170">
        <v>3</v>
      </c>
      <c r="D198" s="81">
        <v>317.57142859999999</v>
      </c>
      <c r="E198" s="170">
        <v>60</v>
      </c>
      <c r="F198" s="170">
        <v>-1</v>
      </c>
      <c r="G198" s="170">
        <v>26</v>
      </c>
      <c r="H198" s="170">
        <v>-1</v>
      </c>
      <c r="I198" s="205"/>
      <c r="J198" s="11">
        <v>43</v>
      </c>
    </row>
    <row r="199" spans="1:10" s="170" customFormat="1" x14ac:dyDescent="0.35">
      <c r="A199" s="115">
        <v>44122</v>
      </c>
      <c r="B199" s="170">
        <v>334</v>
      </c>
      <c r="C199" s="170">
        <v>23</v>
      </c>
      <c r="D199" s="81">
        <v>319.2857143</v>
      </c>
      <c r="E199" s="170">
        <v>61</v>
      </c>
      <c r="F199" s="170">
        <v>1</v>
      </c>
      <c r="G199" s="170">
        <v>28</v>
      </c>
      <c r="H199" s="170">
        <v>2</v>
      </c>
      <c r="I199" s="205"/>
      <c r="J199" s="11">
        <v>42</v>
      </c>
    </row>
    <row r="200" spans="1:10" s="170" customFormat="1" x14ac:dyDescent="0.35">
      <c r="A200" s="115">
        <v>44123</v>
      </c>
      <c r="B200" s="170">
        <v>342</v>
      </c>
      <c r="C200" s="170">
        <v>8</v>
      </c>
      <c r="D200" s="81">
        <v>322.2857143</v>
      </c>
      <c r="E200" s="170">
        <v>67</v>
      </c>
      <c r="F200" s="170">
        <v>6</v>
      </c>
      <c r="G200" s="170">
        <v>32</v>
      </c>
      <c r="H200" s="170">
        <v>4</v>
      </c>
      <c r="I200" s="205"/>
      <c r="J200" s="11">
        <v>40</v>
      </c>
    </row>
    <row r="201" spans="1:10" s="170" customFormat="1" x14ac:dyDescent="0.35">
      <c r="A201" s="115">
        <v>44124</v>
      </c>
      <c r="B201" s="170">
        <v>358</v>
      </c>
      <c r="C201" s="170">
        <v>16</v>
      </c>
      <c r="D201" s="81">
        <v>327</v>
      </c>
      <c r="E201" s="170">
        <v>66</v>
      </c>
      <c r="F201" s="170">
        <v>-1</v>
      </c>
      <c r="G201" s="170">
        <v>31</v>
      </c>
      <c r="H201" s="170">
        <v>-1</v>
      </c>
      <c r="I201" s="205"/>
      <c r="J201" s="11">
        <v>43</v>
      </c>
    </row>
    <row r="202" spans="1:10" s="170" customFormat="1" x14ac:dyDescent="0.35">
      <c r="A202" s="115">
        <v>44125</v>
      </c>
      <c r="B202" s="170">
        <v>354</v>
      </c>
      <c r="C202" s="170">
        <v>-4</v>
      </c>
      <c r="D202" s="81">
        <v>331.85714289999999</v>
      </c>
      <c r="E202" s="170">
        <v>75</v>
      </c>
      <c r="F202" s="170">
        <v>9</v>
      </c>
      <c r="G202" s="170">
        <v>34</v>
      </c>
      <c r="H202" s="170">
        <v>3</v>
      </c>
      <c r="I202" s="205"/>
      <c r="J202" s="11">
        <v>45</v>
      </c>
    </row>
    <row r="203" spans="1:10" s="170" customFormat="1" x14ac:dyDescent="0.35">
      <c r="A203" s="115">
        <v>44126</v>
      </c>
      <c r="B203" s="170">
        <v>368</v>
      </c>
      <c r="C203" s="170">
        <v>14</v>
      </c>
      <c r="D203" s="81">
        <v>339.2857143</v>
      </c>
      <c r="E203" s="170">
        <v>79</v>
      </c>
      <c r="F203" s="170">
        <v>4</v>
      </c>
      <c r="G203" s="170">
        <v>31</v>
      </c>
      <c r="H203" s="170">
        <v>-3</v>
      </c>
      <c r="I203" s="205"/>
      <c r="J203" s="11">
        <v>62</v>
      </c>
    </row>
    <row r="204" spans="1:10" s="170" customFormat="1" x14ac:dyDescent="0.35">
      <c r="A204" s="115">
        <v>44127</v>
      </c>
      <c r="B204" s="170">
        <v>364</v>
      </c>
      <c r="C204" s="170">
        <v>-4</v>
      </c>
      <c r="D204" s="81">
        <v>347.2857143</v>
      </c>
      <c r="E204" s="170">
        <v>82</v>
      </c>
      <c r="F204" s="170">
        <v>3</v>
      </c>
      <c r="G204" s="170">
        <v>37</v>
      </c>
      <c r="H204" s="170">
        <v>6</v>
      </c>
      <c r="I204" s="205"/>
      <c r="J204" s="11">
        <v>45</v>
      </c>
    </row>
    <row r="205" spans="1:10" s="170" customFormat="1" x14ac:dyDescent="0.35">
      <c r="A205" s="115">
        <v>44128</v>
      </c>
      <c r="B205" s="170">
        <v>362</v>
      </c>
      <c r="C205" s="170">
        <v>-2</v>
      </c>
      <c r="D205" s="81">
        <v>354.57142859999999</v>
      </c>
      <c r="E205" s="170">
        <v>82</v>
      </c>
      <c r="F205" s="170">
        <v>0</v>
      </c>
      <c r="G205" s="170">
        <v>38</v>
      </c>
      <c r="H205" s="170">
        <v>1</v>
      </c>
      <c r="I205" s="205"/>
      <c r="J205" s="11">
        <v>49</v>
      </c>
    </row>
    <row r="206" spans="1:10" s="170" customFormat="1" x14ac:dyDescent="0.35">
      <c r="A206" s="115">
        <v>44129</v>
      </c>
      <c r="B206" s="170">
        <v>377</v>
      </c>
      <c r="C206" s="170">
        <v>15</v>
      </c>
      <c r="D206" s="81">
        <v>360.7142857</v>
      </c>
      <c r="E206" s="170">
        <v>79</v>
      </c>
      <c r="F206" s="170">
        <v>-3</v>
      </c>
      <c r="G206" s="170">
        <v>38</v>
      </c>
      <c r="H206" s="170">
        <v>0</v>
      </c>
      <c r="I206" s="205"/>
      <c r="J206" s="11">
        <v>41</v>
      </c>
    </row>
    <row r="207" spans="1:10" s="170" customFormat="1" x14ac:dyDescent="0.35">
      <c r="A207" s="115">
        <v>44130</v>
      </c>
      <c r="B207" s="170">
        <v>400</v>
      </c>
      <c r="C207" s="170">
        <v>23</v>
      </c>
      <c r="D207" s="81">
        <v>369</v>
      </c>
      <c r="E207" s="170">
        <v>82</v>
      </c>
      <c r="F207" s="170">
        <v>3</v>
      </c>
      <c r="G207" s="170">
        <v>41</v>
      </c>
      <c r="H207" s="170">
        <v>3</v>
      </c>
      <c r="I207" s="205"/>
      <c r="J207" s="11">
        <v>57</v>
      </c>
    </row>
    <row r="208" spans="1:10" s="170" customFormat="1" x14ac:dyDescent="0.35">
      <c r="A208" s="115">
        <v>44131</v>
      </c>
      <c r="B208" s="170">
        <v>403</v>
      </c>
      <c r="C208" s="170">
        <v>3</v>
      </c>
      <c r="D208" s="81">
        <v>375.42857140000001</v>
      </c>
      <c r="E208" s="170">
        <v>77</v>
      </c>
      <c r="F208" s="170">
        <v>-5</v>
      </c>
      <c r="G208" s="170">
        <v>42</v>
      </c>
      <c r="H208" s="170">
        <v>1</v>
      </c>
      <c r="I208" s="205"/>
      <c r="J208" s="11">
        <v>53</v>
      </c>
    </row>
    <row r="209" spans="1:10" s="170" customFormat="1" x14ac:dyDescent="0.35">
      <c r="A209" s="115">
        <v>44132</v>
      </c>
      <c r="B209" s="170">
        <v>393</v>
      </c>
      <c r="C209" s="170">
        <v>-10</v>
      </c>
      <c r="D209" s="81">
        <v>381</v>
      </c>
      <c r="E209" s="170">
        <v>73</v>
      </c>
      <c r="F209" s="170">
        <v>-4</v>
      </c>
      <c r="G209" s="170">
        <v>43</v>
      </c>
      <c r="H209" s="170">
        <v>1</v>
      </c>
      <c r="I209" s="205"/>
      <c r="J209" s="11">
        <v>51</v>
      </c>
    </row>
    <row r="210" spans="1:10" s="170" customFormat="1" x14ac:dyDescent="0.35">
      <c r="A210" s="115">
        <v>44133</v>
      </c>
      <c r="B210" s="170">
        <v>407</v>
      </c>
      <c r="C210" s="170">
        <v>14</v>
      </c>
      <c r="D210" s="81">
        <v>386.57142859999999</v>
      </c>
      <c r="E210" s="170">
        <v>80</v>
      </c>
      <c r="F210" s="170">
        <v>7</v>
      </c>
      <c r="G210" s="170">
        <v>41</v>
      </c>
      <c r="H210" s="170">
        <v>-2</v>
      </c>
      <c r="I210" s="205"/>
      <c r="J210" s="11">
        <v>56</v>
      </c>
    </row>
    <row r="211" spans="1:10" s="170" customFormat="1" x14ac:dyDescent="0.35">
      <c r="A211" s="115">
        <v>44134</v>
      </c>
      <c r="B211" s="170">
        <v>434</v>
      </c>
      <c r="C211" s="170">
        <v>27</v>
      </c>
      <c r="D211" s="81">
        <v>396.57142859999999</v>
      </c>
      <c r="E211" s="170">
        <v>89</v>
      </c>
      <c r="F211" s="170">
        <v>9</v>
      </c>
      <c r="G211" s="170">
        <v>48</v>
      </c>
      <c r="H211" s="170">
        <v>7</v>
      </c>
      <c r="I211" s="205"/>
      <c r="J211" s="11">
        <v>58</v>
      </c>
    </row>
    <row r="212" spans="1:10" s="170" customFormat="1" x14ac:dyDescent="0.35">
      <c r="A212" s="115">
        <v>44135</v>
      </c>
      <c r="B212" s="170">
        <v>436</v>
      </c>
      <c r="C212" s="170">
        <v>2</v>
      </c>
      <c r="D212" s="81">
        <v>407.14285710000001</v>
      </c>
      <c r="E212" s="170">
        <v>86</v>
      </c>
      <c r="F212" s="170">
        <v>-3</v>
      </c>
      <c r="G212" s="170">
        <v>47</v>
      </c>
      <c r="H212" s="170">
        <v>-1</v>
      </c>
      <c r="I212" s="205"/>
      <c r="J212" s="11">
        <v>49</v>
      </c>
    </row>
    <row r="213" spans="1:10" s="170" customFormat="1" x14ac:dyDescent="0.35">
      <c r="A213" s="115">
        <v>44136</v>
      </c>
      <c r="B213" s="170">
        <v>469</v>
      </c>
      <c r="C213" s="170">
        <v>33</v>
      </c>
      <c r="D213" s="81">
        <v>420.2857143</v>
      </c>
      <c r="E213" s="170">
        <v>96</v>
      </c>
      <c r="F213" s="170">
        <v>10</v>
      </c>
      <c r="G213" s="170">
        <v>50</v>
      </c>
      <c r="H213" s="170">
        <v>3</v>
      </c>
      <c r="I213" s="205"/>
      <c r="J213" s="11">
        <v>62</v>
      </c>
    </row>
    <row r="214" spans="1:10" s="170" customFormat="1" x14ac:dyDescent="0.35">
      <c r="A214" s="115">
        <v>44137</v>
      </c>
      <c r="B214" s="170">
        <v>485</v>
      </c>
      <c r="C214" s="170">
        <v>16</v>
      </c>
      <c r="D214" s="81">
        <v>432.42857140000001</v>
      </c>
      <c r="E214" s="170">
        <v>96</v>
      </c>
      <c r="F214" s="170">
        <v>0</v>
      </c>
      <c r="G214" s="170">
        <v>51</v>
      </c>
      <c r="H214" s="170">
        <v>1</v>
      </c>
      <c r="I214" s="205"/>
      <c r="J214" s="11">
        <v>58</v>
      </c>
    </row>
    <row r="215" spans="1:10" s="170" customFormat="1" x14ac:dyDescent="0.35">
      <c r="A215" s="115">
        <v>44138</v>
      </c>
      <c r="B215" s="170">
        <v>502</v>
      </c>
      <c r="C215" s="170">
        <v>17</v>
      </c>
      <c r="D215" s="81">
        <v>446.57142859999999</v>
      </c>
      <c r="E215" s="170">
        <v>109</v>
      </c>
      <c r="F215" s="170">
        <v>13</v>
      </c>
      <c r="G215" s="170">
        <v>55</v>
      </c>
      <c r="H215" s="170">
        <v>4</v>
      </c>
      <c r="I215" s="205"/>
      <c r="J215" s="11">
        <v>64</v>
      </c>
    </row>
    <row r="216" spans="1:10" s="170" customFormat="1" x14ac:dyDescent="0.35">
      <c r="A216" s="115">
        <v>44139</v>
      </c>
      <c r="B216" s="170">
        <v>498</v>
      </c>
      <c r="C216" s="170">
        <v>-4</v>
      </c>
      <c r="D216" s="81">
        <v>461.57142859999999</v>
      </c>
      <c r="E216" s="170">
        <v>115</v>
      </c>
      <c r="F216" s="170">
        <v>6</v>
      </c>
      <c r="G216" s="170">
        <v>56</v>
      </c>
      <c r="H216" s="170">
        <v>1</v>
      </c>
      <c r="I216" s="205"/>
      <c r="J216" s="11">
        <v>60</v>
      </c>
    </row>
    <row r="217" spans="1:10" s="170" customFormat="1" x14ac:dyDescent="0.35">
      <c r="A217" s="115">
        <v>44140</v>
      </c>
      <c r="B217" s="170">
        <v>513</v>
      </c>
      <c r="C217" s="170">
        <v>15</v>
      </c>
      <c r="D217" s="81">
        <v>476.7142857</v>
      </c>
      <c r="E217" s="170">
        <v>118</v>
      </c>
      <c r="F217" s="170">
        <v>3</v>
      </c>
      <c r="G217" s="170">
        <v>57</v>
      </c>
      <c r="H217" s="170">
        <v>1</v>
      </c>
      <c r="I217" s="205"/>
      <c r="J217" s="11">
        <v>65</v>
      </c>
    </row>
    <row r="218" spans="1:10" s="170" customFormat="1" x14ac:dyDescent="0.35">
      <c r="A218" s="115">
        <v>44141</v>
      </c>
      <c r="B218" s="170">
        <v>535</v>
      </c>
      <c r="C218" s="170">
        <v>22</v>
      </c>
      <c r="D218" s="81">
        <v>491.14285710000001</v>
      </c>
      <c r="E218" s="170">
        <v>127</v>
      </c>
      <c r="F218" s="170">
        <v>9</v>
      </c>
      <c r="G218" s="170">
        <v>60</v>
      </c>
      <c r="H218" s="170">
        <v>3</v>
      </c>
      <c r="I218" s="205"/>
      <c r="J218" s="11">
        <v>90</v>
      </c>
    </row>
    <row r="219" spans="1:10" s="170" customFormat="1" x14ac:dyDescent="0.35">
      <c r="A219" s="115">
        <v>44142</v>
      </c>
      <c r="B219" s="170">
        <v>568</v>
      </c>
      <c r="C219" s="170">
        <v>33</v>
      </c>
      <c r="D219" s="81">
        <v>510</v>
      </c>
      <c r="E219" s="170">
        <v>144</v>
      </c>
      <c r="F219" s="170">
        <v>17</v>
      </c>
      <c r="G219" s="170">
        <v>62</v>
      </c>
      <c r="H219" s="170">
        <v>2</v>
      </c>
      <c r="I219" s="205"/>
      <c r="J219" s="11">
        <v>103</v>
      </c>
    </row>
    <row r="220" spans="1:10" s="170" customFormat="1" x14ac:dyDescent="0.35">
      <c r="A220" s="115">
        <v>44143</v>
      </c>
      <c r="B220" s="170">
        <v>588</v>
      </c>
      <c r="C220" s="170">
        <v>20</v>
      </c>
      <c r="D220" s="81">
        <v>527</v>
      </c>
      <c r="E220" s="170">
        <v>143</v>
      </c>
      <c r="F220" s="170">
        <v>-1</v>
      </c>
      <c r="G220" s="170">
        <v>66</v>
      </c>
      <c r="H220" s="170">
        <v>4</v>
      </c>
      <c r="I220" s="205"/>
      <c r="J220" s="11">
        <v>78</v>
      </c>
    </row>
    <row r="221" spans="1:10" s="170" customFormat="1" x14ac:dyDescent="0.35">
      <c r="A221" s="115">
        <v>44144</v>
      </c>
      <c r="B221" s="170">
        <v>618</v>
      </c>
      <c r="C221" s="170">
        <v>30</v>
      </c>
      <c r="D221" s="81">
        <v>546</v>
      </c>
      <c r="E221" s="170">
        <v>150</v>
      </c>
      <c r="F221" s="170">
        <v>7</v>
      </c>
      <c r="G221" s="170">
        <v>68</v>
      </c>
      <c r="H221" s="170">
        <v>2</v>
      </c>
      <c r="I221" s="205"/>
      <c r="J221" s="11">
        <v>72</v>
      </c>
    </row>
    <row r="222" spans="1:10" s="170" customFormat="1" x14ac:dyDescent="0.35">
      <c r="A222" s="115">
        <v>44145</v>
      </c>
      <c r="B222" s="170">
        <v>659</v>
      </c>
      <c r="C222" s="170">
        <v>41</v>
      </c>
      <c r="D222" s="81">
        <v>568.42857140000001</v>
      </c>
      <c r="E222" s="170">
        <v>152</v>
      </c>
      <c r="F222" s="170">
        <v>2</v>
      </c>
      <c r="G222" s="170">
        <v>72</v>
      </c>
      <c r="H222" s="170">
        <v>4</v>
      </c>
      <c r="I222" s="205"/>
      <c r="J222" s="11">
        <v>91</v>
      </c>
    </row>
    <row r="223" spans="1:10" s="170" customFormat="1" x14ac:dyDescent="0.35">
      <c r="A223" s="115">
        <v>44146</v>
      </c>
      <c r="B223" s="170">
        <v>661</v>
      </c>
      <c r="C223" s="170">
        <v>2</v>
      </c>
      <c r="D223" s="81">
        <v>591.7142857</v>
      </c>
      <c r="E223" s="170">
        <v>151</v>
      </c>
      <c r="F223" s="170">
        <v>-1</v>
      </c>
      <c r="G223" s="170">
        <v>68</v>
      </c>
      <c r="H223" s="170">
        <v>-4</v>
      </c>
      <c r="I223" s="205"/>
      <c r="J223" s="11">
        <v>97</v>
      </c>
    </row>
    <row r="224" spans="1:10" s="170" customFormat="1" x14ac:dyDescent="0.35">
      <c r="A224" s="115">
        <v>44147</v>
      </c>
      <c r="B224" s="170">
        <v>687</v>
      </c>
      <c r="C224" s="170">
        <v>26</v>
      </c>
      <c r="D224" s="81">
        <v>616.57142859999999</v>
      </c>
      <c r="E224" s="170">
        <v>153</v>
      </c>
      <c r="F224" s="170">
        <v>2</v>
      </c>
      <c r="G224" s="170">
        <v>71</v>
      </c>
      <c r="H224" s="170">
        <v>3</v>
      </c>
      <c r="I224" s="205"/>
      <c r="J224" s="11">
        <v>83</v>
      </c>
    </row>
    <row r="225" spans="1:10" s="170" customFormat="1" x14ac:dyDescent="0.35">
      <c r="A225" s="115">
        <v>44148</v>
      </c>
      <c r="B225" s="170">
        <v>705</v>
      </c>
      <c r="C225" s="170">
        <v>18</v>
      </c>
      <c r="D225" s="81">
        <v>640.85714289999999</v>
      </c>
      <c r="E225" s="170">
        <v>151</v>
      </c>
      <c r="F225" s="170">
        <v>-2</v>
      </c>
      <c r="G225" s="170">
        <v>71</v>
      </c>
      <c r="H225" s="170">
        <v>0</v>
      </c>
      <c r="I225" s="205"/>
      <c r="J225" s="11">
        <v>111</v>
      </c>
    </row>
    <row r="226" spans="1:10" s="170" customFormat="1" x14ac:dyDescent="0.35">
      <c r="A226" s="115">
        <v>44149</v>
      </c>
      <c r="B226" s="170">
        <v>737</v>
      </c>
      <c r="C226" s="170">
        <v>32</v>
      </c>
      <c r="D226" s="81">
        <v>665</v>
      </c>
      <c r="E226" s="170">
        <v>159</v>
      </c>
      <c r="F226" s="170">
        <v>8</v>
      </c>
      <c r="G226" s="170">
        <v>70</v>
      </c>
      <c r="H226" s="170">
        <v>-1</v>
      </c>
      <c r="I226" s="205"/>
      <c r="J226" s="11">
        <v>98</v>
      </c>
    </row>
    <row r="227" spans="1:10" s="170" customFormat="1" x14ac:dyDescent="0.35">
      <c r="A227" s="115">
        <v>44150</v>
      </c>
      <c r="B227" s="170">
        <v>781</v>
      </c>
      <c r="C227" s="170">
        <v>44</v>
      </c>
      <c r="D227" s="81">
        <v>692.57142859999999</v>
      </c>
      <c r="E227" s="170">
        <v>159</v>
      </c>
      <c r="F227" s="170">
        <v>0</v>
      </c>
      <c r="G227" s="170">
        <v>74</v>
      </c>
      <c r="H227" s="170">
        <v>4</v>
      </c>
      <c r="I227" s="205"/>
      <c r="J227" s="11">
        <v>89</v>
      </c>
    </row>
    <row r="228" spans="1:10" s="170" customFormat="1" x14ac:dyDescent="0.35">
      <c r="A228" s="115">
        <v>44151</v>
      </c>
      <c r="B228" s="170">
        <v>835</v>
      </c>
      <c r="C228" s="170">
        <v>54</v>
      </c>
      <c r="D228" s="81">
        <v>723.57142859999999</v>
      </c>
      <c r="E228" s="170">
        <v>159</v>
      </c>
      <c r="F228" s="170">
        <v>0</v>
      </c>
      <c r="G228" s="170">
        <v>73</v>
      </c>
      <c r="H228" s="170">
        <v>-1</v>
      </c>
      <c r="I228" s="205"/>
      <c r="J228" s="11">
        <v>112</v>
      </c>
    </row>
    <row r="229" spans="1:10" s="170" customFormat="1" x14ac:dyDescent="0.35">
      <c r="A229" s="115">
        <v>44152</v>
      </c>
      <c r="B229" s="170">
        <v>885</v>
      </c>
      <c r="C229" s="170">
        <v>50</v>
      </c>
      <c r="D229" s="81">
        <v>755.85714289999999</v>
      </c>
      <c r="E229" s="170">
        <v>173</v>
      </c>
      <c r="F229" s="170">
        <v>14</v>
      </c>
      <c r="G229" s="170">
        <v>72</v>
      </c>
      <c r="H229" s="170">
        <v>-1</v>
      </c>
      <c r="I229" s="205"/>
      <c r="J229" s="11">
        <v>146</v>
      </c>
    </row>
    <row r="230" spans="1:10" s="170" customFormat="1" x14ac:dyDescent="0.35">
      <c r="A230" s="115">
        <v>44153</v>
      </c>
      <c r="B230" s="170">
        <v>917</v>
      </c>
      <c r="C230" s="170">
        <v>32</v>
      </c>
      <c r="D230" s="81">
        <v>792.42857140000001</v>
      </c>
      <c r="E230" s="170">
        <v>181</v>
      </c>
      <c r="F230" s="170">
        <v>8</v>
      </c>
      <c r="G230" s="170">
        <v>75</v>
      </c>
      <c r="H230" s="170">
        <v>3</v>
      </c>
      <c r="I230" s="205"/>
      <c r="J230" s="11">
        <v>142</v>
      </c>
    </row>
    <row r="231" spans="1:10" s="170" customFormat="1" x14ac:dyDescent="0.35">
      <c r="A231" s="115">
        <v>44154</v>
      </c>
      <c r="B231" s="170">
        <v>904</v>
      </c>
      <c r="C231" s="170">
        <v>-13</v>
      </c>
      <c r="D231" s="81">
        <v>823.42857140000001</v>
      </c>
      <c r="E231" s="170">
        <v>179</v>
      </c>
      <c r="F231" s="170">
        <v>-2</v>
      </c>
      <c r="G231" s="170">
        <v>75</v>
      </c>
      <c r="H231" s="170">
        <v>0</v>
      </c>
      <c r="I231" s="205"/>
      <c r="J231" s="11">
        <v>129</v>
      </c>
    </row>
    <row r="232" spans="1:10" s="170" customFormat="1" x14ac:dyDescent="0.35">
      <c r="A232" s="115">
        <v>44155</v>
      </c>
      <c r="B232" s="170">
        <v>891</v>
      </c>
      <c r="C232" s="170">
        <v>-13</v>
      </c>
      <c r="D232" s="81">
        <v>850</v>
      </c>
      <c r="E232" s="170">
        <v>187</v>
      </c>
      <c r="F232" s="170">
        <v>8</v>
      </c>
      <c r="G232" s="170">
        <v>85</v>
      </c>
      <c r="H232" s="170">
        <v>10</v>
      </c>
      <c r="I232" s="205"/>
      <c r="J232" s="11">
        <v>109</v>
      </c>
    </row>
    <row r="233" spans="1:10" s="170" customFormat="1" x14ac:dyDescent="0.35">
      <c r="A233" s="115">
        <v>44156</v>
      </c>
      <c r="B233" s="170">
        <v>893</v>
      </c>
      <c r="C233" s="170">
        <v>2</v>
      </c>
      <c r="D233" s="81">
        <v>872.2857143</v>
      </c>
      <c r="E233" s="170">
        <v>192</v>
      </c>
      <c r="F233" s="170">
        <v>5</v>
      </c>
      <c r="G233" s="170">
        <v>88</v>
      </c>
      <c r="H233" s="170">
        <v>3</v>
      </c>
      <c r="I233" s="205"/>
      <c r="J233" s="11">
        <v>136</v>
      </c>
    </row>
    <row r="234" spans="1:10" s="170" customFormat="1" x14ac:dyDescent="0.35">
      <c r="A234" s="115">
        <v>44157</v>
      </c>
      <c r="B234" s="170">
        <v>922</v>
      </c>
      <c r="C234" s="170">
        <v>29</v>
      </c>
      <c r="D234" s="81">
        <v>892.42857140000001</v>
      </c>
      <c r="E234" s="170">
        <v>204</v>
      </c>
      <c r="F234" s="170">
        <v>12</v>
      </c>
      <c r="G234" s="170">
        <v>91</v>
      </c>
      <c r="H234" s="170">
        <v>3</v>
      </c>
      <c r="I234" s="205"/>
      <c r="J234" s="11">
        <v>121</v>
      </c>
    </row>
    <row r="235" spans="1:10" s="170" customFormat="1" x14ac:dyDescent="0.35">
      <c r="A235" s="115">
        <v>44158</v>
      </c>
      <c r="B235" s="170">
        <v>954</v>
      </c>
      <c r="C235" s="170">
        <v>32</v>
      </c>
      <c r="D235" s="81">
        <v>909.42857140000001</v>
      </c>
      <c r="E235" s="170">
        <v>205</v>
      </c>
      <c r="F235" s="170">
        <v>1</v>
      </c>
      <c r="G235" s="170">
        <v>99</v>
      </c>
      <c r="H235" s="170">
        <v>8</v>
      </c>
      <c r="I235" s="205"/>
      <c r="J235" s="11">
        <v>112</v>
      </c>
    </row>
    <row r="236" spans="1:10" s="170" customFormat="1" x14ac:dyDescent="0.35">
      <c r="A236" s="115">
        <v>44159</v>
      </c>
      <c r="B236" s="170">
        <v>942</v>
      </c>
      <c r="C236" s="170">
        <v>-12</v>
      </c>
      <c r="D236" s="81">
        <v>917.57142859999999</v>
      </c>
      <c r="E236" s="170">
        <v>208</v>
      </c>
      <c r="F236" s="170">
        <v>3</v>
      </c>
      <c r="G236" s="170">
        <v>108</v>
      </c>
      <c r="H236" s="170">
        <v>9</v>
      </c>
      <c r="I236" s="205"/>
      <c r="J236" s="11">
        <v>124</v>
      </c>
    </row>
    <row r="237" spans="1:10" s="170" customFormat="1" x14ac:dyDescent="0.35">
      <c r="A237" s="115">
        <v>44160</v>
      </c>
      <c r="B237" s="170">
        <v>966</v>
      </c>
      <c r="C237" s="170">
        <v>24</v>
      </c>
      <c r="D237" s="81">
        <v>917.66666669999995</v>
      </c>
      <c r="E237" s="170">
        <v>211</v>
      </c>
      <c r="F237" s="170">
        <v>3</v>
      </c>
      <c r="G237" s="170">
        <v>107</v>
      </c>
      <c r="H237" s="170">
        <v>-1</v>
      </c>
      <c r="I237" s="205"/>
      <c r="J237" s="11">
        <v>116</v>
      </c>
    </row>
    <row r="238" spans="1:10" s="170" customFormat="1" x14ac:dyDescent="0.35">
      <c r="A238" s="115">
        <v>44161</v>
      </c>
      <c r="B238" s="170">
        <v>986</v>
      </c>
      <c r="C238" s="170">
        <v>20</v>
      </c>
      <c r="D238" s="81">
        <v>936.2857143</v>
      </c>
      <c r="E238" s="170">
        <v>209</v>
      </c>
      <c r="F238" s="170">
        <v>-2</v>
      </c>
      <c r="G238" s="170">
        <v>109</v>
      </c>
      <c r="H238" s="170">
        <v>2</v>
      </c>
      <c r="I238" s="205"/>
      <c r="J238" s="11">
        <v>129</v>
      </c>
    </row>
    <row r="239" spans="1:10" s="170" customFormat="1" x14ac:dyDescent="0.35">
      <c r="A239" s="115">
        <v>44162</v>
      </c>
      <c r="B239" s="170">
        <v>1045</v>
      </c>
      <c r="C239" s="170">
        <v>59</v>
      </c>
      <c r="D239" s="81">
        <v>958.2857143</v>
      </c>
      <c r="E239" s="170">
        <v>225</v>
      </c>
      <c r="F239" s="170">
        <v>16</v>
      </c>
      <c r="G239" s="170">
        <v>111</v>
      </c>
      <c r="H239" s="170">
        <v>2</v>
      </c>
      <c r="I239" s="205"/>
      <c r="J239" s="11">
        <v>111</v>
      </c>
    </row>
    <row r="240" spans="1:10" s="170" customFormat="1" x14ac:dyDescent="0.35">
      <c r="A240" s="115">
        <v>44163</v>
      </c>
      <c r="B240" s="170">
        <v>1081</v>
      </c>
      <c r="C240" s="170">
        <v>36</v>
      </c>
      <c r="D240" s="81">
        <v>985.14285710000001</v>
      </c>
      <c r="E240" s="170">
        <v>238</v>
      </c>
      <c r="F240" s="170">
        <v>13</v>
      </c>
      <c r="G240" s="170">
        <v>110</v>
      </c>
      <c r="H240" s="170">
        <v>-1</v>
      </c>
      <c r="I240" s="205"/>
      <c r="J240" s="11">
        <v>139</v>
      </c>
    </row>
    <row r="241" spans="1:10" s="170" customFormat="1" x14ac:dyDescent="0.35">
      <c r="A241" s="115">
        <v>44164</v>
      </c>
      <c r="B241" s="170">
        <v>1174</v>
      </c>
      <c r="C241" s="170">
        <v>93</v>
      </c>
      <c r="D241" s="81">
        <v>1021.142857</v>
      </c>
      <c r="E241" s="170">
        <v>244</v>
      </c>
      <c r="F241" s="170">
        <v>6</v>
      </c>
      <c r="G241" s="170">
        <v>126</v>
      </c>
      <c r="H241" s="170">
        <v>16</v>
      </c>
      <c r="I241" s="205"/>
      <c r="J241" s="11">
        <v>159</v>
      </c>
    </row>
    <row r="242" spans="1:10" s="170" customFormat="1" x14ac:dyDescent="0.35">
      <c r="A242" s="115">
        <v>44165</v>
      </c>
      <c r="B242" s="170">
        <v>1191</v>
      </c>
      <c r="C242" s="170">
        <v>17</v>
      </c>
      <c r="D242" s="81">
        <v>1055</v>
      </c>
      <c r="E242" s="170">
        <v>239</v>
      </c>
      <c r="F242" s="170">
        <v>-5</v>
      </c>
      <c r="G242" s="170">
        <v>130</v>
      </c>
      <c r="H242" s="170">
        <v>4</v>
      </c>
      <c r="I242" s="205"/>
      <c r="J242" s="11">
        <v>127</v>
      </c>
    </row>
    <row r="243" spans="1:10" s="170" customFormat="1" x14ac:dyDescent="0.35">
      <c r="A243" s="115">
        <v>44166</v>
      </c>
      <c r="B243" s="170">
        <v>1259</v>
      </c>
      <c r="C243" s="170">
        <v>68</v>
      </c>
      <c r="D243" s="81">
        <v>1100.2857140000001</v>
      </c>
      <c r="E243" s="170">
        <v>264</v>
      </c>
      <c r="F243" s="170">
        <v>25</v>
      </c>
      <c r="G243" s="170">
        <v>126</v>
      </c>
      <c r="H243" s="170">
        <v>-4</v>
      </c>
      <c r="I243" s="205"/>
      <c r="J243" s="11">
        <v>186</v>
      </c>
    </row>
    <row r="244" spans="1:10" s="170" customFormat="1" x14ac:dyDescent="0.35">
      <c r="A244" s="115">
        <v>44167</v>
      </c>
      <c r="B244" s="170">
        <v>1324</v>
      </c>
      <c r="C244" s="170">
        <v>65</v>
      </c>
      <c r="D244" s="81">
        <v>1151.4285709999999</v>
      </c>
      <c r="E244" s="170">
        <v>261</v>
      </c>
      <c r="F244" s="170">
        <v>-3</v>
      </c>
      <c r="G244" s="170">
        <v>137</v>
      </c>
      <c r="H244" s="170">
        <v>11</v>
      </c>
      <c r="I244" s="205"/>
      <c r="J244" s="11">
        <v>208</v>
      </c>
    </row>
    <row r="245" spans="1:10" s="170" customFormat="1" x14ac:dyDescent="0.35">
      <c r="A245" s="115">
        <v>44168</v>
      </c>
      <c r="B245" s="170">
        <v>1394</v>
      </c>
      <c r="C245" s="170">
        <v>70</v>
      </c>
      <c r="D245" s="81">
        <v>1209.7142859999999</v>
      </c>
      <c r="E245" s="170">
        <v>278</v>
      </c>
      <c r="F245" s="170">
        <v>17</v>
      </c>
      <c r="G245" s="170">
        <v>134</v>
      </c>
      <c r="H245" s="170">
        <v>-3</v>
      </c>
      <c r="I245" s="205"/>
      <c r="J245" s="11">
        <v>185</v>
      </c>
    </row>
    <row r="246" spans="1:10" s="170" customFormat="1" x14ac:dyDescent="0.35">
      <c r="A246" s="115">
        <v>44169</v>
      </c>
      <c r="B246" s="170">
        <v>1428</v>
      </c>
      <c r="C246" s="170">
        <v>34</v>
      </c>
      <c r="D246" s="81">
        <v>1264.4285709999999</v>
      </c>
      <c r="E246" s="170">
        <v>283</v>
      </c>
      <c r="F246" s="170">
        <v>5</v>
      </c>
      <c r="G246" s="170">
        <v>138</v>
      </c>
      <c r="H246" s="170">
        <v>4</v>
      </c>
      <c r="I246" s="205"/>
      <c r="J246" s="11">
        <v>187</v>
      </c>
    </row>
    <row r="247" spans="1:10" s="170" customFormat="1" x14ac:dyDescent="0.35">
      <c r="A247" s="115">
        <v>44170</v>
      </c>
      <c r="B247" s="170">
        <v>1416</v>
      </c>
      <c r="C247" s="170">
        <v>-12</v>
      </c>
      <c r="D247" s="81">
        <v>1312.2857140000001</v>
      </c>
      <c r="E247" s="170">
        <v>298</v>
      </c>
      <c r="F247" s="170">
        <v>15</v>
      </c>
      <c r="G247" s="170">
        <v>139</v>
      </c>
      <c r="H247" s="170">
        <v>1</v>
      </c>
      <c r="I247" s="205"/>
      <c r="J247" s="11">
        <v>192</v>
      </c>
    </row>
    <row r="248" spans="1:10" s="170" customFormat="1" x14ac:dyDescent="0.35">
      <c r="A248" s="115">
        <v>44171</v>
      </c>
      <c r="B248" s="170">
        <v>1516</v>
      </c>
      <c r="C248" s="170">
        <v>100</v>
      </c>
      <c r="D248" s="81">
        <v>1361.142857</v>
      </c>
      <c r="E248" s="170">
        <v>302</v>
      </c>
      <c r="F248" s="170">
        <v>4</v>
      </c>
      <c r="G248" s="170">
        <v>153</v>
      </c>
      <c r="H248" s="170">
        <v>14</v>
      </c>
      <c r="I248" s="205"/>
      <c r="J248" s="11">
        <v>185</v>
      </c>
    </row>
    <row r="249" spans="1:10" s="170" customFormat="1" x14ac:dyDescent="0.35">
      <c r="A249" s="115">
        <v>44172</v>
      </c>
      <c r="B249" s="170">
        <v>1552</v>
      </c>
      <c r="C249" s="170">
        <v>36</v>
      </c>
      <c r="D249" s="81">
        <v>1412.7142859999999</v>
      </c>
      <c r="E249" s="170">
        <v>310</v>
      </c>
      <c r="F249" s="170">
        <v>8</v>
      </c>
      <c r="G249" s="170">
        <v>166</v>
      </c>
      <c r="H249" s="170">
        <v>13</v>
      </c>
      <c r="I249" s="205"/>
      <c r="J249" s="11">
        <v>176</v>
      </c>
    </row>
    <row r="250" spans="1:10" s="170" customFormat="1" x14ac:dyDescent="0.35">
      <c r="A250" s="115">
        <v>44173</v>
      </c>
      <c r="B250" s="170">
        <v>1576</v>
      </c>
      <c r="C250" s="170">
        <v>24</v>
      </c>
      <c r="D250" s="81">
        <v>1458</v>
      </c>
      <c r="E250" s="170">
        <v>308</v>
      </c>
      <c r="F250" s="170">
        <v>-2</v>
      </c>
      <c r="G250" s="170">
        <v>162</v>
      </c>
      <c r="H250" s="170">
        <v>-4</v>
      </c>
      <c r="I250" s="205"/>
      <c r="J250" s="11">
        <v>235</v>
      </c>
    </row>
    <row r="251" spans="1:10" s="170" customFormat="1" x14ac:dyDescent="0.35">
      <c r="A251" s="115">
        <v>44174</v>
      </c>
      <c r="B251" s="170">
        <v>1607</v>
      </c>
      <c r="C251" s="170">
        <v>31</v>
      </c>
      <c r="D251" s="81">
        <v>1498.4285709999999</v>
      </c>
      <c r="E251" s="170">
        <v>307</v>
      </c>
      <c r="F251" s="170">
        <v>-1</v>
      </c>
      <c r="G251" s="170">
        <v>168</v>
      </c>
      <c r="H251" s="170">
        <v>6</v>
      </c>
      <c r="I251" s="205"/>
      <c r="J251" s="11">
        <v>251</v>
      </c>
    </row>
    <row r="252" spans="1:10" s="170" customFormat="1" x14ac:dyDescent="0.35">
      <c r="A252" s="115">
        <v>44175</v>
      </c>
      <c r="B252" s="170">
        <v>1605</v>
      </c>
      <c r="C252" s="170">
        <v>-2</v>
      </c>
      <c r="D252" s="81">
        <v>1528.5714290000001</v>
      </c>
      <c r="E252" s="170">
        <v>309</v>
      </c>
      <c r="F252" s="170">
        <v>2</v>
      </c>
      <c r="G252" s="170">
        <v>165</v>
      </c>
      <c r="H252" s="170">
        <v>-3</v>
      </c>
      <c r="I252" s="205"/>
      <c r="J252" s="11">
        <v>222</v>
      </c>
    </row>
    <row r="253" spans="1:10" s="170" customFormat="1" x14ac:dyDescent="0.35">
      <c r="A253" s="115">
        <v>44176</v>
      </c>
      <c r="B253" s="170">
        <v>1670</v>
      </c>
      <c r="C253" s="170">
        <v>65</v>
      </c>
      <c r="D253" s="81">
        <v>1563.142857</v>
      </c>
      <c r="E253" s="170">
        <v>334</v>
      </c>
      <c r="F253" s="170">
        <v>25</v>
      </c>
      <c r="G253" s="170">
        <v>170</v>
      </c>
      <c r="H253" s="170">
        <v>5</v>
      </c>
      <c r="I253" s="205"/>
      <c r="J253" s="11">
        <v>237</v>
      </c>
    </row>
    <row r="254" spans="1:10" s="170" customFormat="1" x14ac:dyDescent="0.35">
      <c r="A254" s="115">
        <v>44177</v>
      </c>
      <c r="B254" s="170">
        <v>1707</v>
      </c>
      <c r="C254" s="170">
        <v>37</v>
      </c>
      <c r="D254" s="81">
        <v>1604.7142859999999</v>
      </c>
      <c r="E254" s="170">
        <v>342</v>
      </c>
      <c r="F254" s="170">
        <v>8</v>
      </c>
      <c r="G254" s="170">
        <v>178</v>
      </c>
      <c r="H254" s="170">
        <v>8</v>
      </c>
      <c r="I254" s="205"/>
      <c r="J254" s="11">
        <v>253</v>
      </c>
    </row>
    <row r="255" spans="1:10" s="170" customFormat="1" x14ac:dyDescent="0.35">
      <c r="A255" s="115">
        <v>44178</v>
      </c>
      <c r="B255" s="170">
        <v>1788</v>
      </c>
      <c r="C255" s="170">
        <v>81</v>
      </c>
      <c r="D255" s="81">
        <v>1643.5714290000001</v>
      </c>
      <c r="E255" s="170">
        <v>354</v>
      </c>
      <c r="F255" s="170">
        <v>12</v>
      </c>
      <c r="G255" s="170">
        <v>186</v>
      </c>
      <c r="H255" s="170">
        <v>8</v>
      </c>
      <c r="I255" s="205"/>
      <c r="J255" s="11">
        <v>194</v>
      </c>
    </row>
    <row r="256" spans="1:10" s="170" customFormat="1" x14ac:dyDescent="0.35">
      <c r="A256" s="115">
        <v>44179</v>
      </c>
      <c r="B256" s="170">
        <v>1834</v>
      </c>
      <c r="C256" s="170">
        <v>46</v>
      </c>
      <c r="D256" s="81">
        <v>1683.857143</v>
      </c>
      <c r="E256" s="170">
        <v>371</v>
      </c>
      <c r="F256" s="170">
        <v>17</v>
      </c>
      <c r="G256" s="170">
        <v>200</v>
      </c>
      <c r="H256" s="170">
        <v>14</v>
      </c>
      <c r="I256" s="205"/>
      <c r="J256" s="11">
        <v>211</v>
      </c>
    </row>
    <row r="257" spans="1:10" s="170" customFormat="1" x14ac:dyDescent="0.35">
      <c r="A257" s="115">
        <v>44180</v>
      </c>
      <c r="B257" s="170">
        <v>1851</v>
      </c>
      <c r="C257" s="170">
        <v>17</v>
      </c>
      <c r="D257" s="81">
        <v>1723.142857</v>
      </c>
      <c r="E257" s="170">
        <v>382</v>
      </c>
      <c r="F257" s="170">
        <v>11</v>
      </c>
      <c r="G257" s="170">
        <v>205</v>
      </c>
      <c r="H257" s="170">
        <v>5</v>
      </c>
      <c r="I257" s="205"/>
      <c r="J257" s="11">
        <v>234</v>
      </c>
    </row>
    <row r="258" spans="1:10" s="170" customFormat="1" x14ac:dyDescent="0.35">
      <c r="A258" s="115">
        <v>44181</v>
      </c>
      <c r="B258" s="170">
        <v>1871</v>
      </c>
      <c r="C258" s="170">
        <v>20</v>
      </c>
      <c r="D258" s="81">
        <v>1760.857143</v>
      </c>
      <c r="E258" s="170">
        <v>383</v>
      </c>
      <c r="F258" s="170">
        <v>1</v>
      </c>
      <c r="G258" s="170">
        <v>207</v>
      </c>
      <c r="H258" s="170">
        <v>2</v>
      </c>
      <c r="I258" s="205"/>
      <c r="J258" s="11">
        <v>244</v>
      </c>
    </row>
    <row r="259" spans="1:10" s="170" customFormat="1" x14ac:dyDescent="0.35">
      <c r="A259" s="115">
        <v>44182</v>
      </c>
      <c r="B259" s="170">
        <v>1874</v>
      </c>
      <c r="C259" s="170">
        <v>3</v>
      </c>
      <c r="D259" s="81">
        <v>1799.2857140000001</v>
      </c>
      <c r="E259" s="170">
        <v>370</v>
      </c>
      <c r="F259" s="170">
        <v>-13</v>
      </c>
      <c r="G259" s="170">
        <v>204</v>
      </c>
      <c r="H259" s="170">
        <v>-3</v>
      </c>
      <c r="I259" s="205"/>
      <c r="J259" s="11">
        <v>245</v>
      </c>
    </row>
    <row r="260" spans="1:10" s="170" customFormat="1" x14ac:dyDescent="0.35">
      <c r="A260" s="115">
        <v>44183</v>
      </c>
      <c r="B260" s="170">
        <v>1927</v>
      </c>
      <c r="C260" s="170">
        <v>53</v>
      </c>
      <c r="D260" s="81">
        <v>1836</v>
      </c>
      <c r="E260" s="170">
        <v>383</v>
      </c>
      <c r="F260" s="170">
        <v>13</v>
      </c>
      <c r="G260" s="170">
        <v>196</v>
      </c>
      <c r="H260" s="170">
        <v>-8</v>
      </c>
      <c r="I260" s="205"/>
      <c r="J260" s="11">
        <v>201</v>
      </c>
    </row>
    <row r="261" spans="1:10" s="170" customFormat="1" x14ac:dyDescent="0.35">
      <c r="A261" s="115">
        <v>44184</v>
      </c>
      <c r="B261" s="170">
        <v>1919</v>
      </c>
      <c r="C261" s="170">
        <v>-8</v>
      </c>
      <c r="D261" s="81">
        <v>1866.2857140000001</v>
      </c>
      <c r="E261" s="170">
        <v>387</v>
      </c>
      <c r="F261" s="170">
        <v>4</v>
      </c>
      <c r="G261" s="170">
        <v>205</v>
      </c>
      <c r="H261" s="170">
        <v>9</v>
      </c>
      <c r="I261" s="205"/>
      <c r="J261" s="11">
        <v>231</v>
      </c>
    </row>
    <row r="262" spans="1:10" s="170" customFormat="1" x14ac:dyDescent="0.35">
      <c r="A262" s="115">
        <v>44185</v>
      </c>
      <c r="B262" s="170">
        <v>1991</v>
      </c>
      <c r="C262" s="170">
        <v>72</v>
      </c>
      <c r="D262" s="81">
        <v>1895.2857140000001</v>
      </c>
      <c r="E262" s="170">
        <v>410</v>
      </c>
      <c r="F262" s="170">
        <v>23</v>
      </c>
      <c r="G262" s="170">
        <v>215</v>
      </c>
      <c r="H262" s="170">
        <v>10</v>
      </c>
      <c r="I262" s="205"/>
      <c r="J262" s="11">
        <v>239</v>
      </c>
    </row>
    <row r="263" spans="1:10" s="170" customFormat="1" x14ac:dyDescent="0.35">
      <c r="A263" s="115">
        <v>44186</v>
      </c>
      <c r="B263" s="170">
        <v>2004</v>
      </c>
      <c r="C263" s="170">
        <v>13</v>
      </c>
      <c r="D263" s="81">
        <v>1919.5714290000001</v>
      </c>
      <c r="E263" s="170">
        <v>412</v>
      </c>
      <c r="F263" s="170">
        <v>2</v>
      </c>
      <c r="G263" s="170">
        <v>233</v>
      </c>
      <c r="H263" s="170">
        <v>18</v>
      </c>
      <c r="I263" s="205"/>
      <c r="J263" s="11">
        <v>186</v>
      </c>
    </row>
    <row r="264" spans="1:10" s="170" customFormat="1" ht="14.25" customHeight="1" x14ac:dyDescent="0.35">
      <c r="A264" s="115">
        <v>44187</v>
      </c>
      <c r="B264" s="170">
        <v>2066</v>
      </c>
      <c r="C264" s="170">
        <v>62</v>
      </c>
      <c r="D264" s="81">
        <v>1950.2857140000001</v>
      </c>
      <c r="E264" s="170">
        <v>409</v>
      </c>
      <c r="F264" s="170">
        <v>-3</v>
      </c>
      <c r="G264" s="170">
        <v>226</v>
      </c>
      <c r="H264" s="170">
        <v>-7</v>
      </c>
      <c r="I264" s="205"/>
      <c r="J264" s="11">
        <v>255</v>
      </c>
    </row>
    <row r="265" spans="1:10" s="170" customFormat="1" x14ac:dyDescent="0.35">
      <c r="A265" s="115">
        <v>44188</v>
      </c>
      <c r="B265" s="170">
        <v>2095</v>
      </c>
      <c r="C265" s="170">
        <v>29</v>
      </c>
      <c r="D265" s="81">
        <v>1982.2857140000001</v>
      </c>
      <c r="E265" s="170">
        <v>409</v>
      </c>
      <c r="F265" s="170">
        <v>0</v>
      </c>
      <c r="G265" s="170">
        <v>232</v>
      </c>
      <c r="H265" s="170">
        <v>6</v>
      </c>
      <c r="I265" s="205"/>
      <c r="J265" s="11">
        <v>268</v>
      </c>
    </row>
    <row r="266" spans="1:10" s="170" customFormat="1" x14ac:dyDescent="0.35">
      <c r="A266" s="115">
        <v>44189</v>
      </c>
      <c r="B266" s="170">
        <v>2091</v>
      </c>
      <c r="C266" s="170">
        <v>-4</v>
      </c>
      <c r="D266" s="81">
        <v>2013.2857140000001</v>
      </c>
      <c r="E266" s="170">
        <v>409</v>
      </c>
      <c r="F266" s="170">
        <v>0</v>
      </c>
      <c r="G266" s="170">
        <v>250</v>
      </c>
      <c r="H266" s="170">
        <v>18</v>
      </c>
      <c r="I266" s="205"/>
      <c r="J266" s="11">
        <v>248</v>
      </c>
    </row>
    <row r="267" spans="1:10" s="170" customFormat="1" x14ac:dyDescent="0.35">
      <c r="A267" s="115">
        <v>44190</v>
      </c>
      <c r="B267" s="170">
        <v>2077</v>
      </c>
      <c r="C267" s="170">
        <v>-14</v>
      </c>
      <c r="D267" s="81">
        <v>2034.7142859999999</v>
      </c>
      <c r="E267" s="170">
        <v>416</v>
      </c>
      <c r="F267" s="170">
        <v>7</v>
      </c>
      <c r="G267" s="170">
        <v>232</v>
      </c>
      <c r="H267" s="170">
        <v>-18</v>
      </c>
      <c r="I267" s="205"/>
      <c r="J267" s="11">
        <v>247</v>
      </c>
    </row>
    <row r="268" spans="1:10" s="170" customFormat="1" x14ac:dyDescent="0.35">
      <c r="A268" s="115">
        <v>44191</v>
      </c>
      <c r="B268" s="170">
        <v>2156</v>
      </c>
      <c r="C268" s="170">
        <v>79</v>
      </c>
      <c r="D268" s="81">
        <v>2068.5714290000001</v>
      </c>
      <c r="E268" s="170">
        <v>416</v>
      </c>
      <c r="F268" s="170">
        <v>0</v>
      </c>
      <c r="G268" s="170">
        <v>230</v>
      </c>
      <c r="H268" s="170">
        <v>-2</v>
      </c>
      <c r="I268" s="205"/>
      <c r="J268" s="11">
        <v>223</v>
      </c>
    </row>
    <row r="269" spans="1:10" s="170" customFormat="1" x14ac:dyDescent="0.35">
      <c r="A269" s="115">
        <v>44192</v>
      </c>
      <c r="B269" s="170">
        <v>2230</v>
      </c>
      <c r="C269" s="170">
        <v>74</v>
      </c>
      <c r="D269" s="81">
        <v>2102.7142859999999</v>
      </c>
      <c r="E269" s="170">
        <v>430</v>
      </c>
      <c r="F269" s="170">
        <v>14</v>
      </c>
      <c r="G269" s="170">
        <v>234</v>
      </c>
      <c r="H269" s="170">
        <v>4</v>
      </c>
      <c r="I269" s="205"/>
      <c r="J269" s="11">
        <v>251</v>
      </c>
    </row>
    <row r="270" spans="1:10" s="170" customFormat="1" x14ac:dyDescent="0.35">
      <c r="A270" s="115">
        <v>44193</v>
      </c>
      <c r="B270" s="170">
        <v>2259</v>
      </c>
      <c r="C270" s="170">
        <v>27</v>
      </c>
      <c r="D270" s="81">
        <f>AVERAGE(B263:B270)</f>
        <v>2122.25</v>
      </c>
      <c r="E270" s="170">
        <v>431</v>
      </c>
      <c r="F270" s="170">
        <v>0</v>
      </c>
      <c r="G270" s="170">
        <v>225</v>
      </c>
      <c r="H270" s="170">
        <v>-9</v>
      </c>
      <c r="I270" s="205"/>
      <c r="J270" s="11">
        <v>223</v>
      </c>
    </row>
    <row r="271" spans="1:10" s="170" customFormat="1" x14ac:dyDescent="0.35">
      <c r="A271" s="115">
        <v>44194</v>
      </c>
      <c r="B271" s="170">
        <v>2257</v>
      </c>
      <c r="C271" s="170">
        <f>B271-B270</f>
        <v>-2</v>
      </c>
      <c r="D271" s="81">
        <f>AVERAGE(B264:B271)</f>
        <v>2153.875</v>
      </c>
      <c r="E271" s="170">
        <v>433</v>
      </c>
      <c r="F271" s="170">
        <v>2</v>
      </c>
      <c r="G271" s="170">
        <v>231</v>
      </c>
      <c r="H271" s="170">
        <v>6</v>
      </c>
      <c r="I271" s="205"/>
      <c r="J271" s="11">
        <v>266</v>
      </c>
    </row>
    <row r="272" spans="1:10" s="170" customFormat="1" x14ac:dyDescent="0.35">
      <c r="A272" s="115">
        <v>44195</v>
      </c>
      <c r="B272" s="170">
        <v>2271</v>
      </c>
      <c r="C272" s="170">
        <v>14</v>
      </c>
      <c r="D272" s="81">
        <f>AVERAGE(B265:B272)</f>
        <v>2179.5</v>
      </c>
      <c r="E272" s="170">
        <v>417</v>
      </c>
      <c r="F272" s="170">
        <v>-16</v>
      </c>
      <c r="G272" s="170">
        <v>240</v>
      </c>
      <c r="H272" s="170">
        <v>9</v>
      </c>
      <c r="I272" s="205"/>
      <c r="J272" s="11">
        <v>294</v>
      </c>
    </row>
    <row r="273" spans="1:10" s="170" customFormat="1" x14ac:dyDescent="0.35">
      <c r="A273" s="115">
        <v>44196</v>
      </c>
      <c r="B273" s="170">
        <v>2323</v>
      </c>
      <c r="C273" s="170">
        <f>B273-B271</f>
        <v>66</v>
      </c>
      <c r="D273" s="81">
        <f>AVERAGE(B266:B273)</f>
        <v>2208</v>
      </c>
      <c r="E273" s="170">
        <v>429</v>
      </c>
      <c r="F273" s="170">
        <f>E273-E271</f>
        <v>-4</v>
      </c>
      <c r="G273" s="170">
        <v>258</v>
      </c>
      <c r="H273" s="170">
        <v>18</v>
      </c>
      <c r="I273" s="205"/>
      <c r="J273" s="11">
        <v>301</v>
      </c>
    </row>
    <row r="274" spans="1:10"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5"/>
      <c r="J274" s="11">
        <v>279</v>
      </c>
    </row>
    <row r="275" spans="1:10" s="170" customFormat="1" x14ac:dyDescent="0.35">
      <c r="A275" s="115">
        <v>44198</v>
      </c>
      <c r="B275" s="170">
        <v>2291</v>
      </c>
      <c r="C275" s="170">
        <f t="shared" si="0"/>
        <v>11</v>
      </c>
      <c r="D275" s="81">
        <f t="shared" si="1"/>
        <v>2258.375</v>
      </c>
      <c r="E275" s="170">
        <v>416</v>
      </c>
      <c r="F275" s="170">
        <f t="shared" si="2"/>
        <v>4</v>
      </c>
      <c r="G275" s="170">
        <v>258</v>
      </c>
      <c r="H275" s="170">
        <v>12</v>
      </c>
      <c r="I275" s="205"/>
      <c r="J275" s="11">
        <v>229</v>
      </c>
    </row>
    <row r="276" spans="1:10" s="170" customFormat="1" x14ac:dyDescent="0.35">
      <c r="A276" s="115">
        <v>44199</v>
      </c>
      <c r="B276" s="170">
        <v>2339</v>
      </c>
      <c r="C276" s="170">
        <f t="shared" si="0"/>
        <v>48</v>
      </c>
      <c r="D276" s="81">
        <f t="shared" si="1"/>
        <v>2281.25</v>
      </c>
      <c r="E276" s="170">
        <v>423</v>
      </c>
      <c r="F276" s="170">
        <f t="shared" si="2"/>
        <v>7</v>
      </c>
      <c r="G276" s="170">
        <v>258</v>
      </c>
      <c r="H276" s="170">
        <v>0</v>
      </c>
      <c r="I276" s="205"/>
      <c r="J276" s="11">
        <v>245</v>
      </c>
    </row>
    <row r="277" spans="1:10" s="170" customFormat="1" x14ac:dyDescent="0.35">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5">
      <c r="A278" s="115">
        <v>44201</v>
      </c>
      <c r="B278" s="170">
        <v>2416</v>
      </c>
      <c r="C278" s="170">
        <f t="shared" si="0"/>
        <v>-12</v>
      </c>
      <c r="D278" s="81">
        <f t="shared" si="1"/>
        <v>2325.625</v>
      </c>
      <c r="E278" s="170">
        <v>442</v>
      </c>
      <c r="F278" s="170">
        <f t="shared" si="2"/>
        <v>17</v>
      </c>
      <c r="G278" s="170">
        <v>281</v>
      </c>
      <c r="H278" s="170">
        <v>17</v>
      </c>
      <c r="I278" s="205"/>
      <c r="J278" s="11">
        <v>315</v>
      </c>
    </row>
    <row r="279" spans="1:10" s="170" customFormat="1" x14ac:dyDescent="0.35">
      <c r="A279" s="115">
        <v>44202</v>
      </c>
      <c r="B279" s="170">
        <v>2386</v>
      </c>
      <c r="C279" s="170">
        <f t="shared" si="0"/>
        <v>-30</v>
      </c>
      <c r="D279" s="81">
        <f t="shared" si="1"/>
        <v>2341.75</v>
      </c>
      <c r="E279" s="170">
        <v>455</v>
      </c>
      <c r="F279" s="170">
        <f t="shared" si="2"/>
        <v>13</v>
      </c>
      <c r="G279" s="170">
        <v>277</v>
      </c>
      <c r="H279" s="170">
        <v>-4</v>
      </c>
      <c r="I279" s="205"/>
      <c r="J279" s="11">
        <v>262</v>
      </c>
    </row>
    <row r="280" spans="1:10" s="170" customFormat="1" x14ac:dyDescent="0.35">
      <c r="A280" s="115">
        <v>44203</v>
      </c>
      <c r="B280" s="170">
        <v>2311</v>
      </c>
      <c r="C280" s="170">
        <f t="shared" si="0"/>
        <v>-75</v>
      </c>
      <c r="D280" s="81">
        <f t="shared" si="1"/>
        <v>2346.75</v>
      </c>
      <c r="E280" s="36">
        <v>440</v>
      </c>
      <c r="F280" s="170">
        <f t="shared" si="2"/>
        <v>-15</v>
      </c>
      <c r="G280" s="84">
        <v>280</v>
      </c>
      <c r="H280" s="170">
        <v>3</v>
      </c>
      <c r="I280" s="205"/>
      <c r="J280" s="11">
        <v>281</v>
      </c>
    </row>
    <row r="281" spans="1:10" s="170" customFormat="1" x14ac:dyDescent="0.35">
      <c r="A281" s="115">
        <v>44204</v>
      </c>
      <c r="B281" s="170">
        <v>2291</v>
      </c>
      <c r="C281" s="170">
        <f t="shared" si="0"/>
        <v>-20</v>
      </c>
      <c r="D281" s="81">
        <f t="shared" si="1"/>
        <v>2342.75</v>
      </c>
      <c r="E281" s="170">
        <v>445</v>
      </c>
      <c r="F281" s="170">
        <f t="shared" si="2"/>
        <v>5</v>
      </c>
      <c r="G281" s="170">
        <v>280</v>
      </c>
      <c r="H281" s="170">
        <v>0</v>
      </c>
      <c r="I281" s="205"/>
      <c r="J281" s="11">
        <v>267</v>
      </c>
    </row>
    <row r="282" spans="1:10" s="170" customFormat="1" x14ac:dyDescent="0.35">
      <c r="A282" s="115">
        <v>44205</v>
      </c>
      <c r="B282" s="170">
        <v>2225</v>
      </c>
      <c r="C282" s="170">
        <f t="shared" si="0"/>
        <v>-66</v>
      </c>
      <c r="D282" s="81">
        <f t="shared" si="1"/>
        <v>2335.875</v>
      </c>
      <c r="E282" s="170">
        <v>459</v>
      </c>
      <c r="F282" s="170">
        <f t="shared" si="2"/>
        <v>14</v>
      </c>
      <c r="G282" s="170">
        <v>282</v>
      </c>
      <c r="H282" s="170">
        <v>2</v>
      </c>
      <c r="I282" s="205"/>
      <c r="J282" s="11">
        <v>257</v>
      </c>
    </row>
    <row r="283" spans="1:10"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205"/>
      <c r="J283" s="11">
        <v>213</v>
      </c>
    </row>
    <row r="284" spans="1:10" s="170" customFormat="1" x14ac:dyDescent="0.35">
      <c r="A284" s="115">
        <v>44207</v>
      </c>
      <c r="B284" s="170">
        <v>2219</v>
      </c>
      <c r="C284" s="170">
        <f t="shared" si="0"/>
        <v>8</v>
      </c>
      <c r="D284" s="81">
        <f t="shared" si="1"/>
        <v>2310.875</v>
      </c>
      <c r="E284" s="170">
        <v>451</v>
      </c>
      <c r="F284" s="170">
        <f t="shared" si="2"/>
        <v>0</v>
      </c>
      <c r="G284" s="84">
        <v>271</v>
      </c>
      <c r="H284" s="170">
        <f t="shared" si="3"/>
        <v>-14</v>
      </c>
      <c r="I284" s="205"/>
      <c r="J284" s="11">
        <v>189</v>
      </c>
    </row>
    <row r="285" spans="1:10" s="170" customFormat="1" x14ac:dyDescent="0.35">
      <c r="A285" s="115">
        <v>44208</v>
      </c>
      <c r="B285" s="170">
        <v>2205</v>
      </c>
      <c r="C285" s="170">
        <f t="shared" si="0"/>
        <v>-14</v>
      </c>
      <c r="D285" s="81">
        <f t="shared" si="1"/>
        <v>2283</v>
      </c>
      <c r="E285" s="170">
        <v>461</v>
      </c>
      <c r="F285" s="170">
        <f t="shared" si="2"/>
        <v>10</v>
      </c>
      <c r="G285" s="170">
        <v>286</v>
      </c>
      <c r="H285" s="170">
        <f t="shared" si="3"/>
        <v>15</v>
      </c>
      <c r="I285" s="205"/>
      <c r="J285" s="11">
        <v>270</v>
      </c>
    </row>
    <row r="286" spans="1:10" s="170" customFormat="1" x14ac:dyDescent="0.35">
      <c r="A286" s="115">
        <v>44209</v>
      </c>
      <c r="B286" s="170">
        <v>2226</v>
      </c>
      <c r="C286" s="170">
        <f t="shared" si="0"/>
        <v>21</v>
      </c>
      <c r="D286" s="81">
        <f t="shared" si="1"/>
        <v>2259.25</v>
      </c>
      <c r="E286" s="170">
        <v>454</v>
      </c>
      <c r="F286" s="170">
        <f t="shared" si="2"/>
        <v>-7</v>
      </c>
      <c r="G286" s="170">
        <v>294</v>
      </c>
      <c r="H286" s="170">
        <f t="shared" si="3"/>
        <v>8</v>
      </c>
      <c r="I286" s="205"/>
      <c r="J286" s="11">
        <v>331</v>
      </c>
    </row>
    <row r="287" spans="1:10" s="170" customFormat="1" x14ac:dyDescent="0.35">
      <c r="A287" s="115">
        <v>44210</v>
      </c>
      <c r="B287" s="170">
        <v>2201</v>
      </c>
      <c r="C287" s="170">
        <f t="shared" si="0"/>
        <v>-25</v>
      </c>
      <c r="D287" s="81">
        <f t="shared" si="1"/>
        <v>2236.125</v>
      </c>
      <c r="E287" s="170">
        <v>451</v>
      </c>
      <c r="F287" s="170">
        <f t="shared" si="2"/>
        <v>-3</v>
      </c>
      <c r="G287" s="170">
        <v>293</v>
      </c>
      <c r="H287" s="170">
        <f t="shared" si="3"/>
        <v>-1</v>
      </c>
      <c r="I287" s="205"/>
      <c r="J287" s="11">
        <v>299</v>
      </c>
    </row>
    <row r="288" spans="1:10" s="170" customFormat="1" x14ac:dyDescent="0.35">
      <c r="A288" s="115">
        <v>44211</v>
      </c>
      <c r="B288" s="170">
        <v>2197</v>
      </c>
      <c r="C288" s="170">
        <f t="shared" si="0"/>
        <v>-4</v>
      </c>
      <c r="D288" s="81">
        <f t="shared" si="1"/>
        <v>2221.875</v>
      </c>
      <c r="E288" s="170">
        <v>433</v>
      </c>
      <c r="F288" s="170">
        <f t="shared" si="2"/>
        <v>-18</v>
      </c>
      <c r="G288" s="170">
        <v>294</v>
      </c>
      <c r="H288" s="170">
        <f t="shared" si="3"/>
        <v>1</v>
      </c>
      <c r="I288" s="205"/>
      <c r="J288" s="11">
        <v>280</v>
      </c>
    </row>
    <row r="289" spans="1:10" s="170" customFormat="1" x14ac:dyDescent="0.35">
      <c r="A289" s="115">
        <v>44212</v>
      </c>
      <c r="B289" s="170">
        <v>2165</v>
      </c>
      <c r="C289" s="170">
        <f t="shared" si="0"/>
        <v>-32</v>
      </c>
      <c r="D289" s="81">
        <f t="shared" si="1"/>
        <v>2206.125</v>
      </c>
      <c r="E289" s="170">
        <v>433</v>
      </c>
      <c r="F289" s="170">
        <f t="shared" si="2"/>
        <v>0</v>
      </c>
      <c r="G289" s="170">
        <v>288</v>
      </c>
      <c r="H289" s="170">
        <f t="shared" si="3"/>
        <v>-6</v>
      </c>
      <c r="I289" s="205"/>
      <c r="J289" s="11">
        <v>270</v>
      </c>
    </row>
    <row r="290" spans="1:10" s="170" customFormat="1" x14ac:dyDescent="0.35">
      <c r="A290" s="115">
        <v>44213</v>
      </c>
      <c r="B290" s="170">
        <v>2206</v>
      </c>
      <c r="C290" s="170">
        <f t="shared" si="0"/>
        <v>41</v>
      </c>
      <c r="D290" s="81">
        <f t="shared" si="1"/>
        <v>2203.75</v>
      </c>
      <c r="E290" s="170">
        <v>427</v>
      </c>
      <c r="F290" s="170">
        <f t="shared" si="2"/>
        <v>-6</v>
      </c>
      <c r="G290" s="170">
        <v>288</v>
      </c>
      <c r="H290" s="170">
        <f t="shared" si="3"/>
        <v>0</v>
      </c>
      <c r="I290" s="205"/>
      <c r="J290" s="11">
        <v>230</v>
      </c>
    </row>
    <row r="291" spans="1:10" s="170" customFormat="1" x14ac:dyDescent="0.35">
      <c r="A291" s="115">
        <v>44214</v>
      </c>
      <c r="B291" s="170">
        <v>2213</v>
      </c>
      <c r="C291" s="170">
        <f t="shared" si="0"/>
        <v>7</v>
      </c>
      <c r="D291" s="81">
        <f t="shared" si="1"/>
        <v>2204</v>
      </c>
      <c r="E291" s="170">
        <v>432</v>
      </c>
      <c r="F291" s="170">
        <f t="shared" si="2"/>
        <v>5</v>
      </c>
      <c r="G291" s="170">
        <v>277</v>
      </c>
      <c r="H291" s="170">
        <f t="shared" si="3"/>
        <v>-11</v>
      </c>
      <c r="I291" s="205"/>
      <c r="J291" s="11">
        <v>199</v>
      </c>
    </row>
    <row r="292" spans="1:10" s="170" customFormat="1" x14ac:dyDescent="0.35">
      <c r="A292" s="115">
        <v>44215</v>
      </c>
      <c r="B292" s="170">
        <v>2209</v>
      </c>
      <c r="C292" s="170">
        <f t="shared" si="0"/>
        <v>-4</v>
      </c>
      <c r="D292" s="81">
        <f t="shared" si="1"/>
        <v>2202.75</v>
      </c>
      <c r="E292" s="170">
        <v>444</v>
      </c>
      <c r="F292" s="170">
        <f t="shared" si="2"/>
        <v>12</v>
      </c>
      <c r="G292" s="170">
        <v>299</v>
      </c>
      <c r="H292" s="170">
        <f t="shared" si="3"/>
        <v>22</v>
      </c>
      <c r="I292" s="205"/>
      <c r="J292" s="11">
        <v>236</v>
      </c>
    </row>
    <row r="293" spans="1:10" s="170" customFormat="1" x14ac:dyDescent="0.35">
      <c r="A293" s="115">
        <v>44216</v>
      </c>
      <c r="B293" s="170">
        <v>2152</v>
      </c>
      <c r="C293" s="170">
        <f t="shared" si="0"/>
        <v>-57</v>
      </c>
      <c r="D293" s="81">
        <f t="shared" si="1"/>
        <v>2196.125</v>
      </c>
      <c r="E293" s="170">
        <v>430</v>
      </c>
      <c r="F293" s="170">
        <f t="shared" si="2"/>
        <v>-14</v>
      </c>
      <c r="G293" s="170">
        <v>287</v>
      </c>
      <c r="H293" s="170">
        <f t="shared" si="3"/>
        <v>-12</v>
      </c>
      <c r="I293" s="205"/>
      <c r="J293" s="11">
        <v>231</v>
      </c>
    </row>
    <row r="294" spans="1:10" s="170" customFormat="1" x14ac:dyDescent="0.35">
      <c r="A294" s="115">
        <v>44217</v>
      </c>
      <c r="B294" s="170">
        <v>2098</v>
      </c>
      <c r="C294" s="170">
        <f t="shared" si="0"/>
        <v>-54</v>
      </c>
      <c r="D294" s="81">
        <f t="shared" si="1"/>
        <v>2180.125</v>
      </c>
      <c r="E294" s="170">
        <v>426</v>
      </c>
      <c r="F294" s="170">
        <f t="shared" si="2"/>
        <v>-4</v>
      </c>
      <c r="G294" s="170">
        <v>282</v>
      </c>
      <c r="H294" s="170">
        <f t="shared" si="3"/>
        <v>-5</v>
      </c>
      <c r="I294" s="205"/>
      <c r="J294" s="11">
        <v>222</v>
      </c>
    </row>
    <row r="295" spans="1:10" s="170" customFormat="1" x14ac:dyDescent="0.35">
      <c r="A295" s="115">
        <v>44218</v>
      </c>
      <c r="B295" s="170">
        <v>2055</v>
      </c>
      <c r="C295" s="170">
        <f t="shared" si="0"/>
        <v>-43</v>
      </c>
      <c r="D295" s="81">
        <f t="shared" si="1"/>
        <v>2161.875</v>
      </c>
      <c r="E295" s="170">
        <v>418</v>
      </c>
      <c r="F295" s="170">
        <f t="shared" si="2"/>
        <v>-8</v>
      </c>
      <c r="G295" s="170">
        <v>291</v>
      </c>
      <c r="H295" s="170">
        <f t="shared" si="3"/>
        <v>9</v>
      </c>
      <c r="I295" s="205"/>
      <c r="J295" s="11">
        <v>256</v>
      </c>
    </row>
    <row r="296" spans="1:10" s="170" customFormat="1" x14ac:dyDescent="0.35">
      <c r="A296" s="115">
        <v>44219</v>
      </c>
      <c r="B296" s="170">
        <v>1946</v>
      </c>
      <c r="C296" s="170">
        <f t="shared" si="0"/>
        <v>-109</v>
      </c>
      <c r="D296" s="81">
        <f t="shared" si="1"/>
        <v>2130.5</v>
      </c>
      <c r="E296" s="6">
        <v>409</v>
      </c>
      <c r="F296" s="170">
        <f t="shared" si="2"/>
        <v>-9</v>
      </c>
      <c r="G296" s="170">
        <v>286</v>
      </c>
      <c r="H296" s="170">
        <f t="shared" si="3"/>
        <v>-5</v>
      </c>
      <c r="I296" s="205"/>
      <c r="J296" s="11">
        <v>214</v>
      </c>
    </row>
    <row r="297" spans="1:10" s="170" customFormat="1" x14ac:dyDescent="0.35">
      <c r="A297" s="115">
        <v>44220</v>
      </c>
      <c r="B297" s="170">
        <v>1955</v>
      </c>
      <c r="C297" s="170">
        <f t="shared" si="0"/>
        <v>9</v>
      </c>
      <c r="D297" s="81">
        <f t="shared" si="1"/>
        <v>2104.25</v>
      </c>
      <c r="E297" s="170">
        <v>418</v>
      </c>
      <c r="F297" s="170">
        <f t="shared" si="2"/>
        <v>9</v>
      </c>
      <c r="G297" s="170">
        <v>285</v>
      </c>
      <c r="H297" s="170">
        <f t="shared" si="3"/>
        <v>-1</v>
      </c>
      <c r="I297" s="205"/>
      <c r="J297" s="11">
        <v>186</v>
      </c>
    </row>
    <row r="298" spans="1:10" s="170" customFormat="1" x14ac:dyDescent="0.35">
      <c r="A298" s="115">
        <v>44221</v>
      </c>
      <c r="B298" s="170">
        <v>1951</v>
      </c>
      <c r="C298" s="170">
        <f t="shared" si="0"/>
        <v>-4</v>
      </c>
      <c r="D298" s="81">
        <f t="shared" si="1"/>
        <v>2072.375</v>
      </c>
      <c r="E298" s="170">
        <v>431</v>
      </c>
      <c r="F298" s="170">
        <f t="shared" si="2"/>
        <v>13</v>
      </c>
      <c r="G298" s="84">
        <v>278</v>
      </c>
      <c r="H298" s="170">
        <f t="shared" si="3"/>
        <v>-7</v>
      </c>
      <c r="I298" s="205"/>
      <c r="J298" s="11">
        <v>172</v>
      </c>
    </row>
    <row r="299" spans="1:10" s="170" customFormat="1" x14ac:dyDescent="0.35">
      <c r="A299" s="115">
        <v>44222</v>
      </c>
      <c r="B299" s="170">
        <v>1930</v>
      </c>
      <c r="C299" s="170">
        <f t="shared" si="0"/>
        <v>-21</v>
      </c>
      <c r="D299" s="81">
        <f t="shared" si="1"/>
        <v>2037</v>
      </c>
      <c r="E299" s="6">
        <v>418</v>
      </c>
      <c r="F299" s="170">
        <f t="shared" si="2"/>
        <v>-13</v>
      </c>
      <c r="G299" s="170">
        <v>270</v>
      </c>
      <c r="H299" s="170">
        <f t="shared" si="3"/>
        <v>-8</v>
      </c>
      <c r="I299" s="205"/>
      <c r="J299" s="11">
        <v>216</v>
      </c>
    </row>
    <row r="300" spans="1:10" s="170" customFormat="1" x14ac:dyDescent="0.35">
      <c r="A300" s="115">
        <v>44223</v>
      </c>
      <c r="B300" s="170">
        <v>1878</v>
      </c>
      <c r="C300" s="170">
        <f t="shared" si="0"/>
        <v>-52</v>
      </c>
      <c r="D300" s="81">
        <f t="shared" si="1"/>
        <v>1995.625</v>
      </c>
      <c r="E300" s="170">
        <v>405</v>
      </c>
      <c r="F300" s="170">
        <f t="shared" si="2"/>
        <v>-13</v>
      </c>
      <c r="G300" s="170">
        <v>255</v>
      </c>
      <c r="H300" s="170">
        <f t="shared" si="3"/>
        <v>-15</v>
      </c>
      <c r="I300" s="205"/>
      <c r="J300" s="11">
        <v>219</v>
      </c>
    </row>
    <row r="301" spans="1:10" s="170" customFormat="1" x14ac:dyDescent="0.35">
      <c r="A301" s="115">
        <v>44224</v>
      </c>
      <c r="B301" s="170">
        <v>1789</v>
      </c>
      <c r="C301" s="170">
        <f t="shared" si="0"/>
        <v>-89</v>
      </c>
      <c r="D301" s="81">
        <f t="shared" si="1"/>
        <v>1950.25</v>
      </c>
      <c r="E301" s="170">
        <v>412</v>
      </c>
      <c r="F301" s="170">
        <f t="shared" si="2"/>
        <v>7</v>
      </c>
      <c r="G301" s="170">
        <v>248</v>
      </c>
      <c r="H301" s="170">
        <f t="shared" si="3"/>
        <v>-7</v>
      </c>
      <c r="I301" s="205"/>
      <c r="J301" s="11">
        <v>204</v>
      </c>
    </row>
    <row r="302" spans="1:10" s="170" customFormat="1" x14ac:dyDescent="0.35">
      <c r="A302" s="115">
        <v>44225</v>
      </c>
      <c r="B302" s="170">
        <v>1739</v>
      </c>
      <c r="C302" s="170">
        <f t="shared" si="0"/>
        <v>-50</v>
      </c>
      <c r="D302" s="81">
        <f t="shared" si="1"/>
        <v>1905.375</v>
      </c>
      <c r="E302" s="170">
        <v>393</v>
      </c>
      <c r="F302" s="170">
        <f t="shared" si="2"/>
        <v>-19</v>
      </c>
      <c r="G302" s="170">
        <v>239</v>
      </c>
      <c r="H302" s="170">
        <f t="shared" si="3"/>
        <v>-9</v>
      </c>
      <c r="I302" s="205"/>
      <c r="J302" s="11">
        <v>197</v>
      </c>
    </row>
    <row r="303" spans="1:10" s="170" customFormat="1" x14ac:dyDescent="0.35">
      <c r="A303" s="115">
        <v>44226</v>
      </c>
      <c r="B303" s="170">
        <v>1676</v>
      </c>
      <c r="C303" s="170">
        <f t="shared" si="0"/>
        <v>-63</v>
      </c>
      <c r="D303" s="81">
        <f t="shared" si="1"/>
        <v>1858</v>
      </c>
      <c r="E303" s="6">
        <v>371</v>
      </c>
      <c r="F303" s="170">
        <f t="shared" si="2"/>
        <v>-22</v>
      </c>
      <c r="G303" s="170">
        <v>231</v>
      </c>
      <c r="H303" s="170">
        <f t="shared" si="3"/>
        <v>-8</v>
      </c>
      <c r="I303" s="205"/>
      <c r="J303" s="11">
        <v>183</v>
      </c>
    </row>
    <row r="304" spans="1:10" s="170" customFormat="1" x14ac:dyDescent="0.35">
      <c r="A304" s="115">
        <v>44227</v>
      </c>
      <c r="B304" s="170">
        <v>1676</v>
      </c>
      <c r="C304" s="170">
        <f t="shared" si="0"/>
        <v>0</v>
      </c>
      <c r="D304" s="81">
        <f t="shared" si="1"/>
        <v>1824.25</v>
      </c>
      <c r="E304" s="170">
        <v>373</v>
      </c>
      <c r="F304" s="170">
        <f t="shared" si="2"/>
        <v>2</v>
      </c>
      <c r="G304" s="170">
        <v>222</v>
      </c>
      <c r="H304" s="170">
        <f t="shared" si="3"/>
        <v>-9</v>
      </c>
      <c r="I304" s="205"/>
      <c r="J304" s="11">
        <v>142</v>
      </c>
    </row>
    <row r="305" spans="1:10" s="170" customFormat="1" x14ac:dyDescent="0.35">
      <c r="A305" s="115">
        <v>44228</v>
      </c>
      <c r="B305" s="170">
        <v>1640</v>
      </c>
      <c r="C305" s="170">
        <f t="shared" si="0"/>
        <v>-36</v>
      </c>
      <c r="D305" s="81">
        <f t="shared" si="1"/>
        <v>1784.875</v>
      </c>
      <c r="E305" s="170">
        <v>353</v>
      </c>
      <c r="F305" s="170">
        <f t="shared" si="2"/>
        <v>-20</v>
      </c>
      <c r="G305" s="170">
        <v>224</v>
      </c>
      <c r="H305" s="170">
        <f t="shared" si="3"/>
        <v>2</v>
      </c>
      <c r="I305" s="205"/>
      <c r="J305" s="11">
        <v>163</v>
      </c>
    </row>
    <row r="306" spans="1:10" s="170" customFormat="1" x14ac:dyDescent="0.35">
      <c r="A306" s="115">
        <v>44229</v>
      </c>
      <c r="B306" s="170">
        <v>1635</v>
      </c>
      <c r="C306" s="170">
        <f t="shared" si="0"/>
        <v>-5</v>
      </c>
      <c r="D306" s="81">
        <f t="shared" si="1"/>
        <v>1745.375</v>
      </c>
      <c r="E306" s="170">
        <v>335</v>
      </c>
      <c r="F306" s="170">
        <f t="shared" si="2"/>
        <v>-18</v>
      </c>
      <c r="G306" s="170">
        <v>203</v>
      </c>
      <c r="H306" s="170">
        <f t="shared" si="3"/>
        <v>-21</v>
      </c>
      <c r="I306" s="205"/>
      <c r="J306" s="11">
        <v>161</v>
      </c>
    </row>
    <row r="307" spans="1:10" s="170" customFormat="1" x14ac:dyDescent="0.35">
      <c r="A307" s="115">
        <v>44230</v>
      </c>
      <c r="B307" s="170">
        <v>1554</v>
      </c>
      <c r="C307" s="170">
        <f t="shared" si="0"/>
        <v>-81</v>
      </c>
      <c r="D307" s="81">
        <f t="shared" si="1"/>
        <v>1698.375</v>
      </c>
      <c r="E307" s="170">
        <v>335</v>
      </c>
      <c r="F307" s="170">
        <f t="shared" si="2"/>
        <v>0</v>
      </c>
      <c r="G307" s="170">
        <v>208</v>
      </c>
      <c r="H307" s="170">
        <f t="shared" si="3"/>
        <v>5</v>
      </c>
      <c r="I307" s="205"/>
      <c r="J307" s="11">
        <v>161</v>
      </c>
    </row>
    <row r="308" spans="1:10" s="170" customFormat="1" x14ac:dyDescent="0.35">
      <c r="A308" s="115">
        <v>44231</v>
      </c>
      <c r="B308" s="170">
        <v>1503</v>
      </c>
      <c r="C308" s="170">
        <f t="shared" si="0"/>
        <v>-51</v>
      </c>
      <c r="D308" s="81">
        <f t="shared" si="1"/>
        <v>1651.5</v>
      </c>
      <c r="E308" s="6">
        <v>322</v>
      </c>
      <c r="F308" s="170">
        <f t="shared" si="2"/>
        <v>-13</v>
      </c>
      <c r="G308" s="170">
        <v>196</v>
      </c>
      <c r="H308" s="170">
        <f t="shared" si="3"/>
        <v>-12</v>
      </c>
      <c r="I308" s="205"/>
      <c r="J308" s="11">
        <v>173</v>
      </c>
    </row>
    <row r="309" spans="1:10" s="170" customFormat="1" x14ac:dyDescent="0.35">
      <c r="A309" s="115">
        <v>44232</v>
      </c>
      <c r="B309" s="170">
        <v>1451</v>
      </c>
      <c r="C309" s="170">
        <f t="shared" si="0"/>
        <v>-52</v>
      </c>
      <c r="D309" s="81">
        <f t="shared" si="1"/>
        <v>1609.25</v>
      </c>
      <c r="E309" s="170">
        <v>310</v>
      </c>
      <c r="F309" s="170">
        <f t="shared" si="2"/>
        <v>-12</v>
      </c>
      <c r="G309" s="170">
        <v>189</v>
      </c>
      <c r="H309" s="170">
        <f t="shared" si="3"/>
        <v>-7</v>
      </c>
      <c r="I309" s="205"/>
      <c r="J309" s="11">
        <v>169</v>
      </c>
    </row>
    <row r="310" spans="1:10" s="170" customFormat="1" x14ac:dyDescent="0.35">
      <c r="A310" s="115">
        <v>44233</v>
      </c>
      <c r="B310" s="170">
        <v>1389</v>
      </c>
      <c r="C310" s="170">
        <f t="shared" si="0"/>
        <v>-62</v>
      </c>
      <c r="D310" s="81">
        <f t="shared" si="1"/>
        <v>1565.5</v>
      </c>
      <c r="E310" s="170">
        <v>318</v>
      </c>
      <c r="F310" s="170">
        <f t="shared" si="2"/>
        <v>8</v>
      </c>
      <c r="G310" s="170">
        <v>191</v>
      </c>
      <c r="H310" s="170">
        <f t="shared" si="3"/>
        <v>2</v>
      </c>
      <c r="I310" s="205"/>
      <c r="J310" s="11">
        <v>179</v>
      </c>
    </row>
    <row r="311" spans="1:10" s="170" customFormat="1" x14ac:dyDescent="0.35">
      <c r="A311" s="115">
        <v>44234</v>
      </c>
      <c r="B311" s="170">
        <v>1387</v>
      </c>
      <c r="C311" s="170">
        <f t="shared" si="0"/>
        <v>-2</v>
      </c>
      <c r="D311" s="81">
        <f t="shared" si="1"/>
        <v>1529.375</v>
      </c>
      <c r="E311" s="170">
        <v>329</v>
      </c>
      <c r="F311" s="170">
        <f t="shared" si="2"/>
        <v>11</v>
      </c>
      <c r="G311" s="170">
        <v>188</v>
      </c>
      <c r="H311" s="170">
        <f t="shared" si="3"/>
        <v>-3</v>
      </c>
      <c r="I311" s="205"/>
      <c r="J311" s="11">
        <v>138</v>
      </c>
    </row>
    <row r="312" spans="1:10" s="170" customFormat="1" x14ac:dyDescent="0.35">
      <c r="A312" s="115">
        <v>44235</v>
      </c>
      <c r="B312" s="170">
        <v>1401</v>
      </c>
      <c r="C312" s="170">
        <f t="shared" si="0"/>
        <v>14</v>
      </c>
      <c r="D312" s="81">
        <f t="shared" si="1"/>
        <v>1495</v>
      </c>
      <c r="E312" s="170">
        <v>324</v>
      </c>
      <c r="F312" s="170">
        <f t="shared" si="2"/>
        <v>-5</v>
      </c>
      <c r="G312" s="170">
        <v>191</v>
      </c>
      <c r="H312" s="170">
        <f t="shared" si="3"/>
        <v>3</v>
      </c>
      <c r="I312" s="205"/>
      <c r="J312" s="11">
        <v>123</v>
      </c>
    </row>
    <row r="313" spans="1:10" s="170" customFormat="1" x14ac:dyDescent="0.35">
      <c r="A313" s="115">
        <v>44236</v>
      </c>
      <c r="B313" s="170">
        <v>1358</v>
      </c>
      <c r="C313" s="170">
        <f t="shared" si="0"/>
        <v>-43</v>
      </c>
      <c r="D313" s="81">
        <f t="shared" si="1"/>
        <v>1459.75</v>
      </c>
      <c r="E313" s="170">
        <v>309</v>
      </c>
      <c r="F313" s="170">
        <f t="shared" si="2"/>
        <v>-15</v>
      </c>
      <c r="G313" s="170">
        <v>183</v>
      </c>
      <c r="H313" s="170">
        <f t="shared" si="3"/>
        <v>-8</v>
      </c>
      <c r="I313" s="205"/>
      <c r="J313" s="11">
        <v>144</v>
      </c>
    </row>
    <row r="314" spans="1:10" s="170" customFormat="1" x14ac:dyDescent="0.35">
      <c r="A314" s="115">
        <v>44237</v>
      </c>
      <c r="B314" s="170">
        <v>1313</v>
      </c>
      <c r="C314" s="170">
        <f t="shared" si="0"/>
        <v>-45</v>
      </c>
      <c r="D314" s="81">
        <f t="shared" si="1"/>
        <v>1419.5</v>
      </c>
      <c r="E314" s="170">
        <v>304</v>
      </c>
      <c r="F314" s="170">
        <f t="shared" si="2"/>
        <v>-5</v>
      </c>
      <c r="G314" s="170">
        <v>185</v>
      </c>
      <c r="H314" s="170">
        <f t="shared" si="3"/>
        <v>2</v>
      </c>
      <c r="I314" s="205"/>
      <c r="J314" s="11">
        <v>128</v>
      </c>
    </row>
    <row r="315" spans="1:10" s="170" customFormat="1" x14ac:dyDescent="0.35">
      <c r="A315" s="115">
        <v>44238</v>
      </c>
      <c r="B315" s="170">
        <v>1223</v>
      </c>
      <c r="C315" s="170">
        <f t="shared" si="0"/>
        <v>-90</v>
      </c>
      <c r="D315" s="81">
        <f t="shared" si="1"/>
        <v>1378.125</v>
      </c>
      <c r="E315" s="170">
        <v>300</v>
      </c>
      <c r="F315" s="170">
        <f t="shared" si="2"/>
        <v>-4</v>
      </c>
      <c r="G315" s="170">
        <v>180</v>
      </c>
      <c r="H315" s="170">
        <f t="shared" si="3"/>
        <v>-5</v>
      </c>
      <c r="I315" s="205"/>
      <c r="J315" s="11">
        <v>125</v>
      </c>
    </row>
    <row r="316" spans="1:10" s="170" customFormat="1" x14ac:dyDescent="0.35">
      <c r="A316" s="115">
        <v>44239</v>
      </c>
      <c r="B316" s="170">
        <v>1149</v>
      </c>
      <c r="C316" s="170">
        <f t="shared" si="0"/>
        <v>-74</v>
      </c>
      <c r="D316" s="81">
        <f t="shared" si="1"/>
        <v>1333.875</v>
      </c>
      <c r="E316" s="170">
        <v>291</v>
      </c>
      <c r="F316" s="170">
        <f t="shared" si="2"/>
        <v>-9</v>
      </c>
      <c r="G316" s="170">
        <v>196</v>
      </c>
      <c r="H316" s="170">
        <f t="shared" si="3"/>
        <v>16</v>
      </c>
      <c r="I316" s="205"/>
      <c r="J316" s="11">
        <v>119</v>
      </c>
    </row>
    <row r="317" spans="1:10" s="170" customFormat="1" x14ac:dyDescent="0.35">
      <c r="A317" s="115">
        <v>44240</v>
      </c>
      <c r="B317" s="170">
        <v>1125</v>
      </c>
      <c r="C317" s="170">
        <f t="shared" si="0"/>
        <v>-24</v>
      </c>
      <c r="D317" s="81">
        <f t="shared" si="1"/>
        <v>1293.125</v>
      </c>
      <c r="E317" s="170">
        <v>290</v>
      </c>
      <c r="F317" s="170">
        <f t="shared" si="2"/>
        <v>-1</v>
      </c>
      <c r="G317" s="170">
        <v>183</v>
      </c>
      <c r="H317" s="170">
        <f t="shared" si="3"/>
        <v>-13</v>
      </c>
      <c r="I317" s="205"/>
      <c r="J317" s="11">
        <v>122</v>
      </c>
    </row>
    <row r="318" spans="1:10" s="170" customFormat="1" x14ac:dyDescent="0.35">
      <c r="A318" s="115">
        <v>44241</v>
      </c>
      <c r="B318" s="170">
        <v>1107</v>
      </c>
      <c r="C318" s="170">
        <f t="shared" si="0"/>
        <v>-18</v>
      </c>
      <c r="D318" s="81">
        <f t="shared" si="1"/>
        <v>1257.875</v>
      </c>
      <c r="E318" s="170">
        <v>286</v>
      </c>
      <c r="F318" s="170">
        <f t="shared" si="2"/>
        <v>-4</v>
      </c>
      <c r="G318" s="170">
        <v>174</v>
      </c>
      <c r="H318" s="170">
        <f t="shared" si="3"/>
        <v>-9</v>
      </c>
      <c r="I318" s="205"/>
      <c r="J318" s="11">
        <v>106</v>
      </c>
    </row>
    <row r="319" spans="1:10" s="170" customFormat="1" x14ac:dyDescent="0.35">
      <c r="A319" s="115">
        <v>44242</v>
      </c>
      <c r="B319" s="170">
        <v>1096</v>
      </c>
      <c r="C319" s="170">
        <f t="shared" si="0"/>
        <v>-11</v>
      </c>
      <c r="D319" s="81">
        <f t="shared" si="1"/>
        <v>1221.5</v>
      </c>
      <c r="E319" s="170">
        <v>275</v>
      </c>
      <c r="F319" s="170">
        <f t="shared" si="2"/>
        <v>-11</v>
      </c>
      <c r="G319" s="170">
        <v>177</v>
      </c>
      <c r="H319" s="170">
        <f t="shared" si="3"/>
        <v>3</v>
      </c>
      <c r="I319" s="205"/>
      <c r="J319" s="11">
        <v>99</v>
      </c>
    </row>
    <row r="320" spans="1:10" s="170" customFormat="1" x14ac:dyDescent="0.35">
      <c r="A320" s="115">
        <v>44243</v>
      </c>
      <c r="B320" s="170">
        <v>1088</v>
      </c>
      <c r="C320" s="170">
        <f t="shared" si="0"/>
        <v>-8</v>
      </c>
      <c r="D320" s="81">
        <f t="shared" si="1"/>
        <v>1182.375</v>
      </c>
      <c r="E320" s="170">
        <v>273</v>
      </c>
      <c r="F320" s="170">
        <f t="shared" si="2"/>
        <v>-2</v>
      </c>
      <c r="G320" s="170">
        <v>179</v>
      </c>
      <c r="H320" s="170">
        <f t="shared" si="3"/>
        <v>2</v>
      </c>
      <c r="I320" s="205"/>
      <c r="J320" s="11">
        <v>97</v>
      </c>
    </row>
    <row r="321" spans="1:10" s="170" customFormat="1" x14ac:dyDescent="0.35">
      <c r="A321" s="115">
        <v>44244</v>
      </c>
      <c r="B321" s="170">
        <v>1029</v>
      </c>
      <c r="C321" s="170">
        <f t="shared" si="0"/>
        <v>-59</v>
      </c>
      <c r="D321" s="81">
        <f t="shared" si="1"/>
        <v>1141.25</v>
      </c>
      <c r="E321" s="170">
        <v>271</v>
      </c>
      <c r="F321" s="170">
        <f t="shared" si="2"/>
        <v>-2</v>
      </c>
      <c r="G321" s="170">
        <v>173</v>
      </c>
      <c r="H321" s="170">
        <f t="shared" si="3"/>
        <v>-6</v>
      </c>
      <c r="I321" s="205"/>
      <c r="J321" s="11">
        <v>97</v>
      </c>
    </row>
    <row r="322" spans="1:10" s="170" customFormat="1" x14ac:dyDescent="0.35">
      <c r="A322" s="115">
        <v>44245</v>
      </c>
      <c r="B322" s="170">
        <v>990</v>
      </c>
      <c r="C322" s="170">
        <f t="shared" si="0"/>
        <v>-39</v>
      </c>
      <c r="D322" s="81">
        <f t="shared" si="1"/>
        <v>1100.875</v>
      </c>
      <c r="E322" s="170">
        <v>258</v>
      </c>
      <c r="F322" s="170">
        <f t="shared" si="2"/>
        <v>-13</v>
      </c>
      <c r="G322" s="170">
        <v>163</v>
      </c>
      <c r="H322" s="170">
        <f t="shared" si="3"/>
        <v>-10</v>
      </c>
      <c r="I322" s="205"/>
      <c r="J322" s="11">
        <v>104</v>
      </c>
    </row>
    <row r="323" spans="1:10" s="170" customFormat="1" x14ac:dyDescent="0.35">
      <c r="A323" s="115">
        <v>44246</v>
      </c>
      <c r="B323" s="170">
        <v>970</v>
      </c>
      <c r="C323" s="170">
        <f t="shared" si="0"/>
        <v>-20</v>
      </c>
      <c r="D323" s="81">
        <f t="shared" si="1"/>
        <v>1069.25</v>
      </c>
      <c r="E323" s="170">
        <v>246</v>
      </c>
      <c r="F323" s="170">
        <f t="shared" si="2"/>
        <v>-12</v>
      </c>
      <c r="G323" s="170">
        <v>152</v>
      </c>
      <c r="H323" s="170">
        <f t="shared" si="3"/>
        <v>-11</v>
      </c>
      <c r="I323" s="205"/>
      <c r="J323" s="11">
        <v>92</v>
      </c>
    </row>
    <row r="324" spans="1:10" s="170" customFormat="1" x14ac:dyDescent="0.35">
      <c r="A324" s="115">
        <v>44247</v>
      </c>
      <c r="B324" s="170">
        <v>927</v>
      </c>
      <c r="C324" s="170">
        <f t="shared" si="0"/>
        <v>-43</v>
      </c>
      <c r="D324" s="81">
        <f t="shared" si="1"/>
        <v>1041.5</v>
      </c>
      <c r="E324" s="170">
        <v>234</v>
      </c>
      <c r="F324" s="170">
        <f t="shared" si="2"/>
        <v>-12</v>
      </c>
      <c r="G324" s="170">
        <v>153</v>
      </c>
      <c r="H324" s="170">
        <f t="shared" si="3"/>
        <v>1</v>
      </c>
      <c r="I324" s="205"/>
      <c r="J324" s="11">
        <v>86</v>
      </c>
    </row>
    <row r="325" spans="1:10" s="170" customFormat="1" x14ac:dyDescent="0.35">
      <c r="A325" s="115">
        <v>44248</v>
      </c>
      <c r="B325" s="170">
        <v>888</v>
      </c>
      <c r="C325" s="170">
        <f t="shared" si="0"/>
        <v>-39</v>
      </c>
      <c r="D325" s="81">
        <f t="shared" si="1"/>
        <v>1011.875</v>
      </c>
      <c r="E325" s="170">
        <v>229</v>
      </c>
      <c r="F325" s="170">
        <f t="shared" si="2"/>
        <v>-5</v>
      </c>
      <c r="G325" s="170">
        <v>140</v>
      </c>
      <c r="H325" s="170">
        <f t="shared" si="3"/>
        <v>-13</v>
      </c>
      <c r="I325" s="205"/>
      <c r="J325" s="11">
        <v>91</v>
      </c>
    </row>
    <row r="326" spans="1:10" s="170" customFormat="1" x14ac:dyDescent="0.35">
      <c r="A326" s="115">
        <v>44249</v>
      </c>
      <c r="B326" s="170">
        <v>879</v>
      </c>
      <c r="C326" s="170">
        <f t="shared" si="0"/>
        <v>-9</v>
      </c>
      <c r="D326" s="81">
        <f t="shared" si="1"/>
        <v>983.375</v>
      </c>
      <c r="E326" s="170">
        <v>225</v>
      </c>
      <c r="F326" s="170">
        <f t="shared" si="2"/>
        <v>-4</v>
      </c>
      <c r="G326" s="170">
        <v>147</v>
      </c>
      <c r="H326" s="170">
        <f t="shared" si="3"/>
        <v>7</v>
      </c>
      <c r="I326" s="205"/>
      <c r="J326" s="11">
        <v>88</v>
      </c>
    </row>
    <row r="327" spans="1:10" s="170" customFormat="1" x14ac:dyDescent="0.35">
      <c r="A327" s="115">
        <v>44250</v>
      </c>
      <c r="B327" s="170">
        <v>875</v>
      </c>
      <c r="C327" s="170">
        <f t="shared" si="0"/>
        <v>-4</v>
      </c>
      <c r="D327" s="81">
        <f t="shared" si="1"/>
        <v>955.75</v>
      </c>
      <c r="E327" s="170">
        <v>219</v>
      </c>
      <c r="F327" s="170">
        <f t="shared" si="2"/>
        <v>-6</v>
      </c>
      <c r="G327" s="170">
        <v>151</v>
      </c>
      <c r="H327" s="170">
        <f t="shared" si="3"/>
        <v>4</v>
      </c>
      <c r="I327" s="205"/>
      <c r="J327" s="11">
        <v>104</v>
      </c>
    </row>
    <row r="328" spans="1:10" s="170" customFormat="1" x14ac:dyDescent="0.35">
      <c r="A328" s="115">
        <v>44251</v>
      </c>
      <c r="B328" s="170">
        <v>853</v>
      </c>
      <c r="C328" s="170">
        <f t="shared" si="0"/>
        <v>-22</v>
      </c>
      <c r="D328" s="81">
        <f t="shared" si="1"/>
        <v>926.375</v>
      </c>
      <c r="E328" s="170">
        <v>221</v>
      </c>
      <c r="F328" s="170">
        <f t="shared" si="2"/>
        <v>2</v>
      </c>
      <c r="G328" s="170">
        <v>142</v>
      </c>
      <c r="H328" s="170">
        <f t="shared" si="3"/>
        <v>-9</v>
      </c>
      <c r="I328" s="205"/>
      <c r="J328" s="11">
        <v>114</v>
      </c>
    </row>
    <row r="329" spans="1:10" s="170" customFormat="1" x14ac:dyDescent="0.35">
      <c r="A329" s="115">
        <v>44252</v>
      </c>
      <c r="B329" s="170">
        <v>807</v>
      </c>
      <c r="C329" s="170">
        <f t="shared" si="0"/>
        <v>-46</v>
      </c>
      <c r="D329" s="81">
        <f t="shared" si="1"/>
        <v>898.625</v>
      </c>
      <c r="E329" s="170">
        <v>211</v>
      </c>
      <c r="F329" s="170">
        <f t="shared" si="2"/>
        <v>-10</v>
      </c>
      <c r="G329" s="170">
        <v>137</v>
      </c>
      <c r="H329" s="170">
        <f t="shared" si="3"/>
        <v>-5</v>
      </c>
      <c r="I329" s="205"/>
      <c r="J329" s="11">
        <v>88</v>
      </c>
    </row>
    <row r="330" spans="1:10" s="170" customFormat="1" x14ac:dyDescent="0.35">
      <c r="A330" s="115">
        <v>44253</v>
      </c>
      <c r="B330" s="170">
        <v>785</v>
      </c>
      <c r="C330" s="170">
        <f t="shared" si="0"/>
        <v>-22</v>
      </c>
      <c r="D330" s="81">
        <f t="shared" si="1"/>
        <v>873</v>
      </c>
      <c r="E330" s="170">
        <v>204</v>
      </c>
      <c r="F330" s="170">
        <f t="shared" si="2"/>
        <v>-7</v>
      </c>
      <c r="G330" s="170">
        <v>139</v>
      </c>
      <c r="H330" s="170">
        <f t="shared" si="3"/>
        <v>2</v>
      </c>
      <c r="I330" s="205"/>
      <c r="J330" s="11">
        <v>97</v>
      </c>
    </row>
    <row r="331" spans="1:10" s="170" customFormat="1" x14ac:dyDescent="0.35">
      <c r="A331" s="115">
        <v>44254</v>
      </c>
      <c r="B331" s="170">
        <v>760</v>
      </c>
      <c r="C331" s="170">
        <f t="shared" si="0"/>
        <v>-25</v>
      </c>
      <c r="D331" s="81">
        <f t="shared" si="1"/>
        <v>846.75</v>
      </c>
      <c r="E331" s="170">
        <v>183</v>
      </c>
      <c r="F331" s="170">
        <f t="shared" si="2"/>
        <v>-21</v>
      </c>
      <c r="G331" s="170">
        <v>124</v>
      </c>
      <c r="H331" s="170">
        <f t="shared" si="3"/>
        <v>-15</v>
      </c>
      <c r="I331" s="205"/>
      <c r="J331" s="11">
        <v>92</v>
      </c>
    </row>
    <row r="332" spans="1:10" s="170" customFormat="1" x14ac:dyDescent="0.35">
      <c r="A332" s="115">
        <v>44255</v>
      </c>
      <c r="B332" s="170">
        <v>788</v>
      </c>
      <c r="C332" s="170">
        <f t="shared" si="0"/>
        <v>28</v>
      </c>
      <c r="D332" s="81">
        <f t="shared" si="1"/>
        <v>829.375</v>
      </c>
      <c r="E332" s="170">
        <v>184</v>
      </c>
      <c r="F332" s="170">
        <f t="shared" si="2"/>
        <v>1</v>
      </c>
      <c r="G332" s="170">
        <v>119</v>
      </c>
      <c r="H332" s="170">
        <f t="shared" si="3"/>
        <v>-5</v>
      </c>
      <c r="I332" s="205"/>
      <c r="J332" s="11">
        <v>89</v>
      </c>
    </row>
    <row r="333" spans="1:10" s="170" customFormat="1" x14ac:dyDescent="0.35">
      <c r="A333" s="115">
        <v>44256</v>
      </c>
      <c r="B333" s="170">
        <v>775</v>
      </c>
      <c r="C333" s="170">
        <f t="shared" si="0"/>
        <v>-13</v>
      </c>
      <c r="D333" s="81">
        <f t="shared" si="1"/>
        <v>815.25</v>
      </c>
      <c r="E333" s="170">
        <v>187</v>
      </c>
      <c r="F333" s="170">
        <f t="shared" si="2"/>
        <v>3</v>
      </c>
      <c r="G333" s="170">
        <v>116</v>
      </c>
      <c r="H333" s="170">
        <f t="shared" si="3"/>
        <v>-3</v>
      </c>
      <c r="I333" s="205"/>
      <c r="J333" s="11">
        <v>65</v>
      </c>
    </row>
    <row r="334" spans="1:10" s="170" customFormat="1" x14ac:dyDescent="0.35">
      <c r="A334" s="115">
        <v>44257</v>
      </c>
      <c r="B334" s="170">
        <v>755</v>
      </c>
      <c r="C334" s="170">
        <f t="shared" si="0"/>
        <v>-20</v>
      </c>
      <c r="D334" s="81">
        <f t="shared" si="1"/>
        <v>799.75</v>
      </c>
      <c r="E334" s="170">
        <v>173</v>
      </c>
      <c r="F334" s="170">
        <f t="shared" si="2"/>
        <v>-14</v>
      </c>
      <c r="G334" s="170">
        <v>109</v>
      </c>
      <c r="H334" s="170">
        <f t="shared" si="3"/>
        <v>-7</v>
      </c>
      <c r="I334" s="205"/>
      <c r="J334" s="11">
        <v>95</v>
      </c>
    </row>
    <row r="335" spans="1:10" s="170" customFormat="1" x14ac:dyDescent="0.35">
      <c r="A335" s="115">
        <v>44258</v>
      </c>
      <c r="B335" s="170">
        <v>741</v>
      </c>
      <c r="C335" s="170">
        <f t="shared" si="0"/>
        <v>-14</v>
      </c>
      <c r="D335" s="81">
        <f t="shared" si="1"/>
        <v>783</v>
      </c>
      <c r="E335" s="170">
        <v>168</v>
      </c>
      <c r="F335" s="170">
        <f t="shared" si="2"/>
        <v>-5</v>
      </c>
      <c r="G335" s="170">
        <v>100</v>
      </c>
      <c r="H335" s="170">
        <f t="shared" si="3"/>
        <v>-9</v>
      </c>
      <c r="I335" s="205"/>
      <c r="J335" s="11">
        <v>89</v>
      </c>
    </row>
    <row r="336" spans="1:10" s="170" customFormat="1" x14ac:dyDescent="0.35">
      <c r="A336" s="115">
        <v>44259</v>
      </c>
      <c r="B336" s="170">
        <v>716</v>
      </c>
      <c r="C336" s="170">
        <f t="shared" si="0"/>
        <v>-25</v>
      </c>
      <c r="D336" s="81">
        <f t="shared" si="1"/>
        <v>765.875</v>
      </c>
      <c r="E336" s="170">
        <v>180</v>
      </c>
      <c r="F336" s="170">
        <f t="shared" si="2"/>
        <v>12</v>
      </c>
      <c r="G336" s="170">
        <v>109</v>
      </c>
      <c r="H336" s="170">
        <f t="shared" si="3"/>
        <v>9</v>
      </c>
      <c r="I336" s="205"/>
      <c r="J336" s="11">
        <v>100</v>
      </c>
    </row>
    <row r="337" spans="1:10" s="170" customFormat="1" x14ac:dyDescent="0.35">
      <c r="A337" s="115">
        <v>44260</v>
      </c>
      <c r="B337" s="170">
        <v>687</v>
      </c>
      <c r="C337" s="170">
        <f t="shared" si="0"/>
        <v>-29</v>
      </c>
      <c r="D337" s="81">
        <f t="shared" si="1"/>
        <v>750.875</v>
      </c>
      <c r="E337" s="170">
        <v>176</v>
      </c>
      <c r="F337" s="170">
        <f t="shared" si="2"/>
        <v>-4</v>
      </c>
      <c r="G337" s="170">
        <v>114</v>
      </c>
      <c r="H337" s="170">
        <f t="shared" si="3"/>
        <v>5</v>
      </c>
      <c r="I337" s="205"/>
      <c r="J337" s="11">
        <v>99</v>
      </c>
    </row>
    <row r="338" spans="1:10"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205"/>
      <c r="J338" s="11">
        <v>88</v>
      </c>
    </row>
    <row r="339" spans="1:10" s="170" customFormat="1" x14ac:dyDescent="0.35">
      <c r="A339" s="115">
        <v>44262</v>
      </c>
      <c r="B339" s="170">
        <v>672</v>
      </c>
      <c r="C339" s="170">
        <f t="shared" si="4"/>
        <v>7</v>
      </c>
      <c r="D339" s="81">
        <f t="shared" si="1"/>
        <v>724.875</v>
      </c>
      <c r="E339" s="170">
        <v>180</v>
      </c>
      <c r="F339" s="170">
        <f t="shared" si="2"/>
        <v>6</v>
      </c>
      <c r="G339" s="170">
        <v>123</v>
      </c>
      <c r="H339" s="170">
        <f t="shared" si="3"/>
        <v>7</v>
      </c>
      <c r="I339" s="205"/>
      <c r="J339" s="11">
        <v>79</v>
      </c>
    </row>
    <row r="340" spans="1:10" s="170" customFormat="1" x14ac:dyDescent="0.35">
      <c r="A340" s="115">
        <v>44263</v>
      </c>
      <c r="B340" s="170">
        <v>704</v>
      </c>
      <c r="C340" s="170">
        <f t="shared" si="4"/>
        <v>32</v>
      </c>
      <c r="D340" s="81">
        <f t="shared" si="1"/>
        <v>714.375</v>
      </c>
      <c r="E340" s="170">
        <v>185</v>
      </c>
      <c r="F340" s="170">
        <f t="shared" si="2"/>
        <v>5</v>
      </c>
      <c r="G340" s="170">
        <v>117</v>
      </c>
      <c r="H340" s="170">
        <f t="shared" si="3"/>
        <v>-6</v>
      </c>
      <c r="I340" s="205"/>
      <c r="J340" s="11">
        <v>80</v>
      </c>
    </row>
    <row r="341" spans="1:10" s="170" customFormat="1" x14ac:dyDescent="0.35">
      <c r="A341" s="115">
        <v>44264</v>
      </c>
      <c r="B341" s="170">
        <v>689</v>
      </c>
      <c r="C341" s="170">
        <f t="shared" si="4"/>
        <v>-15</v>
      </c>
      <c r="D341" s="81">
        <f t="shared" si="1"/>
        <v>703.625</v>
      </c>
      <c r="E341" s="170">
        <v>183</v>
      </c>
      <c r="F341" s="170">
        <f t="shared" si="2"/>
        <v>-2</v>
      </c>
      <c r="G341" s="170">
        <v>121</v>
      </c>
      <c r="H341" s="170">
        <f t="shared" si="3"/>
        <v>4</v>
      </c>
      <c r="I341" s="205"/>
      <c r="J341" s="11">
        <v>94</v>
      </c>
    </row>
    <row r="342" spans="1:10" s="170" customFormat="1" x14ac:dyDescent="0.35">
      <c r="A342" s="115">
        <v>44265</v>
      </c>
      <c r="B342" s="170">
        <v>680</v>
      </c>
      <c r="C342" s="170">
        <f t="shared" si="4"/>
        <v>-9</v>
      </c>
      <c r="D342" s="81">
        <f t="shared" si="1"/>
        <v>694.25</v>
      </c>
      <c r="E342" s="170">
        <v>176</v>
      </c>
      <c r="F342" s="170">
        <f t="shared" si="2"/>
        <v>-7</v>
      </c>
      <c r="G342" s="170">
        <v>122</v>
      </c>
      <c r="H342" s="170">
        <f t="shared" si="3"/>
        <v>1</v>
      </c>
      <c r="I342" s="205"/>
      <c r="J342" s="11">
        <v>93</v>
      </c>
    </row>
    <row r="343" spans="1:10" s="170" customFormat="1" x14ac:dyDescent="0.35">
      <c r="A343" s="115">
        <v>44266</v>
      </c>
      <c r="B343" s="170">
        <v>641</v>
      </c>
      <c r="C343" s="170">
        <f t="shared" si="4"/>
        <v>-39</v>
      </c>
      <c r="D343" s="81">
        <f t="shared" si="1"/>
        <v>681.75</v>
      </c>
      <c r="E343" s="170">
        <v>170</v>
      </c>
      <c r="F343" s="170">
        <f t="shared" si="2"/>
        <v>-6</v>
      </c>
      <c r="G343" s="170">
        <v>116</v>
      </c>
      <c r="H343" s="170">
        <f t="shared" si="3"/>
        <v>-6</v>
      </c>
      <c r="I343" s="205"/>
      <c r="J343" s="11">
        <v>68</v>
      </c>
    </row>
    <row r="344" spans="1:10" s="170" customFormat="1" x14ac:dyDescent="0.35">
      <c r="A344" s="115">
        <v>44267</v>
      </c>
      <c r="B344" s="170">
        <v>643</v>
      </c>
      <c r="C344" s="170">
        <f t="shared" si="4"/>
        <v>2</v>
      </c>
      <c r="D344" s="81">
        <f t="shared" si="1"/>
        <v>672.625</v>
      </c>
      <c r="E344" s="170">
        <v>176</v>
      </c>
      <c r="F344" s="170">
        <f t="shared" si="2"/>
        <v>6</v>
      </c>
      <c r="G344" s="170">
        <v>109</v>
      </c>
      <c r="H344" s="170">
        <f t="shared" si="3"/>
        <v>-7</v>
      </c>
      <c r="I344" s="205"/>
      <c r="J344" s="11">
        <v>86</v>
      </c>
    </row>
    <row r="345" spans="1:10" s="170" customFormat="1" x14ac:dyDescent="0.35">
      <c r="A345" s="115">
        <v>44268</v>
      </c>
      <c r="B345" s="170">
        <v>636</v>
      </c>
      <c r="C345" s="170">
        <f t="shared" si="4"/>
        <v>-7</v>
      </c>
      <c r="D345" s="81">
        <f t="shared" si="1"/>
        <v>666.25</v>
      </c>
      <c r="E345" s="170">
        <v>169</v>
      </c>
      <c r="F345" s="170">
        <f t="shared" si="2"/>
        <v>-7</v>
      </c>
      <c r="G345" s="170">
        <v>95</v>
      </c>
      <c r="H345" s="170">
        <f t="shared" si="3"/>
        <v>-14</v>
      </c>
      <c r="I345" s="205"/>
      <c r="J345" s="11">
        <v>74</v>
      </c>
    </row>
    <row r="346" spans="1:10" s="170" customFormat="1" x14ac:dyDescent="0.35">
      <c r="A346" s="115">
        <v>44269</v>
      </c>
      <c r="B346" s="170">
        <v>624</v>
      </c>
      <c r="C346" s="170">
        <f t="shared" si="4"/>
        <v>-12</v>
      </c>
      <c r="D346" s="81">
        <f t="shared" si="1"/>
        <v>661.125</v>
      </c>
      <c r="E346" s="170">
        <v>169</v>
      </c>
      <c r="F346" s="170">
        <f t="shared" si="2"/>
        <v>0</v>
      </c>
      <c r="G346" s="170">
        <v>94</v>
      </c>
      <c r="H346" s="170">
        <f t="shared" si="3"/>
        <v>-1</v>
      </c>
      <c r="I346" s="205"/>
      <c r="J346" s="11">
        <v>74</v>
      </c>
    </row>
    <row r="347" spans="1:10" s="170" customFormat="1" x14ac:dyDescent="0.35">
      <c r="A347" s="115">
        <v>44270</v>
      </c>
      <c r="B347" s="170">
        <v>619</v>
      </c>
      <c r="C347" s="170">
        <f t="shared" si="4"/>
        <v>-5</v>
      </c>
      <c r="D347" s="81">
        <f t="shared" si="1"/>
        <v>654.5</v>
      </c>
      <c r="E347" s="170">
        <v>164</v>
      </c>
      <c r="F347" s="170">
        <f t="shared" si="2"/>
        <v>-5</v>
      </c>
      <c r="G347" s="170">
        <v>99</v>
      </c>
      <c r="H347" s="170">
        <f t="shared" si="3"/>
        <v>5</v>
      </c>
      <c r="I347" s="205"/>
      <c r="J347" s="11">
        <v>64</v>
      </c>
    </row>
    <row r="348" spans="1:10" s="170" customFormat="1" x14ac:dyDescent="0.35">
      <c r="A348" s="115">
        <v>44271</v>
      </c>
      <c r="B348" s="170">
        <v>620</v>
      </c>
      <c r="C348" s="170">
        <f t="shared" si="4"/>
        <v>1</v>
      </c>
      <c r="D348" s="81">
        <f t="shared" si="1"/>
        <v>644</v>
      </c>
      <c r="E348" s="170">
        <v>158</v>
      </c>
      <c r="F348" s="170">
        <f t="shared" si="2"/>
        <v>-6</v>
      </c>
      <c r="G348" s="170">
        <v>102</v>
      </c>
      <c r="H348" s="170">
        <f t="shared" si="3"/>
        <v>3</v>
      </c>
      <c r="I348" s="205"/>
      <c r="J348" s="11">
        <v>80</v>
      </c>
    </row>
    <row r="349" spans="1:10" s="170" customFormat="1" x14ac:dyDescent="0.35">
      <c r="A349" s="115">
        <v>44272</v>
      </c>
      <c r="B349" s="170">
        <v>591</v>
      </c>
      <c r="C349" s="170">
        <f t="shared" si="4"/>
        <v>-29</v>
      </c>
      <c r="D349" s="81">
        <f t="shared" si="1"/>
        <v>631.75</v>
      </c>
      <c r="E349" s="170">
        <v>163</v>
      </c>
      <c r="F349" s="170">
        <f t="shared" si="2"/>
        <v>5</v>
      </c>
      <c r="G349" s="170">
        <v>98</v>
      </c>
      <c r="H349" s="170">
        <f t="shared" si="3"/>
        <v>-4</v>
      </c>
      <c r="I349" s="205"/>
      <c r="J349" s="11">
        <v>75</v>
      </c>
    </row>
    <row r="350" spans="1:10" s="170" customFormat="1" x14ac:dyDescent="0.35">
      <c r="A350" s="115">
        <v>44273</v>
      </c>
      <c r="B350" s="170">
        <v>586</v>
      </c>
      <c r="C350" s="170">
        <f t="shared" si="4"/>
        <v>-5</v>
      </c>
      <c r="D350" s="81">
        <f t="shared" si="1"/>
        <v>620</v>
      </c>
      <c r="E350" s="170">
        <v>157</v>
      </c>
      <c r="F350" s="170">
        <f t="shared" si="2"/>
        <v>-6</v>
      </c>
      <c r="G350" s="170">
        <v>92</v>
      </c>
      <c r="H350" s="170">
        <f t="shared" si="3"/>
        <v>-6</v>
      </c>
      <c r="I350" s="205"/>
      <c r="J350" s="11">
        <v>84</v>
      </c>
    </row>
    <row r="351" spans="1:10" s="170" customFormat="1" x14ac:dyDescent="0.35">
      <c r="A351" s="115">
        <v>44274</v>
      </c>
      <c r="B351" s="170">
        <v>588</v>
      </c>
      <c r="C351" s="170">
        <f t="shared" si="4"/>
        <v>2</v>
      </c>
      <c r="D351" s="81">
        <f t="shared" si="1"/>
        <v>613.375</v>
      </c>
      <c r="E351" s="170">
        <v>152</v>
      </c>
      <c r="F351" s="170">
        <f t="shared" si="2"/>
        <v>-5</v>
      </c>
      <c r="G351" s="170">
        <v>92</v>
      </c>
      <c r="H351" s="170">
        <f t="shared" si="3"/>
        <v>0</v>
      </c>
      <c r="I351" s="205"/>
      <c r="J351" s="11">
        <v>75</v>
      </c>
    </row>
    <row r="352" spans="1:10" s="170" customFormat="1" x14ac:dyDescent="0.35">
      <c r="A352" s="115">
        <v>44275</v>
      </c>
      <c r="B352" s="170">
        <v>580</v>
      </c>
      <c r="C352" s="170">
        <f t="shared" si="4"/>
        <v>-8</v>
      </c>
      <c r="D352" s="81">
        <f t="shared" si="1"/>
        <v>605.5</v>
      </c>
      <c r="E352" s="170">
        <v>144</v>
      </c>
      <c r="F352" s="170">
        <f t="shared" si="2"/>
        <v>-8</v>
      </c>
      <c r="G352" s="170">
        <v>88</v>
      </c>
      <c r="H352" s="170">
        <f t="shared" si="3"/>
        <v>-4</v>
      </c>
      <c r="I352" s="205"/>
      <c r="J352" s="11">
        <v>98</v>
      </c>
    </row>
    <row r="353" spans="1:10" s="170" customFormat="1" x14ac:dyDescent="0.35">
      <c r="A353" s="115">
        <v>44276</v>
      </c>
      <c r="B353" s="170">
        <v>603</v>
      </c>
      <c r="C353" s="170">
        <f t="shared" si="4"/>
        <v>23</v>
      </c>
      <c r="D353" s="81">
        <f t="shared" si="1"/>
        <v>601.375</v>
      </c>
      <c r="E353" s="170">
        <v>145</v>
      </c>
      <c r="F353" s="170">
        <f t="shared" si="2"/>
        <v>1</v>
      </c>
      <c r="G353" s="170">
        <v>88</v>
      </c>
      <c r="H353" s="170">
        <f t="shared" si="3"/>
        <v>0</v>
      </c>
      <c r="I353" s="205"/>
      <c r="J353" s="11">
        <v>80</v>
      </c>
    </row>
    <row r="354" spans="1:10" s="170" customFormat="1" x14ac:dyDescent="0.35">
      <c r="A354" s="115">
        <v>44277</v>
      </c>
      <c r="B354" s="170">
        <v>608</v>
      </c>
      <c r="C354" s="170">
        <f t="shared" si="4"/>
        <v>5</v>
      </c>
      <c r="D354" s="81">
        <f t="shared" si="1"/>
        <v>599.375</v>
      </c>
      <c r="E354" s="170">
        <v>148</v>
      </c>
      <c r="F354" s="170">
        <f t="shared" si="2"/>
        <v>3</v>
      </c>
      <c r="G354" s="170">
        <v>86</v>
      </c>
      <c r="H354" s="170">
        <f t="shared" si="3"/>
        <v>-2</v>
      </c>
      <c r="I354" s="205"/>
      <c r="J354" s="11">
        <v>78</v>
      </c>
    </row>
    <row r="355" spans="1:10" s="170" customFormat="1" x14ac:dyDescent="0.35">
      <c r="A355" s="115">
        <v>44278</v>
      </c>
      <c r="B355" s="170">
        <v>628</v>
      </c>
      <c r="C355" s="170">
        <f t="shared" si="4"/>
        <v>20</v>
      </c>
      <c r="D355" s="81">
        <f t="shared" si="1"/>
        <v>600.5</v>
      </c>
      <c r="E355" s="170">
        <v>147</v>
      </c>
      <c r="F355" s="170">
        <f t="shared" si="2"/>
        <v>-1</v>
      </c>
      <c r="G355" s="170">
        <v>86</v>
      </c>
      <c r="H355" s="170">
        <f t="shared" si="3"/>
        <v>0</v>
      </c>
      <c r="I355" s="205"/>
      <c r="J355" s="11">
        <v>87</v>
      </c>
    </row>
    <row r="356" spans="1:10" s="170" customFormat="1" x14ac:dyDescent="0.35">
      <c r="A356" s="115">
        <v>44279</v>
      </c>
      <c r="B356" s="170">
        <v>631</v>
      </c>
      <c r="C356" s="170">
        <f t="shared" si="4"/>
        <v>3</v>
      </c>
      <c r="D356" s="81">
        <f t="shared" si="1"/>
        <v>601.875</v>
      </c>
      <c r="E356" s="170">
        <v>137</v>
      </c>
      <c r="F356" s="170">
        <f t="shared" si="2"/>
        <v>-10</v>
      </c>
      <c r="G356" s="170">
        <v>87</v>
      </c>
      <c r="H356" s="170">
        <f t="shared" si="3"/>
        <v>1</v>
      </c>
      <c r="I356" s="205"/>
      <c r="J356" s="11">
        <v>91</v>
      </c>
    </row>
    <row r="357" spans="1:10" s="170" customFormat="1" x14ac:dyDescent="0.35">
      <c r="A357" s="115">
        <v>44280</v>
      </c>
      <c r="B357" s="170">
        <v>622</v>
      </c>
      <c r="C357" s="170">
        <f t="shared" si="4"/>
        <v>-9</v>
      </c>
      <c r="D357" s="81">
        <f t="shared" si="1"/>
        <v>605.75</v>
      </c>
      <c r="E357" s="170">
        <v>139</v>
      </c>
      <c r="F357" s="170">
        <f t="shared" si="2"/>
        <v>2</v>
      </c>
      <c r="G357" s="170">
        <v>84</v>
      </c>
      <c r="H357" s="170">
        <f t="shared" si="3"/>
        <v>-3</v>
      </c>
      <c r="I357" s="205"/>
      <c r="J357" s="11">
        <v>73</v>
      </c>
    </row>
    <row r="358" spans="1:10" s="170" customFormat="1" x14ac:dyDescent="0.35">
      <c r="A358" s="115">
        <v>44281</v>
      </c>
      <c r="B358" s="170">
        <v>654</v>
      </c>
      <c r="C358" s="170">
        <f t="shared" si="4"/>
        <v>32</v>
      </c>
      <c r="D358" s="81">
        <f t="shared" si="1"/>
        <v>614.25</v>
      </c>
      <c r="E358" s="170">
        <v>143</v>
      </c>
      <c r="F358" s="170">
        <f t="shared" si="2"/>
        <v>4</v>
      </c>
      <c r="G358" s="170">
        <v>86</v>
      </c>
      <c r="H358" s="170">
        <f t="shared" si="3"/>
        <v>2</v>
      </c>
      <c r="I358" s="205"/>
      <c r="J358" s="11">
        <v>102</v>
      </c>
    </row>
    <row r="359" spans="1:10" s="170" customFormat="1" x14ac:dyDescent="0.35">
      <c r="A359" s="115">
        <v>44282</v>
      </c>
      <c r="B359" s="170">
        <v>657</v>
      </c>
      <c r="C359" s="170">
        <f t="shared" si="4"/>
        <v>3</v>
      </c>
      <c r="D359" s="81">
        <f t="shared" si="1"/>
        <v>622.875</v>
      </c>
      <c r="E359" s="170">
        <v>141</v>
      </c>
      <c r="F359" s="170">
        <f t="shared" si="2"/>
        <v>-2</v>
      </c>
      <c r="G359" s="170">
        <v>92</v>
      </c>
      <c r="H359" s="170">
        <f t="shared" si="3"/>
        <v>6</v>
      </c>
      <c r="I359" s="205"/>
      <c r="J359" s="11">
        <v>100</v>
      </c>
    </row>
    <row r="360" spans="1:10" s="170" customFormat="1" x14ac:dyDescent="0.35">
      <c r="A360" s="115">
        <v>44283</v>
      </c>
      <c r="B360" s="170">
        <v>675</v>
      </c>
      <c r="C360" s="170">
        <f t="shared" si="4"/>
        <v>18</v>
      </c>
      <c r="D360" s="81">
        <f t="shared" si="1"/>
        <v>634.75</v>
      </c>
      <c r="E360" s="170">
        <v>159</v>
      </c>
      <c r="F360" s="170">
        <f t="shared" si="2"/>
        <v>18</v>
      </c>
      <c r="G360" s="170">
        <v>93</v>
      </c>
      <c r="H360" s="170">
        <f t="shared" si="3"/>
        <v>1</v>
      </c>
      <c r="I360" s="205"/>
      <c r="J360" s="11">
        <v>86</v>
      </c>
    </row>
    <row r="361" spans="1:10" s="170" customFormat="1" x14ac:dyDescent="0.35">
      <c r="A361" s="115">
        <v>44284</v>
      </c>
      <c r="B361" s="170">
        <v>711</v>
      </c>
      <c r="C361" s="170">
        <f t="shared" si="4"/>
        <v>36</v>
      </c>
      <c r="D361" s="81">
        <f t="shared" si="1"/>
        <v>648.25</v>
      </c>
      <c r="E361" s="170">
        <v>172</v>
      </c>
      <c r="F361" s="170">
        <f t="shared" si="2"/>
        <v>13</v>
      </c>
      <c r="G361" s="170">
        <v>95</v>
      </c>
      <c r="H361" s="170">
        <f t="shared" si="3"/>
        <v>2</v>
      </c>
      <c r="I361" s="205"/>
      <c r="J361" s="11">
        <v>80</v>
      </c>
    </row>
    <row r="362" spans="1:10" s="170" customFormat="1" x14ac:dyDescent="0.35">
      <c r="A362" s="115">
        <v>44285</v>
      </c>
      <c r="B362" s="170">
        <v>690</v>
      </c>
      <c r="C362" s="170">
        <f t="shared" si="4"/>
        <v>-21</v>
      </c>
      <c r="D362" s="81">
        <f t="shared" si="1"/>
        <v>658.5</v>
      </c>
      <c r="E362" s="170">
        <v>169</v>
      </c>
      <c r="F362" s="170">
        <f t="shared" si="2"/>
        <v>-3</v>
      </c>
      <c r="G362" s="170">
        <v>93</v>
      </c>
      <c r="H362" s="170">
        <f t="shared" si="3"/>
        <v>-2</v>
      </c>
      <c r="I362" s="205"/>
      <c r="J362" s="11">
        <v>98</v>
      </c>
    </row>
    <row r="363" spans="1:10" s="170" customFormat="1" x14ac:dyDescent="0.35">
      <c r="A363" s="115">
        <v>44286</v>
      </c>
      <c r="B363" s="170">
        <v>700</v>
      </c>
      <c r="C363" s="170">
        <f t="shared" si="4"/>
        <v>10</v>
      </c>
      <c r="D363" s="81">
        <f t="shared" si="1"/>
        <v>667.5</v>
      </c>
      <c r="E363" s="170">
        <v>166</v>
      </c>
      <c r="F363" s="170">
        <f t="shared" si="2"/>
        <v>-3</v>
      </c>
      <c r="G363" s="170">
        <v>86</v>
      </c>
      <c r="H363" s="170">
        <f t="shared" si="3"/>
        <v>-7</v>
      </c>
      <c r="I363" s="205"/>
      <c r="J363" s="11">
        <v>93</v>
      </c>
    </row>
    <row r="364" spans="1:10" s="170" customFormat="1" x14ac:dyDescent="0.35">
      <c r="A364" s="115">
        <v>44287</v>
      </c>
      <c r="B364" s="170">
        <v>705</v>
      </c>
      <c r="C364" s="170">
        <f t="shared" si="4"/>
        <v>5</v>
      </c>
      <c r="D364" s="81">
        <f t="shared" si="1"/>
        <v>676.75</v>
      </c>
      <c r="E364" s="170">
        <v>160</v>
      </c>
      <c r="F364" s="170">
        <f t="shared" si="2"/>
        <v>-6</v>
      </c>
      <c r="G364" s="170">
        <v>90</v>
      </c>
      <c r="H364" s="170">
        <f t="shared" si="3"/>
        <v>4</v>
      </c>
      <c r="I364" s="205"/>
      <c r="J364" s="11">
        <v>101</v>
      </c>
    </row>
    <row r="365" spans="1:10"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5"/>
      <c r="J365" s="11">
        <v>105</v>
      </c>
    </row>
    <row r="366" spans="1:10" s="170" customFormat="1" x14ac:dyDescent="0.35">
      <c r="A366" s="115">
        <v>44289</v>
      </c>
      <c r="B366" s="170">
        <v>715</v>
      </c>
      <c r="C366" s="170">
        <f t="shared" si="4"/>
        <v>8</v>
      </c>
      <c r="D366" s="81">
        <f t="shared" si="5"/>
        <v>695</v>
      </c>
      <c r="E366" s="170">
        <v>167</v>
      </c>
      <c r="F366" s="170">
        <f t="shared" si="6"/>
        <v>3</v>
      </c>
      <c r="G366" s="170">
        <v>97</v>
      </c>
      <c r="H366" s="170">
        <f t="shared" si="7"/>
        <v>4</v>
      </c>
      <c r="I366" s="205"/>
      <c r="J366" s="11">
        <v>91</v>
      </c>
    </row>
    <row r="367" spans="1:10" s="170" customFormat="1" x14ac:dyDescent="0.35">
      <c r="A367" s="115">
        <v>44290</v>
      </c>
      <c r="B367" s="170">
        <v>707</v>
      </c>
      <c r="C367" s="170">
        <f t="shared" si="4"/>
        <v>-8</v>
      </c>
      <c r="D367" s="81">
        <f t="shared" si="5"/>
        <v>701.25</v>
      </c>
      <c r="E367" s="170">
        <v>163</v>
      </c>
      <c r="F367" s="170">
        <f t="shared" si="6"/>
        <v>-4</v>
      </c>
      <c r="G367" s="170">
        <v>93</v>
      </c>
      <c r="H367" s="170">
        <f t="shared" si="7"/>
        <v>-4</v>
      </c>
      <c r="I367" s="205"/>
      <c r="J367" s="11">
        <v>82</v>
      </c>
    </row>
    <row r="368" spans="1:10" s="170" customFormat="1" x14ac:dyDescent="0.35">
      <c r="A368" s="115">
        <v>44291</v>
      </c>
      <c r="B368" s="170">
        <v>725</v>
      </c>
      <c r="C368" s="170">
        <f t="shared" si="4"/>
        <v>18</v>
      </c>
      <c r="D368" s="81">
        <f t="shared" si="5"/>
        <v>707.5</v>
      </c>
      <c r="E368" s="170">
        <v>169</v>
      </c>
      <c r="F368" s="170">
        <f t="shared" si="6"/>
        <v>6</v>
      </c>
      <c r="G368" s="170">
        <v>97</v>
      </c>
      <c r="H368" s="170">
        <f t="shared" si="7"/>
        <v>4</v>
      </c>
      <c r="I368" s="205"/>
      <c r="J368" s="11">
        <v>95</v>
      </c>
    </row>
    <row r="369" spans="1:10" s="170" customFormat="1" x14ac:dyDescent="0.35">
      <c r="A369" s="115">
        <v>44292</v>
      </c>
      <c r="B369" s="170">
        <v>755</v>
      </c>
      <c r="C369" s="170">
        <f t="shared" si="4"/>
        <v>30</v>
      </c>
      <c r="D369" s="81">
        <f t="shared" si="5"/>
        <v>713</v>
      </c>
      <c r="E369" s="170">
        <v>179</v>
      </c>
      <c r="F369" s="170">
        <f t="shared" si="6"/>
        <v>10</v>
      </c>
      <c r="G369" s="170">
        <v>105</v>
      </c>
      <c r="H369" s="170">
        <f t="shared" si="7"/>
        <v>8</v>
      </c>
      <c r="I369" s="205"/>
      <c r="J369" s="11">
        <v>100</v>
      </c>
    </row>
    <row r="370" spans="1:10" s="170" customFormat="1" x14ac:dyDescent="0.35">
      <c r="A370" s="115">
        <v>44293</v>
      </c>
      <c r="B370" s="170">
        <v>735</v>
      </c>
      <c r="C370" s="170">
        <f t="shared" si="4"/>
        <v>-20</v>
      </c>
      <c r="D370" s="81">
        <f t="shared" si="5"/>
        <v>718.625</v>
      </c>
      <c r="E370" s="170">
        <v>176</v>
      </c>
      <c r="F370" s="170">
        <f t="shared" si="6"/>
        <v>-3</v>
      </c>
      <c r="G370" s="170">
        <v>95</v>
      </c>
      <c r="H370" s="170">
        <f t="shared" si="7"/>
        <v>-10</v>
      </c>
      <c r="I370" s="205"/>
      <c r="J370" s="11">
        <v>92</v>
      </c>
    </row>
    <row r="371" spans="1:10" s="170" customFormat="1" x14ac:dyDescent="0.35">
      <c r="A371" s="115">
        <v>44294</v>
      </c>
      <c r="B371" s="170">
        <v>711</v>
      </c>
      <c r="C371" s="170">
        <f t="shared" si="4"/>
        <v>-24</v>
      </c>
      <c r="D371" s="81">
        <f t="shared" si="5"/>
        <v>720</v>
      </c>
      <c r="E371" s="170">
        <v>174</v>
      </c>
      <c r="F371" s="170">
        <f t="shared" si="6"/>
        <v>-2</v>
      </c>
      <c r="G371" s="170">
        <v>106</v>
      </c>
      <c r="H371" s="170">
        <f t="shared" si="7"/>
        <v>11</v>
      </c>
      <c r="I371" s="205"/>
      <c r="J371" s="11">
        <v>94</v>
      </c>
    </row>
    <row r="372" spans="1:10" s="170" customFormat="1" x14ac:dyDescent="0.35">
      <c r="A372" s="115">
        <v>44295</v>
      </c>
      <c r="B372" s="170">
        <v>685</v>
      </c>
      <c r="C372" s="170">
        <f t="shared" si="4"/>
        <v>-26</v>
      </c>
      <c r="D372" s="81">
        <f t="shared" si="5"/>
        <v>717.5</v>
      </c>
      <c r="E372" s="170">
        <v>178</v>
      </c>
      <c r="F372" s="170">
        <f t="shared" si="6"/>
        <v>4</v>
      </c>
      <c r="G372" s="170">
        <v>98</v>
      </c>
      <c r="H372" s="170">
        <f t="shared" si="7"/>
        <v>-8</v>
      </c>
      <c r="I372" s="205"/>
      <c r="J372" s="11">
        <v>89</v>
      </c>
    </row>
    <row r="373" spans="1:10" s="170" customFormat="1" x14ac:dyDescent="0.35">
      <c r="A373" s="115">
        <v>44296</v>
      </c>
      <c r="B373" s="170">
        <v>698</v>
      </c>
      <c r="C373" s="170">
        <f t="shared" si="4"/>
        <v>13</v>
      </c>
      <c r="D373" s="81">
        <f t="shared" si="5"/>
        <v>716.375</v>
      </c>
      <c r="E373" s="170">
        <v>172</v>
      </c>
      <c r="F373" s="170">
        <f t="shared" si="6"/>
        <v>-6</v>
      </c>
      <c r="G373" s="170">
        <v>100</v>
      </c>
      <c r="H373" s="170">
        <f t="shared" si="7"/>
        <v>2</v>
      </c>
      <c r="I373" s="205"/>
      <c r="J373" s="11">
        <v>101</v>
      </c>
    </row>
    <row r="374" spans="1:10" s="170" customFormat="1" x14ac:dyDescent="0.35">
      <c r="A374" s="115">
        <v>44297</v>
      </c>
      <c r="B374" s="170">
        <v>699</v>
      </c>
      <c r="C374" s="170">
        <f t="shared" si="4"/>
        <v>1</v>
      </c>
      <c r="D374" s="81">
        <f t="shared" si="5"/>
        <v>714.375</v>
      </c>
      <c r="E374" s="170">
        <v>162</v>
      </c>
      <c r="F374" s="170">
        <f t="shared" si="6"/>
        <v>-10</v>
      </c>
      <c r="G374" s="170">
        <v>102</v>
      </c>
      <c r="H374" s="170">
        <f t="shared" si="7"/>
        <v>2</v>
      </c>
      <c r="I374" s="205"/>
      <c r="J374" s="11">
        <v>82</v>
      </c>
    </row>
    <row r="375" spans="1:10" s="170" customFormat="1" x14ac:dyDescent="0.35">
      <c r="A375" s="115">
        <v>44298</v>
      </c>
      <c r="B375" s="170">
        <v>714</v>
      </c>
      <c r="C375" s="170">
        <f t="shared" si="4"/>
        <v>15</v>
      </c>
      <c r="D375" s="81">
        <f t="shared" si="5"/>
        <v>715.25</v>
      </c>
      <c r="E375" s="170">
        <v>165</v>
      </c>
      <c r="F375" s="170">
        <f t="shared" si="6"/>
        <v>3</v>
      </c>
      <c r="G375" s="170">
        <v>100</v>
      </c>
      <c r="H375" s="170">
        <f t="shared" si="7"/>
        <v>-2</v>
      </c>
      <c r="I375" s="205"/>
      <c r="J375" s="11">
        <v>90</v>
      </c>
    </row>
    <row r="376" spans="1:10" s="170" customFormat="1" x14ac:dyDescent="0.35">
      <c r="A376" s="115">
        <v>44299</v>
      </c>
      <c r="B376" s="170">
        <v>711</v>
      </c>
      <c r="C376" s="170">
        <f t="shared" si="4"/>
        <v>-3</v>
      </c>
      <c r="D376" s="81">
        <f t="shared" si="5"/>
        <v>713.5</v>
      </c>
      <c r="E376" s="170">
        <v>159</v>
      </c>
      <c r="F376" s="170">
        <f t="shared" si="6"/>
        <v>-6</v>
      </c>
      <c r="G376" s="170">
        <v>101</v>
      </c>
      <c r="H376" s="170">
        <f t="shared" si="7"/>
        <v>1</v>
      </c>
      <c r="I376" s="205"/>
      <c r="J376" s="11">
        <v>93</v>
      </c>
    </row>
    <row r="377" spans="1:10" s="170" customFormat="1" x14ac:dyDescent="0.35">
      <c r="A377" s="115">
        <v>44300</v>
      </c>
      <c r="B377" s="170">
        <v>710</v>
      </c>
      <c r="C377" s="170">
        <f t="shared" si="4"/>
        <v>-1</v>
      </c>
      <c r="D377" s="81">
        <f t="shared" si="5"/>
        <v>707.875</v>
      </c>
      <c r="E377" s="170">
        <v>162</v>
      </c>
      <c r="F377" s="170">
        <f t="shared" si="6"/>
        <v>3</v>
      </c>
      <c r="G377" s="170">
        <v>102</v>
      </c>
      <c r="H377" s="170">
        <f t="shared" si="7"/>
        <v>1</v>
      </c>
      <c r="I377" s="205"/>
      <c r="J377" s="11">
        <v>84</v>
      </c>
    </row>
    <row r="378" spans="1:10" s="170" customFormat="1" x14ac:dyDescent="0.35">
      <c r="A378" s="115">
        <v>44301</v>
      </c>
      <c r="B378" s="170">
        <v>699</v>
      </c>
      <c r="C378" s="170">
        <f t="shared" si="4"/>
        <v>-11</v>
      </c>
      <c r="D378" s="81">
        <f t="shared" si="5"/>
        <v>703.375</v>
      </c>
      <c r="E378" s="170">
        <v>164</v>
      </c>
      <c r="F378" s="170">
        <f t="shared" si="6"/>
        <v>2</v>
      </c>
      <c r="G378" s="170">
        <v>98</v>
      </c>
      <c r="H378" s="170">
        <f t="shared" si="7"/>
        <v>-4</v>
      </c>
      <c r="I378" s="205"/>
      <c r="J378" s="11">
        <v>97</v>
      </c>
    </row>
    <row r="379" spans="1:10" s="170" customFormat="1" x14ac:dyDescent="0.35">
      <c r="A379" s="115">
        <v>44302</v>
      </c>
      <c r="B379" s="170">
        <v>693</v>
      </c>
      <c r="C379" s="170">
        <f t="shared" si="4"/>
        <v>-6</v>
      </c>
      <c r="D379" s="81">
        <f t="shared" si="5"/>
        <v>701.125</v>
      </c>
      <c r="E379" s="170">
        <v>169</v>
      </c>
      <c r="F379" s="170">
        <f t="shared" si="6"/>
        <v>5</v>
      </c>
      <c r="G379" s="170">
        <v>99</v>
      </c>
      <c r="H379" s="170">
        <f t="shared" si="7"/>
        <v>1</v>
      </c>
      <c r="I379" s="205"/>
      <c r="J379" s="11">
        <v>108</v>
      </c>
    </row>
    <row r="380" spans="1:10" s="170" customFormat="1" x14ac:dyDescent="0.35">
      <c r="A380" s="115">
        <v>44303</v>
      </c>
      <c r="B380" s="170">
        <v>701</v>
      </c>
      <c r="C380" s="170">
        <f t="shared" si="4"/>
        <v>8</v>
      </c>
      <c r="D380" s="81">
        <f t="shared" si="5"/>
        <v>703.125</v>
      </c>
      <c r="E380" s="170">
        <v>162</v>
      </c>
      <c r="F380" s="170">
        <f t="shared" si="6"/>
        <v>-7</v>
      </c>
      <c r="G380" s="170">
        <v>103</v>
      </c>
      <c r="H380" s="170">
        <f t="shared" si="7"/>
        <v>4</v>
      </c>
      <c r="I380" s="205"/>
      <c r="J380" s="11">
        <v>107</v>
      </c>
    </row>
    <row r="381" spans="1:10" s="170" customFormat="1" x14ac:dyDescent="0.35">
      <c r="A381" s="115">
        <v>44304</v>
      </c>
      <c r="B381" s="170">
        <v>705</v>
      </c>
      <c r="C381" s="170">
        <f t="shared" si="4"/>
        <v>4</v>
      </c>
      <c r="D381" s="81">
        <f t="shared" si="5"/>
        <v>704</v>
      </c>
      <c r="E381" s="170">
        <v>163</v>
      </c>
      <c r="F381" s="170">
        <f t="shared" si="6"/>
        <v>1</v>
      </c>
      <c r="G381" s="170">
        <v>95</v>
      </c>
      <c r="H381" s="170">
        <f t="shared" si="7"/>
        <v>-8</v>
      </c>
      <c r="I381" s="205"/>
      <c r="J381" s="11">
        <v>97</v>
      </c>
    </row>
    <row r="382" spans="1:10" s="170" customFormat="1" x14ac:dyDescent="0.35">
      <c r="A382" s="115">
        <v>44305</v>
      </c>
      <c r="B382" s="170">
        <v>708</v>
      </c>
      <c r="C382" s="170">
        <f t="shared" si="4"/>
        <v>3</v>
      </c>
      <c r="D382" s="81">
        <f t="shared" si="5"/>
        <v>705.125</v>
      </c>
      <c r="E382" s="170">
        <v>168</v>
      </c>
      <c r="F382" s="170">
        <f t="shared" si="6"/>
        <v>5</v>
      </c>
      <c r="G382" s="170">
        <v>102</v>
      </c>
      <c r="H382" s="170">
        <f t="shared" si="7"/>
        <v>7</v>
      </c>
      <c r="I382" s="205"/>
      <c r="J382" s="11">
        <v>82</v>
      </c>
    </row>
    <row r="383" spans="1:10" s="170" customFormat="1" x14ac:dyDescent="0.35">
      <c r="A383" s="115">
        <v>44306</v>
      </c>
      <c r="B383" s="170">
        <v>686</v>
      </c>
      <c r="C383" s="170">
        <f t="shared" si="4"/>
        <v>-22</v>
      </c>
      <c r="D383" s="81">
        <f t="shared" si="5"/>
        <v>701.625</v>
      </c>
      <c r="E383" s="170">
        <v>156</v>
      </c>
      <c r="F383" s="170">
        <f t="shared" si="6"/>
        <v>-12</v>
      </c>
      <c r="G383" s="5">
        <v>95</v>
      </c>
      <c r="H383" s="170">
        <f t="shared" si="7"/>
        <v>-7</v>
      </c>
      <c r="I383" s="205"/>
      <c r="J383" s="11">
        <v>79</v>
      </c>
    </row>
    <row r="384" spans="1:10" s="170" customFormat="1" x14ac:dyDescent="0.35">
      <c r="A384" s="115">
        <v>44307</v>
      </c>
      <c r="B384" s="170">
        <v>645</v>
      </c>
      <c r="C384" s="170">
        <f t="shared" si="4"/>
        <v>-41</v>
      </c>
      <c r="D384" s="81">
        <f t="shared" si="5"/>
        <v>693.375</v>
      </c>
      <c r="E384" s="170">
        <v>158</v>
      </c>
      <c r="F384" s="170">
        <f t="shared" si="6"/>
        <v>2</v>
      </c>
      <c r="G384" s="5">
        <v>90</v>
      </c>
      <c r="H384" s="170">
        <f t="shared" si="7"/>
        <v>-5</v>
      </c>
      <c r="I384" s="205"/>
      <c r="J384" s="11">
        <v>93</v>
      </c>
    </row>
    <row r="385" spans="1:10" s="170" customFormat="1" x14ac:dyDescent="0.35">
      <c r="A385" s="115">
        <v>44308</v>
      </c>
      <c r="B385" s="170">
        <v>644</v>
      </c>
      <c r="C385" s="170">
        <f t="shared" si="4"/>
        <v>-1</v>
      </c>
      <c r="D385" s="81">
        <f t="shared" si="5"/>
        <v>685.125</v>
      </c>
      <c r="E385" s="170">
        <v>156</v>
      </c>
      <c r="F385" s="170">
        <f t="shared" si="6"/>
        <v>-2</v>
      </c>
      <c r="G385" s="5">
        <v>89</v>
      </c>
      <c r="H385" s="170">
        <f t="shared" si="7"/>
        <v>-1</v>
      </c>
      <c r="I385" s="205"/>
      <c r="J385" s="11">
        <v>80</v>
      </c>
    </row>
    <row r="386" spans="1:10" s="170" customFormat="1" x14ac:dyDescent="0.35">
      <c r="A386" s="115">
        <v>44309</v>
      </c>
      <c r="B386" s="170">
        <v>633</v>
      </c>
      <c r="C386" s="170">
        <f t="shared" si="4"/>
        <v>-11</v>
      </c>
      <c r="D386" s="81">
        <f t="shared" si="5"/>
        <v>676.875</v>
      </c>
      <c r="E386" s="170">
        <v>144</v>
      </c>
      <c r="F386" s="170">
        <f t="shared" si="6"/>
        <v>-12</v>
      </c>
      <c r="G386" s="170">
        <v>90</v>
      </c>
      <c r="H386" s="170">
        <f t="shared" si="7"/>
        <v>1</v>
      </c>
      <c r="I386" s="205"/>
      <c r="J386" s="11">
        <v>89</v>
      </c>
    </row>
    <row r="387" spans="1:10" s="170" customFormat="1" x14ac:dyDescent="0.35">
      <c r="A387" s="115">
        <v>44310</v>
      </c>
      <c r="B387" s="170">
        <v>641</v>
      </c>
      <c r="C387" s="170">
        <f t="shared" si="4"/>
        <v>8</v>
      </c>
      <c r="D387" s="81">
        <f t="shared" si="5"/>
        <v>670.375</v>
      </c>
      <c r="E387" s="6">
        <v>152</v>
      </c>
      <c r="F387" s="170">
        <f t="shared" si="6"/>
        <v>8</v>
      </c>
      <c r="G387" s="170">
        <v>96</v>
      </c>
      <c r="H387" s="170">
        <f t="shared" si="7"/>
        <v>6</v>
      </c>
      <c r="I387" s="205"/>
      <c r="J387" s="11">
        <v>87</v>
      </c>
    </row>
    <row r="388" spans="1:10" s="170" customFormat="1" x14ac:dyDescent="0.35">
      <c r="A388" s="115">
        <v>44311</v>
      </c>
      <c r="B388" s="170">
        <v>625</v>
      </c>
      <c r="C388" s="170">
        <f t="shared" si="4"/>
        <v>-16</v>
      </c>
      <c r="D388" s="81">
        <f t="shared" si="5"/>
        <v>660.875</v>
      </c>
      <c r="E388" s="6">
        <v>154</v>
      </c>
      <c r="F388" s="170">
        <f t="shared" si="6"/>
        <v>2</v>
      </c>
      <c r="G388" s="170">
        <v>97</v>
      </c>
      <c r="H388" s="170">
        <f t="shared" si="7"/>
        <v>1</v>
      </c>
      <c r="I388" s="205"/>
      <c r="J388" s="11">
        <v>61</v>
      </c>
    </row>
    <row r="389" spans="1:10" s="170" customFormat="1" x14ac:dyDescent="0.35">
      <c r="A389" s="115">
        <v>44312</v>
      </c>
      <c r="B389" s="170">
        <v>628</v>
      </c>
      <c r="C389" s="170">
        <f t="shared" si="4"/>
        <v>3</v>
      </c>
      <c r="D389" s="81">
        <f t="shared" si="5"/>
        <v>651.25</v>
      </c>
      <c r="E389" s="6">
        <v>158</v>
      </c>
      <c r="F389" s="170">
        <f t="shared" si="6"/>
        <v>4</v>
      </c>
      <c r="G389" s="170">
        <v>93</v>
      </c>
      <c r="H389" s="170">
        <f t="shared" si="7"/>
        <v>-4</v>
      </c>
      <c r="I389" s="205"/>
      <c r="J389" s="11">
        <v>80</v>
      </c>
    </row>
    <row r="390" spans="1:10" s="170" customFormat="1" x14ac:dyDescent="0.35">
      <c r="A390" s="115">
        <v>44313</v>
      </c>
      <c r="B390" s="170">
        <v>594</v>
      </c>
      <c r="C390" s="170">
        <f t="shared" si="4"/>
        <v>-34</v>
      </c>
      <c r="D390" s="81">
        <f t="shared" si="5"/>
        <v>637</v>
      </c>
      <c r="E390" s="6">
        <v>153</v>
      </c>
      <c r="F390" s="170">
        <f t="shared" si="6"/>
        <v>-5</v>
      </c>
      <c r="G390" s="170">
        <v>89</v>
      </c>
      <c r="H390" s="170">
        <f t="shared" si="7"/>
        <v>-4</v>
      </c>
      <c r="I390" s="205"/>
      <c r="J390" s="11">
        <v>61</v>
      </c>
    </row>
    <row r="391" spans="1:10" s="170" customFormat="1" x14ac:dyDescent="0.35">
      <c r="A391" s="115">
        <v>44314</v>
      </c>
      <c r="B391" s="170">
        <v>590</v>
      </c>
      <c r="C391" s="170">
        <f t="shared" si="4"/>
        <v>-4</v>
      </c>
      <c r="D391" s="81">
        <f t="shared" si="5"/>
        <v>625</v>
      </c>
      <c r="E391" s="6">
        <v>155</v>
      </c>
      <c r="F391" s="170">
        <f t="shared" si="6"/>
        <v>2</v>
      </c>
      <c r="G391" s="170">
        <v>89</v>
      </c>
      <c r="H391" s="170">
        <f t="shared" si="7"/>
        <v>0</v>
      </c>
      <c r="I391" s="205"/>
      <c r="J391" s="11">
        <v>75</v>
      </c>
    </row>
    <row r="392" spans="1:10" s="170" customFormat="1" x14ac:dyDescent="0.35">
      <c r="A392" s="115">
        <v>44315</v>
      </c>
      <c r="B392" s="170">
        <v>559</v>
      </c>
      <c r="C392" s="170">
        <f t="shared" si="4"/>
        <v>-31</v>
      </c>
      <c r="D392" s="81">
        <f t="shared" si="5"/>
        <v>614.25</v>
      </c>
      <c r="E392" s="6">
        <v>152</v>
      </c>
      <c r="F392" s="170">
        <f t="shared" si="6"/>
        <v>-3</v>
      </c>
      <c r="G392" s="170">
        <v>79</v>
      </c>
      <c r="H392" s="170">
        <f t="shared" si="7"/>
        <v>-10</v>
      </c>
      <c r="I392" s="205"/>
      <c r="J392" s="11">
        <v>66</v>
      </c>
    </row>
    <row r="393" spans="1:10" s="170" customFormat="1" x14ac:dyDescent="0.35">
      <c r="A393" s="115">
        <v>44316</v>
      </c>
      <c r="B393" s="170">
        <v>541</v>
      </c>
      <c r="C393" s="170">
        <f t="shared" si="4"/>
        <v>-18</v>
      </c>
      <c r="D393" s="81">
        <f t="shared" si="5"/>
        <v>601.375</v>
      </c>
      <c r="E393" s="6">
        <v>146</v>
      </c>
      <c r="F393" s="170">
        <f t="shared" si="6"/>
        <v>-6</v>
      </c>
      <c r="G393" s="170">
        <v>78</v>
      </c>
      <c r="H393" s="170">
        <f t="shared" si="7"/>
        <v>-1</v>
      </c>
      <c r="I393" s="205"/>
      <c r="J393" s="11">
        <v>63</v>
      </c>
    </row>
    <row r="394" spans="1:10" s="170" customFormat="1" x14ac:dyDescent="0.35">
      <c r="A394" s="115">
        <v>44317</v>
      </c>
      <c r="B394" s="170">
        <v>525</v>
      </c>
      <c r="C394" s="170">
        <f t="shared" si="4"/>
        <v>-16</v>
      </c>
      <c r="D394" s="81">
        <f t="shared" si="5"/>
        <v>587.875</v>
      </c>
      <c r="E394" s="6">
        <v>143</v>
      </c>
      <c r="F394" s="170">
        <f t="shared" si="6"/>
        <v>-3</v>
      </c>
      <c r="G394" s="170">
        <v>81</v>
      </c>
      <c r="H394" s="170">
        <f t="shared" si="7"/>
        <v>3</v>
      </c>
      <c r="I394" s="205"/>
      <c r="J394" s="11">
        <v>59</v>
      </c>
    </row>
    <row r="395" spans="1:10" s="170" customFormat="1" x14ac:dyDescent="0.35">
      <c r="A395" s="115">
        <v>44318</v>
      </c>
      <c r="B395" s="170">
        <v>522</v>
      </c>
      <c r="C395" s="170">
        <f t="shared" si="4"/>
        <v>-3</v>
      </c>
      <c r="D395" s="81">
        <f t="shared" si="5"/>
        <v>573</v>
      </c>
      <c r="E395" s="6">
        <v>133</v>
      </c>
      <c r="F395" s="170">
        <f t="shared" si="6"/>
        <v>-10</v>
      </c>
      <c r="G395" s="170">
        <v>82</v>
      </c>
      <c r="H395" s="170">
        <f t="shared" si="7"/>
        <v>1</v>
      </c>
      <c r="I395" s="205"/>
      <c r="J395" s="11">
        <v>53</v>
      </c>
    </row>
    <row r="396" spans="1:10" s="170" customFormat="1" x14ac:dyDescent="0.35">
      <c r="A396" s="115">
        <v>44319</v>
      </c>
      <c r="B396" s="170">
        <v>516</v>
      </c>
      <c r="C396" s="170">
        <f t="shared" si="4"/>
        <v>-6</v>
      </c>
      <c r="D396" s="81">
        <f t="shared" si="5"/>
        <v>559.375</v>
      </c>
      <c r="E396" s="6">
        <v>136</v>
      </c>
      <c r="F396" s="170">
        <f t="shared" si="6"/>
        <v>3</v>
      </c>
      <c r="G396" s="170">
        <v>85</v>
      </c>
      <c r="H396" s="170">
        <f t="shared" si="7"/>
        <v>3</v>
      </c>
      <c r="I396" s="205"/>
      <c r="J396" s="11">
        <v>51</v>
      </c>
    </row>
    <row r="397" spans="1:10" s="170" customFormat="1" x14ac:dyDescent="0.35">
      <c r="A397" s="115">
        <v>44320</v>
      </c>
      <c r="B397" s="170">
        <v>485</v>
      </c>
      <c r="C397" s="170">
        <f t="shared" si="4"/>
        <v>-31</v>
      </c>
      <c r="D397" s="81">
        <f t="shared" si="5"/>
        <v>541.5</v>
      </c>
      <c r="E397" s="6">
        <v>135</v>
      </c>
      <c r="F397" s="170">
        <f t="shared" si="6"/>
        <v>-1</v>
      </c>
      <c r="G397" s="170">
        <v>81</v>
      </c>
      <c r="H397" s="170">
        <f t="shared" si="7"/>
        <v>-4</v>
      </c>
      <c r="I397" s="205"/>
      <c r="J397" s="11">
        <v>55</v>
      </c>
    </row>
    <row r="398" spans="1:10" s="170" customFormat="1" x14ac:dyDescent="0.35">
      <c r="A398" s="115">
        <v>44321</v>
      </c>
      <c r="B398" s="170">
        <v>469</v>
      </c>
      <c r="C398" s="170">
        <f t="shared" si="4"/>
        <v>-16</v>
      </c>
      <c r="D398" s="81">
        <f t="shared" si="5"/>
        <v>525.875</v>
      </c>
      <c r="E398" s="6">
        <v>137</v>
      </c>
      <c r="F398" s="170">
        <f t="shared" si="6"/>
        <v>2</v>
      </c>
      <c r="G398" s="170">
        <v>87</v>
      </c>
      <c r="H398" s="170">
        <f t="shared" si="7"/>
        <v>6</v>
      </c>
      <c r="I398" s="205"/>
      <c r="J398" s="11">
        <v>59</v>
      </c>
    </row>
    <row r="399" spans="1:10" s="170" customFormat="1" x14ac:dyDescent="0.35">
      <c r="A399" s="115">
        <v>44322</v>
      </c>
      <c r="B399" s="170">
        <v>459</v>
      </c>
      <c r="C399" s="170">
        <f t="shared" si="4"/>
        <v>-10</v>
      </c>
      <c r="D399" s="81">
        <f t="shared" si="5"/>
        <v>509.5</v>
      </c>
      <c r="E399" s="6">
        <v>138</v>
      </c>
      <c r="F399" s="170">
        <f t="shared" si="6"/>
        <v>1</v>
      </c>
      <c r="G399" s="170">
        <v>82</v>
      </c>
      <c r="H399" s="170">
        <f t="shared" si="7"/>
        <v>-5</v>
      </c>
      <c r="I399" s="205"/>
      <c r="J399" s="11">
        <v>63</v>
      </c>
    </row>
    <row r="400" spans="1:10" s="170" customFormat="1" x14ac:dyDescent="0.35">
      <c r="A400" s="115">
        <v>44323</v>
      </c>
      <c r="B400" s="170">
        <v>441</v>
      </c>
      <c r="C400" s="170">
        <f t="shared" si="4"/>
        <v>-18</v>
      </c>
      <c r="D400" s="81">
        <f t="shared" si="5"/>
        <v>494.75</v>
      </c>
      <c r="E400" s="6">
        <v>128</v>
      </c>
      <c r="F400" s="170">
        <f t="shared" si="6"/>
        <v>-10</v>
      </c>
      <c r="G400" s="170">
        <v>66</v>
      </c>
      <c r="H400" s="170">
        <f t="shared" si="7"/>
        <v>-16</v>
      </c>
      <c r="I400" s="205"/>
      <c r="J400" s="11">
        <v>50</v>
      </c>
    </row>
    <row r="401" spans="1:10" s="170" customFormat="1" x14ac:dyDescent="0.35">
      <c r="A401" s="115">
        <v>44324</v>
      </c>
      <c r="B401" s="170">
        <v>438</v>
      </c>
      <c r="C401" s="170">
        <f t="shared" si="4"/>
        <v>-3</v>
      </c>
      <c r="D401" s="81">
        <f t="shared" si="5"/>
        <v>481.875</v>
      </c>
      <c r="E401" s="6">
        <v>124</v>
      </c>
      <c r="F401" s="170">
        <f t="shared" si="6"/>
        <v>-4</v>
      </c>
      <c r="G401" s="170">
        <v>74</v>
      </c>
      <c r="H401" s="170">
        <f t="shared" si="7"/>
        <v>8</v>
      </c>
      <c r="I401" s="205"/>
      <c r="J401" s="11">
        <v>58</v>
      </c>
    </row>
    <row r="402" spans="1:10"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205"/>
      <c r="J402" s="11">
        <v>36</v>
      </c>
    </row>
    <row r="403" spans="1:10" s="170" customFormat="1" x14ac:dyDescent="0.35">
      <c r="A403" s="115">
        <v>44326</v>
      </c>
      <c r="B403" s="170">
        <v>441</v>
      </c>
      <c r="C403" s="170">
        <f t="shared" si="8"/>
        <v>14</v>
      </c>
      <c r="D403" s="81">
        <f t="shared" si="5"/>
        <v>459.5</v>
      </c>
      <c r="E403" s="6">
        <v>117</v>
      </c>
      <c r="F403" s="170">
        <f t="shared" si="6"/>
        <v>0</v>
      </c>
      <c r="G403" s="170">
        <v>76</v>
      </c>
      <c r="H403" s="170">
        <f t="shared" si="7"/>
        <v>-1</v>
      </c>
      <c r="I403" s="205"/>
      <c r="J403" s="11">
        <v>43</v>
      </c>
    </row>
    <row r="404" spans="1:10" s="65" customFormat="1" x14ac:dyDescent="0.35">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5">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5">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5">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5">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5">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5">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5">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5">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5">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5">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5">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5">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5">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5">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5">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5">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5">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5">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5">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5">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5">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5">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5">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5">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5">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5">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5">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5">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5">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5">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5">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5">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5">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5">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5">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5">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5">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5">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5">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5">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5">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5">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5">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5">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5">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5">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5">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5">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5">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5">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5">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5">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5">
      <c r="A457" s="161">
        <v>44380</v>
      </c>
      <c r="B457" s="27">
        <v>83</v>
      </c>
      <c r="C457" s="11">
        <f t="shared" si="8"/>
        <v>-2</v>
      </c>
      <c r="D457" s="162">
        <f t="shared" ref="D457:D518" si="9">AVERAGE(B450:B457)</f>
        <v>96.625</v>
      </c>
      <c r="E457" s="27">
        <v>25</v>
      </c>
      <c r="F457" s="11">
        <f t="shared" ref="F457:F518" si="10">E457-E456</f>
        <v>0</v>
      </c>
      <c r="G457" s="27">
        <v>12</v>
      </c>
      <c r="H457" s="11">
        <f t="shared" ref="H457:H518" si="11">G457-G456</f>
        <v>0</v>
      </c>
      <c r="I457" s="11"/>
      <c r="J457" s="27">
        <v>8</v>
      </c>
    </row>
    <row r="458" spans="1:10" x14ac:dyDescent="0.35">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5">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5">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5">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5">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5">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5">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5">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5">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5">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5">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5">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5">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5">
      <c r="A471" s="161">
        <v>44394</v>
      </c>
      <c r="B471" s="27">
        <v>115</v>
      </c>
      <c r="C471" s="11">
        <f t="shared" ref="C471:C518" si="12">B471-B470</f>
        <v>4</v>
      </c>
      <c r="D471" s="162">
        <f t="shared" si="9"/>
        <v>103.875</v>
      </c>
      <c r="E471" s="27">
        <v>35</v>
      </c>
      <c r="F471" s="11">
        <f t="shared" si="10"/>
        <v>2</v>
      </c>
      <c r="G471" s="27">
        <v>17</v>
      </c>
      <c r="H471" s="11">
        <f t="shared" si="11"/>
        <v>-1</v>
      </c>
      <c r="I471" s="11"/>
      <c r="J471" s="154">
        <v>15</v>
      </c>
    </row>
    <row r="472" spans="1:10" x14ac:dyDescent="0.35">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5">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5">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5">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5">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5">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5">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5">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5">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5">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5">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5">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5">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5">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5">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5">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5">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5">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5">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5">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5">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5">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5">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5">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5">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5">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5">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5">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5">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5">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5">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5">
      <c r="A503" s="161">
        <v>44426</v>
      </c>
      <c r="B503" s="27">
        <v>439</v>
      </c>
      <c r="C503" s="11">
        <f t="shared" si="12"/>
        <v>7</v>
      </c>
      <c r="D503" s="162">
        <f t="shared" si="9"/>
        <v>400.5</v>
      </c>
      <c r="E503" s="27">
        <v>94</v>
      </c>
      <c r="F503" s="11">
        <f t="shared" si="10"/>
        <v>5</v>
      </c>
      <c r="G503" s="27">
        <v>48</v>
      </c>
      <c r="H503" s="11">
        <f t="shared" si="11"/>
        <v>5</v>
      </c>
      <c r="I503" s="205">
        <v>129</v>
      </c>
      <c r="J503" s="27">
        <v>73</v>
      </c>
    </row>
    <row r="504" spans="1:10" x14ac:dyDescent="0.35">
      <c r="A504" s="161">
        <v>44427</v>
      </c>
      <c r="B504" s="27">
        <v>467</v>
      </c>
      <c r="C504" s="11">
        <f t="shared" si="12"/>
        <v>28</v>
      </c>
      <c r="D504" s="162">
        <f t="shared" si="9"/>
        <v>412</v>
      </c>
      <c r="E504" s="27">
        <v>108</v>
      </c>
      <c r="F504" s="11">
        <f t="shared" si="10"/>
        <v>14</v>
      </c>
      <c r="G504" s="27">
        <v>49</v>
      </c>
      <c r="H504" s="11">
        <f t="shared" si="11"/>
        <v>1</v>
      </c>
      <c r="I504" s="205">
        <v>140</v>
      </c>
      <c r="J504" s="27">
        <v>76</v>
      </c>
    </row>
    <row r="505" spans="1:10" x14ac:dyDescent="0.35">
      <c r="A505" s="161">
        <v>44428</v>
      </c>
      <c r="B505" s="27">
        <v>487</v>
      </c>
      <c r="C505" s="11">
        <f t="shared" si="12"/>
        <v>20</v>
      </c>
      <c r="D505" s="162">
        <f t="shared" si="9"/>
        <v>426.75</v>
      </c>
      <c r="E505" s="27">
        <v>119</v>
      </c>
      <c r="F505" s="11">
        <f t="shared" si="10"/>
        <v>11</v>
      </c>
      <c r="G505" s="27">
        <v>57</v>
      </c>
      <c r="H505" s="11">
        <f t="shared" si="11"/>
        <v>8</v>
      </c>
      <c r="I505" s="205">
        <v>151</v>
      </c>
      <c r="J505" s="27">
        <v>89</v>
      </c>
    </row>
    <row r="506" spans="1:10" x14ac:dyDescent="0.35">
      <c r="A506" s="161">
        <v>44429</v>
      </c>
      <c r="B506" s="27">
        <v>519</v>
      </c>
      <c r="C506" s="11">
        <f t="shared" si="12"/>
        <v>32</v>
      </c>
      <c r="D506" s="162">
        <f t="shared" si="9"/>
        <v>444.75</v>
      </c>
      <c r="E506" s="27">
        <v>129</v>
      </c>
      <c r="F506" s="11">
        <f t="shared" si="10"/>
        <v>10</v>
      </c>
      <c r="G506" s="27">
        <v>61</v>
      </c>
      <c r="H506" s="11">
        <f t="shared" si="11"/>
        <v>4</v>
      </c>
      <c r="I506" s="205">
        <v>155</v>
      </c>
      <c r="J506" s="27">
        <v>81</v>
      </c>
    </row>
    <row r="507" spans="1:10" x14ac:dyDescent="0.35">
      <c r="A507" s="161">
        <v>44430</v>
      </c>
      <c r="B507" s="27">
        <v>545</v>
      </c>
      <c r="C507" s="11">
        <f t="shared" si="12"/>
        <v>26</v>
      </c>
      <c r="D507" s="162">
        <f t="shared" si="9"/>
        <v>464.875</v>
      </c>
      <c r="E507" s="27">
        <v>139</v>
      </c>
      <c r="F507" s="11">
        <f t="shared" si="10"/>
        <v>10</v>
      </c>
      <c r="G507" s="27">
        <v>68</v>
      </c>
      <c r="H507" s="11">
        <f t="shared" si="11"/>
        <v>7</v>
      </c>
      <c r="I507" s="205">
        <v>155</v>
      </c>
      <c r="J507" s="27">
        <v>63</v>
      </c>
    </row>
    <row r="508" spans="1:10" x14ac:dyDescent="0.35">
      <c r="A508" s="161">
        <v>44431</v>
      </c>
      <c r="B508" s="27">
        <v>575</v>
      </c>
      <c r="C508" s="11">
        <f t="shared" si="12"/>
        <v>30</v>
      </c>
      <c r="D508" s="162">
        <f t="shared" si="9"/>
        <v>486.5</v>
      </c>
      <c r="E508" s="27">
        <v>140</v>
      </c>
      <c r="F508" s="11">
        <f t="shared" si="10"/>
        <v>1</v>
      </c>
      <c r="G508" s="27">
        <v>63</v>
      </c>
      <c r="H508" s="11">
        <f t="shared" si="11"/>
        <v>-5</v>
      </c>
      <c r="I508" s="205">
        <v>165</v>
      </c>
      <c r="J508" s="27">
        <v>69</v>
      </c>
    </row>
    <row r="509" spans="1:10" x14ac:dyDescent="0.35">
      <c r="A509" s="161">
        <v>44432</v>
      </c>
      <c r="B509" s="27">
        <v>569</v>
      </c>
      <c r="C509" s="11">
        <f t="shared" si="12"/>
        <v>-6</v>
      </c>
      <c r="D509" s="162">
        <f t="shared" si="9"/>
        <v>504.125</v>
      </c>
      <c r="E509" s="27">
        <v>145</v>
      </c>
      <c r="F509" s="11">
        <f t="shared" si="10"/>
        <v>5</v>
      </c>
      <c r="G509" s="27">
        <v>72</v>
      </c>
      <c r="H509" s="11">
        <f t="shared" si="11"/>
        <v>9</v>
      </c>
      <c r="I509" s="205">
        <v>164</v>
      </c>
      <c r="J509" s="27">
        <v>73</v>
      </c>
    </row>
    <row r="510" spans="1:10" x14ac:dyDescent="0.35">
      <c r="A510" s="161">
        <v>44433</v>
      </c>
      <c r="B510" s="27">
        <v>565</v>
      </c>
      <c r="C510" s="11">
        <f t="shared" si="12"/>
        <v>-4</v>
      </c>
      <c r="D510" s="162">
        <f t="shared" si="9"/>
        <v>520.75</v>
      </c>
      <c r="E510" s="27">
        <v>143</v>
      </c>
      <c r="F510" s="11">
        <f t="shared" si="10"/>
        <v>-2</v>
      </c>
      <c r="G510" s="27">
        <v>70</v>
      </c>
      <c r="H510" s="11">
        <f t="shared" si="11"/>
        <v>-2</v>
      </c>
      <c r="I510" s="205">
        <v>158</v>
      </c>
      <c r="J510" s="27">
        <v>66</v>
      </c>
    </row>
    <row r="511" spans="1:10" x14ac:dyDescent="0.35">
      <c r="A511" s="161">
        <v>44434</v>
      </c>
      <c r="B511" s="205">
        <v>572</v>
      </c>
      <c r="C511" s="11">
        <f t="shared" si="12"/>
        <v>7</v>
      </c>
      <c r="D511" s="162">
        <f t="shared" si="9"/>
        <v>537.375</v>
      </c>
      <c r="E511" s="27">
        <v>149</v>
      </c>
      <c r="F511" s="11">
        <f t="shared" si="10"/>
        <v>6</v>
      </c>
      <c r="G511" s="27">
        <v>78</v>
      </c>
      <c r="H511" s="11">
        <f t="shared" si="11"/>
        <v>8</v>
      </c>
      <c r="I511" s="205">
        <v>160</v>
      </c>
      <c r="J511" s="27">
        <v>77</v>
      </c>
    </row>
    <row r="512" spans="1:10" x14ac:dyDescent="0.35">
      <c r="A512" s="161">
        <v>44435</v>
      </c>
      <c r="B512" s="205">
        <v>578</v>
      </c>
      <c r="C512" s="11">
        <f t="shared" si="12"/>
        <v>6</v>
      </c>
      <c r="D512" s="162">
        <f t="shared" si="9"/>
        <v>551.25</v>
      </c>
      <c r="E512" s="27">
        <v>158</v>
      </c>
      <c r="F512" s="11">
        <f t="shared" si="10"/>
        <v>9</v>
      </c>
      <c r="G512" s="27">
        <v>84</v>
      </c>
      <c r="H512" s="11">
        <f t="shared" si="11"/>
        <v>6</v>
      </c>
      <c r="I512" s="205">
        <v>160</v>
      </c>
      <c r="J512" s="27">
        <v>76</v>
      </c>
    </row>
    <row r="513" spans="1:10" x14ac:dyDescent="0.35">
      <c r="A513" s="161">
        <v>44436</v>
      </c>
      <c r="B513" s="205">
        <v>597</v>
      </c>
      <c r="C513" s="11">
        <f t="shared" si="12"/>
        <v>19</v>
      </c>
      <c r="D513" s="162">
        <f t="shared" si="9"/>
        <v>565</v>
      </c>
      <c r="E513" s="27">
        <v>157</v>
      </c>
      <c r="F513" s="11">
        <f t="shared" si="10"/>
        <v>-1</v>
      </c>
      <c r="G513" s="27">
        <v>91</v>
      </c>
      <c r="H513" s="11">
        <f t="shared" si="11"/>
        <v>7</v>
      </c>
      <c r="I513" s="205">
        <v>155</v>
      </c>
      <c r="J513" s="27">
        <v>80</v>
      </c>
    </row>
    <row r="514" spans="1:10" x14ac:dyDescent="0.35">
      <c r="A514" s="161">
        <v>44437</v>
      </c>
      <c r="B514" s="205">
        <v>603</v>
      </c>
      <c r="C514" s="11">
        <f t="shared" si="12"/>
        <v>6</v>
      </c>
      <c r="D514" s="162">
        <f t="shared" si="9"/>
        <v>575.5</v>
      </c>
      <c r="E514" s="27">
        <v>156</v>
      </c>
      <c r="F514" s="11">
        <f t="shared" si="10"/>
        <v>-1</v>
      </c>
      <c r="G514" s="27">
        <v>96</v>
      </c>
      <c r="H514" s="11">
        <f t="shared" si="11"/>
        <v>5</v>
      </c>
      <c r="I514" s="205">
        <v>157</v>
      </c>
      <c r="J514" s="27">
        <v>69</v>
      </c>
    </row>
    <row r="515" spans="1:10" x14ac:dyDescent="0.35">
      <c r="A515" s="161">
        <v>44438</v>
      </c>
      <c r="B515" s="27">
        <v>591</v>
      </c>
      <c r="C515" s="11">
        <f t="shared" si="12"/>
        <v>-12</v>
      </c>
      <c r="D515" s="162">
        <f t="shared" si="9"/>
        <v>581.25</v>
      </c>
      <c r="E515" s="27">
        <v>163</v>
      </c>
      <c r="F515" s="11">
        <f t="shared" si="10"/>
        <v>7</v>
      </c>
      <c r="G515" s="27">
        <v>100</v>
      </c>
      <c r="H515" s="11">
        <f t="shared" si="11"/>
        <v>4</v>
      </c>
      <c r="I515" s="205">
        <v>168</v>
      </c>
      <c r="J515" s="27">
        <v>68</v>
      </c>
    </row>
    <row r="516" spans="1:10" x14ac:dyDescent="0.35">
      <c r="A516" s="161">
        <v>44439</v>
      </c>
      <c r="B516" s="27">
        <v>620</v>
      </c>
      <c r="C516" s="11">
        <f t="shared" si="12"/>
        <v>29</v>
      </c>
      <c r="D516" s="162">
        <f t="shared" si="9"/>
        <v>586.875</v>
      </c>
      <c r="E516" s="27">
        <v>169</v>
      </c>
      <c r="F516" s="11">
        <f t="shared" si="10"/>
        <v>6</v>
      </c>
      <c r="G516" s="27">
        <v>104</v>
      </c>
      <c r="H516" s="11">
        <f t="shared" si="11"/>
        <v>4</v>
      </c>
      <c r="I516" s="205">
        <v>159</v>
      </c>
      <c r="J516" s="27">
        <v>87</v>
      </c>
    </row>
    <row r="517" spans="1:10" x14ac:dyDescent="0.35">
      <c r="A517" s="161">
        <v>44440</v>
      </c>
      <c r="B517" s="27">
        <v>595</v>
      </c>
      <c r="C517" s="11">
        <f t="shared" si="12"/>
        <v>-25</v>
      </c>
      <c r="D517" s="162">
        <f t="shared" si="9"/>
        <v>590.125</v>
      </c>
      <c r="E517" s="27">
        <v>158</v>
      </c>
      <c r="F517" s="11">
        <f t="shared" si="10"/>
        <v>-11</v>
      </c>
      <c r="G517" s="27">
        <v>99</v>
      </c>
      <c r="H517" s="11">
        <f t="shared" si="11"/>
        <v>-5</v>
      </c>
      <c r="I517" s="205">
        <v>150</v>
      </c>
    </row>
    <row r="518" spans="1:10" x14ac:dyDescent="0.35">
      <c r="A518" s="161">
        <v>44441</v>
      </c>
      <c r="B518" s="27">
        <v>609</v>
      </c>
      <c r="C518" s="11">
        <f t="shared" si="12"/>
        <v>14</v>
      </c>
      <c r="D518" s="162">
        <f t="shared" si="9"/>
        <v>595.625</v>
      </c>
      <c r="E518" s="27">
        <v>162</v>
      </c>
      <c r="F518" s="11">
        <f t="shared" si="10"/>
        <v>4</v>
      </c>
      <c r="G518" s="27">
        <v>100</v>
      </c>
      <c r="H518" s="11">
        <f t="shared" si="11"/>
        <v>1</v>
      </c>
      <c r="I518" s="205">
        <v>149</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33" activePane="bottomLeft" state="frozen"/>
      <selection activeCell="F21" sqref="F21:G34"/>
      <selection pane="bottomLeft" activeCell="B1254" sqref="B1254"/>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6" customFormat="1" x14ac:dyDescent="0.35">
      <c r="A1192" s="98">
        <v>44391</v>
      </c>
      <c r="B1192" s="196" t="s">
        <v>571</v>
      </c>
      <c r="C1192" s="196">
        <v>171</v>
      </c>
      <c r="D1192" s="130"/>
      <c r="E1192" s="196">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6" customFormat="1" x14ac:dyDescent="0.35">
      <c r="A1193" s="98">
        <v>44391</v>
      </c>
      <c r="B1193" s="196" t="s">
        <v>570</v>
      </c>
      <c r="C1193" s="196">
        <v>562</v>
      </c>
      <c r="D1193" s="130"/>
      <c r="E1193" s="196">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6" customFormat="1" x14ac:dyDescent="0.35">
      <c r="A1194" s="98">
        <v>44391</v>
      </c>
      <c r="B1194" s="196" t="s">
        <v>577</v>
      </c>
      <c r="C1194" s="196">
        <v>271743</v>
      </c>
      <c r="D1194" s="130"/>
      <c r="E1194" s="196">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6" customFormat="1" x14ac:dyDescent="0.35">
      <c r="A1195" s="98">
        <v>44391</v>
      </c>
      <c r="B1195" s="196" t="s">
        <v>576</v>
      </c>
      <c r="C1195" s="196">
        <v>42957</v>
      </c>
      <c r="D1195" s="130"/>
      <c r="E1195" s="196">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6" customFormat="1" x14ac:dyDescent="0.35">
      <c r="A1196" s="98">
        <v>44391</v>
      </c>
      <c r="B1196" s="196" t="s">
        <v>575</v>
      </c>
      <c r="C1196" s="196">
        <v>154849</v>
      </c>
      <c r="D1196" s="130"/>
      <c r="E1196" s="196">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6" customFormat="1" x14ac:dyDescent="0.35">
      <c r="A1197" s="98">
        <v>44391</v>
      </c>
      <c r="B1197" s="196" t="s">
        <v>574</v>
      </c>
      <c r="C1197" s="196">
        <v>20536</v>
      </c>
      <c r="D1197" s="130"/>
      <c r="E1197" s="196">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6" customFormat="1" x14ac:dyDescent="0.35">
      <c r="A1198" s="98">
        <v>44391</v>
      </c>
      <c r="B1198" s="196" t="s">
        <v>573</v>
      </c>
      <c r="C1198" s="196">
        <v>67392</v>
      </c>
      <c r="D1198" s="130"/>
      <c r="E1198" s="196">
        <v>1612</v>
      </c>
      <c r="F1198" s="115">
        <f t="shared" si="484"/>
        <v>44374</v>
      </c>
      <c r="G1198" s="115">
        <f t="shared" si="485"/>
        <v>44387</v>
      </c>
      <c r="H1198" s="42"/>
      <c r="I1198" s="44"/>
      <c r="J1198" s="42"/>
      <c r="K1198" s="42"/>
      <c r="L1198" s="178"/>
    </row>
    <row r="1199" spans="1:12" s="196" customFormat="1" x14ac:dyDescent="0.35">
      <c r="A1199" s="98">
        <v>44391</v>
      </c>
      <c r="B1199" s="196" t="s">
        <v>572</v>
      </c>
      <c r="C1199" s="196">
        <v>153466</v>
      </c>
      <c r="D1199" s="130"/>
      <c r="E1199" s="196">
        <v>58</v>
      </c>
      <c r="F1199" s="115">
        <f t="shared" si="484"/>
        <v>44374</v>
      </c>
      <c r="G1199" s="115">
        <f t="shared" si="485"/>
        <v>44387</v>
      </c>
      <c r="H1199" s="42"/>
      <c r="I1199" s="44"/>
      <c r="J1199" s="42"/>
      <c r="K1199" s="42"/>
      <c r="L1199" s="178"/>
    </row>
    <row r="1200" spans="1:12" s="196" customFormat="1" x14ac:dyDescent="0.35">
      <c r="A1200" s="98">
        <v>44398</v>
      </c>
      <c r="B1200" s="196" t="s">
        <v>571</v>
      </c>
      <c r="C1200" s="196">
        <v>173</v>
      </c>
      <c r="D1200" s="130"/>
      <c r="E1200" s="196">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6" customFormat="1" x14ac:dyDescent="0.35">
      <c r="A1201" s="98">
        <v>44398</v>
      </c>
      <c r="B1201" s="196" t="s">
        <v>570</v>
      </c>
      <c r="C1201" s="196">
        <v>564</v>
      </c>
      <c r="D1201" s="130"/>
      <c r="E1201" s="196">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6" customFormat="1" x14ac:dyDescent="0.35">
      <c r="A1202" s="98">
        <v>44398</v>
      </c>
      <c r="B1202" s="196" t="s">
        <v>577</v>
      </c>
      <c r="C1202" s="196">
        <v>272508</v>
      </c>
      <c r="D1202" s="130"/>
      <c r="E1202" s="196">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6" customFormat="1" x14ac:dyDescent="0.35">
      <c r="A1203" s="98">
        <v>44398</v>
      </c>
      <c r="B1203" s="196" t="s">
        <v>576</v>
      </c>
      <c r="C1203" s="196">
        <v>43091</v>
      </c>
      <c r="D1203" s="130"/>
      <c r="E1203" s="196">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6" customFormat="1" x14ac:dyDescent="0.35">
      <c r="A1204" s="98">
        <v>44398</v>
      </c>
      <c r="B1204" s="196" t="s">
        <v>575</v>
      </c>
      <c r="C1204" s="196">
        <v>155175</v>
      </c>
      <c r="D1204" s="130"/>
      <c r="E1204" s="196">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6" customFormat="1" x14ac:dyDescent="0.35">
      <c r="A1205" s="98">
        <v>44398</v>
      </c>
      <c r="B1205" s="196" t="s">
        <v>574</v>
      </c>
      <c r="C1205" s="196">
        <v>20606</v>
      </c>
      <c r="D1205" s="130"/>
      <c r="E1205" s="196">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6" customFormat="1" x14ac:dyDescent="0.35">
      <c r="A1206" s="98">
        <v>44398</v>
      </c>
      <c r="B1206" s="196" t="s">
        <v>573</v>
      </c>
      <c r="C1206" s="196">
        <v>67941</v>
      </c>
      <c r="D1206" s="130"/>
      <c r="E1206" s="196">
        <v>1616</v>
      </c>
      <c r="F1206" s="115">
        <f t="shared" si="488"/>
        <v>44381</v>
      </c>
      <c r="G1206" s="115">
        <f t="shared" si="489"/>
        <v>44394</v>
      </c>
      <c r="H1206" s="42"/>
      <c r="I1206" s="44"/>
      <c r="J1206" s="42"/>
      <c r="K1206" s="42"/>
      <c r="L1206" s="178"/>
    </row>
    <row r="1207" spans="1:12" s="196" customFormat="1" x14ac:dyDescent="0.35">
      <c r="A1207" s="98">
        <v>44398</v>
      </c>
      <c r="B1207" s="196" t="s">
        <v>572</v>
      </c>
      <c r="C1207" s="196">
        <v>153956</v>
      </c>
      <c r="D1207" s="130"/>
      <c r="E1207" s="196">
        <v>57</v>
      </c>
      <c r="F1207" s="115">
        <f t="shared" si="488"/>
        <v>44381</v>
      </c>
      <c r="G1207" s="115">
        <f t="shared" si="489"/>
        <v>44394</v>
      </c>
      <c r="H1207" s="42"/>
      <c r="I1207" s="44"/>
      <c r="J1207" s="42"/>
      <c r="K1207" s="42"/>
      <c r="L1207" s="178"/>
    </row>
    <row r="1208" spans="1:12" s="196" customFormat="1" x14ac:dyDescent="0.35">
      <c r="A1208" s="98">
        <v>44405</v>
      </c>
      <c r="B1208" s="196" t="s">
        <v>571</v>
      </c>
      <c r="C1208" s="196">
        <v>177</v>
      </c>
      <c r="D1208" s="130"/>
      <c r="E1208" s="196">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6" customFormat="1" x14ac:dyDescent="0.35">
      <c r="A1209" s="98">
        <v>44405</v>
      </c>
      <c r="B1209" s="196" t="s">
        <v>570</v>
      </c>
      <c r="C1209" s="196">
        <v>568</v>
      </c>
      <c r="D1209" s="130"/>
      <c r="E1209" s="196">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6" customFormat="1" x14ac:dyDescent="0.35">
      <c r="A1210" s="98">
        <v>44405</v>
      </c>
      <c r="B1210" s="196" t="s">
        <v>577</v>
      </c>
      <c r="C1210" s="196">
        <v>273673</v>
      </c>
      <c r="D1210" s="130"/>
      <c r="E1210" s="196">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6" customFormat="1" x14ac:dyDescent="0.35">
      <c r="A1211" s="98">
        <v>44405</v>
      </c>
      <c r="B1211" s="196" t="s">
        <v>576</v>
      </c>
      <c r="C1211" s="196">
        <v>43398</v>
      </c>
      <c r="D1211" s="130"/>
      <c r="E1211" s="196">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6" customFormat="1" x14ac:dyDescent="0.35">
      <c r="A1212" s="98">
        <v>44405</v>
      </c>
      <c r="B1212" s="196" t="s">
        <v>575</v>
      </c>
      <c r="C1212" s="196">
        <v>155756</v>
      </c>
      <c r="D1212" s="130"/>
      <c r="E1212" s="196">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6" customFormat="1" x14ac:dyDescent="0.35">
      <c r="A1213" s="98">
        <v>44405</v>
      </c>
      <c r="B1213" s="196" t="s">
        <v>574</v>
      </c>
      <c r="C1213" s="196">
        <v>20665</v>
      </c>
      <c r="D1213" s="130"/>
      <c r="E1213" s="196">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6" customFormat="1" x14ac:dyDescent="0.35">
      <c r="A1214" s="98">
        <v>44405</v>
      </c>
      <c r="B1214" s="196" t="s">
        <v>573</v>
      </c>
      <c r="C1214" s="196">
        <v>68692</v>
      </c>
      <c r="D1214" s="130"/>
      <c r="E1214" s="196">
        <v>1621</v>
      </c>
      <c r="F1214" s="115">
        <f t="shared" si="492"/>
        <v>44388</v>
      </c>
      <c r="G1214" s="115">
        <f t="shared" si="493"/>
        <v>44401</v>
      </c>
      <c r="H1214" s="42"/>
      <c r="I1214" s="44"/>
      <c r="J1214" s="42"/>
      <c r="K1214" s="42"/>
      <c r="L1214" s="178"/>
    </row>
    <row r="1215" spans="1:12" s="196" customFormat="1" x14ac:dyDescent="0.35">
      <c r="A1215" s="98">
        <v>44405</v>
      </c>
      <c r="B1215" s="196" t="s">
        <v>572</v>
      </c>
      <c r="C1215" s="196">
        <v>155015</v>
      </c>
      <c r="D1215" s="130"/>
      <c r="E1215" s="196">
        <v>53</v>
      </c>
      <c r="F1215" s="115">
        <f t="shared" si="492"/>
        <v>44388</v>
      </c>
      <c r="G1215" s="115">
        <f t="shared" si="493"/>
        <v>44401</v>
      </c>
      <c r="H1215" s="42"/>
      <c r="I1215" s="44"/>
      <c r="J1215" s="42"/>
      <c r="K1215" s="42"/>
      <c r="L1215" s="178"/>
    </row>
    <row r="1216" spans="1:12" s="196" customFormat="1" x14ac:dyDescent="0.35">
      <c r="A1216" s="98">
        <v>44412</v>
      </c>
      <c r="B1216" s="196" t="s">
        <v>571</v>
      </c>
      <c r="C1216" s="196">
        <v>178</v>
      </c>
      <c r="D1216" s="130"/>
      <c r="E1216" s="196">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6" customFormat="1" x14ac:dyDescent="0.35">
      <c r="A1217" s="98">
        <v>44412</v>
      </c>
      <c r="B1217" s="196" t="s">
        <v>570</v>
      </c>
      <c r="C1217" s="196">
        <v>571</v>
      </c>
      <c r="D1217" s="130"/>
      <c r="E1217" s="196">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6" customFormat="1" x14ac:dyDescent="0.35">
      <c r="A1218" s="98">
        <v>44412</v>
      </c>
      <c r="B1218" s="196" t="s">
        <v>577</v>
      </c>
      <c r="C1218" s="196">
        <v>275399</v>
      </c>
      <c r="D1218" s="130"/>
      <c r="E1218" s="196">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6" customFormat="1" x14ac:dyDescent="0.35">
      <c r="A1219" s="98">
        <v>44412</v>
      </c>
      <c r="B1219" s="196" t="s">
        <v>576</v>
      </c>
      <c r="C1219" s="196">
        <v>43770</v>
      </c>
      <c r="D1219" s="130"/>
      <c r="E1219" s="196">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6" customFormat="1" x14ac:dyDescent="0.35">
      <c r="A1220" s="98">
        <v>44412</v>
      </c>
      <c r="B1220" s="196" t="s">
        <v>575</v>
      </c>
      <c r="C1220" s="196">
        <v>156584</v>
      </c>
      <c r="D1220" s="130"/>
      <c r="E1220" s="196">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6" customFormat="1" x14ac:dyDescent="0.35">
      <c r="A1221" s="98">
        <v>44412</v>
      </c>
      <c r="B1221" s="196" t="s">
        <v>574</v>
      </c>
      <c r="C1221" s="196">
        <v>20794</v>
      </c>
      <c r="D1221" s="130"/>
      <c r="E1221" s="196">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6" customFormat="1" x14ac:dyDescent="0.35">
      <c r="A1222" s="98">
        <v>44412</v>
      </c>
      <c r="B1222" s="196" t="s">
        <v>573</v>
      </c>
      <c r="C1222" s="196">
        <v>69819</v>
      </c>
      <c r="D1222" s="130"/>
      <c r="E1222" s="196">
        <v>1626</v>
      </c>
      <c r="F1222" s="115">
        <f t="shared" si="496"/>
        <v>44395</v>
      </c>
      <c r="G1222" s="115">
        <f t="shared" si="497"/>
        <v>44408</v>
      </c>
      <c r="H1222" s="42"/>
      <c r="I1222" s="44"/>
      <c r="J1222" s="42"/>
      <c r="K1222" s="42"/>
      <c r="L1222" s="178"/>
    </row>
    <row r="1223" spans="1:12" s="196" customFormat="1" x14ac:dyDescent="0.35">
      <c r="A1223" s="98">
        <v>44412</v>
      </c>
      <c r="B1223" s="196" t="s">
        <v>572</v>
      </c>
      <c r="C1223" s="196">
        <v>156903</v>
      </c>
      <c r="D1223" s="130"/>
      <c r="E1223" s="196">
        <v>52</v>
      </c>
      <c r="F1223" s="115">
        <f t="shared" si="496"/>
        <v>44395</v>
      </c>
      <c r="G1223" s="115">
        <f t="shared" si="497"/>
        <v>44408</v>
      </c>
      <c r="H1223" s="42"/>
      <c r="I1223" s="44"/>
      <c r="J1223" s="42"/>
      <c r="K1223" s="42"/>
      <c r="L1223" s="178"/>
    </row>
    <row r="1224" spans="1:12" s="196" customFormat="1" x14ac:dyDescent="0.35">
      <c r="A1224" s="98">
        <v>44419</v>
      </c>
      <c r="B1224" s="196" t="s">
        <v>571</v>
      </c>
      <c r="C1224" s="196">
        <v>181</v>
      </c>
      <c r="D1224" s="130"/>
      <c r="E1224" s="196">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6" customFormat="1" x14ac:dyDescent="0.35">
      <c r="A1225" s="98">
        <v>44419</v>
      </c>
      <c r="B1225" s="196" t="s">
        <v>570</v>
      </c>
      <c r="C1225" s="196">
        <v>569</v>
      </c>
      <c r="D1225" s="130"/>
      <c r="E1225" s="196">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6" customFormat="1" x14ac:dyDescent="0.35">
      <c r="A1226" s="98">
        <v>44419</v>
      </c>
      <c r="B1226" s="196" t="s">
        <v>577</v>
      </c>
      <c r="C1226" s="196">
        <v>277470</v>
      </c>
      <c r="D1226" s="130"/>
      <c r="E1226" s="196">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6" customFormat="1" x14ac:dyDescent="0.35">
      <c r="A1227" s="98">
        <v>44419</v>
      </c>
      <c r="B1227" s="196" t="s">
        <v>576</v>
      </c>
      <c r="C1227" s="196">
        <v>44301</v>
      </c>
      <c r="D1227" s="130"/>
      <c r="E1227" s="196">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6" customFormat="1" x14ac:dyDescent="0.35">
      <c r="A1228" s="98">
        <v>44419</v>
      </c>
      <c r="B1228" s="196" t="s">
        <v>575</v>
      </c>
      <c r="C1228" s="196">
        <v>157720</v>
      </c>
      <c r="D1228" s="130"/>
      <c r="E1228" s="196">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6" customFormat="1" x14ac:dyDescent="0.35">
      <c r="A1229" s="98">
        <v>44419</v>
      </c>
      <c r="B1229" s="196" t="s">
        <v>574</v>
      </c>
      <c r="C1229" s="196">
        <v>20899</v>
      </c>
      <c r="D1229" s="130"/>
      <c r="E1229" s="196">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6" customFormat="1" x14ac:dyDescent="0.35">
      <c r="A1230" s="98">
        <v>44419</v>
      </c>
      <c r="B1230" s="196" t="s">
        <v>573</v>
      </c>
      <c r="C1230" s="196">
        <v>71353</v>
      </c>
      <c r="D1230" s="130"/>
      <c r="E1230" s="196">
        <v>1633</v>
      </c>
      <c r="F1230" s="115">
        <f t="shared" si="500"/>
        <v>44402</v>
      </c>
      <c r="G1230" s="115">
        <f t="shared" si="501"/>
        <v>44415</v>
      </c>
      <c r="H1230" s="42"/>
      <c r="I1230" s="44"/>
      <c r="J1230" s="42"/>
      <c r="K1230" s="42"/>
      <c r="L1230" s="178"/>
    </row>
    <row r="1231" spans="1:12" s="196" customFormat="1" x14ac:dyDescent="0.35">
      <c r="A1231" s="98">
        <v>44419</v>
      </c>
      <c r="B1231" s="196" t="s">
        <v>572</v>
      </c>
      <c r="C1231" s="196">
        <v>159328</v>
      </c>
      <c r="D1231" s="130"/>
      <c r="E1231" s="196">
        <v>55</v>
      </c>
      <c r="F1231" s="115">
        <f t="shared" si="500"/>
        <v>44402</v>
      </c>
      <c r="G1231" s="115">
        <f t="shared" si="501"/>
        <v>44415</v>
      </c>
      <c r="H1231" s="42"/>
      <c r="I1231" s="44"/>
      <c r="J1231" s="42"/>
      <c r="K1231" s="42"/>
      <c r="L1231" s="178"/>
    </row>
    <row r="1232" spans="1:12" s="196" customFormat="1" x14ac:dyDescent="0.35">
      <c r="A1232" s="98">
        <v>44426</v>
      </c>
      <c r="B1232" s="196" t="s">
        <v>571</v>
      </c>
      <c r="C1232" s="196">
        <v>182</v>
      </c>
      <c r="D1232" s="130"/>
      <c r="E1232" s="196">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6" customFormat="1" x14ac:dyDescent="0.35">
      <c r="A1233" s="98">
        <v>44426</v>
      </c>
      <c r="B1233" s="196" t="s">
        <v>570</v>
      </c>
      <c r="C1233" s="196">
        <v>571</v>
      </c>
      <c r="D1233" s="130"/>
      <c r="E1233" s="196">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6" customFormat="1" x14ac:dyDescent="0.35">
      <c r="A1234" s="98">
        <v>44426</v>
      </c>
      <c r="B1234" s="196" t="s">
        <v>577</v>
      </c>
      <c r="C1234" s="196">
        <v>280153</v>
      </c>
      <c r="D1234" s="130"/>
      <c r="E1234" s="196">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6" customFormat="1" x14ac:dyDescent="0.35">
      <c r="A1235" s="98">
        <v>44426</v>
      </c>
      <c r="B1235" s="196" t="s">
        <v>576</v>
      </c>
      <c r="C1235" s="196">
        <v>44913</v>
      </c>
      <c r="D1235" s="130"/>
      <c r="E1235" s="196">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6" customFormat="1" x14ac:dyDescent="0.35">
      <c r="A1236" s="98">
        <v>44426</v>
      </c>
      <c r="B1236" s="196" t="s">
        <v>575</v>
      </c>
      <c r="C1236" s="196">
        <v>158840</v>
      </c>
      <c r="D1236" s="130"/>
      <c r="E1236" s="196">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6" customFormat="1" x14ac:dyDescent="0.35">
      <c r="A1237" s="98">
        <v>44426</v>
      </c>
      <c r="B1237" s="196" t="s">
        <v>574</v>
      </c>
      <c r="C1237" s="196">
        <v>21037</v>
      </c>
      <c r="D1237" s="130"/>
      <c r="E1237" s="196">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6" customFormat="1" x14ac:dyDescent="0.35">
      <c r="A1238" s="98">
        <v>44426</v>
      </c>
      <c r="B1238" s="196" t="s">
        <v>573</v>
      </c>
      <c r="C1238" s="196">
        <v>72785</v>
      </c>
      <c r="D1238" s="130"/>
      <c r="E1238" s="196">
        <v>1636</v>
      </c>
      <c r="F1238" s="115">
        <f t="shared" si="504"/>
        <v>44409</v>
      </c>
      <c r="G1238" s="115">
        <f t="shared" si="505"/>
        <v>44422</v>
      </c>
      <c r="H1238" s="42"/>
      <c r="I1238" s="44"/>
      <c r="J1238" s="42"/>
      <c r="K1238" s="42"/>
      <c r="L1238" s="178"/>
    </row>
    <row r="1239" spans="1:12" s="196" customFormat="1" x14ac:dyDescent="0.35">
      <c r="A1239" s="98">
        <v>44426</v>
      </c>
      <c r="B1239" s="196" t="s">
        <v>572</v>
      </c>
      <c r="C1239" s="196">
        <v>162145</v>
      </c>
      <c r="D1239" s="130"/>
      <c r="E1239" s="196">
        <v>60</v>
      </c>
      <c r="F1239" s="115">
        <f t="shared" si="504"/>
        <v>44409</v>
      </c>
      <c r="G1239" s="115">
        <f t="shared" si="505"/>
        <v>44422</v>
      </c>
      <c r="H1239" s="42"/>
      <c r="I1239" s="44"/>
      <c r="J1239" s="42"/>
      <c r="K1239" s="42"/>
      <c r="L1239" s="178"/>
    </row>
    <row r="1240" spans="1:12" x14ac:dyDescent="0.35">
      <c r="A1240" s="28">
        <v>44433</v>
      </c>
      <c r="B1240" s="205" t="s">
        <v>571</v>
      </c>
      <c r="C1240" s="205">
        <v>185</v>
      </c>
      <c r="D1240" s="130"/>
      <c r="E1240" s="205">
        <v>5</v>
      </c>
      <c r="F1240" s="115">
        <f t="shared" ref="F1240:F1247" si="508">A1240-17</f>
        <v>44416</v>
      </c>
      <c r="G1240" s="115">
        <f t="shared" ref="G1240:G1247" si="509">A1240-4</f>
        <v>44429</v>
      </c>
      <c r="H1240" s="42">
        <v>2694.94220855</v>
      </c>
      <c r="I1240" s="44">
        <v>3.8696068160735199E-4</v>
      </c>
      <c r="J1240" s="42">
        <f t="shared" ref="J1240:J1245" si="510">C1240/H1240*100000</f>
        <v>6864.7112139572864</v>
      </c>
      <c r="K1240" s="42">
        <f t="shared" ref="K1240:K1245" si="511">E1240/H1240*100000</f>
        <v>185.5327355123591</v>
      </c>
      <c r="L1240" s="178"/>
    </row>
    <row r="1241" spans="1:12" x14ac:dyDescent="0.35">
      <c r="A1241" s="115">
        <v>44433</v>
      </c>
      <c r="B1241" s="205" t="s">
        <v>570</v>
      </c>
      <c r="C1241" s="205">
        <v>578</v>
      </c>
      <c r="D1241" s="130"/>
      <c r="E1241" s="205">
        <v>11</v>
      </c>
      <c r="F1241" s="115">
        <f t="shared" si="508"/>
        <v>44416</v>
      </c>
      <c r="G1241" s="115">
        <f t="shared" si="509"/>
        <v>44429</v>
      </c>
      <c r="H1241" s="42">
        <v>11643.810777709999</v>
      </c>
      <c r="I1241" s="44">
        <v>1.6719085629201525E-3</v>
      </c>
      <c r="J1241" s="42">
        <f t="shared" si="510"/>
        <v>4964.0105892692618</v>
      </c>
      <c r="K1241" s="42">
        <f t="shared" si="511"/>
        <v>94.470789761179731</v>
      </c>
      <c r="L1241" s="178"/>
    </row>
    <row r="1242" spans="1:12" x14ac:dyDescent="0.35">
      <c r="A1242" s="115">
        <v>44433</v>
      </c>
      <c r="B1242" s="205" t="s">
        <v>577</v>
      </c>
      <c r="C1242" s="205">
        <v>283605</v>
      </c>
      <c r="D1242" s="130"/>
      <c r="E1242" s="205">
        <v>13239</v>
      </c>
      <c r="F1242" s="115">
        <f t="shared" si="508"/>
        <v>44416</v>
      </c>
      <c r="G1242" s="115">
        <f t="shared" si="509"/>
        <v>44429</v>
      </c>
      <c r="H1242" s="42">
        <v>4955521.0762956496</v>
      </c>
      <c r="I1242" s="44">
        <v>0.71155210947351399</v>
      </c>
      <c r="J1242" s="42">
        <f t="shared" si="510"/>
        <v>5723.0106709989086</v>
      </c>
      <c r="K1242" s="42">
        <f t="shared" si="511"/>
        <v>267.15656731494352</v>
      </c>
      <c r="L1242" s="178"/>
    </row>
    <row r="1243" spans="1:12" x14ac:dyDescent="0.35">
      <c r="A1243" s="115">
        <v>44433</v>
      </c>
      <c r="B1243" s="205" t="s">
        <v>576</v>
      </c>
      <c r="C1243" s="205">
        <v>45541</v>
      </c>
      <c r="D1243" s="130"/>
      <c r="E1243" s="205">
        <v>1192</v>
      </c>
      <c r="F1243" s="115">
        <f t="shared" si="508"/>
        <v>44416</v>
      </c>
      <c r="G1243" s="115">
        <f t="shared" si="509"/>
        <v>44429</v>
      </c>
      <c r="H1243" s="42">
        <v>509227.92784363002</v>
      </c>
      <c r="I1243" s="44">
        <v>7.3118891168316713E-2</v>
      </c>
      <c r="J1243" s="42">
        <f t="shared" si="510"/>
        <v>8943.1465773779</v>
      </c>
      <c r="K1243" s="42">
        <f t="shared" si="511"/>
        <v>234.07985595912379</v>
      </c>
      <c r="L1243" s="178"/>
    </row>
    <row r="1244" spans="1:12" x14ac:dyDescent="0.35">
      <c r="A1244" s="115">
        <v>44433</v>
      </c>
      <c r="B1244" s="205" t="s">
        <v>575</v>
      </c>
      <c r="C1244" s="205">
        <v>160243</v>
      </c>
      <c r="D1244" s="130"/>
      <c r="E1244" s="205">
        <v>1590</v>
      </c>
      <c r="F1244" s="115">
        <f t="shared" si="508"/>
        <v>44416</v>
      </c>
      <c r="G1244" s="115">
        <f t="shared" si="509"/>
        <v>44429</v>
      </c>
      <c r="H1244" s="42">
        <v>859094.84590376006</v>
      </c>
      <c r="I1244" s="44">
        <v>0.12335549388836337</v>
      </c>
      <c r="J1244" s="42">
        <f t="shared" si="510"/>
        <v>18652.538862740563</v>
      </c>
      <c r="K1244" s="42">
        <f t="shared" si="511"/>
        <v>185.07851695086524</v>
      </c>
      <c r="L1244" s="178"/>
    </row>
    <row r="1245" spans="1:12" x14ac:dyDescent="0.35">
      <c r="A1245" s="115">
        <v>44433</v>
      </c>
      <c r="B1245" s="205" t="s">
        <v>574</v>
      </c>
      <c r="C1245" s="205">
        <v>21210</v>
      </c>
      <c r="D1245" s="130"/>
      <c r="E1245" s="205">
        <v>467</v>
      </c>
      <c r="F1245" s="115">
        <f t="shared" si="508"/>
        <v>44416</v>
      </c>
      <c r="G1245" s="115">
        <f t="shared" si="509"/>
        <v>44429</v>
      </c>
      <c r="H1245" s="42">
        <v>492858.33534902002</v>
      </c>
      <c r="I1245" s="44">
        <v>7.0768418253071133E-2</v>
      </c>
      <c r="J1245" s="42">
        <f t="shared" si="510"/>
        <v>4303.467848419371</v>
      </c>
      <c r="K1245" s="42">
        <f t="shared" si="511"/>
        <v>94.753393927951265</v>
      </c>
      <c r="L1245" s="178"/>
    </row>
    <row r="1246" spans="1:12" x14ac:dyDescent="0.35">
      <c r="A1246" s="115">
        <v>44433</v>
      </c>
      <c r="B1246" s="205" t="s">
        <v>573</v>
      </c>
      <c r="C1246" s="205">
        <v>74366</v>
      </c>
      <c r="D1246" s="130"/>
      <c r="E1246" s="205">
        <v>1642</v>
      </c>
      <c r="F1246" s="115">
        <f t="shared" si="508"/>
        <v>44416</v>
      </c>
      <c r="G1246" s="115">
        <f t="shared" si="509"/>
        <v>44429</v>
      </c>
      <c r="L1246" s="178"/>
    </row>
    <row r="1247" spans="1:12" x14ac:dyDescent="0.35">
      <c r="A1247" s="115">
        <v>44433</v>
      </c>
      <c r="B1247" s="205" t="s">
        <v>572</v>
      </c>
      <c r="C1247" s="205">
        <v>164520</v>
      </c>
      <c r="D1247" s="130"/>
      <c r="E1247" s="205">
        <v>53</v>
      </c>
      <c r="F1247" s="115">
        <f t="shared" si="508"/>
        <v>44416</v>
      </c>
      <c r="G1247" s="115">
        <f t="shared" si="509"/>
        <v>44429</v>
      </c>
      <c r="L1247" s="178"/>
    </row>
    <row r="1248" spans="1:12" x14ac:dyDescent="0.35">
      <c r="A1248" s="28">
        <v>44440</v>
      </c>
      <c r="B1248" s="205" t="s">
        <v>571</v>
      </c>
      <c r="C1248" s="27">
        <v>192</v>
      </c>
      <c r="D1248" s="130"/>
      <c r="E1248" s="27">
        <v>5</v>
      </c>
      <c r="F1248" s="115">
        <f t="shared" ref="F1248:F1255" si="512">A1248-17</f>
        <v>44423</v>
      </c>
      <c r="G1248" s="115">
        <f t="shared" ref="G1248:G1255" si="513">A1248-4</f>
        <v>44436</v>
      </c>
      <c r="H1248" s="42">
        <v>2694.94220855</v>
      </c>
      <c r="I1248" s="44">
        <v>3.8696068160735199E-4</v>
      </c>
      <c r="J1248" s="42">
        <f t="shared" ref="J1248:J1253" si="514">C1248/H1248*100000</f>
        <v>7124.457043674588</v>
      </c>
      <c r="K1248" s="42">
        <f t="shared" ref="K1248:K1253" si="515">E1248/H1248*100000</f>
        <v>185.5327355123591</v>
      </c>
      <c r="L1248" s="178"/>
    </row>
    <row r="1249" spans="1:12" x14ac:dyDescent="0.35">
      <c r="A1249" s="115">
        <v>44440</v>
      </c>
      <c r="B1249" s="205" t="s">
        <v>570</v>
      </c>
      <c r="C1249" s="27">
        <v>585</v>
      </c>
      <c r="D1249" s="130"/>
      <c r="E1249" s="27">
        <v>11</v>
      </c>
      <c r="F1249" s="115">
        <f t="shared" si="512"/>
        <v>44423</v>
      </c>
      <c r="G1249" s="115">
        <f t="shared" si="513"/>
        <v>44436</v>
      </c>
      <c r="H1249" s="42">
        <v>11643.810777709999</v>
      </c>
      <c r="I1249" s="44">
        <v>1.6719085629201525E-3</v>
      </c>
      <c r="J1249" s="42">
        <f t="shared" si="514"/>
        <v>5024.1283645718313</v>
      </c>
      <c r="K1249" s="42">
        <f t="shared" si="515"/>
        <v>94.470789761179731</v>
      </c>
      <c r="L1249" s="178"/>
    </row>
    <row r="1250" spans="1:12" x14ac:dyDescent="0.35">
      <c r="A1250" s="115">
        <v>44440</v>
      </c>
      <c r="B1250" s="205" t="s">
        <v>577</v>
      </c>
      <c r="C1250" s="27">
        <v>287586</v>
      </c>
      <c r="D1250" s="130"/>
      <c r="E1250" s="27">
        <v>13272</v>
      </c>
      <c r="F1250" s="115">
        <f t="shared" si="512"/>
        <v>44423</v>
      </c>
      <c r="G1250" s="115">
        <f t="shared" si="513"/>
        <v>44436</v>
      </c>
      <c r="H1250" s="42">
        <v>4955521.0762956496</v>
      </c>
      <c r="I1250" s="44">
        <v>0.71155210947351399</v>
      </c>
      <c r="J1250" s="42">
        <f t="shared" si="514"/>
        <v>5803.3453106605748</v>
      </c>
      <c r="K1250" s="42">
        <f t="shared" si="515"/>
        <v>267.82249123075235</v>
      </c>
      <c r="L1250" s="178"/>
    </row>
    <row r="1251" spans="1:12" x14ac:dyDescent="0.35">
      <c r="A1251" s="115">
        <v>44440</v>
      </c>
      <c r="B1251" s="205" t="s">
        <v>576</v>
      </c>
      <c r="C1251" s="27">
        <v>46217</v>
      </c>
      <c r="D1251" s="130"/>
      <c r="E1251" s="27">
        <v>1195</v>
      </c>
      <c r="F1251" s="115">
        <f t="shared" si="512"/>
        <v>44423</v>
      </c>
      <c r="G1251" s="115">
        <f t="shared" si="513"/>
        <v>44436</v>
      </c>
      <c r="H1251" s="42">
        <v>509227.92784363002</v>
      </c>
      <c r="I1251" s="44">
        <v>7.3118891168316713E-2</v>
      </c>
      <c r="J1251" s="42">
        <f t="shared" si="514"/>
        <v>9075.8965628043825</v>
      </c>
      <c r="K1251" s="42">
        <f t="shared" si="515"/>
        <v>234.66898311338335</v>
      </c>
      <c r="L1251" s="178"/>
    </row>
    <row r="1252" spans="1:12" x14ac:dyDescent="0.35">
      <c r="A1252" s="115">
        <v>44440</v>
      </c>
      <c r="B1252" s="205" t="s">
        <v>575</v>
      </c>
      <c r="C1252" s="27">
        <v>162103</v>
      </c>
      <c r="D1252" s="130"/>
      <c r="E1252" s="27">
        <v>1595</v>
      </c>
      <c r="F1252" s="115">
        <f t="shared" si="512"/>
        <v>44423</v>
      </c>
      <c r="G1252" s="115">
        <f t="shared" si="513"/>
        <v>44436</v>
      </c>
      <c r="H1252" s="42">
        <v>859094.84590376006</v>
      </c>
      <c r="I1252" s="44">
        <v>0.12335549388836337</v>
      </c>
      <c r="J1252" s="42">
        <f t="shared" si="514"/>
        <v>18869.045807098177</v>
      </c>
      <c r="K1252" s="42">
        <f t="shared" si="515"/>
        <v>185.66052486580503</v>
      </c>
      <c r="L1252" s="178"/>
    </row>
    <row r="1253" spans="1:12" x14ac:dyDescent="0.35">
      <c r="A1253" s="115">
        <v>44440</v>
      </c>
      <c r="B1253" s="205" t="s">
        <v>574</v>
      </c>
      <c r="C1253" s="27">
        <v>21427</v>
      </c>
      <c r="D1253" s="130"/>
      <c r="E1253" s="27">
        <v>468</v>
      </c>
      <c r="F1253" s="115">
        <f t="shared" si="512"/>
        <v>44423</v>
      </c>
      <c r="G1253" s="115">
        <f t="shared" si="513"/>
        <v>44436</v>
      </c>
      <c r="H1253" s="42">
        <v>492858.33534902002</v>
      </c>
      <c r="I1253" s="44">
        <v>7.0768418253071133E-2</v>
      </c>
      <c r="J1253" s="42">
        <f t="shared" si="514"/>
        <v>4347.4967273965985</v>
      </c>
      <c r="K1253" s="42">
        <f t="shared" si="515"/>
        <v>94.956291987754156</v>
      </c>
      <c r="L1253" s="178"/>
    </row>
    <row r="1254" spans="1:12" x14ac:dyDescent="0.35">
      <c r="A1254" s="115">
        <v>44440</v>
      </c>
      <c r="B1254" s="205" t="s">
        <v>573</v>
      </c>
      <c r="C1254" s="27">
        <v>76104</v>
      </c>
      <c r="D1254" s="130"/>
      <c r="E1254" s="27">
        <v>1656</v>
      </c>
      <c r="F1254" s="115">
        <f t="shared" si="512"/>
        <v>44423</v>
      </c>
      <c r="G1254" s="115">
        <f t="shared" si="513"/>
        <v>44436</v>
      </c>
      <c r="L1254" s="178"/>
    </row>
    <row r="1255" spans="1:12" x14ac:dyDescent="0.35">
      <c r="A1255" s="115">
        <v>44440</v>
      </c>
      <c r="B1255" s="205" t="s">
        <v>572</v>
      </c>
      <c r="C1255" s="27">
        <v>167692</v>
      </c>
      <c r="D1255" s="130"/>
      <c r="E1255" s="27">
        <v>55</v>
      </c>
      <c r="F1255" s="115">
        <f t="shared" si="512"/>
        <v>44423</v>
      </c>
      <c r="G1255" s="115">
        <f t="shared" si="513"/>
        <v>44436</v>
      </c>
      <c r="L1255" s="178"/>
    </row>
    <row r="1256" spans="1:12" x14ac:dyDescent="0.35">
      <c r="D1256" s="130"/>
      <c r="L1256" s="178"/>
    </row>
    <row r="1257" spans="1:12" x14ac:dyDescent="0.35">
      <c r="D1257" s="130"/>
      <c r="L1257" s="178"/>
    </row>
    <row r="1258" spans="1:12" x14ac:dyDescent="0.35">
      <c r="D1258" s="130"/>
      <c r="L1258" s="178"/>
    </row>
    <row r="1259" spans="1:12" x14ac:dyDescent="0.35">
      <c r="D1259" s="130"/>
      <c r="L1259" s="178"/>
    </row>
    <row r="1260" spans="1:12" x14ac:dyDescent="0.35">
      <c r="D1260" s="130"/>
      <c r="L1260" s="178"/>
    </row>
    <row r="1261" spans="1:12" x14ac:dyDescent="0.35">
      <c r="D1261" s="130"/>
      <c r="L1261" s="178"/>
    </row>
    <row r="1262" spans="1:12" x14ac:dyDescent="0.35">
      <c r="D1262" s="130"/>
      <c r="L1262" s="178"/>
    </row>
    <row r="1263" spans="1:12" x14ac:dyDescent="0.35">
      <c r="D1263" s="130"/>
      <c r="L1263" s="178"/>
    </row>
    <row r="1264" spans="1: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7" activePane="bottomLeft" state="frozen"/>
      <selection activeCell="F21" sqref="F21:G34"/>
      <selection pane="bottomLeft" activeCell="D162" sqref="D162"/>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6" customFormat="1" x14ac:dyDescent="0.35">
      <c r="A154" s="98">
        <v>44391</v>
      </c>
      <c r="B154" s="196"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6" customFormat="1" x14ac:dyDescent="0.35">
      <c r="A155" s="98">
        <v>44391</v>
      </c>
      <c r="B155" s="196"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6" customFormat="1" x14ac:dyDescent="0.35">
      <c r="A156" s="98">
        <v>44391</v>
      </c>
      <c r="B156" s="196" t="s">
        <v>496</v>
      </c>
      <c r="C156" s="108" t="s">
        <v>495</v>
      </c>
      <c r="D156" s="108" t="s">
        <v>495</v>
      </c>
      <c r="E156" s="108">
        <v>0</v>
      </c>
      <c r="F156" s="180"/>
      <c r="G156" s="115">
        <f t="shared" si="140"/>
        <v>44374</v>
      </c>
      <c r="H156" s="115">
        <f t="shared" si="141"/>
        <v>44387</v>
      </c>
      <c r="I156" s="42"/>
      <c r="J156" s="42"/>
      <c r="K156" s="42"/>
      <c r="L156" s="42"/>
      <c r="M156" s="42"/>
      <c r="N156" s="178"/>
    </row>
    <row r="157" spans="1:14" s="196" customFormat="1" x14ac:dyDescent="0.35">
      <c r="A157" s="98">
        <v>44391</v>
      </c>
      <c r="B157" s="196" t="s">
        <v>579</v>
      </c>
      <c r="C157" s="108">
        <v>8</v>
      </c>
      <c r="D157" s="108">
        <v>5</v>
      </c>
      <c r="E157" s="108">
        <v>0</v>
      </c>
      <c r="F157" s="180"/>
      <c r="G157" s="115">
        <f t="shared" si="140"/>
        <v>44374</v>
      </c>
      <c r="H157" s="115">
        <f t="shared" si="141"/>
        <v>44387</v>
      </c>
      <c r="I157" s="42"/>
      <c r="J157" s="42"/>
      <c r="K157" s="42"/>
      <c r="L157" s="42"/>
      <c r="M157" s="42"/>
      <c r="N157" s="178"/>
    </row>
    <row r="158" spans="1:14" s="196" customFormat="1" x14ac:dyDescent="0.35">
      <c r="A158" s="98">
        <v>44398</v>
      </c>
      <c r="B158" s="196"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6" customFormat="1" x14ac:dyDescent="0.35">
      <c r="A159" s="98">
        <v>44398</v>
      </c>
      <c r="B159" s="196"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6" customFormat="1" x14ac:dyDescent="0.35">
      <c r="A160" s="98">
        <v>44398</v>
      </c>
      <c r="B160" s="196" t="s">
        <v>496</v>
      </c>
      <c r="C160" s="108" t="s">
        <v>495</v>
      </c>
      <c r="D160" s="108" t="s">
        <v>495</v>
      </c>
      <c r="E160" s="108">
        <v>0</v>
      </c>
      <c r="F160" s="180"/>
      <c r="G160" s="115">
        <f t="shared" si="146"/>
        <v>44381</v>
      </c>
      <c r="H160" s="115">
        <f t="shared" si="147"/>
        <v>44394</v>
      </c>
      <c r="I160" s="42"/>
      <c r="J160" s="42"/>
      <c r="K160" s="42"/>
      <c r="L160" s="42"/>
      <c r="M160" s="42"/>
      <c r="N160" s="178"/>
    </row>
    <row r="161" spans="1:14" s="196" customFormat="1" x14ac:dyDescent="0.35">
      <c r="A161" s="98">
        <v>44398</v>
      </c>
      <c r="B161" s="196" t="s">
        <v>579</v>
      </c>
      <c r="C161" s="108">
        <v>17</v>
      </c>
      <c r="D161" s="108">
        <v>5</v>
      </c>
      <c r="E161" s="108">
        <v>0</v>
      </c>
      <c r="F161" s="180"/>
      <c r="G161" s="115">
        <f t="shared" si="146"/>
        <v>44381</v>
      </c>
      <c r="H161" s="115">
        <f t="shared" si="147"/>
        <v>44394</v>
      </c>
      <c r="I161" s="42"/>
      <c r="J161" s="42"/>
      <c r="K161" s="42"/>
      <c r="L161" s="42"/>
      <c r="M161" s="42"/>
      <c r="N161" s="178"/>
    </row>
    <row r="162" spans="1:14" s="196" customFormat="1" x14ac:dyDescent="0.35">
      <c r="A162" s="98">
        <v>44405</v>
      </c>
      <c r="B162" s="196"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6" customFormat="1" x14ac:dyDescent="0.35">
      <c r="A163" s="98">
        <v>44405</v>
      </c>
      <c r="B163" s="196"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6" customFormat="1" x14ac:dyDescent="0.35">
      <c r="A164" s="98">
        <v>44405</v>
      </c>
      <c r="B164" s="196" t="s">
        <v>496</v>
      </c>
      <c r="C164" s="108" t="s">
        <v>495</v>
      </c>
      <c r="D164" s="108" t="s">
        <v>495</v>
      </c>
      <c r="E164" s="108">
        <v>0</v>
      </c>
      <c r="F164" s="180"/>
      <c r="G164" s="115">
        <f t="shared" si="152"/>
        <v>44388</v>
      </c>
      <c r="H164" s="115">
        <f t="shared" si="153"/>
        <v>44401</v>
      </c>
      <c r="I164" s="42"/>
      <c r="J164" s="42"/>
      <c r="K164" s="42"/>
      <c r="L164" s="42"/>
      <c r="M164" s="42"/>
      <c r="N164" s="178"/>
    </row>
    <row r="165" spans="1:14" s="196" customFormat="1" x14ac:dyDescent="0.35">
      <c r="A165" s="98">
        <v>44405</v>
      </c>
      <c r="B165" s="196" t="s">
        <v>579</v>
      </c>
      <c r="C165" s="108">
        <v>48</v>
      </c>
      <c r="D165" s="108">
        <v>5</v>
      </c>
      <c r="E165" s="108">
        <v>0</v>
      </c>
      <c r="F165" s="180"/>
      <c r="G165" s="115">
        <f t="shared" si="152"/>
        <v>44388</v>
      </c>
      <c r="H165" s="115">
        <f t="shared" si="153"/>
        <v>44401</v>
      </c>
      <c r="I165" s="42"/>
      <c r="J165" s="42"/>
      <c r="K165" s="42"/>
      <c r="L165" s="42"/>
      <c r="M165" s="42"/>
      <c r="N165" s="178"/>
    </row>
    <row r="166" spans="1:14" s="196" customFormat="1" x14ac:dyDescent="0.35">
      <c r="A166" s="98">
        <v>44412</v>
      </c>
      <c r="B166" s="196"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6" customFormat="1" x14ac:dyDescent="0.35">
      <c r="A167" s="98">
        <v>44412</v>
      </c>
      <c r="B167" s="196"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6" customFormat="1" x14ac:dyDescent="0.35">
      <c r="A168" s="98">
        <v>44412</v>
      </c>
      <c r="B168" s="196" t="s">
        <v>496</v>
      </c>
      <c r="C168" s="108" t="s">
        <v>495</v>
      </c>
      <c r="D168" s="108" t="s">
        <v>495</v>
      </c>
      <c r="E168" s="108">
        <v>0</v>
      </c>
      <c r="F168" s="180"/>
      <c r="G168" s="115">
        <f t="shared" si="158"/>
        <v>44395</v>
      </c>
      <c r="H168" s="115">
        <f t="shared" si="159"/>
        <v>44408</v>
      </c>
      <c r="I168" s="42"/>
      <c r="J168" s="42"/>
      <c r="K168" s="42"/>
      <c r="L168" s="42"/>
      <c r="M168" s="42"/>
      <c r="N168" s="178"/>
    </row>
    <row r="169" spans="1:14" s="196" customFormat="1" x14ac:dyDescent="0.35">
      <c r="A169" s="98">
        <v>44412</v>
      </c>
      <c r="B169" s="196" t="s">
        <v>579</v>
      </c>
      <c r="C169" s="108">
        <v>67</v>
      </c>
      <c r="D169" s="108">
        <v>4</v>
      </c>
      <c r="E169" s="108">
        <v>0</v>
      </c>
      <c r="F169" s="180"/>
      <c r="G169" s="115">
        <f t="shared" si="158"/>
        <v>44395</v>
      </c>
      <c r="H169" s="115">
        <f t="shared" si="159"/>
        <v>44408</v>
      </c>
      <c r="I169" s="42"/>
      <c r="J169" s="42"/>
      <c r="K169" s="42"/>
      <c r="L169" s="42"/>
      <c r="M169" s="42"/>
      <c r="N169" s="178"/>
    </row>
    <row r="170" spans="1:14" s="196" customFormat="1" x14ac:dyDescent="0.35">
      <c r="A170" s="98">
        <v>44419</v>
      </c>
      <c r="B170" s="196"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6" customFormat="1" x14ac:dyDescent="0.35">
      <c r="A171" s="98">
        <v>44419</v>
      </c>
      <c r="B171" s="196"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6" customFormat="1" x14ac:dyDescent="0.35">
      <c r="A172" s="98">
        <v>44419</v>
      </c>
      <c r="B172" s="196" t="s">
        <v>496</v>
      </c>
      <c r="C172" s="108" t="s">
        <v>495</v>
      </c>
      <c r="D172" s="108" t="s">
        <v>495</v>
      </c>
      <c r="E172" s="108">
        <v>0</v>
      </c>
      <c r="F172" s="180"/>
      <c r="G172" s="115">
        <f t="shared" si="164"/>
        <v>44402</v>
      </c>
      <c r="H172" s="115">
        <f t="shared" si="165"/>
        <v>44415</v>
      </c>
      <c r="I172" s="42"/>
      <c r="J172" s="42"/>
      <c r="K172" s="42"/>
      <c r="L172" s="42"/>
      <c r="M172" s="42"/>
      <c r="N172" s="178"/>
    </row>
    <row r="173" spans="1:14" s="196" customFormat="1" x14ac:dyDescent="0.35">
      <c r="A173" s="98">
        <v>44419</v>
      </c>
      <c r="B173" s="196" t="s">
        <v>579</v>
      </c>
      <c r="C173" s="108">
        <v>108</v>
      </c>
      <c r="D173" s="108">
        <v>4</v>
      </c>
      <c r="E173" s="108">
        <v>0</v>
      </c>
      <c r="F173" s="180"/>
      <c r="G173" s="115">
        <f t="shared" si="164"/>
        <v>44402</v>
      </c>
      <c r="H173" s="115">
        <f t="shared" si="165"/>
        <v>44415</v>
      </c>
      <c r="I173" s="42"/>
      <c r="J173" s="42"/>
      <c r="K173" s="42"/>
      <c r="L173" s="42"/>
      <c r="M173" s="42"/>
      <c r="N173" s="178"/>
    </row>
    <row r="174" spans="1:14" s="196" customFormat="1" x14ac:dyDescent="0.35">
      <c r="A174" s="98">
        <v>44426</v>
      </c>
      <c r="B174" s="196"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6" customFormat="1" x14ac:dyDescent="0.35">
      <c r="A175" s="98">
        <v>44426</v>
      </c>
      <c r="B175" s="196"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6" customFormat="1" x14ac:dyDescent="0.35">
      <c r="A176" s="98">
        <v>44426</v>
      </c>
      <c r="B176" s="196" t="s">
        <v>496</v>
      </c>
      <c r="C176" s="108" t="s">
        <v>495</v>
      </c>
      <c r="D176" s="108" t="s">
        <v>495</v>
      </c>
      <c r="E176" s="108">
        <v>0</v>
      </c>
      <c r="F176" s="180"/>
      <c r="G176" s="115">
        <f t="shared" si="170"/>
        <v>44409</v>
      </c>
      <c r="H176" s="115">
        <f t="shared" si="171"/>
        <v>44422</v>
      </c>
      <c r="I176" s="42"/>
      <c r="J176" s="42"/>
      <c r="K176" s="42"/>
      <c r="L176" s="42"/>
      <c r="M176" s="42"/>
      <c r="N176" s="178"/>
    </row>
    <row r="177" spans="1:14" s="196" customFormat="1" x14ac:dyDescent="0.35">
      <c r="A177" s="98">
        <v>44426</v>
      </c>
      <c r="B177" s="196" t="s">
        <v>579</v>
      </c>
      <c r="C177" s="108">
        <v>180</v>
      </c>
      <c r="D177" s="108">
        <v>4</v>
      </c>
      <c r="E177" s="108">
        <v>0</v>
      </c>
      <c r="F177" s="180"/>
      <c r="G177" s="115">
        <f t="shared" si="170"/>
        <v>44409</v>
      </c>
      <c r="H177" s="115">
        <f t="shared" si="171"/>
        <v>44422</v>
      </c>
      <c r="I177" s="42"/>
      <c r="J177" s="42"/>
      <c r="K177" s="42"/>
      <c r="L177" s="42"/>
      <c r="M177" s="42"/>
      <c r="N177" s="178"/>
    </row>
    <row r="178" spans="1:14" x14ac:dyDescent="0.35">
      <c r="A178" s="28">
        <v>44433</v>
      </c>
      <c r="B178" s="205" t="s">
        <v>499</v>
      </c>
      <c r="C178" s="108">
        <v>9679</v>
      </c>
      <c r="D178" s="108">
        <v>9354</v>
      </c>
      <c r="E178" s="108">
        <v>36</v>
      </c>
      <c r="F178" s="130"/>
      <c r="G178" s="115">
        <f t="shared" ref="G178:G181" si="176">A178-17</f>
        <v>44416</v>
      </c>
      <c r="H178" s="115">
        <f t="shared" ref="H178:H181" si="177">A178-4</f>
        <v>44429</v>
      </c>
      <c r="I178" s="42">
        <v>3582833.32760067</v>
      </c>
      <c r="J178" s="42">
        <f t="shared" ref="J178:J179" si="178">I178/6964382.52422904</f>
        <v>0.51445096749582853</v>
      </c>
      <c r="K178" s="42">
        <f>C178/I178*100000</f>
        <v>270.14932359362007</v>
      </c>
      <c r="L178" s="42">
        <f t="shared" ref="L178:L179" si="179">D178/I178*100000</f>
        <v>261.07829041168736</v>
      </c>
      <c r="M178" s="42">
        <f t="shared" ref="M178:M179" si="180">E178/I178*100000</f>
        <v>1.0047913678448519</v>
      </c>
      <c r="N178" s="178"/>
    </row>
    <row r="179" spans="1:14" x14ac:dyDescent="0.35">
      <c r="A179" s="115">
        <v>44433</v>
      </c>
      <c r="B179" s="205" t="s">
        <v>501</v>
      </c>
      <c r="C179" s="108">
        <v>8583</v>
      </c>
      <c r="D179" s="108">
        <v>8840</v>
      </c>
      <c r="E179" s="108">
        <v>37</v>
      </c>
      <c r="F179" s="130"/>
      <c r="G179" s="115">
        <f t="shared" si="176"/>
        <v>44416</v>
      </c>
      <c r="H179" s="115">
        <f t="shared" si="177"/>
        <v>44429</v>
      </c>
      <c r="I179" s="42">
        <v>3381549.1966283699</v>
      </c>
      <c r="J179" s="42">
        <f t="shared" si="178"/>
        <v>0.48554903250417142</v>
      </c>
      <c r="K179" s="42">
        <f t="shared" ref="K179" si="181">C179/I179*100000</f>
        <v>253.81857547889069</v>
      </c>
      <c r="L179" s="42">
        <f t="shared" si="179"/>
        <v>261.41864234339897</v>
      </c>
      <c r="M179" s="42">
        <f t="shared" si="180"/>
        <v>1.0941730505323262</v>
      </c>
      <c r="N179" s="178"/>
    </row>
    <row r="180" spans="1:14" x14ac:dyDescent="0.35">
      <c r="A180" s="115">
        <v>44433</v>
      </c>
      <c r="B180" s="205" t="s">
        <v>496</v>
      </c>
      <c r="C180" s="108">
        <v>0</v>
      </c>
      <c r="D180" s="108" t="s">
        <v>495</v>
      </c>
      <c r="E180" s="108">
        <v>0</v>
      </c>
      <c r="F180" s="130"/>
      <c r="G180" s="115">
        <f t="shared" si="176"/>
        <v>44416</v>
      </c>
      <c r="H180" s="115">
        <f t="shared" si="177"/>
        <v>44429</v>
      </c>
      <c r="N180" s="178"/>
    </row>
    <row r="181" spans="1:14" x14ac:dyDescent="0.35">
      <c r="A181" s="115">
        <v>44433</v>
      </c>
      <c r="B181" s="205" t="s">
        <v>579</v>
      </c>
      <c r="C181" s="108">
        <v>210</v>
      </c>
      <c r="D181" s="108">
        <v>4</v>
      </c>
      <c r="E181" s="108">
        <v>0</v>
      </c>
      <c r="F181" s="130"/>
      <c r="G181" s="115">
        <f t="shared" si="176"/>
        <v>44416</v>
      </c>
      <c r="H181" s="115">
        <f t="shared" si="177"/>
        <v>44429</v>
      </c>
      <c r="N181" s="178"/>
    </row>
    <row r="182" spans="1:14" x14ac:dyDescent="0.35">
      <c r="A182" s="28">
        <v>44440</v>
      </c>
      <c r="B182" s="205" t="s">
        <v>499</v>
      </c>
      <c r="C182" s="30">
        <v>10702</v>
      </c>
      <c r="D182" s="30">
        <v>9380</v>
      </c>
      <c r="E182" s="108">
        <v>42</v>
      </c>
      <c r="F182" s="130"/>
      <c r="G182" s="115">
        <f t="shared" ref="G182:G185" si="182">A182-17</f>
        <v>44423</v>
      </c>
      <c r="H182" s="115">
        <f t="shared" ref="H182:H185" si="183">A182-4</f>
        <v>44436</v>
      </c>
      <c r="I182" s="42">
        <v>3582833.32760067</v>
      </c>
      <c r="J182" s="42">
        <f t="shared" ref="J182:J183" si="184">I182/6964382.52422904</f>
        <v>0.51445096749582853</v>
      </c>
      <c r="K182" s="42">
        <f>C182/I182*100000</f>
        <v>298.70214496321125</v>
      </c>
      <c r="L182" s="42">
        <f t="shared" ref="L182:L183" si="185">D182/I182*100000</f>
        <v>261.80397306624201</v>
      </c>
      <c r="M182" s="42">
        <f t="shared" ref="M182:M183" si="186">E182/I182*100000</f>
        <v>1.1722565958189939</v>
      </c>
      <c r="N182" s="178"/>
    </row>
    <row r="183" spans="1:14" x14ac:dyDescent="0.35">
      <c r="A183" s="115">
        <v>44440</v>
      </c>
      <c r="B183" s="205" t="s">
        <v>501</v>
      </c>
      <c r="C183" s="30">
        <v>9691</v>
      </c>
      <c r="D183" s="30">
        <v>8872</v>
      </c>
      <c r="E183" s="108">
        <v>49</v>
      </c>
      <c r="F183" s="130"/>
      <c r="G183" s="115">
        <f t="shared" si="182"/>
        <v>44423</v>
      </c>
      <c r="H183" s="115">
        <f t="shared" si="183"/>
        <v>44436</v>
      </c>
      <c r="I183" s="42">
        <v>3381549.1966283699</v>
      </c>
      <c r="J183" s="42">
        <f t="shared" si="184"/>
        <v>0.48554903250417142</v>
      </c>
      <c r="K183" s="42">
        <f t="shared" ref="K183" si="187">C183/I183*100000</f>
        <v>286.58462250564247</v>
      </c>
      <c r="L183" s="42">
        <f t="shared" si="185"/>
        <v>262.36495417088639</v>
      </c>
      <c r="M183" s="42">
        <f t="shared" si="186"/>
        <v>1.4490399858401075</v>
      </c>
      <c r="N183" s="178"/>
    </row>
    <row r="184" spans="1:14" x14ac:dyDescent="0.35">
      <c r="A184" s="115">
        <v>44440</v>
      </c>
      <c r="B184" s="205" t="s">
        <v>496</v>
      </c>
      <c r="C184" s="30" t="s">
        <v>495</v>
      </c>
      <c r="D184" s="30" t="s">
        <v>495</v>
      </c>
      <c r="E184" s="108">
        <v>0</v>
      </c>
      <c r="F184" s="130"/>
      <c r="G184" s="115">
        <f t="shared" si="182"/>
        <v>44423</v>
      </c>
      <c r="H184" s="115">
        <f t="shared" si="183"/>
        <v>44436</v>
      </c>
      <c r="N184" s="178"/>
    </row>
    <row r="185" spans="1:14" x14ac:dyDescent="0.35">
      <c r="A185" s="115">
        <v>44440</v>
      </c>
      <c r="B185" s="205" t="s">
        <v>579</v>
      </c>
      <c r="C185" s="30">
        <v>240</v>
      </c>
      <c r="D185" s="30">
        <v>4</v>
      </c>
      <c r="E185" s="108">
        <v>0</v>
      </c>
      <c r="F185" s="130"/>
      <c r="G185" s="115">
        <f t="shared" si="182"/>
        <v>44423</v>
      </c>
      <c r="H185" s="115">
        <f t="shared" si="183"/>
        <v>44436</v>
      </c>
      <c r="N185" s="178"/>
    </row>
    <row r="186" spans="1:14" x14ac:dyDescent="0.35">
      <c r="F186" s="130"/>
      <c r="N186" s="178"/>
    </row>
    <row r="187" spans="1:14" x14ac:dyDescent="0.35">
      <c r="F187" s="130"/>
      <c r="N187" s="178"/>
    </row>
    <row r="188" spans="1:14" x14ac:dyDescent="0.35">
      <c r="F188" s="130"/>
      <c r="N188" s="178"/>
    </row>
    <row r="189" spans="1:14" x14ac:dyDescent="0.35">
      <c r="F189" s="130"/>
      <c r="N189" s="178"/>
    </row>
    <row r="190" spans="1:14" x14ac:dyDescent="0.35">
      <c r="F190" s="130"/>
      <c r="N190" s="178"/>
    </row>
    <row r="191" spans="1:14" x14ac:dyDescent="0.35">
      <c r="F191" s="130"/>
      <c r="N191" s="178"/>
    </row>
    <row r="192" spans="1: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88"/>
  <sheetViews>
    <sheetView zoomScale="98" zoomScaleNormal="98" workbookViewId="0">
      <pane ySplit="1" topLeftCell="A422" activePane="bottomLeft" state="frozen"/>
      <selection activeCell="F21" sqref="F21:G34"/>
      <selection pane="bottomLeft" activeCell="A437" sqref="A437"/>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245" si="0">(B214-B213)</f>
        <v>11652</v>
      </c>
      <c r="D214" s="170">
        <v>11090924</v>
      </c>
      <c r="E214" s="170">
        <f t="shared" ref="E214:E277" si="1">D214-D213</f>
        <v>44831</v>
      </c>
      <c r="H214" s="170">
        <v>370296</v>
      </c>
      <c r="I214" s="170">
        <f t="shared" ref="I214:I436"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ref="C246:C277" si="3">(B246-B245)</f>
        <v>11355</v>
      </c>
      <c r="D246" s="170">
        <v>13955444</v>
      </c>
      <c r="E246" s="170">
        <f t="shared" si="1"/>
        <v>81286</v>
      </c>
      <c r="H246" s="170">
        <v>487573</v>
      </c>
      <c r="I246" s="170">
        <f t="shared" si="2"/>
        <v>3010</v>
      </c>
    </row>
    <row r="247" spans="1:10" s="170" customFormat="1" x14ac:dyDescent="0.35">
      <c r="A247" s="115">
        <v>44232</v>
      </c>
      <c r="B247" s="170">
        <v>4652411</v>
      </c>
      <c r="C247" s="170">
        <f t="shared" si="3"/>
        <v>15590</v>
      </c>
      <c r="D247" s="170">
        <v>14082912</v>
      </c>
      <c r="E247" s="170">
        <f t="shared" si="1"/>
        <v>127468</v>
      </c>
      <c r="H247" s="170">
        <v>491939</v>
      </c>
      <c r="I247" s="170">
        <f t="shared" si="2"/>
        <v>4366</v>
      </c>
    </row>
    <row r="248" spans="1:10" s="170" customFormat="1" x14ac:dyDescent="0.35">
      <c r="A248" s="115">
        <v>44233</v>
      </c>
      <c r="B248" s="170">
        <v>4667639</v>
      </c>
      <c r="C248" s="170">
        <f t="shared" si="3"/>
        <v>15228</v>
      </c>
      <c r="D248" s="170">
        <v>14212421</v>
      </c>
      <c r="E248" s="170">
        <f t="shared" si="1"/>
        <v>129509</v>
      </c>
      <c r="H248" s="170">
        <v>496324</v>
      </c>
      <c r="I248" s="170">
        <f t="shared" si="2"/>
        <v>4385</v>
      </c>
    </row>
    <row r="249" spans="1:10" s="170" customFormat="1" x14ac:dyDescent="0.35">
      <c r="A249" s="115">
        <v>44234</v>
      </c>
      <c r="B249" s="170">
        <v>4683007</v>
      </c>
      <c r="C249" s="170">
        <f t="shared" si="3"/>
        <v>15368</v>
      </c>
      <c r="D249" s="170">
        <v>14325516</v>
      </c>
      <c r="E249" s="170">
        <f t="shared" si="1"/>
        <v>113095</v>
      </c>
      <c r="H249" s="170">
        <v>497964</v>
      </c>
      <c r="I249" s="170">
        <f t="shared" si="2"/>
        <v>1640</v>
      </c>
    </row>
    <row r="250" spans="1:10" s="170" customFormat="1" x14ac:dyDescent="0.35">
      <c r="A250" s="115">
        <v>44235</v>
      </c>
      <c r="B250" s="170">
        <v>4690060</v>
      </c>
      <c r="C250" s="170">
        <f t="shared" si="3"/>
        <v>7053</v>
      </c>
      <c r="D250" s="170">
        <v>14368462</v>
      </c>
      <c r="E250" s="170">
        <f t="shared" si="1"/>
        <v>42946</v>
      </c>
      <c r="H250" s="170">
        <v>500166</v>
      </c>
      <c r="I250" s="170">
        <f t="shared" si="2"/>
        <v>2202</v>
      </c>
    </row>
    <row r="251" spans="1:10" s="170" customFormat="1" x14ac:dyDescent="0.35">
      <c r="A251" s="115">
        <v>44236</v>
      </c>
      <c r="B251" s="170">
        <v>4697295</v>
      </c>
      <c r="C251" s="170">
        <f t="shared" si="3"/>
        <v>7235</v>
      </c>
      <c r="D251" s="170">
        <v>14420574</v>
      </c>
      <c r="E251" s="170">
        <f t="shared" si="1"/>
        <v>52112</v>
      </c>
      <c r="H251" s="170">
        <v>503752</v>
      </c>
      <c r="I251" s="170">
        <f t="shared" si="2"/>
        <v>3586</v>
      </c>
    </row>
    <row r="252" spans="1:10" s="170" customFormat="1" x14ac:dyDescent="0.35">
      <c r="A252" s="115">
        <v>44237</v>
      </c>
      <c r="B252" s="170">
        <v>4708552</v>
      </c>
      <c r="C252" s="170">
        <f t="shared" si="3"/>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3"/>
        <v>12847</v>
      </c>
      <c r="D253" s="170">
        <v>14631637</v>
      </c>
      <c r="E253" s="170">
        <f t="shared" si="1"/>
        <v>110792</v>
      </c>
      <c r="H253" s="170">
        <v>509874</v>
      </c>
      <c r="I253" s="170">
        <f t="shared" si="2"/>
        <v>2934</v>
      </c>
    </row>
    <row r="254" spans="1:10" s="170" customFormat="1" x14ac:dyDescent="0.35">
      <c r="A254" s="115">
        <v>44239</v>
      </c>
      <c r="B254" s="170">
        <v>4734459</v>
      </c>
      <c r="C254" s="170">
        <f t="shared" si="3"/>
        <v>13060</v>
      </c>
      <c r="D254" s="170">
        <v>14737744</v>
      </c>
      <c r="E254" s="170">
        <f t="shared" si="1"/>
        <v>106107</v>
      </c>
      <c r="H254" s="170">
        <v>512923</v>
      </c>
      <c r="I254" s="170">
        <f t="shared" si="2"/>
        <v>3049</v>
      </c>
    </row>
    <row r="255" spans="1:10" s="170" customFormat="1" x14ac:dyDescent="0.35">
      <c r="A255" s="115">
        <v>44240</v>
      </c>
      <c r="B255" s="170">
        <v>4746493</v>
      </c>
      <c r="C255" s="170">
        <f t="shared" si="3"/>
        <v>12034</v>
      </c>
      <c r="D255" s="170">
        <v>14837659</v>
      </c>
      <c r="E255" s="170">
        <f t="shared" si="1"/>
        <v>99915</v>
      </c>
      <c r="H255" s="170">
        <v>516146</v>
      </c>
      <c r="I255" s="170">
        <f t="shared" si="2"/>
        <v>3223</v>
      </c>
    </row>
    <row r="256" spans="1:10" s="170" customFormat="1" x14ac:dyDescent="0.35">
      <c r="A256" s="115">
        <v>44241</v>
      </c>
      <c r="B256" s="170">
        <v>4758563</v>
      </c>
      <c r="C256" s="170">
        <f t="shared" si="3"/>
        <v>12070</v>
      </c>
      <c r="D256" s="170">
        <v>14948553</v>
      </c>
      <c r="E256" s="170">
        <f t="shared" si="1"/>
        <v>110894</v>
      </c>
      <c r="H256" s="170">
        <v>518763</v>
      </c>
      <c r="I256" s="170">
        <f t="shared" si="2"/>
        <v>2617</v>
      </c>
    </row>
    <row r="257" spans="1:10" s="170" customFormat="1" x14ac:dyDescent="0.35">
      <c r="A257" s="115">
        <v>44242</v>
      </c>
      <c r="B257" s="170">
        <v>4768631</v>
      </c>
      <c r="C257" s="170">
        <f t="shared" si="3"/>
        <v>10068</v>
      </c>
      <c r="D257" s="170">
        <v>15011405</v>
      </c>
      <c r="E257" s="170">
        <f t="shared" si="1"/>
        <v>62852</v>
      </c>
      <c r="H257" s="170">
        <v>520326</v>
      </c>
      <c r="I257" s="170">
        <f t="shared" si="2"/>
        <v>1563</v>
      </c>
    </row>
    <row r="258" spans="1:10" s="170" customFormat="1" x14ac:dyDescent="0.35">
      <c r="A258" s="115">
        <v>44243</v>
      </c>
      <c r="B258" s="170">
        <v>4774668</v>
      </c>
      <c r="C258" s="170">
        <f t="shared" si="3"/>
        <v>6037</v>
      </c>
      <c r="D258" s="170">
        <v>15057893</v>
      </c>
      <c r="E258" s="170">
        <f t="shared" si="1"/>
        <v>46488</v>
      </c>
      <c r="H258" s="170">
        <v>524006</v>
      </c>
      <c r="I258" s="170">
        <f t="shared" si="2"/>
        <v>3680</v>
      </c>
    </row>
    <row r="259" spans="1:10" s="170" customFormat="1" x14ac:dyDescent="0.35">
      <c r="A259" s="115">
        <v>44244</v>
      </c>
      <c r="B259" s="170">
        <v>4782656</v>
      </c>
      <c r="C259" s="170">
        <f t="shared" si="3"/>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3"/>
        <v>10449</v>
      </c>
      <c r="D260" s="170">
        <v>15240866</v>
      </c>
      <c r="E260" s="170">
        <f t="shared" si="1"/>
        <v>100002</v>
      </c>
      <c r="H260" s="170">
        <v>530569</v>
      </c>
      <c r="I260" s="170">
        <f t="shared" si="2"/>
        <v>3367</v>
      </c>
    </row>
    <row r="261" spans="1:10" s="170" customFormat="1" x14ac:dyDescent="0.35">
      <c r="A261" s="115">
        <v>44246</v>
      </c>
      <c r="B261" s="170">
        <v>4803584</v>
      </c>
      <c r="C261" s="170">
        <f t="shared" si="3"/>
        <v>10479</v>
      </c>
      <c r="D261" s="170">
        <v>15347522</v>
      </c>
      <c r="E261" s="170">
        <f t="shared" si="1"/>
        <v>106656</v>
      </c>
      <c r="H261" s="170">
        <v>533272</v>
      </c>
      <c r="I261" s="170">
        <f t="shared" si="2"/>
        <v>2703</v>
      </c>
    </row>
    <row r="262" spans="1:10" s="170" customFormat="1" x14ac:dyDescent="0.35">
      <c r="A262" s="115">
        <v>44247</v>
      </c>
      <c r="B262" s="170">
        <v>4814556</v>
      </c>
      <c r="C262" s="170">
        <f t="shared" si="3"/>
        <v>10972</v>
      </c>
      <c r="D262" s="170">
        <v>15462524</v>
      </c>
      <c r="E262" s="170">
        <f t="shared" si="1"/>
        <v>115002</v>
      </c>
      <c r="H262" s="170">
        <v>535624</v>
      </c>
      <c r="I262" s="170">
        <f t="shared" si="2"/>
        <v>2352</v>
      </c>
    </row>
    <row r="263" spans="1:10" s="170" customFormat="1" x14ac:dyDescent="0.35">
      <c r="A263" s="115">
        <v>44248</v>
      </c>
      <c r="B263" s="170">
        <v>4824588</v>
      </c>
      <c r="C263" s="170">
        <f t="shared" si="3"/>
        <v>10032</v>
      </c>
      <c r="D263" s="170">
        <v>15549944</v>
      </c>
      <c r="E263" s="170">
        <f t="shared" si="1"/>
        <v>87420</v>
      </c>
      <c r="H263" s="170">
        <v>539089</v>
      </c>
      <c r="I263" s="170">
        <f t="shared" si="2"/>
        <v>3465</v>
      </c>
    </row>
    <row r="264" spans="1:10" s="170" customFormat="1" x14ac:dyDescent="0.35">
      <c r="A264" s="115">
        <v>44249</v>
      </c>
      <c r="B264" s="170">
        <v>4832824</v>
      </c>
      <c r="C264" s="170">
        <f t="shared" si="3"/>
        <v>8236</v>
      </c>
      <c r="D264" s="170">
        <v>15599873</v>
      </c>
      <c r="E264" s="170">
        <f t="shared" si="1"/>
        <v>49929</v>
      </c>
      <c r="H264" s="170">
        <v>541220</v>
      </c>
      <c r="I264" s="170">
        <f t="shared" si="2"/>
        <v>2131</v>
      </c>
    </row>
    <row r="265" spans="1:10" s="170" customFormat="1" x14ac:dyDescent="0.35">
      <c r="A265" s="115">
        <v>44250</v>
      </c>
      <c r="B265" s="170">
        <v>4841866</v>
      </c>
      <c r="C265" s="170">
        <f t="shared" si="3"/>
        <v>9042</v>
      </c>
      <c r="D265" s="170">
        <v>15662404</v>
      </c>
      <c r="E265" s="170">
        <f t="shared" si="1"/>
        <v>62531</v>
      </c>
      <c r="H265" s="170">
        <v>543942</v>
      </c>
      <c r="I265" s="170">
        <f t="shared" si="2"/>
        <v>2722</v>
      </c>
    </row>
    <row r="266" spans="1:10" s="170" customFormat="1" x14ac:dyDescent="0.35">
      <c r="A266" s="115">
        <v>44251</v>
      </c>
      <c r="B266" s="170">
        <v>4854855</v>
      </c>
      <c r="C266" s="170">
        <f t="shared" si="3"/>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3"/>
        <v>12941</v>
      </c>
      <c r="D267" s="170">
        <v>15894675</v>
      </c>
      <c r="E267" s="170">
        <f t="shared" si="1"/>
        <v>118144</v>
      </c>
      <c r="H267" s="170">
        <v>551474</v>
      </c>
      <c r="I267" s="170">
        <f t="shared" si="2"/>
        <v>3232</v>
      </c>
    </row>
    <row r="268" spans="1:10" s="170" customFormat="1" x14ac:dyDescent="0.35">
      <c r="A268" s="115">
        <v>44253</v>
      </c>
      <c r="B268" s="170">
        <v>4878999</v>
      </c>
      <c r="C268" s="170">
        <f t="shared" si="3"/>
        <v>11203</v>
      </c>
      <c r="D268" s="170">
        <v>15997259</v>
      </c>
      <c r="E268" s="170">
        <f t="shared" si="1"/>
        <v>102584</v>
      </c>
      <c r="H268" s="170">
        <v>554801</v>
      </c>
      <c r="I268" s="170">
        <f t="shared" si="2"/>
        <v>3327</v>
      </c>
    </row>
    <row r="269" spans="1:10" s="170" customFormat="1" x14ac:dyDescent="0.35">
      <c r="A269" s="115">
        <v>44254</v>
      </c>
      <c r="B269" s="170">
        <v>4888954</v>
      </c>
      <c r="C269" s="170">
        <f t="shared" si="3"/>
        <v>9955</v>
      </c>
      <c r="D269" s="170">
        <v>16105520</v>
      </c>
      <c r="E269" s="170">
        <f t="shared" si="1"/>
        <v>108261</v>
      </c>
      <c r="H269" s="170">
        <v>557826</v>
      </c>
      <c r="I269" s="170">
        <f t="shared" si="2"/>
        <v>3025</v>
      </c>
    </row>
    <row r="270" spans="1:10" s="170" customFormat="1" x14ac:dyDescent="0.35">
      <c r="A270" s="115">
        <v>44255</v>
      </c>
      <c r="B270" s="170">
        <v>4898841</v>
      </c>
      <c r="C270" s="170">
        <f t="shared" si="3"/>
        <v>9887</v>
      </c>
      <c r="D270" s="170">
        <v>16208091</v>
      </c>
      <c r="E270" s="170">
        <f t="shared" si="1"/>
        <v>102571</v>
      </c>
      <c r="H270" s="170">
        <v>559897</v>
      </c>
      <c r="I270" s="170">
        <f t="shared" si="2"/>
        <v>2071</v>
      </c>
    </row>
    <row r="271" spans="1:10" s="170" customFormat="1" x14ac:dyDescent="0.35">
      <c r="A271" s="115">
        <v>44256</v>
      </c>
      <c r="B271" s="170">
        <v>4906907</v>
      </c>
      <c r="C271" s="170">
        <f t="shared" si="3"/>
        <v>8066</v>
      </c>
      <c r="D271" s="170">
        <v>16261930</v>
      </c>
      <c r="E271" s="170">
        <f t="shared" si="1"/>
        <v>53839</v>
      </c>
      <c r="H271" s="170">
        <v>561797</v>
      </c>
      <c r="I271" s="170">
        <f t="shared" si="2"/>
        <v>1900</v>
      </c>
    </row>
    <row r="272" spans="1:10" s="170" customFormat="1" x14ac:dyDescent="0.35">
      <c r="A272" s="115">
        <v>44257</v>
      </c>
      <c r="B272" s="170">
        <v>4914633</v>
      </c>
      <c r="C272" s="170">
        <f t="shared" si="3"/>
        <v>7726</v>
      </c>
      <c r="D272" s="170">
        <v>16317937</v>
      </c>
      <c r="E272" s="170">
        <f t="shared" si="1"/>
        <v>56007</v>
      </c>
      <c r="H272" s="170">
        <v>564788</v>
      </c>
      <c r="I272" s="170">
        <f t="shared" si="2"/>
        <v>2991</v>
      </c>
    </row>
    <row r="273" spans="1:10" s="170" customFormat="1" x14ac:dyDescent="0.35">
      <c r="A273" s="115">
        <v>44258</v>
      </c>
      <c r="B273" s="170">
        <v>4924697</v>
      </c>
      <c r="C273" s="170">
        <f t="shared" si="3"/>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3"/>
        <v>9964</v>
      </c>
      <c r="D274" s="170">
        <v>16522351</v>
      </c>
      <c r="E274" s="170">
        <f t="shared" si="1"/>
        <v>102362</v>
      </c>
      <c r="H274" s="170">
        <v>571445</v>
      </c>
      <c r="I274" s="170">
        <f t="shared" si="2"/>
        <v>2767</v>
      </c>
    </row>
    <row r="275" spans="1:10" s="170" customFormat="1" x14ac:dyDescent="0.35">
      <c r="A275" s="115">
        <v>44260</v>
      </c>
      <c r="B275" s="170">
        <v>4945245</v>
      </c>
      <c r="C275" s="170">
        <f t="shared" si="3"/>
        <v>10584</v>
      </c>
      <c r="D275" s="170">
        <v>16628614</v>
      </c>
      <c r="E275" s="170">
        <f t="shared" si="1"/>
        <v>106263</v>
      </c>
      <c r="H275" s="170">
        <v>574434</v>
      </c>
      <c r="I275" s="170">
        <f t="shared" si="2"/>
        <v>2989</v>
      </c>
    </row>
    <row r="276" spans="1:10" s="170" customFormat="1" x14ac:dyDescent="0.35">
      <c r="A276" s="115">
        <v>44261</v>
      </c>
      <c r="B276" s="170">
        <v>4954566</v>
      </c>
      <c r="C276" s="170">
        <f t="shared" si="3"/>
        <v>9321</v>
      </c>
      <c r="D276" s="170">
        <v>16728973</v>
      </c>
      <c r="E276" s="170">
        <f t="shared" si="1"/>
        <v>100359</v>
      </c>
      <c r="H276" s="170">
        <v>578153</v>
      </c>
      <c r="I276" s="170">
        <f t="shared" si="2"/>
        <v>3719</v>
      </c>
    </row>
    <row r="277" spans="1:10" s="170" customFormat="1" x14ac:dyDescent="0.35">
      <c r="A277" s="115">
        <v>44262</v>
      </c>
      <c r="B277" s="170">
        <v>4963875</v>
      </c>
      <c r="C277" s="170">
        <f t="shared" si="3"/>
        <v>9309</v>
      </c>
      <c r="D277" s="170">
        <v>16825551</v>
      </c>
      <c r="E277" s="170">
        <f t="shared" si="1"/>
        <v>96578</v>
      </c>
      <c r="H277" s="170">
        <v>580372</v>
      </c>
      <c r="I277" s="170">
        <f t="shared" si="2"/>
        <v>2219</v>
      </c>
    </row>
    <row r="278" spans="1:10" s="170" customFormat="1" x14ac:dyDescent="0.35">
      <c r="A278" s="115">
        <v>44263</v>
      </c>
      <c r="B278" s="170">
        <v>4970386</v>
      </c>
      <c r="C278" s="170">
        <f t="shared" ref="C278:C309" si="4">(B278-B277)</f>
        <v>6511</v>
      </c>
      <c r="D278" s="170">
        <v>16866613</v>
      </c>
      <c r="E278" s="170">
        <f t="shared" ref="E278:E341" si="5">D278-D277</f>
        <v>41062</v>
      </c>
      <c r="H278" s="170">
        <v>581759</v>
      </c>
      <c r="I278" s="170">
        <f t="shared" si="2"/>
        <v>1387</v>
      </c>
    </row>
    <row r="279" spans="1:10" s="170" customFormat="1" x14ac:dyDescent="0.35">
      <c r="A279" s="115">
        <v>44264</v>
      </c>
      <c r="B279" s="170">
        <v>4977602</v>
      </c>
      <c r="C279" s="170">
        <f t="shared" si="4"/>
        <v>7216</v>
      </c>
      <c r="D279" s="170">
        <v>16925691</v>
      </c>
      <c r="E279" s="170">
        <f t="shared" si="5"/>
        <v>59078</v>
      </c>
      <c r="H279" s="170">
        <v>585033</v>
      </c>
      <c r="I279" s="170">
        <f t="shared" si="2"/>
        <v>3274</v>
      </c>
    </row>
    <row r="280" spans="1:10" s="170" customFormat="1" x14ac:dyDescent="0.35">
      <c r="A280" s="115">
        <v>44265</v>
      </c>
      <c r="B280" s="170">
        <v>4987106</v>
      </c>
      <c r="C280" s="170">
        <f t="shared" si="4"/>
        <v>9504</v>
      </c>
      <c r="D280" s="170">
        <v>17019491</v>
      </c>
      <c r="E280" s="170">
        <f t="shared" si="5"/>
        <v>93800</v>
      </c>
      <c r="H280" s="170">
        <v>588289</v>
      </c>
      <c r="I280" s="170">
        <f t="shared" si="2"/>
        <v>3256</v>
      </c>
      <c r="J280" s="170">
        <v>1.55</v>
      </c>
    </row>
    <row r="281" spans="1:10" s="170" customFormat="1" x14ac:dyDescent="0.35">
      <c r="A281" s="115">
        <v>44266</v>
      </c>
      <c r="B281" s="170">
        <v>4997818</v>
      </c>
      <c r="C281" s="170">
        <f t="shared" si="4"/>
        <v>10712</v>
      </c>
      <c r="D281" s="170">
        <v>17129876</v>
      </c>
      <c r="E281" s="170">
        <f t="shared" si="5"/>
        <v>110385</v>
      </c>
      <c r="H281" s="170">
        <v>591099</v>
      </c>
      <c r="I281" s="170">
        <f t="shared" si="2"/>
        <v>2810</v>
      </c>
    </row>
    <row r="282" spans="1:10" s="170" customFormat="1" x14ac:dyDescent="0.35">
      <c r="A282" s="115">
        <v>44267</v>
      </c>
      <c r="B282" s="170">
        <v>5008266</v>
      </c>
      <c r="C282" s="170">
        <f t="shared" si="4"/>
        <v>10448</v>
      </c>
      <c r="D282" s="170">
        <v>17229788</v>
      </c>
      <c r="E282" s="170">
        <f t="shared" si="5"/>
        <v>99912</v>
      </c>
      <c r="H282" s="170">
        <v>594282</v>
      </c>
      <c r="I282" s="170">
        <f t="shared" si="2"/>
        <v>3183</v>
      </c>
    </row>
    <row r="283" spans="1:10" s="170" customFormat="1" x14ac:dyDescent="0.35">
      <c r="A283" s="115">
        <v>44268</v>
      </c>
      <c r="B283" s="170">
        <v>5017424</v>
      </c>
      <c r="C283" s="170">
        <f t="shared" si="4"/>
        <v>9158</v>
      </c>
      <c r="D283" s="170">
        <v>17335286</v>
      </c>
      <c r="E283" s="170">
        <f t="shared" si="5"/>
        <v>105498</v>
      </c>
      <c r="H283" s="170">
        <v>597460</v>
      </c>
      <c r="I283" s="170">
        <f t="shared" si="2"/>
        <v>3178</v>
      </c>
    </row>
    <row r="284" spans="1:10" s="170" customFormat="1" x14ac:dyDescent="0.35">
      <c r="A284" s="115">
        <v>44269</v>
      </c>
      <c r="B284" s="170">
        <v>5027244</v>
      </c>
      <c r="C284" s="170">
        <f t="shared" si="4"/>
        <v>9820</v>
      </c>
      <c r="D284" s="170">
        <v>17425530</v>
      </c>
      <c r="E284" s="170">
        <f t="shared" si="5"/>
        <v>90244</v>
      </c>
      <c r="H284" s="170">
        <v>599648</v>
      </c>
      <c r="I284" s="170">
        <f t="shared" si="2"/>
        <v>2188</v>
      </c>
    </row>
    <row r="285" spans="1:10" s="170" customFormat="1" x14ac:dyDescent="0.35">
      <c r="A285" s="115">
        <v>44270</v>
      </c>
      <c r="B285" s="170">
        <v>5033524</v>
      </c>
      <c r="C285" s="170">
        <f t="shared" si="4"/>
        <v>6280</v>
      </c>
      <c r="D285" s="170">
        <v>17462094</v>
      </c>
      <c r="E285" s="170">
        <f t="shared" si="5"/>
        <v>36564</v>
      </c>
      <c r="H285" s="170">
        <v>601296</v>
      </c>
      <c r="I285" s="170">
        <f t="shared" si="2"/>
        <v>1648</v>
      </c>
    </row>
    <row r="286" spans="1:10" s="170" customFormat="1" x14ac:dyDescent="0.35">
      <c r="A286" s="115">
        <v>44271</v>
      </c>
      <c r="B286" s="170">
        <v>5039954</v>
      </c>
      <c r="C286" s="170">
        <f t="shared" si="4"/>
        <v>6430</v>
      </c>
      <c r="D286" s="170">
        <v>17509640</v>
      </c>
      <c r="E286" s="170">
        <f t="shared" si="5"/>
        <v>47546</v>
      </c>
      <c r="H286" s="170">
        <v>603981</v>
      </c>
      <c r="I286" s="170">
        <f t="shared" si="2"/>
        <v>2685</v>
      </c>
    </row>
    <row r="287" spans="1:10" s="170" customFormat="1" x14ac:dyDescent="0.35">
      <c r="A287" s="115">
        <v>44272</v>
      </c>
      <c r="B287" s="170">
        <v>5049523</v>
      </c>
      <c r="C287" s="170">
        <f t="shared" si="4"/>
        <v>9569</v>
      </c>
      <c r="D287" s="170">
        <v>17607605</v>
      </c>
      <c r="E287" s="170">
        <f t="shared" si="5"/>
        <v>97965</v>
      </c>
      <c r="H287" s="170">
        <v>605934</v>
      </c>
      <c r="I287" s="170">
        <f t="shared" si="2"/>
        <v>1953</v>
      </c>
      <c r="J287" s="170">
        <v>1.45</v>
      </c>
    </row>
    <row r="288" spans="1:10" s="170" customFormat="1" x14ac:dyDescent="0.35">
      <c r="A288" s="115">
        <v>44273</v>
      </c>
      <c r="B288" s="170">
        <v>5060892</v>
      </c>
      <c r="C288" s="170">
        <f t="shared" si="4"/>
        <v>11369</v>
      </c>
      <c r="D288" s="170">
        <v>17714455</v>
      </c>
      <c r="E288" s="170">
        <f t="shared" si="5"/>
        <v>106850</v>
      </c>
      <c r="H288" s="170">
        <v>608159</v>
      </c>
      <c r="I288" s="170">
        <f t="shared" si="2"/>
        <v>2225</v>
      </c>
    </row>
    <row r="289" spans="1:10" s="170" customFormat="1" x14ac:dyDescent="0.35">
      <c r="A289" s="115">
        <v>44274</v>
      </c>
      <c r="B289" s="170">
        <v>5071850</v>
      </c>
      <c r="C289" s="170">
        <f t="shared" si="4"/>
        <v>10958</v>
      </c>
      <c r="D289" s="170">
        <v>17821227</v>
      </c>
      <c r="E289" s="170">
        <f t="shared" si="5"/>
        <v>106772</v>
      </c>
      <c r="H289" s="170">
        <v>612076</v>
      </c>
      <c r="I289" s="170">
        <f t="shared" si="2"/>
        <v>3917</v>
      </c>
    </row>
    <row r="290" spans="1:10" s="170" customFormat="1" x14ac:dyDescent="0.35">
      <c r="A290" s="115">
        <v>44275</v>
      </c>
      <c r="B290" s="170">
        <v>5082112</v>
      </c>
      <c r="C290" s="170">
        <f t="shared" si="4"/>
        <v>10262</v>
      </c>
      <c r="D290" s="170">
        <v>17931886</v>
      </c>
      <c r="E290" s="170">
        <f t="shared" si="5"/>
        <v>110659</v>
      </c>
      <c r="H290" s="170">
        <v>617244</v>
      </c>
      <c r="I290" s="170">
        <f t="shared" si="2"/>
        <v>5168</v>
      </c>
    </row>
    <row r="291" spans="1:10" s="170" customFormat="1" x14ac:dyDescent="0.35">
      <c r="A291" s="115">
        <v>44276</v>
      </c>
      <c r="B291" s="170">
        <v>5091436</v>
      </c>
      <c r="C291" s="170">
        <f t="shared" si="4"/>
        <v>9324</v>
      </c>
      <c r="D291" s="170">
        <v>18008712</v>
      </c>
      <c r="E291" s="170">
        <f t="shared" si="5"/>
        <v>76826</v>
      </c>
      <c r="H291" s="170">
        <v>619477</v>
      </c>
      <c r="I291" s="170">
        <f t="shared" si="2"/>
        <v>2233</v>
      </c>
    </row>
    <row r="292" spans="1:10" s="170" customFormat="1" x14ac:dyDescent="0.35">
      <c r="A292" s="115">
        <v>44277</v>
      </c>
      <c r="B292" s="170">
        <v>5097403</v>
      </c>
      <c r="C292" s="170">
        <f t="shared" si="4"/>
        <v>5967</v>
      </c>
      <c r="D292" s="170">
        <v>18045581</v>
      </c>
      <c r="E292" s="170">
        <f t="shared" si="5"/>
        <v>36869</v>
      </c>
      <c r="H292" s="170">
        <v>621032</v>
      </c>
      <c r="I292" s="170">
        <f t="shared" si="2"/>
        <v>1555</v>
      </c>
    </row>
    <row r="293" spans="1:10" s="170" customFormat="1" x14ac:dyDescent="0.35">
      <c r="A293" s="115">
        <v>44278</v>
      </c>
      <c r="B293" s="170">
        <v>5105313</v>
      </c>
      <c r="C293" s="170">
        <f t="shared" si="4"/>
        <v>7910</v>
      </c>
      <c r="D293" s="170">
        <v>18094681</v>
      </c>
      <c r="E293" s="170">
        <f t="shared" si="5"/>
        <v>49100</v>
      </c>
      <c r="H293" s="170">
        <v>624754</v>
      </c>
      <c r="I293" s="170">
        <f t="shared" si="2"/>
        <v>3722</v>
      </c>
    </row>
    <row r="294" spans="1:10" s="170" customFormat="1" x14ac:dyDescent="0.35">
      <c r="A294" s="115">
        <v>44279</v>
      </c>
      <c r="B294" s="170">
        <v>5115851</v>
      </c>
      <c r="C294" s="170">
        <f t="shared" si="4"/>
        <v>10538</v>
      </c>
      <c r="D294" s="170">
        <v>18201030</v>
      </c>
      <c r="E294" s="170">
        <f t="shared" si="5"/>
        <v>106349</v>
      </c>
      <c r="H294" s="170">
        <v>629033</v>
      </c>
      <c r="I294" s="170">
        <f t="shared" si="2"/>
        <v>4279</v>
      </c>
      <c r="J294" s="170">
        <v>1.27</v>
      </c>
    </row>
    <row r="295" spans="1:10" s="170" customFormat="1" x14ac:dyDescent="0.35">
      <c r="A295" s="115">
        <v>44280</v>
      </c>
      <c r="B295" s="170">
        <v>5127309</v>
      </c>
      <c r="C295" s="170">
        <f t="shared" si="4"/>
        <v>11458</v>
      </c>
      <c r="D295" s="170">
        <v>18312783</v>
      </c>
      <c r="E295" s="170">
        <f t="shared" si="5"/>
        <v>111753</v>
      </c>
      <c r="H295" s="170">
        <v>631565</v>
      </c>
      <c r="I295" s="170">
        <f t="shared" si="2"/>
        <v>2532</v>
      </c>
    </row>
    <row r="296" spans="1:10" s="170" customFormat="1" x14ac:dyDescent="0.35">
      <c r="A296" s="115">
        <v>44281</v>
      </c>
      <c r="B296" s="170">
        <v>5138909</v>
      </c>
      <c r="C296" s="170">
        <f t="shared" si="4"/>
        <v>11600</v>
      </c>
      <c r="D296" s="170">
        <v>18420376</v>
      </c>
      <c r="E296" s="170">
        <f t="shared" si="5"/>
        <v>107593</v>
      </c>
      <c r="H296" s="170">
        <v>636605</v>
      </c>
      <c r="I296" s="170">
        <f t="shared" si="2"/>
        <v>5040</v>
      </c>
    </row>
    <row r="297" spans="1:10" s="170" customFormat="1" x14ac:dyDescent="0.35">
      <c r="A297" s="115">
        <v>44282</v>
      </c>
      <c r="B297" s="170">
        <v>5149546</v>
      </c>
      <c r="C297" s="170">
        <f t="shared" si="4"/>
        <v>10637</v>
      </c>
      <c r="D297" s="170">
        <v>18528787</v>
      </c>
      <c r="E297" s="170">
        <f t="shared" si="5"/>
        <v>108411</v>
      </c>
      <c r="H297" s="170">
        <v>639946</v>
      </c>
      <c r="I297" s="170">
        <f t="shared" si="2"/>
        <v>3341</v>
      </c>
    </row>
    <row r="298" spans="1:10" s="170" customFormat="1" x14ac:dyDescent="0.35">
      <c r="A298" s="115">
        <v>44283</v>
      </c>
      <c r="B298" s="170">
        <v>5158585</v>
      </c>
      <c r="C298" s="170">
        <f t="shared" si="4"/>
        <v>9039</v>
      </c>
      <c r="D298" s="170">
        <v>18603966</v>
      </c>
      <c r="E298" s="170">
        <f t="shared" si="5"/>
        <v>75179</v>
      </c>
      <c r="H298" s="170">
        <v>641852</v>
      </c>
      <c r="I298" s="170">
        <f t="shared" si="2"/>
        <v>1906</v>
      </c>
    </row>
    <row r="299" spans="1:10" s="170" customFormat="1" x14ac:dyDescent="0.35">
      <c r="A299" s="115">
        <v>44284</v>
      </c>
      <c r="B299" s="170">
        <v>5165430</v>
      </c>
      <c r="C299" s="170">
        <f t="shared" si="4"/>
        <v>6845</v>
      </c>
      <c r="D299" s="170">
        <v>18645737</v>
      </c>
      <c r="E299" s="170">
        <f t="shared" si="5"/>
        <v>41771</v>
      </c>
      <c r="H299" s="170">
        <v>642846</v>
      </c>
      <c r="I299" s="170">
        <f t="shared" si="2"/>
        <v>994</v>
      </c>
    </row>
    <row r="300" spans="1:10" s="170" customFormat="1" x14ac:dyDescent="0.35">
      <c r="A300" s="115">
        <v>44285</v>
      </c>
      <c r="B300" s="170">
        <v>5173872</v>
      </c>
      <c r="C300" s="170">
        <f t="shared" si="4"/>
        <v>8442</v>
      </c>
      <c r="D300" s="170">
        <v>18705555</v>
      </c>
      <c r="E300" s="170">
        <f t="shared" si="5"/>
        <v>59818</v>
      </c>
      <c r="H300" s="170">
        <v>647319</v>
      </c>
      <c r="I300" s="170">
        <f t="shared" si="2"/>
        <v>4473</v>
      </c>
    </row>
    <row r="301" spans="1:10" s="170" customFormat="1" x14ac:dyDescent="0.35">
      <c r="A301" s="115">
        <v>44286</v>
      </c>
      <c r="B301" s="170">
        <v>5185139</v>
      </c>
      <c r="C301" s="170">
        <f t="shared" si="4"/>
        <v>11267</v>
      </c>
      <c r="D301" s="170">
        <v>18821008</v>
      </c>
      <c r="E301" s="170">
        <f t="shared" si="5"/>
        <v>115453</v>
      </c>
      <c r="H301" s="170">
        <v>650731</v>
      </c>
      <c r="I301" s="170">
        <f t="shared" si="2"/>
        <v>3412</v>
      </c>
      <c r="J301" s="170">
        <v>1.29</v>
      </c>
    </row>
    <row r="302" spans="1:10" s="170" customFormat="1" x14ac:dyDescent="0.35">
      <c r="A302" s="115">
        <v>44287</v>
      </c>
      <c r="B302" s="170">
        <v>5197331</v>
      </c>
      <c r="C302" s="170">
        <f t="shared" si="4"/>
        <v>12192</v>
      </c>
      <c r="D302" s="170">
        <v>18928748</v>
      </c>
      <c r="E302" s="170">
        <f t="shared" si="5"/>
        <v>107740</v>
      </c>
      <c r="H302" s="170">
        <v>654412</v>
      </c>
      <c r="I302" s="170">
        <f t="shared" si="2"/>
        <v>3681</v>
      </c>
    </row>
    <row r="303" spans="1:10" s="170" customFormat="1" x14ac:dyDescent="0.35">
      <c r="A303" s="115">
        <v>44288</v>
      </c>
      <c r="B303" s="170">
        <v>5208172</v>
      </c>
      <c r="C303" s="170">
        <f t="shared" si="4"/>
        <v>10841</v>
      </c>
      <c r="D303" s="170">
        <v>19021962</v>
      </c>
      <c r="E303" s="170">
        <f t="shared" si="5"/>
        <v>93214</v>
      </c>
      <c r="H303" s="170">
        <v>658325</v>
      </c>
      <c r="I303" s="170">
        <f t="shared" si="2"/>
        <v>3913</v>
      </c>
    </row>
    <row r="304" spans="1:10" s="170" customFormat="1" x14ac:dyDescent="0.35">
      <c r="A304" s="115">
        <v>44289</v>
      </c>
      <c r="B304" s="170">
        <v>5219546</v>
      </c>
      <c r="C304" s="170">
        <f t="shared" si="4"/>
        <v>11374</v>
      </c>
      <c r="D304" s="170">
        <v>19138478</v>
      </c>
      <c r="E304" s="170">
        <f t="shared" si="5"/>
        <v>116516</v>
      </c>
      <c r="H304" s="170">
        <v>661165</v>
      </c>
      <c r="I304" s="170">
        <f t="shared" si="2"/>
        <v>2840</v>
      </c>
    </row>
    <row r="305" spans="1:10" s="170" customFormat="1" x14ac:dyDescent="0.35">
      <c r="A305" s="115">
        <v>44291</v>
      </c>
      <c r="B305" s="170">
        <v>5235026</v>
      </c>
      <c r="C305" s="170">
        <f t="shared" si="4"/>
        <v>15480</v>
      </c>
      <c r="D305" s="170">
        <v>19252065</v>
      </c>
      <c r="E305" s="170">
        <f t="shared" si="5"/>
        <v>113587</v>
      </c>
      <c r="H305" s="170">
        <v>663515</v>
      </c>
      <c r="I305" s="170">
        <f t="shared" si="2"/>
        <v>2350</v>
      </c>
    </row>
    <row r="306" spans="1:10" s="170" customFormat="1" x14ac:dyDescent="0.35">
      <c r="A306" s="115">
        <v>44292</v>
      </c>
      <c r="B306" s="170">
        <v>5243268</v>
      </c>
      <c r="C306" s="170">
        <f t="shared" si="4"/>
        <v>8242</v>
      </c>
      <c r="D306" s="170">
        <v>19313316</v>
      </c>
      <c r="E306" s="170">
        <f t="shared" si="5"/>
        <v>61251</v>
      </c>
      <c r="H306" s="170">
        <v>666203</v>
      </c>
      <c r="I306" s="170">
        <f t="shared" si="2"/>
        <v>2688</v>
      </c>
    </row>
    <row r="307" spans="1:10" s="170" customFormat="1" x14ac:dyDescent="0.35">
      <c r="A307" s="115">
        <v>44293</v>
      </c>
      <c r="B307" s="170">
        <v>5255276</v>
      </c>
      <c r="C307" s="170">
        <f t="shared" si="4"/>
        <v>12008</v>
      </c>
      <c r="D307" s="170">
        <v>19431439</v>
      </c>
      <c r="E307" s="170">
        <f t="shared" si="5"/>
        <v>118123</v>
      </c>
      <c r="H307" s="170">
        <v>670138</v>
      </c>
      <c r="I307" s="170">
        <f t="shared" si="2"/>
        <v>3935</v>
      </c>
      <c r="J307" s="170">
        <v>1.31</v>
      </c>
    </row>
    <row r="308" spans="1:10" s="170" customFormat="1" x14ac:dyDescent="0.35">
      <c r="A308" s="115">
        <v>44294</v>
      </c>
      <c r="B308" s="170">
        <v>5266747</v>
      </c>
      <c r="C308" s="170">
        <f t="shared" si="4"/>
        <v>11471</v>
      </c>
      <c r="D308" s="170">
        <v>19543855</v>
      </c>
      <c r="E308" s="170">
        <f t="shared" si="5"/>
        <v>112416</v>
      </c>
      <c r="H308" s="170">
        <v>675022</v>
      </c>
      <c r="I308" s="170">
        <f t="shared" si="2"/>
        <v>4884</v>
      </c>
    </row>
    <row r="309" spans="1:10" s="170" customFormat="1" x14ac:dyDescent="0.35">
      <c r="A309" s="115">
        <v>44295</v>
      </c>
      <c r="B309" s="170">
        <v>5277928</v>
      </c>
      <c r="C309" s="170">
        <f t="shared" si="4"/>
        <v>11181</v>
      </c>
      <c r="D309" s="170">
        <v>19636641</v>
      </c>
      <c r="E309" s="170">
        <f t="shared" si="5"/>
        <v>92786</v>
      </c>
      <c r="H309" s="170">
        <v>677906</v>
      </c>
      <c r="I309" s="170">
        <f t="shared" si="2"/>
        <v>2884</v>
      </c>
    </row>
    <row r="310" spans="1:10" s="170" customFormat="1" x14ac:dyDescent="0.35">
      <c r="A310" s="115">
        <v>44296</v>
      </c>
      <c r="B310" s="170">
        <v>5288525</v>
      </c>
      <c r="C310" s="170">
        <f t="shared" ref="C310:C341" si="6">(B310-B309)</f>
        <v>10597</v>
      </c>
      <c r="D310" s="170">
        <v>19748011</v>
      </c>
      <c r="E310" s="170">
        <f t="shared" si="5"/>
        <v>111370</v>
      </c>
      <c r="H310" s="170">
        <v>680712</v>
      </c>
      <c r="I310" s="170">
        <f t="shared" si="2"/>
        <v>2806</v>
      </c>
    </row>
    <row r="311" spans="1:10" s="170" customFormat="1" x14ac:dyDescent="0.35">
      <c r="A311" s="115">
        <v>44297</v>
      </c>
      <c r="B311" s="170">
        <v>5298544</v>
      </c>
      <c r="C311" s="170">
        <f t="shared" si="6"/>
        <v>10019</v>
      </c>
      <c r="D311" s="170">
        <v>19833921</v>
      </c>
      <c r="E311" s="170">
        <f t="shared" si="5"/>
        <v>85910</v>
      </c>
      <c r="H311" s="170">
        <v>683187</v>
      </c>
      <c r="I311" s="170">
        <f t="shared" si="2"/>
        <v>2475</v>
      </c>
    </row>
    <row r="312" spans="1:10" s="170" customFormat="1" x14ac:dyDescent="0.35">
      <c r="A312" s="115">
        <v>44298</v>
      </c>
      <c r="B312" s="170">
        <v>5305718</v>
      </c>
      <c r="C312" s="170">
        <f t="shared" si="6"/>
        <v>7174</v>
      </c>
      <c r="D312" s="170">
        <v>19873299</v>
      </c>
      <c r="E312" s="170">
        <f t="shared" si="5"/>
        <v>39378</v>
      </c>
      <c r="H312" s="170">
        <v>685644</v>
      </c>
      <c r="I312" s="170">
        <f t="shared" si="2"/>
        <v>2457</v>
      </c>
    </row>
    <row r="313" spans="1:10" s="170" customFormat="1" x14ac:dyDescent="0.35">
      <c r="A313" s="115">
        <v>44299</v>
      </c>
      <c r="B313" s="170">
        <v>5313763</v>
      </c>
      <c r="C313" s="170">
        <f t="shared" si="6"/>
        <v>8045</v>
      </c>
      <c r="D313" s="170">
        <v>19931128</v>
      </c>
      <c r="E313" s="170">
        <f t="shared" si="5"/>
        <v>57829</v>
      </c>
      <c r="H313" s="170">
        <v>687927</v>
      </c>
      <c r="I313" s="170">
        <f t="shared" si="2"/>
        <v>2283</v>
      </c>
    </row>
    <row r="314" spans="1:10" s="170" customFormat="1" x14ac:dyDescent="0.35">
      <c r="A314" s="115">
        <v>44300</v>
      </c>
      <c r="B314" s="170">
        <v>5325610</v>
      </c>
      <c r="C314" s="170">
        <f t="shared" si="6"/>
        <v>11847</v>
      </c>
      <c r="D314" s="170">
        <v>20045384</v>
      </c>
      <c r="E314" s="170">
        <f t="shared" si="5"/>
        <v>114256</v>
      </c>
      <c r="H314" s="170">
        <v>691045</v>
      </c>
      <c r="I314" s="170">
        <f t="shared" si="2"/>
        <v>3118</v>
      </c>
      <c r="J314" s="170">
        <v>1.25</v>
      </c>
    </row>
    <row r="315" spans="1:10" s="170" customFormat="1" x14ac:dyDescent="0.35">
      <c r="A315" s="115">
        <v>44301</v>
      </c>
      <c r="B315" s="170">
        <v>5338007</v>
      </c>
      <c r="C315" s="170">
        <f t="shared" si="6"/>
        <v>12397</v>
      </c>
      <c r="D315" s="170">
        <v>20146905</v>
      </c>
      <c r="E315" s="170">
        <f t="shared" si="5"/>
        <v>101521</v>
      </c>
      <c r="H315" s="170">
        <v>694687</v>
      </c>
      <c r="I315" s="170">
        <f t="shared" si="2"/>
        <v>3642</v>
      </c>
    </row>
    <row r="316" spans="1:10" s="170" customFormat="1" x14ac:dyDescent="0.35">
      <c r="A316" s="115">
        <v>44302</v>
      </c>
      <c r="B316" s="170">
        <v>5350255</v>
      </c>
      <c r="C316" s="170">
        <f t="shared" si="6"/>
        <v>12248</v>
      </c>
      <c r="D316" s="170">
        <v>20254492</v>
      </c>
      <c r="E316" s="170">
        <f t="shared" si="5"/>
        <v>107587</v>
      </c>
      <c r="H316" s="170">
        <v>698079</v>
      </c>
      <c r="I316" s="170">
        <f t="shared" si="2"/>
        <v>3392</v>
      </c>
    </row>
    <row r="317" spans="1:10" s="170" customFormat="1" x14ac:dyDescent="0.35">
      <c r="A317" s="115">
        <v>44303</v>
      </c>
      <c r="B317" s="170">
        <v>5361044</v>
      </c>
      <c r="C317" s="170">
        <f t="shared" si="6"/>
        <v>10789</v>
      </c>
      <c r="D317" s="170">
        <v>20352234</v>
      </c>
      <c r="E317" s="170">
        <f t="shared" si="5"/>
        <v>97742</v>
      </c>
      <c r="H317" s="170">
        <v>702597</v>
      </c>
      <c r="I317" s="170">
        <f t="shared" si="2"/>
        <v>4518</v>
      </c>
    </row>
    <row r="318" spans="1:10" s="170" customFormat="1" x14ac:dyDescent="0.35">
      <c r="A318" s="115">
        <v>44304</v>
      </c>
      <c r="B318" s="170">
        <v>5369380</v>
      </c>
      <c r="C318" s="170">
        <f t="shared" si="6"/>
        <v>8336</v>
      </c>
      <c r="D318" s="170">
        <v>20431312</v>
      </c>
      <c r="E318" s="170">
        <f t="shared" si="5"/>
        <v>79078</v>
      </c>
      <c r="H318" s="170">
        <v>704666</v>
      </c>
      <c r="I318" s="170">
        <f t="shared" si="2"/>
        <v>2069</v>
      </c>
    </row>
    <row r="319" spans="1:10" s="170" customFormat="1" x14ac:dyDescent="0.35">
      <c r="A319" s="115">
        <v>44305</v>
      </c>
      <c r="B319" s="170">
        <v>5376884</v>
      </c>
      <c r="C319" s="170">
        <f t="shared" si="6"/>
        <v>7504</v>
      </c>
      <c r="D319" s="170">
        <v>20470233</v>
      </c>
      <c r="E319" s="170">
        <f t="shared" si="5"/>
        <v>38921</v>
      </c>
      <c r="F319" s="170">
        <v>1126961</v>
      </c>
      <c r="H319" s="170">
        <v>705940</v>
      </c>
      <c r="I319" s="170">
        <f t="shared" si="2"/>
        <v>1274</v>
      </c>
    </row>
    <row r="320" spans="1:10" s="170" customFormat="1" x14ac:dyDescent="0.35">
      <c r="A320" s="115">
        <v>44306</v>
      </c>
      <c r="B320" s="170">
        <v>5383577</v>
      </c>
      <c r="C320" s="170">
        <f t="shared" si="6"/>
        <v>6693</v>
      </c>
      <c r="D320" s="170">
        <v>20522711</v>
      </c>
      <c r="E320" s="170">
        <f t="shared" si="5"/>
        <v>52478</v>
      </c>
      <c r="F320" s="170">
        <v>1132306</v>
      </c>
      <c r="G320" s="170">
        <f t="shared" ref="G320:G436" si="7">F320-F319</f>
        <v>5345</v>
      </c>
      <c r="H320" s="170">
        <v>708618</v>
      </c>
      <c r="I320" s="170">
        <f t="shared" si="2"/>
        <v>2678</v>
      </c>
    </row>
    <row r="321" spans="1:10" s="170" customFormat="1" x14ac:dyDescent="0.35">
      <c r="A321" s="115">
        <v>44307</v>
      </c>
      <c r="B321" s="170">
        <v>5392216</v>
      </c>
      <c r="C321" s="170">
        <f t="shared" si="6"/>
        <v>8639</v>
      </c>
      <c r="D321" s="170">
        <v>20599779</v>
      </c>
      <c r="E321" s="170">
        <f t="shared" si="5"/>
        <v>77068</v>
      </c>
      <c r="F321" s="170">
        <v>1139180</v>
      </c>
      <c r="G321" s="170">
        <f t="shared" si="7"/>
        <v>6874</v>
      </c>
      <c r="H321" s="170">
        <v>711873</v>
      </c>
      <c r="I321" s="170">
        <f t="shared" si="2"/>
        <v>3255</v>
      </c>
      <c r="J321" s="170">
        <v>1.21</v>
      </c>
    </row>
    <row r="322" spans="1:10" s="170" customFormat="1" x14ac:dyDescent="0.35">
      <c r="A322" s="115">
        <v>44308</v>
      </c>
      <c r="B322" s="170">
        <v>5401707</v>
      </c>
      <c r="C322" s="170">
        <f t="shared" si="6"/>
        <v>9491</v>
      </c>
      <c r="D322" s="170">
        <v>20701850</v>
      </c>
      <c r="E322" s="170">
        <f t="shared" si="5"/>
        <v>102071</v>
      </c>
      <c r="F322" s="170">
        <v>1144592</v>
      </c>
      <c r="G322" s="170">
        <f t="shared" si="7"/>
        <v>5412</v>
      </c>
      <c r="H322" s="170">
        <v>714604</v>
      </c>
      <c r="I322" s="170">
        <f t="shared" si="2"/>
        <v>2731</v>
      </c>
    </row>
    <row r="323" spans="1:10" s="170" customFormat="1" x14ac:dyDescent="0.35">
      <c r="A323" s="115">
        <v>44309</v>
      </c>
      <c r="B323" s="170">
        <v>5411308</v>
      </c>
      <c r="C323" s="170">
        <f t="shared" si="6"/>
        <v>9601</v>
      </c>
      <c r="D323" s="170">
        <v>20794005</v>
      </c>
      <c r="E323" s="170">
        <f t="shared" si="5"/>
        <v>92155</v>
      </c>
      <c r="F323" s="170">
        <v>1150113</v>
      </c>
      <c r="G323" s="170">
        <f t="shared" si="7"/>
        <v>5521</v>
      </c>
      <c r="H323" s="170">
        <v>717171</v>
      </c>
      <c r="I323" s="170">
        <f t="shared" si="2"/>
        <v>2567</v>
      </c>
    </row>
    <row r="324" spans="1:10" s="170" customFormat="1" x14ac:dyDescent="0.35">
      <c r="A324" s="115">
        <v>44310</v>
      </c>
      <c r="B324" s="170">
        <v>5421362</v>
      </c>
      <c r="C324" s="170">
        <f t="shared" si="6"/>
        <v>10054</v>
      </c>
      <c r="D324" s="170">
        <v>20900149</v>
      </c>
      <c r="E324" s="170">
        <f t="shared" si="5"/>
        <v>106144</v>
      </c>
      <c r="F324" s="170">
        <v>1157351</v>
      </c>
      <c r="G324" s="170">
        <f t="shared" si="7"/>
        <v>7238</v>
      </c>
      <c r="H324" s="170">
        <v>720344</v>
      </c>
      <c r="I324" s="170">
        <f t="shared" si="2"/>
        <v>3173</v>
      </c>
    </row>
    <row r="325" spans="1:10" s="170" customFormat="1" x14ac:dyDescent="0.35">
      <c r="A325" s="115">
        <v>44311</v>
      </c>
      <c r="B325" s="170">
        <v>5430623</v>
      </c>
      <c r="C325" s="170">
        <f t="shared" si="6"/>
        <v>9261</v>
      </c>
      <c r="D325" s="170">
        <v>20974673</v>
      </c>
      <c r="E325" s="170">
        <f t="shared" si="5"/>
        <v>74524</v>
      </c>
      <c r="F325" s="170">
        <v>1160855</v>
      </c>
      <c r="G325" s="170">
        <f t="shared" si="7"/>
        <v>3504</v>
      </c>
      <c r="H325" s="170">
        <v>722474</v>
      </c>
      <c r="I325" s="170">
        <f t="shared" si="2"/>
        <v>2130</v>
      </c>
    </row>
    <row r="326" spans="1:10" s="170" customFormat="1" x14ac:dyDescent="0.35">
      <c r="A326" s="115">
        <v>44312</v>
      </c>
      <c r="B326" s="170">
        <v>5438384</v>
      </c>
      <c r="C326" s="170">
        <f t="shared" si="6"/>
        <v>7761</v>
      </c>
      <c r="D326" s="170">
        <v>21016842</v>
      </c>
      <c r="E326" s="170">
        <f t="shared" si="5"/>
        <v>42169</v>
      </c>
      <c r="F326" s="170">
        <v>1163496</v>
      </c>
      <c r="G326" s="170">
        <f t="shared" si="7"/>
        <v>2641</v>
      </c>
      <c r="H326" s="170">
        <v>724037</v>
      </c>
      <c r="I326" s="170">
        <f t="shared" si="2"/>
        <v>1563</v>
      </c>
    </row>
    <row r="327" spans="1:10" s="170" customFormat="1" x14ac:dyDescent="0.35">
      <c r="A327" s="115">
        <v>44313</v>
      </c>
      <c r="B327" s="170">
        <v>5446465</v>
      </c>
      <c r="C327" s="170">
        <f t="shared" si="6"/>
        <v>8081</v>
      </c>
      <c r="D327" s="170">
        <v>21068225</v>
      </c>
      <c r="E327" s="170">
        <f t="shared" si="5"/>
        <v>51383</v>
      </c>
      <c r="F327" s="170">
        <v>1170058</v>
      </c>
      <c r="G327" s="170">
        <f t="shared" si="7"/>
        <v>6562</v>
      </c>
      <c r="H327" s="170">
        <v>727326</v>
      </c>
      <c r="I327" s="170">
        <f t="shared" si="2"/>
        <v>3289</v>
      </c>
    </row>
    <row r="328" spans="1:10" s="170" customFormat="1" x14ac:dyDescent="0.35">
      <c r="A328" s="115">
        <v>44314</v>
      </c>
      <c r="B328" s="170">
        <v>5457956</v>
      </c>
      <c r="C328" s="170">
        <f t="shared" si="6"/>
        <v>11491</v>
      </c>
      <c r="D328" s="170">
        <v>21170657</v>
      </c>
      <c r="E328" s="170">
        <f t="shared" si="5"/>
        <v>102432</v>
      </c>
      <c r="F328" s="170">
        <v>1177252</v>
      </c>
      <c r="G328" s="170">
        <f t="shared" si="7"/>
        <v>7194</v>
      </c>
      <c r="H328" s="170">
        <v>731173</v>
      </c>
      <c r="I328" s="170">
        <f t="shared" si="2"/>
        <v>3847</v>
      </c>
      <c r="J328" s="170">
        <v>1.24</v>
      </c>
    </row>
    <row r="329" spans="1:10" s="170" customFormat="1" x14ac:dyDescent="0.35">
      <c r="A329" s="115">
        <v>44315</v>
      </c>
      <c r="B329" s="170">
        <v>5468557</v>
      </c>
      <c r="C329" s="170">
        <f t="shared" si="6"/>
        <v>10601</v>
      </c>
      <c r="D329" s="170">
        <v>21264961</v>
      </c>
      <c r="E329" s="170">
        <f t="shared" si="5"/>
        <v>94304</v>
      </c>
      <c r="F329" s="170">
        <v>1182408</v>
      </c>
      <c r="G329" s="170">
        <f t="shared" si="7"/>
        <v>5156</v>
      </c>
      <c r="H329" s="170">
        <v>733788</v>
      </c>
      <c r="I329" s="170">
        <f t="shared" si="2"/>
        <v>2615</v>
      </c>
    </row>
    <row r="330" spans="1:10" s="170" customFormat="1" x14ac:dyDescent="0.35">
      <c r="A330" s="115">
        <v>44316</v>
      </c>
      <c r="B330" s="170">
        <v>5478160</v>
      </c>
      <c r="C330" s="170">
        <f t="shared" si="6"/>
        <v>9603</v>
      </c>
      <c r="D330" s="170">
        <v>21349209</v>
      </c>
      <c r="E330" s="170">
        <f t="shared" si="5"/>
        <v>84248</v>
      </c>
      <c r="F330" s="170">
        <v>1188231</v>
      </c>
      <c r="G330" s="170">
        <f t="shared" si="7"/>
        <v>5823</v>
      </c>
      <c r="H330" s="170">
        <v>736818</v>
      </c>
      <c r="I330" s="170">
        <f t="shared" si="2"/>
        <v>3030</v>
      </c>
    </row>
    <row r="331" spans="1:10" s="170" customFormat="1" x14ac:dyDescent="0.35">
      <c r="A331" s="115">
        <v>44317</v>
      </c>
      <c r="B331" s="170">
        <v>5490465</v>
      </c>
      <c r="C331" s="170">
        <f t="shared" si="6"/>
        <v>12305</v>
      </c>
      <c r="D331" s="170">
        <v>21448496</v>
      </c>
      <c r="E331" s="170">
        <f t="shared" si="5"/>
        <v>99287</v>
      </c>
      <c r="F331" s="170">
        <v>1193554</v>
      </c>
      <c r="G331" s="170">
        <f t="shared" si="7"/>
        <v>5323</v>
      </c>
      <c r="H331" s="170">
        <v>739641</v>
      </c>
      <c r="I331" s="170">
        <f t="shared" si="2"/>
        <v>2823</v>
      </c>
    </row>
    <row r="332" spans="1:10" s="170" customFormat="1" x14ac:dyDescent="0.35">
      <c r="A332" s="115">
        <v>44318</v>
      </c>
      <c r="B332" s="170">
        <v>5498108</v>
      </c>
      <c r="C332" s="170">
        <f t="shared" si="6"/>
        <v>7643</v>
      </c>
      <c r="D332" s="170">
        <v>21509976</v>
      </c>
      <c r="E332" s="170">
        <f t="shared" si="5"/>
        <v>61480</v>
      </c>
      <c r="F332" s="170">
        <v>1197541</v>
      </c>
      <c r="G332" s="170">
        <f t="shared" si="7"/>
        <v>3987</v>
      </c>
      <c r="H332" s="170">
        <v>741928</v>
      </c>
      <c r="I332" s="170">
        <f t="shared" si="2"/>
        <v>2287</v>
      </c>
    </row>
    <row r="333" spans="1:10" s="170" customFormat="1" x14ac:dyDescent="0.35">
      <c r="A333" s="115">
        <v>44319</v>
      </c>
      <c r="B333" s="170">
        <v>5503023</v>
      </c>
      <c r="C333" s="170">
        <f t="shared" si="6"/>
        <v>4915</v>
      </c>
      <c r="D333" s="170">
        <v>21535803</v>
      </c>
      <c r="E333" s="170">
        <f t="shared" si="5"/>
        <v>25827</v>
      </c>
      <c r="F333" s="170">
        <v>1199536</v>
      </c>
      <c r="G333" s="170">
        <f t="shared" si="7"/>
        <v>1995</v>
      </c>
      <c r="H333" s="170">
        <v>743265</v>
      </c>
      <c r="I333" s="170">
        <f t="shared" si="2"/>
        <v>1337</v>
      </c>
    </row>
    <row r="334" spans="1:10" s="170" customFormat="1" x14ac:dyDescent="0.35">
      <c r="A334" s="115">
        <v>44320</v>
      </c>
      <c r="B334" s="170">
        <v>5509794</v>
      </c>
      <c r="C334" s="170">
        <f t="shared" si="6"/>
        <v>6771</v>
      </c>
      <c r="D334" s="170">
        <v>21571842</v>
      </c>
      <c r="E334" s="170">
        <f t="shared" si="5"/>
        <v>36039</v>
      </c>
      <c r="F334" s="170">
        <v>1205169</v>
      </c>
      <c r="G334" s="170">
        <f t="shared" si="7"/>
        <v>5633</v>
      </c>
      <c r="H334" s="170">
        <v>745666</v>
      </c>
      <c r="I334" s="170">
        <f t="shared" si="2"/>
        <v>2401</v>
      </c>
    </row>
    <row r="335" spans="1:10" s="170" customFormat="1" x14ac:dyDescent="0.35">
      <c r="A335" s="115">
        <v>44321</v>
      </c>
      <c r="B335" s="170">
        <v>5519037</v>
      </c>
      <c r="C335" s="170">
        <f t="shared" si="6"/>
        <v>9243</v>
      </c>
      <c r="D335" s="170">
        <v>21657411</v>
      </c>
      <c r="E335" s="170">
        <f t="shared" si="5"/>
        <v>85569</v>
      </c>
      <c r="F335" s="170">
        <v>1210816</v>
      </c>
      <c r="G335" s="170">
        <f t="shared" si="7"/>
        <v>5647</v>
      </c>
      <c r="H335" s="170">
        <v>748556</v>
      </c>
      <c r="I335" s="170">
        <f t="shared" si="2"/>
        <v>2890</v>
      </c>
      <c r="J335" s="170">
        <v>1.25</v>
      </c>
    </row>
    <row r="336" spans="1:10" s="170" customFormat="1" x14ac:dyDescent="0.35">
      <c r="A336" s="115">
        <v>44322</v>
      </c>
      <c r="B336" s="170">
        <v>5530182</v>
      </c>
      <c r="C336" s="170">
        <f t="shared" si="6"/>
        <v>11145</v>
      </c>
      <c r="D336" s="170">
        <v>21762513</v>
      </c>
      <c r="E336" s="170">
        <f t="shared" si="5"/>
        <v>105102</v>
      </c>
      <c r="F336" s="170">
        <v>1221986</v>
      </c>
      <c r="G336" s="170">
        <f t="shared" si="7"/>
        <v>11170</v>
      </c>
      <c r="H336" s="170">
        <v>753448</v>
      </c>
      <c r="I336" s="170">
        <f t="shared" si="2"/>
        <v>4892</v>
      </c>
    </row>
    <row r="337" spans="1:10" s="170" customFormat="1" x14ac:dyDescent="0.35">
      <c r="A337" s="115">
        <v>44323</v>
      </c>
      <c r="B337" s="170">
        <v>5539686</v>
      </c>
      <c r="C337" s="170">
        <f t="shared" si="6"/>
        <v>9504</v>
      </c>
      <c r="D337" s="170">
        <v>21840584</v>
      </c>
      <c r="E337" s="170">
        <f t="shared" si="5"/>
        <v>78071</v>
      </c>
      <c r="F337" s="170">
        <v>1227739</v>
      </c>
      <c r="G337" s="170">
        <f t="shared" si="7"/>
        <v>5753</v>
      </c>
      <c r="H337" s="170">
        <v>756252</v>
      </c>
      <c r="I337" s="170">
        <f t="shared" si="2"/>
        <v>2804</v>
      </c>
    </row>
    <row r="338" spans="1:10" s="170" customFormat="1" x14ac:dyDescent="0.35">
      <c r="A338" s="115">
        <v>44324</v>
      </c>
      <c r="B338" s="170">
        <v>5548371</v>
      </c>
      <c r="C338" s="170">
        <f t="shared" si="6"/>
        <v>8685</v>
      </c>
      <c r="D338" s="170">
        <v>21919110</v>
      </c>
      <c r="E338" s="170">
        <f t="shared" si="5"/>
        <v>78526</v>
      </c>
      <c r="F338" s="170">
        <v>1232497</v>
      </c>
      <c r="G338" s="170">
        <f t="shared" si="7"/>
        <v>4758</v>
      </c>
      <c r="H338" s="170">
        <v>758545</v>
      </c>
      <c r="I338" s="170">
        <f t="shared" si="2"/>
        <v>2293</v>
      </c>
    </row>
    <row r="339" spans="1:10" s="170" customFormat="1" x14ac:dyDescent="0.35">
      <c r="A339" s="115">
        <v>44325</v>
      </c>
      <c r="B339" s="170">
        <v>5556265</v>
      </c>
      <c r="C339" s="170">
        <f t="shared" si="6"/>
        <v>7894</v>
      </c>
      <c r="D339" s="170">
        <v>21974857</v>
      </c>
      <c r="E339" s="170">
        <f t="shared" si="5"/>
        <v>55747</v>
      </c>
      <c r="F339" s="170">
        <v>1236903</v>
      </c>
      <c r="G339" s="170">
        <f t="shared" si="7"/>
        <v>4406</v>
      </c>
      <c r="H339" s="170">
        <v>761030</v>
      </c>
      <c r="I339" s="170">
        <f t="shared" si="2"/>
        <v>2485</v>
      </c>
    </row>
    <row r="340" spans="1:10" s="170" customFormat="1" x14ac:dyDescent="0.35">
      <c r="A340" s="115">
        <v>44326</v>
      </c>
      <c r="B340" s="170">
        <v>5561303</v>
      </c>
      <c r="C340" s="170">
        <f t="shared" si="6"/>
        <v>5038</v>
      </c>
      <c r="D340" s="170">
        <v>21998550</v>
      </c>
      <c r="E340" s="170">
        <f t="shared" si="5"/>
        <v>23693</v>
      </c>
      <c r="F340" s="170">
        <v>1239100</v>
      </c>
      <c r="G340" s="170">
        <f t="shared" si="7"/>
        <v>2197</v>
      </c>
      <c r="H340" s="170">
        <v>762412</v>
      </c>
      <c r="I340" s="170">
        <f t="shared" si="2"/>
        <v>1382</v>
      </c>
    </row>
    <row r="341" spans="1:10" s="170" customFormat="1" x14ac:dyDescent="0.35">
      <c r="A341" s="115">
        <v>44327</v>
      </c>
      <c r="B341" s="170">
        <v>5567982</v>
      </c>
      <c r="C341" s="170">
        <f t="shared" si="6"/>
        <v>6679</v>
      </c>
      <c r="D341" s="170">
        <v>22040242</v>
      </c>
      <c r="E341" s="170">
        <f t="shared" si="5"/>
        <v>41692</v>
      </c>
      <c r="F341" s="170">
        <v>1242761</v>
      </c>
      <c r="G341" s="170">
        <f t="shared" si="7"/>
        <v>3661</v>
      </c>
      <c r="H341" s="170">
        <v>764131</v>
      </c>
      <c r="I341" s="170">
        <f t="shared" si="2"/>
        <v>1719</v>
      </c>
    </row>
    <row r="342" spans="1:10" s="170" customFormat="1" x14ac:dyDescent="0.35">
      <c r="A342" s="115">
        <v>44328</v>
      </c>
      <c r="B342" s="65">
        <v>5577204</v>
      </c>
      <c r="C342" s="170">
        <f t="shared" ref="C342:C373" si="8">(B342-B341)</f>
        <v>9222</v>
      </c>
      <c r="D342" s="170">
        <v>22116958</v>
      </c>
      <c r="E342" s="170">
        <f t="shared" ref="E342:E405" si="9">D342-D341</f>
        <v>76716</v>
      </c>
      <c r="F342" s="170">
        <v>1248794</v>
      </c>
      <c r="G342" s="170">
        <f t="shared" si="7"/>
        <v>6033</v>
      </c>
      <c r="H342" s="170">
        <v>767108</v>
      </c>
      <c r="I342" s="170">
        <f t="shared" si="2"/>
        <v>2977</v>
      </c>
      <c r="J342" s="170">
        <v>1.34</v>
      </c>
    </row>
    <row r="343" spans="1:10" s="170" customFormat="1" x14ac:dyDescent="0.35">
      <c r="A343" s="115">
        <v>44329</v>
      </c>
      <c r="B343" s="170">
        <v>5587127</v>
      </c>
      <c r="C343" s="170">
        <f t="shared" si="8"/>
        <v>9923</v>
      </c>
      <c r="D343" s="170">
        <v>22190823</v>
      </c>
      <c r="E343" s="170">
        <f t="shared" si="9"/>
        <v>73865</v>
      </c>
      <c r="F343" s="170">
        <v>1254030</v>
      </c>
      <c r="G343" s="170">
        <f t="shared" si="7"/>
        <v>5236</v>
      </c>
      <c r="H343" s="170">
        <v>769835</v>
      </c>
      <c r="I343" s="170">
        <f t="shared" si="2"/>
        <v>2727</v>
      </c>
    </row>
    <row r="344" spans="1:10" s="170" customFormat="1" x14ac:dyDescent="0.35">
      <c r="A344" s="115">
        <v>44330</v>
      </c>
      <c r="B344" s="170">
        <v>5593386</v>
      </c>
      <c r="C344" s="170">
        <f t="shared" si="8"/>
        <v>6259</v>
      </c>
      <c r="D344" s="170">
        <v>22230304</v>
      </c>
      <c r="E344" s="170">
        <f t="shared" si="9"/>
        <v>39481</v>
      </c>
      <c r="F344" s="170">
        <v>1259734</v>
      </c>
      <c r="G344" s="170">
        <f t="shared" si="7"/>
        <v>5704</v>
      </c>
      <c r="H344" s="170">
        <v>772779</v>
      </c>
      <c r="I344" s="170">
        <f t="shared" si="2"/>
        <v>2944</v>
      </c>
    </row>
    <row r="345" spans="1:10" s="170" customFormat="1" x14ac:dyDescent="0.35">
      <c r="A345" s="115">
        <v>44331</v>
      </c>
      <c r="B345" s="170">
        <v>5603625</v>
      </c>
      <c r="C345" s="170">
        <f t="shared" si="8"/>
        <v>10239</v>
      </c>
      <c r="D345" s="170">
        <v>22320294</v>
      </c>
      <c r="E345" s="170">
        <f t="shared" si="9"/>
        <v>89990</v>
      </c>
      <c r="F345" s="170">
        <v>1270458</v>
      </c>
      <c r="G345" s="170">
        <f t="shared" si="7"/>
        <v>10724</v>
      </c>
      <c r="H345" s="170">
        <v>779839</v>
      </c>
      <c r="I345" s="170">
        <f t="shared" si="2"/>
        <v>7060</v>
      </c>
    </row>
    <row r="346" spans="1:10" s="170" customFormat="1" x14ac:dyDescent="0.35">
      <c r="A346" s="115">
        <v>44332</v>
      </c>
      <c r="B346" s="170">
        <v>5610847</v>
      </c>
      <c r="C346" s="170">
        <f t="shared" si="8"/>
        <v>7222</v>
      </c>
      <c r="D346" s="170">
        <v>22364388</v>
      </c>
      <c r="E346" s="170">
        <f t="shared" si="9"/>
        <v>44094</v>
      </c>
      <c r="F346" s="170">
        <v>1273740</v>
      </c>
      <c r="G346" s="170">
        <f t="shared" si="7"/>
        <v>3282</v>
      </c>
      <c r="H346" s="170">
        <v>781604</v>
      </c>
      <c r="I346" s="170">
        <f t="shared" si="2"/>
        <v>1765</v>
      </c>
    </row>
    <row r="347" spans="1:10" s="170" customFormat="1" x14ac:dyDescent="0.35">
      <c r="A347" s="115">
        <v>44333</v>
      </c>
      <c r="B347" s="170">
        <v>5615493</v>
      </c>
      <c r="C347" s="170">
        <f t="shared" si="8"/>
        <v>4646</v>
      </c>
      <c r="D347" s="170">
        <v>22384641</v>
      </c>
      <c r="E347" s="170">
        <f t="shared" si="9"/>
        <v>20253</v>
      </c>
      <c r="F347" s="170">
        <v>1276708</v>
      </c>
      <c r="G347" s="170">
        <f t="shared" si="7"/>
        <v>2968</v>
      </c>
      <c r="H347" s="170">
        <v>782850</v>
      </c>
      <c r="I347" s="170">
        <f t="shared" si="2"/>
        <v>1246</v>
      </c>
    </row>
    <row r="348" spans="1:10" s="170" customFormat="1" x14ac:dyDescent="0.35">
      <c r="A348" s="115">
        <v>44334</v>
      </c>
      <c r="B348" s="170">
        <v>5621807</v>
      </c>
      <c r="C348" s="170">
        <f t="shared" si="8"/>
        <v>6314</v>
      </c>
      <c r="D348" s="170">
        <v>22422268</v>
      </c>
      <c r="E348" s="170">
        <f t="shared" si="9"/>
        <v>37627</v>
      </c>
      <c r="F348" s="170">
        <v>1281750</v>
      </c>
      <c r="G348" s="170">
        <f t="shared" si="7"/>
        <v>5042</v>
      </c>
      <c r="H348" s="170">
        <v>785423</v>
      </c>
      <c r="I348" s="170">
        <f t="shared" si="2"/>
        <v>2573</v>
      </c>
    </row>
    <row r="349" spans="1:10" s="170" customFormat="1" x14ac:dyDescent="0.35">
      <c r="A349" s="115">
        <v>44335</v>
      </c>
      <c r="B349" s="170">
        <v>5630543</v>
      </c>
      <c r="C349" s="170">
        <f t="shared" si="8"/>
        <v>8736</v>
      </c>
      <c r="D349" s="170">
        <v>22482469</v>
      </c>
      <c r="E349" s="170">
        <f t="shared" si="9"/>
        <v>60201</v>
      </c>
      <c r="F349" s="170">
        <v>1287637</v>
      </c>
      <c r="G349" s="170">
        <f t="shared" si="7"/>
        <v>5887</v>
      </c>
      <c r="H349" s="170">
        <v>788372</v>
      </c>
      <c r="I349" s="170">
        <f t="shared" si="2"/>
        <v>2949</v>
      </c>
      <c r="J349" s="170">
        <v>1.38</v>
      </c>
    </row>
    <row r="350" spans="1:10" s="170" customFormat="1" x14ac:dyDescent="0.35">
      <c r="A350" s="115">
        <v>44336</v>
      </c>
      <c r="B350" s="170">
        <v>5640614</v>
      </c>
      <c r="C350" s="170">
        <f t="shared" si="8"/>
        <v>10071</v>
      </c>
      <c r="D350" s="170">
        <v>22539180</v>
      </c>
      <c r="E350" s="170">
        <f t="shared" si="9"/>
        <v>56711</v>
      </c>
      <c r="F350" s="170">
        <v>1292351</v>
      </c>
      <c r="G350" s="170">
        <f t="shared" si="7"/>
        <v>4714</v>
      </c>
      <c r="H350" s="170">
        <v>790852</v>
      </c>
      <c r="I350" s="170">
        <f t="shared" si="2"/>
        <v>2480</v>
      </c>
    </row>
    <row r="351" spans="1:10" s="170" customFormat="1" x14ac:dyDescent="0.35">
      <c r="A351" s="115">
        <v>44337</v>
      </c>
      <c r="B351" s="170">
        <v>5648624</v>
      </c>
      <c r="C351" s="170">
        <f t="shared" si="8"/>
        <v>8010</v>
      </c>
      <c r="D351" s="170">
        <v>22586434</v>
      </c>
      <c r="E351" s="170">
        <f t="shared" si="9"/>
        <v>47254</v>
      </c>
      <c r="F351" s="170">
        <v>1297524</v>
      </c>
      <c r="G351" s="170">
        <f t="shared" si="7"/>
        <v>5173</v>
      </c>
      <c r="H351" s="170">
        <v>793429</v>
      </c>
      <c r="I351" s="170">
        <f t="shared" si="2"/>
        <v>2577</v>
      </c>
    </row>
    <row r="352" spans="1:10" s="170" customFormat="1" x14ac:dyDescent="0.35">
      <c r="A352" s="115">
        <v>44338</v>
      </c>
      <c r="B352" s="170">
        <v>5656180</v>
      </c>
      <c r="C352" s="170">
        <f t="shared" si="8"/>
        <v>7556</v>
      </c>
      <c r="D352" s="170">
        <v>22636018</v>
      </c>
      <c r="E352" s="170">
        <f t="shared" si="9"/>
        <v>49584</v>
      </c>
      <c r="F352" s="170">
        <v>1302003</v>
      </c>
      <c r="G352" s="170">
        <f t="shared" si="7"/>
        <v>4479</v>
      </c>
      <c r="H352" s="170">
        <v>795588</v>
      </c>
      <c r="I352" s="170">
        <f t="shared" si="2"/>
        <v>2159</v>
      </c>
    </row>
    <row r="353" spans="1:10" s="170" customFormat="1" x14ac:dyDescent="0.35">
      <c r="A353" s="115">
        <v>44339</v>
      </c>
      <c r="B353" s="65">
        <v>5662718</v>
      </c>
      <c r="C353" s="170">
        <f t="shared" si="8"/>
        <v>6538</v>
      </c>
      <c r="D353" s="170">
        <v>22677802</v>
      </c>
      <c r="E353" s="170">
        <f t="shared" si="9"/>
        <v>41784</v>
      </c>
      <c r="F353" s="170">
        <v>1306022</v>
      </c>
      <c r="G353" s="170">
        <f t="shared" si="7"/>
        <v>4019</v>
      </c>
      <c r="H353" s="170">
        <v>797874</v>
      </c>
      <c r="I353" s="170">
        <f t="shared" si="2"/>
        <v>2286</v>
      </c>
    </row>
    <row r="354" spans="1:10" s="170" customFormat="1" x14ac:dyDescent="0.35">
      <c r="A354" s="115">
        <v>44340</v>
      </c>
      <c r="B354" s="170">
        <v>5667167</v>
      </c>
      <c r="C354" s="170">
        <f t="shared" si="8"/>
        <v>4449</v>
      </c>
      <c r="D354" s="170">
        <v>22694904</v>
      </c>
      <c r="E354" s="170">
        <f t="shared" si="9"/>
        <v>17102</v>
      </c>
      <c r="F354" s="170">
        <v>1308195</v>
      </c>
      <c r="G354" s="170">
        <f t="shared" si="7"/>
        <v>2173</v>
      </c>
      <c r="H354" s="170">
        <v>799266</v>
      </c>
      <c r="I354" s="170">
        <f t="shared" si="2"/>
        <v>1392</v>
      </c>
    </row>
    <row r="355" spans="1:10" s="170" customFormat="1" x14ac:dyDescent="0.35">
      <c r="A355" s="115">
        <v>44341</v>
      </c>
      <c r="B355" s="170">
        <v>5673010</v>
      </c>
      <c r="C355" s="170">
        <f t="shared" si="8"/>
        <v>5843</v>
      </c>
      <c r="D355" s="170">
        <v>22725434</v>
      </c>
      <c r="E355" s="170">
        <f t="shared" si="9"/>
        <v>30530</v>
      </c>
      <c r="F355" s="170">
        <v>1312113</v>
      </c>
      <c r="G355" s="170">
        <f t="shared" si="7"/>
        <v>3918</v>
      </c>
      <c r="H355" s="170">
        <v>801234</v>
      </c>
      <c r="I355" s="170">
        <f t="shared" si="2"/>
        <v>1968</v>
      </c>
    </row>
    <row r="356" spans="1:10" s="170" customFormat="1" x14ac:dyDescent="0.35">
      <c r="A356" s="115">
        <v>44342</v>
      </c>
      <c r="B356" s="170">
        <v>5680951</v>
      </c>
      <c r="C356" s="170">
        <f t="shared" si="8"/>
        <v>7941</v>
      </c>
      <c r="D356" s="170">
        <v>22780412</v>
      </c>
      <c r="E356" s="170">
        <f t="shared" si="9"/>
        <v>54978</v>
      </c>
      <c r="F356" s="170">
        <v>1316170</v>
      </c>
      <c r="G356" s="170">
        <f t="shared" si="7"/>
        <v>4057</v>
      </c>
      <c r="H356" s="170">
        <v>803266</v>
      </c>
      <c r="I356" s="170">
        <f t="shared" si="2"/>
        <v>2032</v>
      </c>
      <c r="J356" s="170">
        <v>1.62</v>
      </c>
    </row>
    <row r="357" spans="1:10" s="170" customFormat="1" x14ac:dyDescent="0.35">
      <c r="A357" s="115">
        <v>44343</v>
      </c>
      <c r="B357" s="170">
        <v>5688486</v>
      </c>
      <c r="C357" s="170">
        <f t="shared" si="8"/>
        <v>7535</v>
      </c>
      <c r="D357" s="170">
        <v>22823577</v>
      </c>
      <c r="E357" s="170">
        <f t="shared" si="9"/>
        <v>43165</v>
      </c>
      <c r="F357" s="170">
        <v>1320468</v>
      </c>
      <c r="G357" s="170">
        <f t="shared" si="7"/>
        <v>4298</v>
      </c>
      <c r="H357" s="170">
        <v>805501</v>
      </c>
      <c r="I357" s="170">
        <f t="shared" si="2"/>
        <v>2235</v>
      </c>
    </row>
    <row r="358" spans="1:10" x14ac:dyDescent="0.35">
      <c r="A358" s="115">
        <v>44344</v>
      </c>
      <c r="B358" s="27">
        <v>5695084</v>
      </c>
      <c r="C358" s="170">
        <f t="shared" si="8"/>
        <v>6598</v>
      </c>
      <c r="D358" s="27">
        <v>22863553</v>
      </c>
      <c r="E358" s="170">
        <f t="shared" si="9"/>
        <v>39976</v>
      </c>
      <c r="F358" s="114">
        <v>1324592</v>
      </c>
      <c r="G358" s="170">
        <f t="shared" si="7"/>
        <v>4124</v>
      </c>
      <c r="H358" s="27">
        <v>807747</v>
      </c>
      <c r="I358" s="170">
        <f t="shared" si="2"/>
        <v>2246</v>
      </c>
    </row>
    <row r="359" spans="1:10" x14ac:dyDescent="0.35">
      <c r="A359" s="115">
        <v>44345</v>
      </c>
      <c r="B359" s="27">
        <v>5701156</v>
      </c>
      <c r="C359" s="170">
        <f t="shared" si="8"/>
        <v>6072</v>
      </c>
      <c r="D359" s="27">
        <v>22908581</v>
      </c>
      <c r="E359" s="170">
        <f t="shared" si="9"/>
        <v>45028</v>
      </c>
      <c r="F359" s="114">
        <v>1328049</v>
      </c>
      <c r="G359" s="170">
        <f t="shared" si="7"/>
        <v>3457</v>
      </c>
      <c r="H359" s="27">
        <v>809588</v>
      </c>
      <c r="I359" s="170">
        <f t="shared" si="2"/>
        <v>1841</v>
      </c>
    </row>
    <row r="360" spans="1:10" x14ac:dyDescent="0.35">
      <c r="A360" s="115">
        <v>44346</v>
      </c>
      <c r="B360" s="27">
        <v>5705543</v>
      </c>
      <c r="C360" s="170">
        <f t="shared" si="8"/>
        <v>4387</v>
      </c>
      <c r="D360" s="27">
        <v>22935062</v>
      </c>
      <c r="E360" s="170">
        <f t="shared" si="9"/>
        <v>26481</v>
      </c>
      <c r="F360" s="114">
        <v>1330205</v>
      </c>
      <c r="G360" s="170">
        <f t="shared" si="7"/>
        <v>2156</v>
      </c>
      <c r="H360" s="27">
        <v>810949</v>
      </c>
      <c r="I360" s="170">
        <f t="shared" si="2"/>
        <v>1361</v>
      </c>
    </row>
    <row r="361" spans="1:10" x14ac:dyDescent="0.35">
      <c r="A361" s="115">
        <v>44348</v>
      </c>
      <c r="B361" s="27">
        <v>5712608</v>
      </c>
      <c r="C361" s="170">
        <f t="shared" si="8"/>
        <v>7065</v>
      </c>
      <c r="D361" s="27">
        <v>22963891</v>
      </c>
      <c r="E361" s="170">
        <f t="shared" si="9"/>
        <v>28829</v>
      </c>
      <c r="F361" s="114">
        <v>1332387</v>
      </c>
      <c r="G361" s="170">
        <f t="shared" si="7"/>
        <v>2182</v>
      </c>
      <c r="H361" s="27">
        <v>812068</v>
      </c>
      <c r="I361" s="170">
        <f t="shared" si="2"/>
        <v>1119</v>
      </c>
    </row>
    <row r="362" spans="1:10" x14ac:dyDescent="0.35">
      <c r="A362" s="115">
        <v>44349</v>
      </c>
      <c r="B362" s="27">
        <v>5717818</v>
      </c>
      <c r="C362" s="170">
        <f t="shared" si="8"/>
        <v>5210</v>
      </c>
      <c r="D362" s="27">
        <v>22988797</v>
      </c>
      <c r="E362" s="170">
        <f t="shared" si="9"/>
        <v>24906</v>
      </c>
      <c r="F362" s="114">
        <v>1336739</v>
      </c>
      <c r="G362" s="170">
        <f t="shared" si="7"/>
        <v>4352</v>
      </c>
      <c r="H362" s="27">
        <v>814574</v>
      </c>
      <c r="I362" s="170">
        <f t="shared" si="2"/>
        <v>2506</v>
      </c>
      <c r="J362" s="27">
        <v>1.7</v>
      </c>
    </row>
    <row r="363" spans="1:10" x14ac:dyDescent="0.35">
      <c r="A363" s="115">
        <v>44350</v>
      </c>
      <c r="B363" s="27">
        <v>5727610</v>
      </c>
      <c r="C363" s="170">
        <f t="shared" si="8"/>
        <v>9792</v>
      </c>
      <c r="D363" s="27">
        <v>23043833</v>
      </c>
      <c r="E363" s="170">
        <f t="shared" si="9"/>
        <v>55036</v>
      </c>
      <c r="F363" s="114">
        <v>1341401</v>
      </c>
      <c r="G363" s="170">
        <f t="shared" si="7"/>
        <v>4662</v>
      </c>
      <c r="H363" s="27">
        <v>816877</v>
      </c>
      <c r="I363" s="170">
        <f t="shared" si="2"/>
        <v>2303</v>
      </c>
    </row>
    <row r="364" spans="1:10" x14ac:dyDescent="0.35">
      <c r="A364" s="115">
        <v>44351</v>
      </c>
      <c r="B364" s="27">
        <v>5736326</v>
      </c>
      <c r="C364" s="170">
        <f t="shared" si="8"/>
        <v>8716</v>
      </c>
      <c r="D364" s="27">
        <v>23094985</v>
      </c>
      <c r="E364" s="170">
        <f t="shared" si="9"/>
        <v>51152</v>
      </c>
      <c r="F364" s="114">
        <v>1345353</v>
      </c>
      <c r="G364" s="170">
        <f t="shared" si="7"/>
        <v>3952</v>
      </c>
      <c r="H364" s="27">
        <v>818912</v>
      </c>
      <c r="I364" s="170">
        <f t="shared" si="2"/>
        <v>2035</v>
      </c>
    </row>
    <row r="365" spans="1:10" x14ac:dyDescent="0.35">
      <c r="A365" s="115">
        <v>44352</v>
      </c>
      <c r="B365" s="27">
        <v>5743747</v>
      </c>
      <c r="C365" s="170">
        <f t="shared" si="8"/>
        <v>7421</v>
      </c>
      <c r="D365" s="27">
        <v>23135076</v>
      </c>
      <c r="E365" s="170">
        <f t="shared" si="9"/>
        <v>40091</v>
      </c>
      <c r="F365" s="114">
        <v>1349765</v>
      </c>
      <c r="G365" s="170">
        <f t="shared" si="7"/>
        <v>4412</v>
      </c>
      <c r="H365" s="27">
        <v>821165</v>
      </c>
      <c r="I365" s="170">
        <f t="shared" si="2"/>
        <v>2253</v>
      </c>
    </row>
    <row r="366" spans="1:10" x14ac:dyDescent="0.35">
      <c r="A366" s="115">
        <v>44353</v>
      </c>
      <c r="B366" s="27">
        <v>5749635</v>
      </c>
      <c r="C366" s="170">
        <f t="shared" si="8"/>
        <v>5888</v>
      </c>
      <c r="D366" s="27">
        <v>23165131</v>
      </c>
      <c r="E366" s="170">
        <f t="shared" si="9"/>
        <v>30055</v>
      </c>
      <c r="F366" s="114">
        <v>1351847</v>
      </c>
      <c r="G366" s="170">
        <f t="shared" si="7"/>
        <v>2082</v>
      </c>
      <c r="H366" s="27">
        <v>822606</v>
      </c>
      <c r="I366" s="170">
        <f t="shared" si="2"/>
        <v>1441</v>
      </c>
    </row>
    <row r="367" spans="1:10" x14ac:dyDescent="0.35">
      <c r="A367" s="115">
        <v>44354</v>
      </c>
      <c r="B367" s="27">
        <v>5753974</v>
      </c>
      <c r="C367" s="170">
        <f t="shared" si="8"/>
        <v>4339</v>
      </c>
      <c r="D367" s="27">
        <v>23181552</v>
      </c>
      <c r="E367" s="170">
        <f t="shared" si="9"/>
        <v>16421</v>
      </c>
      <c r="F367" s="114">
        <v>1353221</v>
      </c>
      <c r="G367" s="170">
        <f t="shared" si="7"/>
        <v>1374</v>
      </c>
      <c r="H367" s="27">
        <v>823614</v>
      </c>
      <c r="I367" s="170">
        <f t="shared" si="2"/>
        <v>1008</v>
      </c>
    </row>
    <row r="368" spans="1:10" x14ac:dyDescent="0.35">
      <c r="A368" s="115">
        <v>44355</v>
      </c>
      <c r="B368" s="27">
        <v>5759895</v>
      </c>
      <c r="C368" s="170">
        <f t="shared" si="8"/>
        <v>5921</v>
      </c>
      <c r="D368" s="27">
        <v>23203816</v>
      </c>
      <c r="E368" s="170">
        <f t="shared" si="9"/>
        <v>22264</v>
      </c>
      <c r="F368" s="114">
        <v>1356057</v>
      </c>
      <c r="G368" s="170">
        <f t="shared" si="7"/>
        <v>2836</v>
      </c>
      <c r="H368" s="27">
        <v>825099</v>
      </c>
      <c r="I368" s="170">
        <f t="shared" si="2"/>
        <v>1485</v>
      </c>
    </row>
    <row r="369" spans="1:10" x14ac:dyDescent="0.35">
      <c r="A369" s="115">
        <v>44356</v>
      </c>
      <c r="B369" s="27">
        <v>5766924</v>
      </c>
      <c r="C369" s="170">
        <f t="shared" si="8"/>
        <v>7029</v>
      </c>
      <c r="D369" s="27">
        <v>23240199</v>
      </c>
      <c r="E369" s="170">
        <f t="shared" si="9"/>
        <v>36383</v>
      </c>
      <c r="F369" s="114">
        <v>1359513</v>
      </c>
      <c r="G369" s="170">
        <f t="shared" si="7"/>
        <v>3456</v>
      </c>
      <c r="H369" s="27">
        <v>826831</v>
      </c>
      <c r="I369" s="170">
        <f t="shared" si="2"/>
        <v>1732</v>
      </c>
      <c r="J369" s="27">
        <v>1.59</v>
      </c>
    </row>
    <row r="370" spans="1:10" x14ac:dyDescent="0.35">
      <c r="A370" s="115">
        <v>44357</v>
      </c>
      <c r="B370" s="27">
        <v>5774177</v>
      </c>
      <c r="C370" s="170">
        <f t="shared" si="8"/>
        <v>7253</v>
      </c>
      <c r="D370" s="27">
        <v>23280520</v>
      </c>
      <c r="E370" s="170">
        <f t="shared" si="9"/>
        <v>40321</v>
      </c>
      <c r="F370" s="114">
        <v>1364450</v>
      </c>
      <c r="G370" s="170">
        <f t="shared" si="7"/>
        <v>4937</v>
      </c>
      <c r="H370" s="27">
        <v>829974</v>
      </c>
      <c r="I370" s="170">
        <f t="shared" si="2"/>
        <v>3143</v>
      </c>
    </row>
    <row r="371" spans="1:10" x14ac:dyDescent="0.35">
      <c r="A371" s="115">
        <v>44358</v>
      </c>
      <c r="B371" s="27">
        <v>5781204</v>
      </c>
      <c r="C371" s="170">
        <f t="shared" si="8"/>
        <v>7027</v>
      </c>
      <c r="D371" s="27">
        <v>23316594</v>
      </c>
      <c r="E371" s="170">
        <f t="shared" si="9"/>
        <v>36074</v>
      </c>
      <c r="F371" s="114">
        <v>1367270</v>
      </c>
      <c r="G371" s="170">
        <f t="shared" si="7"/>
        <v>2820</v>
      </c>
      <c r="H371" s="27">
        <v>831604</v>
      </c>
      <c r="I371" s="170">
        <f t="shared" si="2"/>
        <v>1630</v>
      </c>
    </row>
    <row r="372" spans="1:10" x14ac:dyDescent="0.35">
      <c r="A372" s="115">
        <v>44359</v>
      </c>
      <c r="B372" s="27">
        <v>5787455</v>
      </c>
      <c r="C372" s="170">
        <f t="shared" si="8"/>
        <v>6251</v>
      </c>
      <c r="D372" s="27">
        <v>23349370</v>
      </c>
      <c r="E372" s="170">
        <f t="shared" si="9"/>
        <v>32776</v>
      </c>
      <c r="F372" s="114">
        <v>1370894</v>
      </c>
      <c r="G372" s="170">
        <f t="shared" si="7"/>
        <v>3624</v>
      </c>
      <c r="H372" s="27">
        <v>833375</v>
      </c>
      <c r="I372" s="170">
        <f t="shared" si="2"/>
        <v>1771</v>
      </c>
    </row>
    <row r="373" spans="1:10" x14ac:dyDescent="0.35">
      <c r="A373" s="115">
        <v>44360</v>
      </c>
      <c r="B373" s="27">
        <v>5793122</v>
      </c>
      <c r="C373" s="170">
        <f t="shared" si="8"/>
        <v>5667</v>
      </c>
      <c r="D373" s="27">
        <v>23374350</v>
      </c>
      <c r="E373" s="170">
        <f t="shared" si="9"/>
        <v>24980</v>
      </c>
      <c r="F373" s="114">
        <v>1372955</v>
      </c>
      <c r="G373" s="170">
        <f t="shared" si="7"/>
        <v>2061</v>
      </c>
      <c r="H373" s="27">
        <v>834707</v>
      </c>
      <c r="I373" s="170">
        <f t="shared" si="2"/>
        <v>1332</v>
      </c>
    </row>
    <row r="374" spans="1:10" x14ac:dyDescent="0.35">
      <c r="A374" s="115">
        <v>44361</v>
      </c>
      <c r="B374" s="27">
        <v>5797192</v>
      </c>
      <c r="C374" s="170">
        <f t="shared" ref="C374:C391" si="10">(B374-B373)</f>
        <v>4070</v>
      </c>
      <c r="D374" s="27">
        <v>23387463</v>
      </c>
      <c r="E374" s="170">
        <f t="shared" si="9"/>
        <v>13113</v>
      </c>
      <c r="F374" s="114">
        <v>1374399</v>
      </c>
      <c r="G374" s="170">
        <f t="shared" si="7"/>
        <v>1444</v>
      </c>
      <c r="H374" s="27">
        <v>835797</v>
      </c>
      <c r="I374" s="170">
        <f t="shared" si="2"/>
        <v>1090</v>
      </c>
    </row>
    <row r="375" spans="1:10" x14ac:dyDescent="0.35">
      <c r="A375" s="115">
        <v>44362</v>
      </c>
      <c r="B375" s="27">
        <v>5802269</v>
      </c>
      <c r="C375" s="170">
        <f t="shared" si="10"/>
        <v>5077</v>
      </c>
      <c r="D375" s="27">
        <v>23406994</v>
      </c>
      <c r="E375" s="170">
        <f t="shared" si="9"/>
        <v>19531</v>
      </c>
      <c r="F375" s="114">
        <v>1379147</v>
      </c>
      <c r="G375" s="170">
        <f t="shared" si="7"/>
        <v>4748</v>
      </c>
      <c r="H375" s="27">
        <v>838385</v>
      </c>
      <c r="I375" s="170">
        <f t="shared" si="2"/>
        <v>2588</v>
      </c>
    </row>
    <row r="376" spans="1:10" x14ac:dyDescent="0.35">
      <c r="A376" s="115">
        <v>44363</v>
      </c>
      <c r="B376" s="27">
        <v>5809866</v>
      </c>
      <c r="C376" s="170">
        <f t="shared" si="10"/>
        <v>7597</v>
      </c>
      <c r="D376" s="27">
        <v>23444629</v>
      </c>
      <c r="E376" s="170">
        <f t="shared" si="9"/>
        <v>37635</v>
      </c>
      <c r="F376" s="114">
        <v>1382622</v>
      </c>
      <c r="G376" s="170">
        <f t="shared" si="7"/>
        <v>3475</v>
      </c>
      <c r="H376" s="27">
        <v>840282</v>
      </c>
      <c r="I376" s="170">
        <f t="shared" si="2"/>
        <v>1897</v>
      </c>
      <c r="J376" s="27">
        <v>1.79</v>
      </c>
    </row>
    <row r="377" spans="1:10" x14ac:dyDescent="0.35">
      <c r="A377" s="115">
        <v>44364</v>
      </c>
      <c r="B377" s="27">
        <v>5817181</v>
      </c>
      <c r="C377" s="170">
        <f t="shared" si="10"/>
        <v>7315</v>
      </c>
      <c r="D377" s="27">
        <v>23480605</v>
      </c>
      <c r="E377" s="170">
        <f t="shared" si="9"/>
        <v>35976</v>
      </c>
      <c r="F377" s="114">
        <v>1385998</v>
      </c>
      <c r="G377" s="170">
        <f t="shared" si="7"/>
        <v>3376</v>
      </c>
      <c r="H377" s="27">
        <v>842170</v>
      </c>
      <c r="I377" s="170">
        <f t="shared" si="2"/>
        <v>1888</v>
      </c>
    </row>
    <row r="378" spans="1:10" x14ac:dyDescent="0.35">
      <c r="A378" s="115">
        <v>44365</v>
      </c>
      <c r="B378" s="27">
        <v>5824159</v>
      </c>
      <c r="C378" s="170">
        <f t="shared" si="10"/>
        <v>6978</v>
      </c>
      <c r="D378" s="27">
        <v>23520567</v>
      </c>
      <c r="E378" s="170">
        <f t="shared" si="9"/>
        <v>39962</v>
      </c>
      <c r="F378" s="114">
        <v>1388924</v>
      </c>
      <c r="G378" s="170">
        <f t="shared" si="7"/>
        <v>2926</v>
      </c>
      <c r="H378" s="27">
        <v>843805</v>
      </c>
      <c r="I378" s="170">
        <f t="shared" si="2"/>
        <v>1635</v>
      </c>
    </row>
    <row r="379" spans="1:10" x14ac:dyDescent="0.35">
      <c r="A379" s="115">
        <v>44366</v>
      </c>
      <c r="B379" s="27">
        <v>5831009</v>
      </c>
      <c r="C379" s="170">
        <f t="shared" si="10"/>
        <v>6850</v>
      </c>
      <c r="D379" s="27">
        <v>23554077</v>
      </c>
      <c r="E379" s="170">
        <f t="shared" si="9"/>
        <v>33510</v>
      </c>
      <c r="F379" s="114">
        <v>1392064</v>
      </c>
      <c r="G379" s="170">
        <f t="shared" si="7"/>
        <v>3140</v>
      </c>
      <c r="H379" s="27">
        <v>845654</v>
      </c>
      <c r="I379" s="170">
        <f t="shared" si="2"/>
        <v>1849</v>
      </c>
    </row>
    <row r="380" spans="1:10" x14ac:dyDescent="0.35">
      <c r="A380" s="115">
        <v>44367</v>
      </c>
      <c r="B380" s="27">
        <v>5836117</v>
      </c>
      <c r="C380" s="170">
        <f t="shared" si="10"/>
        <v>5108</v>
      </c>
      <c r="D380" s="27">
        <v>23571664</v>
      </c>
      <c r="E380" s="170">
        <f t="shared" si="9"/>
        <v>17587</v>
      </c>
      <c r="F380" s="114">
        <v>1393910</v>
      </c>
      <c r="G380" s="170">
        <f t="shared" si="7"/>
        <v>1846</v>
      </c>
      <c r="H380" s="27">
        <v>846988</v>
      </c>
      <c r="I380" s="170">
        <f t="shared" si="2"/>
        <v>1334</v>
      </c>
    </row>
    <row r="381" spans="1:10" x14ac:dyDescent="0.35">
      <c r="A381" s="115">
        <v>44368</v>
      </c>
      <c r="B381" s="27">
        <v>5840327</v>
      </c>
      <c r="C381" s="170">
        <f t="shared" si="10"/>
        <v>4210</v>
      </c>
      <c r="D381" s="27">
        <v>23585590</v>
      </c>
      <c r="E381" s="170">
        <f t="shared" si="9"/>
        <v>13926</v>
      </c>
      <c r="F381" s="114">
        <v>1395054</v>
      </c>
      <c r="G381" s="170">
        <f t="shared" si="7"/>
        <v>1144</v>
      </c>
      <c r="H381" s="27">
        <v>847863</v>
      </c>
      <c r="I381" s="170">
        <f t="shared" si="2"/>
        <v>875</v>
      </c>
    </row>
    <row r="382" spans="1:10" x14ac:dyDescent="0.35">
      <c r="A382" s="115">
        <v>44369</v>
      </c>
      <c r="B382" s="27">
        <v>5846310</v>
      </c>
      <c r="C382" s="170">
        <f t="shared" si="10"/>
        <v>5983</v>
      </c>
      <c r="D382" s="27">
        <v>23605912</v>
      </c>
      <c r="E382" s="170">
        <f t="shared" si="9"/>
        <v>20322</v>
      </c>
      <c r="F382" s="114">
        <v>1397129</v>
      </c>
      <c r="G382" s="170">
        <f t="shared" si="7"/>
        <v>2075</v>
      </c>
      <c r="H382" s="27">
        <v>849123</v>
      </c>
      <c r="I382" s="170">
        <f t="shared" si="2"/>
        <v>1260</v>
      </c>
    </row>
    <row r="383" spans="1:10" x14ac:dyDescent="0.35">
      <c r="A383" s="28">
        <v>44370</v>
      </c>
      <c r="B383" s="27">
        <v>5854042</v>
      </c>
      <c r="C383" s="170">
        <f t="shared" si="10"/>
        <v>7732</v>
      </c>
      <c r="D383" s="170">
        <v>23643625</v>
      </c>
      <c r="E383" s="170">
        <f t="shared" si="9"/>
        <v>37713</v>
      </c>
      <c r="F383" s="114">
        <v>1400270</v>
      </c>
      <c r="G383" s="170">
        <f t="shared" si="7"/>
        <v>3141</v>
      </c>
      <c r="H383" s="27">
        <v>850843</v>
      </c>
      <c r="I383" s="170">
        <f t="shared" si="2"/>
        <v>1720</v>
      </c>
      <c r="J383" s="27">
        <v>2.12</v>
      </c>
    </row>
    <row r="384" spans="1:10" x14ac:dyDescent="0.35">
      <c r="A384" s="115">
        <v>44371</v>
      </c>
      <c r="B384" s="27">
        <v>5861092</v>
      </c>
      <c r="C384" s="170">
        <f t="shared" si="10"/>
        <v>7050</v>
      </c>
      <c r="D384" s="27">
        <v>23676394</v>
      </c>
      <c r="E384" s="170">
        <f t="shared" si="9"/>
        <v>32769</v>
      </c>
      <c r="F384" s="114">
        <v>1402988</v>
      </c>
      <c r="G384" s="170">
        <f t="shared" si="7"/>
        <v>2718</v>
      </c>
      <c r="H384" s="27">
        <v>852463</v>
      </c>
      <c r="I384" s="170">
        <f t="shared" si="2"/>
        <v>1620</v>
      </c>
    </row>
    <row r="385" spans="1:10" x14ac:dyDescent="0.35">
      <c r="A385" s="115">
        <v>44372</v>
      </c>
      <c r="B385" s="27">
        <v>5867978</v>
      </c>
      <c r="C385" s="170">
        <f t="shared" si="10"/>
        <v>6886</v>
      </c>
      <c r="D385" s="27">
        <v>23708608</v>
      </c>
      <c r="E385" s="170">
        <f t="shared" si="9"/>
        <v>32214</v>
      </c>
      <c r="F385" s="114">
        <v>1405591</v>
      </c>
      <c r="G385" s="170">
        <f t="shared" si="7"/>
        <v>2603</v>
      </c>
      <c r="H385" s="27">
        <v>854031</v>
      </c>
      <c r="I385" s="170">
        <f t="shared" si="2"/>
        <v>1568</v>
      </c>
    </row>
    <row r="386" spans="1:10" x14ac:dyDescent="0.35">
      <c r="A386" s="115">
        <v>44373</v>
      </c>
      <c r="B386" s="27">
        <v>5874314</v>
      </c>
      <c r="C386" s="170">
        <f t="shared" si="10"/>
        <v>6336</v>
      </c>
      <c r="D386" s="27">
        <v>23739210</v>
      </c>
      <c r="E386" s="170">
        <f t="shared" si="9"/>
        <v>30602</v>
      </c>
      <c r="F386" s="114">
        <v>1408318</v>
      </c>
      <c r="G386" s="170">
        <f t="shared" si="7"/>
        <v>2727</v>
      </c>
      <c r="H386" s="27">
        <v>855756</v>
      </c>
      <c r="I386" s="170">
        <f t="shared" si="2"/>
        <v>1725</v>
      </c>
    </row>
    <row r="387" spans="1:10" x14ac:dyDescent="0.35">
      <c r="A387" s="115">
        <v>44374</v>
      </c>
      <c r="B387" s="27">
        <v>5879677</v>
      </c>
      <c r="C387" s="170">
        <f t="shared" si="10"/>
        <v>5363</v>
      </c>
      <c r="D387" s="27">
        <v>23760514</v>
      </c>
      <c r="E387" s="170">
        <f t="shared" si="9"/>
        <v>21304</v>
      </c>
      <c r="F387" s="114">
        <v>1410327</v>
      </c>
      <c r="G387" s="170">
        <f t="shared" si="7"/>
        <v>2009</v>
      </c>
      <c r="H387" s="27">
        <v>857162</v>
      </c>
      <c r="I387" s="170">
        <f t="shared" si="2"/>
        <v>1406</v>
      </c>
    </row>
    <row r="388" spans="1:10" x14ac:dyDescent="0.35">
      <c r="A388" s="115">
        <v>44375</v>
      </c>
      <c r="B388" s="27">
        <v>5884658</v>
      </c>
      <c r="C388" s="170">
        <f t="shared" si="10"/>
        <v>4981</v>
      </c>
      <c r="D388" s="27">
        <v>23774179</v>
      </c>
      <c r="E388" s="170">
        <f t="shared" si="9"/>
        <v>13665</v>
      </c>
      <c r="F388" s="114">
        <v>1411942</v>
      </c>
      <c r="G388" s="170">
        <f t="shared" si="7"/>
        <v>1615</v>
      </c>
      <c r="H388" s="27">
        <v>858312</v>
      </c>
      <c r="I388" s="170">
        <f t="shared" si="2"/>
        <v>1150</v>
      </c>
    </row>
    <row r="389" spans="1:10" x14ac:dyDescent="0.35">
      <c r="A389" s="115">
        <v>44376</v>
      </c>
      <c r="B389" s="27">
        <v>5890233</v>
      </c>
      <c r="C389" s="170">
        <f t="shared" si="10"/>
        <v>5575</v>
      </c>
      <c r="D389" s="27">
        <v>23793862</v>
      </c>
      <c r="E389" s="170">
        <f t="shared" si="9"/>
        <v>19683</v>
      </c>
      <c r="F389" s="114">
        <v>1415379</v>
      </c>
      <c r="G389" s="170">
        <f t="shared" si="7"/>
        <v>3437</v>
      </c>
      <c r="H389" s="27">
        <v>860678</v>
      </c>
      <c r="I389" s="170">
        <f t="shared" si="2"/>
        <v>2366</v>
      </c>
    </row>
    <row r="390" spans="1:10" x14ac:dyDescent="0.35">
      <c r="A390" s="115">
        <v>44377</v>
      </c>
      <c r="B390" s="27">
        <v>5896603</v>
      </c>
      <c r="C390" s="170">
        <f t="shared" si="10"/>
        <v>6370</v>
      </c>
      <c r="D390" s="27">
        <v>23825346</v>
      </c>
      <c r="E390" s="170">
        <f t="shared" si="9"/>
        <v>31484</v>
      </c>
      <c r="F390" s="114">
        <v>1419157</v>
      </c>
      <c r="G390" s="170">
        <f t="shared" si="7"/>
        <v>3778</v>
      </c>
      <c r="H390" s="170">
        <v>862924</v>
      </c>
      <c r="I390" s="170">
        <f t="shared" si="2"/>
        <v>2246</v>
      </c>
      <c r="J390" s="27">
        <v>1.96</v>
      </c>
    </row>
    <row r="391" spans="1:10" x14ac:dyDescent="0.35">
      <c r="A391" s="115">
        <v>44378</v>
      </c>
      <c r="B391" s="27">
        <v>5902598</v>
      </c>
      <c r="C391" s="177">
        <f t="shared" si="10"/>
        <v>5995</v>
      </c>
      <c r="D391" s="27">
        <v>23855730</v>
      </c>
      <c r="E391" s="177">
        <f t="shared" si="9"/>
        <v>30384</v>
      </c>
      <c r="F391" s="114">
        <v>1422392</v>
      </c>
      <c r="G391" s="177">
        <f t="shared" si="7"/>
        <v>3235</v>
      </c>
      <c r="H391" s="27">
        <v>864956</v>
      </c>
      <c r="I391" s="177">
        <f t="shared" si="2"/>
        <v>2032</v>
      </c>
      <c r="J391" s="130"/>
    </row>
    <row r="392" spans="1:10" x14ac:dyDescent="0.35">
      <c r="A392" s="115">
        <v>44379</v>
      </c>
      <c r="B392" s="27">
        <v>5908358</v>
      </c>
      <c r="C392" s="177">
        <f t="shared" ref="C392:C436" si="11">(B392-B391)</f>
        <v>5760</v>
      </c>
      <c r="D392" s="27">
        <v>23882251</v>
      </c>
      <c r="E392" s="177">
        <f t="shared" si="9"/>
        <v>26521</v>
      </c>
      <c r="F392" s="114">
        <v>1425563</v>
      </c>
      <c r="G392" s="177">
        <f t="shared" si="7"/>
        <v>3171</v>
      </c>
      <c r="H392" s="27">
        <v>866811</v>
      </c>
      <c r="I392" s="177">
        <f t="shared" si="2"/>
        <v>1855</v>
      </c>
      <c r="J392" s="130"/>
    </row>
    <row r="393" spans="1:10" x14ac:dyDescent="0.35">
      <c r="A393" s="28">
        <v>44383</v>
      </c>
      <c r="B393" s="27">
        <v>5925618</v>
      </c>
      <c r="C393" s="177">
        <f t="shared" si="11"/>
        <v>17260</v>
      </c>
      <c r="D393" s="27">
        <v>23947953</v>
      </c>
      <c r="E393" s="177">
        <f t="shared" si="9"/>
        <v>65702</v>
      </c>
      <c r="F393" s="114">
        <v>1428927</v>
      </c>
      <c r="G393" s="177">
        <f t="shared" si="7"/>
        <v>3364</v>
      </c>
      <c r="H393" s="27">
        <v>868777</v>
      </c>
      <c r="I393" s="177">
        <f t="shared" si="2"/>
        <v>1966</v>
      </c>
      <c r="J393" s="130"/>
    </row>
    <row r="394" spans="1:10" x14ac:dyDescent="0.35">
      <c r="A394" s="28">
        <v>44384</v>
      </c>
      <c r="B394" s="27">
        <v>5930697</v>
      </c>
      <c r="C394" s="177">
        <f t="shared" si="11"/>
        <v>5079</v>
      </c>
      <c r="D394" s="177">
        <v>23969707</v>
      </c>
      <c r="E394" s="177">
        <f t="shared" si="9"/>
        <v>21754</v>
      </c>
      <c r="F394" s="114">
        <v>1434463</v>
      </c>
      <c r="G394" s="177">
        <f t="shared" si="7"/>
        <v>5536</v>
      </c>
      <c r="H394" s="27">
        <v>872304</v>
      </c>
      <c r="I394" s="177">
        <f t="shared" si="2"/>
        <v>3527</v>
      </c>
      <c r="J394" s="130"/>
    </row>
    <row r="395" spans="1:10" x14ac:dyDescent="0.35">
      <c r="A395" s="115">
        <v>44385</v>
      </c>
      <c r="B395" s="27">
        <v>5937494</v>
      </c>
      <c r="C395" s="177">
        <f t="shared" si="11"/>
        <v>6797</v>
      </c>
      <c r="D395" s="27">
        <v>24001307</v>
      </c>
      <c r="E395" s="177">
        <f t="shared" si="9"/>
        <v>31600</v>
      </c>
      <c r="F395" s="114">
        <v>1437957</v>
      </c>
      <c r="G395" s="177">
        <f t="shared" si="7"/>
        <v>3494</v>
      </c>
      <c r="H395" s="27">
        <v>874860</v>
      </c>
      <c r="I395" s="177">
        <f t="shared" si="2"/>
        <v>2556</v>
      </c>
      <c r="J395" s="130"/>
    </row>
    <row r="396" spans="1:10" x14ac:dyDescent="0.35">
      <c r="A396" s="115">
        <v>44386</v>
      </c>
      <c r="B396" s="27">
        <v>5944458</v>
      </c>
      <c r="C396" s="177">
        <f t="shared" si="11"/>
        <v>6964</v>
      </c>
      <c r="D396" s="27">
        <v>24034394</v>
      </c>
      <c r="E396" s="177">
        <f t="shared" si="9"/>
        <v>33087</v>
      </c>
      <c r="F396" s="114">
        <v>1440843</v>
      </c>
      <c r="G396" s="177">
        <f t="shared" si="7"/>
        <v>2886</v>
      </c>
      <c r="H396" s="27">
        <v>876451</v>
      </c>
      <c r="I396" s="177">
        <f t="shared" si="2"/>
        <v>1591</v>
      </c>
      <c r="J396" s="130"/>
    </row>
    <row r="397" spans="1:10" x14ac:dyDescent="0.35">
      <c r="A397" s="28">
        <v>44389</v>
      </c>
      <c r="B397" s="27">
        <v>5959264</v>
      </c>
      <c r="C397" s="177">
        <f t="shared" si="11"/>
        <v>14806</v>
      </c>
      <c r="D397" s="27">
        <v>24090766</v>
      </c>
      <c r="E397" s="177">
        <f t="shared" si="9"/>
        <v>56372</v>
      </c>
      <c r="F397" s="114">
        <v>1444788</v>
      </c>
      <c r="G397" s="177">
        <f t="shared" si="7"/>
        <v>3945</v>
      </c>
      <c r="H397" s="27">
        <v>878287</v>
      </c>
      <c r="I397" s="177">
        <f t="shared" si="2"/>
        <v>1836</v>
      </c>
      <c r="J397" s="130"/>
    </row>
    <row r="398" spans="1:10" x14ac:dyDescent="0.35">
      <c r="A398" s="115">
        <v>44390</v>
      </c>
      <c r="B398" s="27">
        <v>5965957</v>
      </c>
      <c r="C398" s="177">
        <f t="shared" si="11"/>
        <v>6693</v>
      </c>
      <c r="D398" s="27">
        <v>24113155</v>
      </c>
      <c r="E398" s="177">
        <f t="shared" si="9"/>
        <v>22389</v>
      </c>
      <c r="F398" s="114">
        <v>1449572</v>
      </c>
      <c r="G398" s="177">
        <f t="shared" si="7"/>
        <v>4784</v>
      </c>
      <c r="H398" s="27">
        <v>881623</v>
      </c>
      <c r="I398" s="177">
        <f t="shared" si="2"/>
        <v>3336</v>
      </c>
      <c r="J398" s="130"/>
    </row>
    <row r="399" spans="1:10" x14ac:dyDescent="0.35">
      <c r="A399" s="115">
        <v>44391</v>
      </c>
      <c r="B399" s="27">
        <v>5972714</v>
      </c>
      <c r="C399" s="177">
        <f t="shared" si="11"/>
        <v>6757</v>
      </c>
      <c r="D399" s="27">
        <v>24144968</v>
      </c>
      <c r="E399" s="177">
        <f t="shared" si="9"/>
        <v>31813</v>
      </c>
      <c r="F399" s="114">
        <v>1452158</v>
      </c>
      <c r="G399" s="177">
        <f t="shared" si="7"/>
        <v>2586</v>
      </c>
      <c r="H399" s="27">
        <v>883040</v>
      </c>
      <c r="I399" s="177">
        <f t="shared" si="2"/>
        <v>1417</v>
      </c>
      <c r="J399" s="130"/>
    </row>
    <row r="400" spans="1:10" x14ac:dyDescent="0.35">
      <c r="A400" s="115">
        <v>44392</v>
      </c>
      <c r="B400" s="27">
        <v>5979895</v>
      </c>
      <c r="C400" s="196">
        <f t="shared" si="11"/>
        <v>7181</v>
      </c>
      <c r="D400" s="27">
        <v>24176895</v>
      </c>
      <c r="E400" s="196">
        <f t="shared" si="9"/>
        <v>31927</v>
      </c>
      <c r="F400" s="114">
        <v>1454554</v>
      </c>
      <c r="G400" s="196">
        <f t="shared" si="7"/>
        <v>2396</v>
      </c>
      <c r="H400" s="27">
        <v>884518</v>
      </c>
      <c r="I400" s="196">
        <f t="shared" si="2"/>
        <v>1478</v>
      </c>
      <c r="J400" s="130"/>
    </row>
    <row r="401" spans="1:10" x14ac:dyDescent="0.35">
      <c r="A401" s="115">
        <v>44393</v>
      </c>
      <c r="B401" s="27">
        <v>5986773</v>
      </c>
      <c r="C401" s="196">
        <f t="shared" si="11"/>
        <v>6878</v>
      </c>
      <c r="D401" s="27">
        <v>24206941</v>
      </c>
      <c r="E401" s="196">
        <f t="shared" si="9"/>
        <v>30046</v>
      </c>
      <c r="F401" s="114">
        <v>1457679</v>
      </c>
      <c r="G401" s="196">
        <f t="shared" si="7"/>
        <v>3125</v>
      </c>
      <c r="H401" s="27">
        <v>886540</v>
      </c>
      <c r="I401" s="196">
        <f t="shared" si="2"/>
        <v>2022</v>
      </c>
      <c r="J401" s="130"/>
    </row>
    <row r="402" spans="1:10" x14ac:dyDescent="0.35">
      <c r="A402" s="28">
        <v>44396</v>
      </c>
      <c r="B402" s="27">
        <v>6003759</v>
      </c>
      <c r="C402" s="196">
        <f t="shared" si="11"/>
        <v>16986</v>
      </c>
      <c r="D402" s="27">
        <v>24268421</v>
      </c>
      <c r="E402" s="196">
        <f t="shared" si="9"/>
        <v>61480</v>
      </c>
      <c r="F402" s="114">
        <v>1461461</v>
      </c>
      <c r="G402" s="196">
        <f t="shared" si="7"/>
        <v>3782</v>
      </c>
      <c r="H402" s="27">
        <v>888734</v>
      </c>
      <c r="I402" s="196">
        <f t="shared" si="2"/>
        <v>2194</v>
      </c>
      <c r="J402" s="130"/>
    </row>
    <row r="403" spans="1:10" x14ac:dyDescent="0.35">
      <c r="A403" s="115">
        <v>44397</v>
      </c>
      <c r="B403" s="27">
        <v>6010992</v>
      </c>
      <c r="C403" s="196">
        <f t="shared" si="11"/>
        <v>7233</v>
      </c>
      <c r="D403" s="27">
        <v>24293255</v>
      </c>
      <c r="E403" s="196">
        <f t="shared" si="9"/>
        <v>24834</v>
      </c>
      <c r="F403" s="114">
        <v>1466968</v>
      </c>
      <c r="G403" s="196">
        <f t="shared" si="7"/>
        <v>5507</v>
      </c>
      <c r="H403" s="27">
        <v>891894</v>
      </c>
      <c r="I403" s="196">
        <f t="shared" si="2"/>
        <v>3160</v>
      </c>
      <c r="J403" s="130"/>
    </row>
    <row r="404" spans="1:10" x14ac:dyDescent="0.35">
      <c r="A404" s="115">
        <v>44398</v>
      </c>
      <c r="B404" s="27">
        <v>6019432</v>
      </c>
      <c r="C404" s="196">
        <f t="shared" si="11"/>
        <v>8440</v>
      </c>
      <c r="D404" s="27">
        <v>24329365</v>
      </c>
      <c r="E404" s="196">
        <f t="shared" si="9"/>
        <v>36110</v>
      </c>
      <c r="F404" s="114">
        <v>1470989</v>
      </c>
      <c r="G404" s="196">
        <f t="shared" si="7"/>
        <v>4021</v>
      </c>
      <c r="H404" s="27">
        <v>894280</v>
      </c>
      <c r="I404" s="196">
        <f t="shared" si="2"/>
        <v>2386</v>
      </c>
      <c r="J404" s="130"/>
    </row>
    <row r="405" spans="1:10" x14ac:dyDescent="0.35">
      <c r="A405" s="115">
        <v>44399</v>
      </c>
      <c r="B405" s="27">
        <v>6027743</v>
      </c>
      <c r="C405" s="196">
        <f t="shared" si="11"/>
        <v>8311</v>
      </c>
      <c r="D405" s="27">
        <v>24364115</v>
      </c>
      <c r="E405" s="196">
        <f t="shared" si="9"/>
        <v>34750</v>
      </c>
      <c r="F405" s="114">
        <v>1474478</v>
      </c>
      <c r="G405" s="196">
        <f t="shared" si="7"/>
        <v>3489</v>
      </c>
      <c r="H405" s="27">
        <v>896325</v>
      </c>
      <c r="I405" s="196">
        <f t="shared" si="2"/>
        <v>2045</v>
      </c>
      <c r="J405" s="130"/>
    </row>
    <row r="406" spans="1:10" x14ac:dyDescent="0.35">
      <c r="A406" s="115">
        <v>44400</v>
      </c>
      <c r="B406" s="27">
        <v>6037524</v>
      </c>
      <c r="C406" s="196">
        <f t="shared" si="11"/>
        <v>9781</v>
      </c>
      <c r="D406" s="27">
        <v>24414571</v>
      </c>
      <c r="E406" s="196">
        <f t="shared" ref="E406:E436" si="12">D406-D405</f>
        <v>50456</v>
      </c>
      <c r="F406" s="114">
        <v>1477792</v>
      </c>
      <c r="G406" s="196">
        <f t="shared" si="7"/>
        <v>3314</v>
      </c>
      <c r="H406" s="27">
        <v>898366</v>
      </c>
      <c r="I406" s="196">
        <f t="shared" si="2"/>
        <v>2041</v>
      </c>
      <c r="J406" s="130"/>
    </row>
    <row r="407" spans="1:10" x14ac:dyDescent="0.35">
      <c r="A407" s="28">
        <v>44403</v>
      </c>
      <c r="B407" s="27">
        <v>6059614</v>
      </c>
      <c r="C407" s="196">
        <f t="shared" si="11"/>
        <v>22090</v>
      </c>
      <c r="D407" s="27">
        <v>24489414</v>
      </c>
      <c r="E407" s="196">
        <f t="shared" si="12"/>
        <v>74843</v>
      </c>
      <c r="F407" s="114">
        <v>1481942</v>
      </c>
      <c r="G407" s="196">
        <f t="shared" si="7"/>
        <v>4150</v>
      </c>
      <c r="H407" s="27">
        <v>900868</v>
      </c>
      <c r="I407" s="196">
        <f t="shared" si="2"/>
        <v>2502</v>
      </c>
      <c r="J407" s="130"/>
    </row>
    <row r="408" spans="1:10" x14ac:dyDescent="0.35">
      <c r="A408" s="115">
        <v>44404</v>
      </c>
      <c r="B408" s="27">
        <v>6069048</v>
      </c>
      <c r="C408" s="196">
        <f t="shared" si="11"/>
        <v>9434</v>
      </c>
      <c r="D408" s="27">
        <v>24520695</v>
      </c>
      <c r="E408" s="196">
        <f t="shared" si="12"/>
        <v>31281</v>
      </c>
      <c r="F408" s="114">
        <v>1489102</v>
      </c>
      <c r="G408" s="196">
        <f t="shared" si="7"/>
        <v>7160</v>
      </c>
      <c r="H408" s="27">
        <v>905011</v>
      </c>
      <c r="I408" s="196">
        <f t="shared" si="2"/>
        <v>4143</v>
      </c>
      <c r="J408" s="130"/>
    </row>
    <row r="409" spans="1:10" x14ac:dyDescent="0.35">
      <c r="A409" s="115">
        <v>44405</v>
      </c>
      <c r="B409" s="27">
        <v>6079278</v>
      </c>
      <c r="C409" s="196">
        <f t="shared" si="11"/>
        <v>10230</v>
      </c>
      <c r="D409" s="27">
        <v>24561812</v>
      </c>
      <c r="E409" s="196">
        <f t="shared" si="12"/>
        <v>41117</v>
      </c>
      <c r="F409" s="114">
        <v>1493235</v>
      </c>
      <c r="G409" s="196">
        <f t="shared" si="7"/>
        <v>4133</v>
      </c>
      <c r="H409" s="27">
        <v>907532</v>
      </c>
      <c r="I409" s="196">
        <f t="shared" si="2"/>
        <v>2521</v>
      </c>
      <c r="J409" s="130"/>
    </row>
    <row r="410" spans="1:10" x14ac:dyDescent="0.35">
      <c r="A410" s="115">
        <v>44406</v>
      </c>
      <c r="B410" s="27">
        <v>6089811</v>
      </c>
      <c r="C410" s="196">
        <f t="shared" si="11"/>
        <v>10533</v>
      </c>
      <c r="D410" s="27">
        <v>24602779</v>
      </c>
      <c r="E410" s="196">
        <f t="shared" si="12"/>
        <v>40967</v>
      </c>
      <c r="F410" s="114">
        <v>1501526</v>
      </c>
      <c r="G410" s="196">
        <f t="shared" si="7"/>
        <v>8291</v>
      </c>
      <c r="H410" s="27">
        <v>912913</v>
      </c>
      <c r="I410" s="196">
        <f t="shared" si="2"/>
        <v>5381</v>
      </c>
      <c r="J410" s="130"/>
    </row>
    <row r="411" spans="1:10" x14ac:dyDescent="0.35">
      <c r="A411" s="115">
        <v>44407</v>
      </c>
      <c r="B411" s="27">
        <v>6099744</v>
      </c>
      <c r="C411" s="196">
        <f t="shared" si="11"/>
        <v>9933</v>
      </c>
      <c r="D411" s="27">
        <v>24641395</v>
      </c>
      <c r="E411" s="196">
        <f t="shared" si="12"/>
        <v>38616</v>
      </c>
      <c r="F411" s="114">
        <v>1505848</v>
      </c>
      <c r="G411" s="196">
        <f t="shared" si="7"/>
        <v>4322</v>
      </c>
      <c r="H411" s="27">
        <v>915562</v>
      </c>
      <c r="I411" s="196">
        <f t="shared" si="2"/>
        <v>2649</v>
      </c>
      <c r="J411" s="130"/>
    </row>
    <row r="412" spans="1:10" x14ac:dyDescent="0.35">
      <c r="A412" s="28">
        <v>44410</v>
      </c>
      <c r="B412" s="27">
        <v>6125249</v>
      </c>
      <c r="C412" s="196">
        <f t="shared" si="11"/>
        <v>25505</v>
      </c>
      <c r="D412" s="27">
        <v>24722878</v>
      </c>
      <c r="E412" s="196">
        <f t="shared" si="12"/>
        <v>81483</v>
      </c>
      <c r="F412" s="114">
        <v>1512228</v>
      </c>
      <c r="G412" s="196">
        <f t="shared" si="7"/>
        <v>6380</v>
      </c>
      <c r="H412" s="27">
        <v>919450</v>
      </c>
      <c r="I412" s="196">
        <f t="shared" si="2"/>
        <v>3888</v>
      </c>
      <c r="J412" s="130"/>
    </row>
    <row r="413" spans="1:10" x14ac:dyDescent="0.35">
      <c r="A413" s="115">
        <v>44411</v>
      </c>
      <c r="B413" s="27">
        <v>6135332</v>
      </c>
      <c r="C413" s="196">
        <f t="shared" si="11"/>
        <v>10083</v>
      </c>
      <c r="D413" s="27">
        <v>24756326</v>
      </c>
      <c r="E413" s="196">
        <f t="shared" si="12"/>
        <v>33448</v>
      </c>
      <c r="F413" s="114">
        <v>1521214</v>
      </c>
      <c r="G413" s="196">
        <f t="shared" si="7"/>
        <v>8986</v>
      </c>
      <c r="H413" s="27">
        <v>924930</v>
      </c>
      <c r="I413" s="196">
        <f t="shared" si="2"/>
        <v>5480</v>
      </c>
      <c r="J413" s="130"/>
    </row>
    <row r="414" spans="1:10" x14ac:dyDescent="0.35">
      <c r="A414" s="115">
        <v>44412</v>
      </c>
      <c r="B414" s="27">
        <v>6146720</v>
      </c>
      <c r="C414" s="196">
        <f t="shared" si="11"/>
        <v>11388</v>
      </c>
      <c r="D414" s="27">
        <v>24799971</v>
      </c>
      <c r="E414" s="196">
        <f t="shared" si="12"/>
        <v>43645</v>
      </c>
      <c r="F414" s="114">
        <v>1526544</v>
      </c>
      <c r="G414" s="196">
        <f t="shared" si="7"/>
        <v>5330</v>
      </c>
      <c r="H414" s="27">
        <v>927537</v>
      </c>
      <c r="I414" s="196">
        <f t="shared" si="2"/>
        <v>2607</v>
      </c>
      <c r="J414" s="130"/>
    </row>
    <row r="415" spans="1:10" x14ac:dyDescent="0.35">
      <c r="A415" s="115">
        <v>44413</v>
      </c>
      <c r="B415" s="27">
        <v>6159600</v>
      </c>
      <c r="C415" s="196">
        <f t="shared" si="11"/>
        <v>12880</v>
      </c>
      <c r="D415" s="27">
        <v>24847641</v>
      </c>
      <c r="E415" s="196">
        <f t="shared" si="12"/>
        <v>47670</v>
      </c>
      <c r="F415" s="114">
        <v>1532583</v>
      </c>
      <c r="G415" s="196">
        <f t="shared" si="7"/>
        <v>6039</v>
      </c>
      <c r="H415" s="27">
        <v>931268</v>
      </c>
      <c r="I415" s="196">
        <f t="shared" si="2"/>
        <v>3731</v>
      </c>
      <c r="J415" s="130"/>
    </row>
    <row r="416" spans="1:10" x14ac:dyDescent="0.35">
      <c r="A416" s="115">
        <v>44414</v>
      </c>
      <c r="B416" s="27">
        <v>6172008</v>
      </c>
      <c r="C416" s="196">
        <f t="shared" si="11"/>
        <v>12408</v>
      </c>
      <c r="D416" s="27">
        <v>24892730</v>
      </c>
      <c r="E416" s="196">
        <f t="shared" si="12"/>
        <v>45089</v>
      </c>
      <c r="F416" s="114">
        <v>1539061</v>
      </c>
      <c r="G416" s="196">
        <f t="shared" si="7"/>
        <v>6478</v>
      </c>
      <c r="H416" s="27">
        <v>934633</v>
      </c>
      <c r="I416" s="196">
        <f t="shared" si="2"/>
        <v>3365</v>
      </c>
      <c r="J416" s="130"/>
    </row>
    <row r="417" spans="1:10" x14ac:dyDescent="0.35">
      <c r="A417" s="28">
        <v>44417</v>
      </c>
      <c r="B417" s="27">
        <v>6200676</v>
      </c>
      <c r="C417" s="196">
        <f t="shared" si="11"/>
        <v>28668</v>
      </c>
      <c r="D417" s="27">
        <v>24992991</v>
      </c>
      <c r="E417" s="196">
        <f t="shared" si="12"/>
        <v>100261</v>
      </c>
      <c r="F417" s="114">
        <v>1546243</v>
      </c>
      <c r="G417" s="196">
        <f t="shared" si="7"/>
        <v>7182</v>
      </c>
      <c r="H417" s="27">
        <v>938350</v>
      </c>
      <c r="I417" s="196">
        <f t="shared" si="2"/>
        <v>3717</v>
      </c>
      <c r="J417" s="130"/>
    </row>
    <row r="418" spans="1:10" x14ac:dyDescent="0.35">
      <c r="A418" s="115">
        <v>44418</v>
      </c>
      <c r="B418" s="27">
        <v>6212590</v>
      </c>
      <c r="C418" s="196">
        <f t="shared" si="11"/>
        <v>11914</v>
      </c>
      <c r="D418" s="27">
        <v>25032349</v>
      </c>
      <c r="E418" s="196">
        <f t="shared" si="12"/>
        <v>39358</v>
      </c>
      <c r="F418" s="114">
        <v>1556287</v>
      </c>
      <c r="G418" s="196">
        <f t="shared" si="7"/>
        <v>10044</v>
      </c>
      <c r="H418" s="27">
        <v>943692</v>
      </c>
      <c r="I418" s="196">
        <f t="shared" si="2"/>
        <v>5342</v>
      </c>
      <c r="J418" s="130"/>
    </row>
    <row r="419" spans="1:10" x14ac:dyDescent="0.35">
      <c r="A419" s="115">
        <v>44419</v>
      </c>
      <c r="B419" s="27">
        <v>6227829</v>
      </c>
      <c r="C419" s="196">
        <f t="shared" si="11"/>
        <v>15239</v>
      </c>
      <c r="D419" s="27">
        <v>25088299</v>
      </c>
      <c r="E419" s="196">
        <f t="shared" si="12"/>
        <v>55950</v>
      </c>
      <c r="F419" s="114">
        <v>1564797</v>
      </c>
      <c r="G419" s="196">
        <f t="shared" si="7"/>
        <v>8510</v>
      </c>
      <c r="H419" s="27">
        <v>947450</v>
      </c>
      <c r="I419" s="196">
        <f t="shared" si="2"/>
        <v>3758</v>
      </c>
      <c r="J419" s="130"/>
    </row>
    <row r="420" spans="1:10" x14ac:dyDescent="0.35">
      <c r="A420" s="115">
        <v>44420</v>
      </c>
      <c r="B420" s="27">
        <v>6242130</v>
      </c>
      <c r="C420" s="196">
        <f t="shared" si="11"/>
        <v>14301</v>
      </c>
      <c r="D420" s="27">
        <v>25140569</v>
      </c>
      <c r="E420" s="196">
        <f t="shared" si="12"/>
        <v>52270</v>
      </c>
      <c r="F420" s="114">
        <v>1571386</v>
      </c>
      <c r="G420" s="196">
        <f t="shared" si="7"/>
        <v>6589</v>
      </c>
      <c r="H420" s="27">
        <v>950830</v>
      </c>
      <c r="I420" s="196">
        <f t="shared" si="2"/>
        <v>3380</v>
      </c>
      <c r="J420" s="130"/>
    </row>
    <row r="421" spans="1:10" x14ac:dyDescent="0.35">
      <c r="A421" s="115">
        <v>44421</v>
      </c>
      <c r="B421" s="27">
        <v>6255515</v>
      </c>
      <c r="C421" s="196">
        <f t="shared" si="11"/>
        <v>13385</v>
      </c>
      <c r="D421" s="27">
        <v>25188229</v>
      </c>
      <c r="E421" s="196">
        <f t="shared" si="12"/>
        <v>47660</v>
      </c>
      <c r="F421" s="114">
        <v>1579469</v>
      </c>
      <c r="G421" s="196">
        <f t="shared" si="7"/>
        <v>8083</v>
      </c>
      <c r="H421" s="27">
        <v>954845</v>
      </c>
      <c r="I421" s="196">
        <f t="shared" si="2"/>
        <v>4015</v>
      </c>
      <c r="J421" s="130"/>
    </row>
    <row r="422" spans="1:10" x14ac:dyDescent="0.35">
      <c r="A422" s="28">
        <v>44424</v>
      </c>
      <c r="B422" s="27">
        <v>6290900</v>
      </c>
      <c r="C422" s="196">
        <f t="shared" si="11"/>
        <v>35385</v>
      </c>
      <c r="D422" s="27">
        <v>25305580</v>
      </c>
      <c r="E422" s="196">
        <f t="shared" si="12"/>
        <v>117351</v>
      </c>
      <c r="F422" s="114">
        <v>1587755</v>
      </c>
      <c r="G422" s="196">
        <f t="shared" si="7"/>
        <v>8286</v>
      </c>
      <c r="H422" s="27">
        <v>959021</v>
      </c>
      <c r="I422" s="196">
        <f t="shared" si="2"/>
        <v>4176</v>
      </c>
      <c r="J422" s="130"/>
    </row>
    <row r="423" spans="1:10" x14ac:dyDescent="0.35">
      <c r="A423" s="115">
        <v>44425</v>
      </c>
      <c r="B423" s="27">
        <v>6306082</v>
      </c>
      <c r="C423" s="196">
        <f t="shared" si="11"/>
        <v>15182</v>
      </c>
      <c r="D423" s="27">
        <v>25352627</v>
      </c>
      <c r="E423" s="196">
        <f t="shared" si="12"/>
        <v>47047</v>
      </c>
      <c r="F423" s="114">
        <v>1601571</v>
      </c>
      <c r="G423" s="196">
        <f t="shared" si="7"/>
        <v>13816</v>
      </c>
      <c r="H423" s="27">
        <v>965117</v>
      </c>
      <c r="I423" s="196">
        <f t="shared" si="2"/>
        <v>6096</v>
      </c>
      <c r="J423" s="130"/>
    </row>
    <row r="424" spans="1:10" x14ac:dyDescent="0.35">
      <c r="A424" s="115">
        <v>44426</v>
      </c>
      <c r="B424" s="27">
        <v>6322347</v>
      </c>
      <c r="C424" s="196">
        <f t="shared" si="11"/>
        <v>16265</v>
      </c>
      <c r="D424" s="27">
        <v>25414917</v>
      </c>
      <c r="E424" s="196">
        <f t="shared" si="12"/>
        <v>62290</v>
      </c>
      <c r="F424" s="114">
        <v>1609774</v>
      </c>
      <c r="G424" s="196">
        <f t="shared" si="7"/>
        <v>8203</v>
      </c>
      <c r="H424" s="27">
        <v>968474</v>
      </c>
      <c r="I424" s="196">
        <f t="shared" si="2"/>
        <v>3357</v>
      </c>
      <c r="J424" s="130"/>
    </row>
    <row r="425" spans="1:10" x14ac:dyDescent="0.35">
      <c r="A425" s="115">
        <v>44427</v>
      </c>
      <c r="B425" s="27">
        <v>6338143</v>
      </c>
      <c r="C425" s="205">
        <f t="shared" si="11"/>
        <v>15796</v>
      </c>
      <c r="D425" s="27">
        <v>25470349</v>
      </c>
      <c r="E425" s="205">
        <f t="shared" si="12"/>
        <v>55432</v>
      </c>
      <c r="F425" s="114">
        <v>1619428</v>
      </c>
      <c r="G425" s="205">
        <f t="shared" si="7"/>
        <v>9654</v>
      </c>
      <c r="H425" s="27">
        <v>972637</v>
      </c>
      <c r="I425" s="205">
        <f t="shared" si="2"/>
        <v>4163</v>
      </c>
      <c r="J425" s="130"/>
    </row>
    <row r="426" spans="1:10" x14ac:dyDescent="0.35">
      <c r="A426" s="115">
        <v>44428</v>
      </c>
      <c r="B426" s="27">
        <v>6355867</v>
      </c>
      <c r="C426" s="205">
        <f t="shared" si="11"/>
        <v>17724</v>
      </c>
      <c r="D426" s="27">
        <v>25534877</v>
      </c>
      <c r="E426" s="205">
        <f t="shared" si="12"/>
        <v>64528</v>
      </c>
      <c r="F426" s="114">
        <v>1628320</v>
      </c>
      <c r="G426" s="205">
        <f t="shared" si="7"/>
        <v>8892</v>
      </c>
      <c r="H426" s="27">
        <v>976273</v>
      </c>
      <c r="I426" s="205">
        <f t="shared" si="2"/>
        <v>3636</v>
      </c>
      <c r="J426" s="130"/>
    </row>
    <row r="427" spans="1:10" x14ac:dyDescent="0.35">
      <c r="A427" s="28">
        <v>44431</v>
      </c>
      <c r="B427" s="27">
        <v>6395165</v>
      </c>
      <c r="C427" s="205">
        <f t="shared" si="11"/>
        <v>39298</v>
      </c>
      <c r="D427" s="27">
        <v>25673302</v>
      </c>
      <c r="E427" s="205">
        <f t="shared" si="12"/>
        <v>138425</v>
      </c>
      <c r="F427" s="114">
        <v>1638505</v>
      </c>
      <c r="G427" s="205">
        <f t="shared" si="7"/>
        <v>10185</v>
      </c>
      <c r="H427" s="27">
        <v>980214</v>
      </c>
      <c r="I427" s="205">
        <f t="shared" si="2"/>
        <v>3941</v>
      </c>
      <c r="J427" s="130"/>
    </row>
    <row r="428" spans="1:10" x14ac:dyDescent="0.35">
      <c r="A428" s="115">
        <v>44432</v>
      </c>
      <c r="B428" s="27">
        <v>6411059</v>
      </c>
      <c r="C428" s="205">
        <f t="shared" si="11"/>
        <v>15894</v>
      </c>
      <c r="D428" s="27">
        <v>25720356</v>
      </c>
      <c r="E428" s="205">
        <f t="shared" si="12"/>
        <v>47054</v>
      </c>
      <c r="F428" s="114">
        <v>1655889</v>
      </c>
      <c r="G428" s="205">
        <f t="shared" si="7"/>
        <v>17384</v>
      </c>
      <c r="H428" s="27">
        <v>988405</v>
      </c>
      <c r="I428" s="205">
        <f t="shared" si="2"/>
        <v>8191</v>
      </c>
      <c r="J428" s="130"/>
    </row>
    <row r="429" spans="1:10" x14ac:dyDescent="0.35">
      <c r="A429" s="115">
        <v>44433</v>
      </c>
      <c r="B429" s="27">
        <v>6428289</v>
      </c>
      <c r="C429" s="205">
        <f t="shared" si="11"/>
        <v>17230</v>
      </c>
      <c r="D429" s="27">
        <v>25784002</v>
      </c>
      <c r="E429" s="205">
        <f t="shared" si="12"/>
        <v>63646</v>
      </c>
      <c r="F429" s="114">
        <v>1665096</v>
      </c>
      <c r="G429" s="205">
        <f t="shared" si="7"/>
        <v>9207</v>
      </c>
      <c r="H429" s="27">
        <v>992236</v>
      </c>
      <c r="I429" s="205">
        <f t="shared" si="2"/>
        <v>3831</v>
      </c>
      <c r="J429" s="130"/>
    </row>
    <row r="430" spans="1:10" x14ac:dyDescent="0.35">
      <c r="A430" s="115">
        <v>44434</v>
      </c>
      <c r="B430" s="27">
        <v>6449653</v>
      </c>
      <c r="C430" s="205">
        <f t="shared" si="11"/>
        <v>21364</v>
      </c>
      <c r="D430" s="27">
        <v>25860608</v>
      </c>
      <c r="E430" s="205">
        <f t="shared" si="12"/>
        <v>76606</v>
      </c>
      <c r="F430" s="114">
        <v>1675021</v>
      </c>
      <c r="G430" s="205">
        <f t="shared" si="7"/>
        <v>9925</v>
      </c>
      <c r="H430" s="27">
        <v>996689</v>
      </c>
      <c r="I430" s="205">
        <f t="shared" si="2"/>
        <v>4453</v>
      </c>
      <c r="J430" s="130"/>
    </row>
    <row r="431" spans="1:10" x14ac:dyDescent="0.35">
      <c r="A431" s="115">
        <v>44435</v>
      </c>
      <c r="B431" s="27">
        <v>6469716</v>
      </c>
      <c r="C431" s="205">
        <f t="shared" si="11"/>
        <v>20063</v>
      </c>
      <c r="D431" s="27">
        <v>25925775</v>
      </c>
      <c r="E431" s="205">
        <f t="shared" si="12"/>
        <v>65167</v>
      </c>
      <c r="F431" s="114">
        <v>1687773</v>
      </c>
      <c r="G431" s="205">
        <f t="shared" si="7"/>
        <v>12752</v>
      </c>
      <c r="H431" s="27">
        <v>1000641</v>
      </c>
      <c r="I431" s="205">
        <f t="shared" si="2"/>
        <v>3952</v>
      </c>
      <c r="J431" s="130"/>
    </row>
    <row r="432" spans="1:10" x14ac:dyDescent="0.35">
      <c r="A432" s="28">
        <v>44438</v>
      </c>
      <c r="B432" s="27">
        <v>6521912</v>
      </c>
      <c r="C432" s="205">
        <f t="shared" si="11"/>
        <v>52196</v>
      </c>
      <c r="D432" s="27">
        <v>26100838</v>
      </c>
      <c r="E432" s="205">
        <f t="shared" si="12"/>
        <v>175063</v>
      </c>
      <c r="F432" s="114">
        <v>1701720</v>
      </c>
      <c r="G432" s="205">
        <f t="shared" si="7"/>
        <v>13947</v>
      </c>
      <c r="H432" s="27">
        <v>1006942</v>
      </c>
      <c r="I432" s="205">
        <f t="shared" si="2"/>
        <v>6301</v>
      </c>
      <c r="J432" s="130"/>
    </row>
    <row r="433" spans="1:10" x14ac:dyDescent="0.35">
      <c r="A433" s="115">
        <v>44439</v>
      </c>
      <c r="B433" s="27">
        <v>6546404</v>
      </c>
      <c r="C433" s="205">
        <f t="shared" si="11"/>
        <v>24492</v>
      </c>
      <c r="D433" s="27">
        <v>26164000</v>
      </c>
      <c r="E433" s="205">
        <f t="shared" si="12"/>
        <v>63162</v>
      </c>
      <c r="F433" s="114">
        <v>1719113</v>
      </c>
      <c r="G433" s="205">
        <f t="shared" si="7"/>
        <v>17393</v>
      </c>
      <c r="H433" s="27">
        <v>1016705</v>
      </c>
      <c r="I433" s="205">
        <f t="shared" si="2"/>
        <v>9763</v>
      </c>
      <c r="J433" s="130"/>
    </row>
    <row r="434" spans="1:10" x14ac:dyDescent="0.35">
      <c r="A434" s="115">
        <v>44440</v>
      </c>
      <c r="B434" s="27">
        <v>6569771</v>
      </c>
      <c r="C434" s="205">
        <f t="shared" si="11"/>
        <v>23367</v>
      </c>
      <c r="D434" s="205">
        <v>26237920</v>
      </c>
      <c r="E434" s="205">
        <f t="shared" si="12"/>
        <v>73920</v>
      </c>
      <c r="F434" s="114">
        <v>1732262</v>
      </c>
      <c r="G434" s="205">
        <f t="shared" si="7"/>
        <v>13149</v>
      </c>
      <c r="H434" s="27">
        <v>1021380</v>
      </c>
      <c r="I434" s="205">
        <f t="shared" si="2"/>
        <v>4675</v>
      </c>
      <c r="J434" s="130"/>
    </row>
    <row r="435" spans="1:10" x14ac:dyDescent="0.35">
      <c r="A435" s="115">
        <v>44441</v>
      </c>
      <c r="B435" s="27">
        <v>6592118</v>
      </c>
      <c r="C435" s="205">
        <f t="shared" si="11"/>
        <v>22347</v>
      </c>
      <c r="D435" s="27">
        <v>26322050</v>
      </c>
      <c r="E435" s="205">
        <f t="shared" si="12"/>
        <v>84130</v>
      </c>
      <c r="F435" s="114">
        <v>1745979</v>
      </c>
      <c r="G435" s="205">
        <f t="shared" si="7"/>
        <v>13717</v>
      </c>
      <c r="H435" s="27">
        <v>1026604</v>
      </c>
      <c r="I435" s="205">
        <f t="shared" si="2"/>
        <v>5224</v>
      </c>
      <c r="J435" s="130"/>
    </row>
    <row r="436" spans="1:10" x14ac:dyDescent="0.35">
      <c r="A436" s="115">
        <v>44442</v>
      </c>
      <c r="B436" s="27">
        <v>6616744</v>
      </c>
      <c r="C436" s="205">
        <f t="shared" si="11"/>
        <v>24626</v>
      </c>
      <c r="D436" s="27">
        <v>26404888</v>
      </c>
      <c r="E436" s="205">
        <f t="shared" si="12"/>
        <v>82838</v>
      </c>
      <c r="F436" s="114">
        <v>1758573</v>
      </c>
      <c r="G436" s="205">
        <f t="shared" si="7"/>
        <v>12594</v>
      </c>
      <c r="H436" s="27">
        <v>1032096</v>
      </c>
      <c r="I436" s="205">
        <f t="shared" si="2"/>
        <v>5492</v>
      </c>
      <c r="J436" s="130"/>
    </row>
    <row r="437" spans="1:10" x14ac:dyDescent="0.35">
      <c r="J437" s="130"/>
    </row>
    <row r="438" spans="1:10" x14ac:dyDescent="0.35">
      <c r="J438" s="130"/>
    </row>
    <row r="439" spans="1:10" x14ac:dyDescent="0.35">
      <c r="J439" s="130"/>
    </row>
    <row r="440" spans="1:10" x14ac:dyDescent="0.35">
      <c r="J440" s="130"/>
    </row>
    <row r="441" spans="1:10" x14ac:dyDescent="0.35">
      <c r="J441" s="130"/>
    </row>
    <row r="442" spans="1:10" x14ac:dyDescent="0.35">
      <c r="J442" s="130"/>
    </row>
    <row r="443" spans="1:10" x14ac:dyDescent="0.35">
      <c r="J443" s="130"/>
    </row>
    <row r="444" spans="1:10" x14ac:dyDescent="0.35">
      <c r="J444" s="130"/>
    </row>
    <row r="445" spans="1:10" x14ac:dyDescent="0.35">
      <c r="J445" s="130"/>
    </row>
    <row r="446" spans="1:10" x14ac:dyDescent="0.35">
      <c r="J446" s="130"/>
    </row>
    <row r="447" spans="1:10" x14ac:dyDescent="0.35">
      <c r="J447" s="130"/>
    </row>
    <row r="448" spans="1: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5"/>
  <sheetViews>
    <sheetView zoomScale="80" zoomScaleNormal="80" workbookViewId="0">
      <pane ySplit="1" topLeftCell="A569" activePane="bottomLeft" state="frozen"/>
      <selection pane="bottomLeft" activeCell="A592" sqref="A592"/>
    </sheetView>
  </sheetViews>
  <sheetFormatPr defaultColWidth="13.54296875" defaultRowHeight="14.5" x14ac:dyDescent="0.35"/>
  <cols>
    <col min="1" max="1" width="11.1796875" style="28" bestFit="1" customWidth="1"/>
    <col min="2" max="2" width="14.54296875" style="27" bestFit="1" customWidth="1"/>
    <col min="3" max="3" width="14.1796875" style="27" bestFit="1" customWidth="1"/>
    <col min="4" max="4" width="21.453125" style="27" bestFit="1" customWidth="1"/>
    <col min="5" max="5" width="19.453125" style="27" bestFit="1" customWidth="1"/>
    <col min="6" max="6" width="12" style="27" bestFit="1" customWidth="1"/>
    <col min="7" max="7" width="12.453125" style="27" bestFit="1" customWidth="1"/>
    <col min="8" max="8" width="15.54296875" style="114" bestFit="1" customWidth="1"/>
    <col min="9" max="9" width="22.54296875" style="114" bestFit="1" customWidth="1"/>
    <col min="10" max="10" width="27.81640625" style="27" bestFit="1" customWidth="1"/>
    <col min="11" max="11" width="21.1796875" style="27" bestFit="1" customWidth="1"/>
    <col min="12" max="12" width="17.1796875" style="27" bestFit="1" customWidth="1"/>
    <col min="13" max="13" width="24.54296875" style="30" bestFit="1" customWidth="1"/>
    <col min="14" max="14" width="31.81640625" style="27" bestFit="1" customWidth="1"/>
    <col min="15" max="15" width="39.1796875" style="27" bestFit="1" customWidth="1"/>
    <col min="16" max="16" width="37.81640625" style="27" bestFit="1" customWidth="1"/>
    <col min="17" max="17" width="45.1796875" style="27" bestFit="1" customWidth="1"/>
    <col min="18" max="18" width="58.81640625" style="27" bestFit="1" customWidth="1"/>
    <col min="19" max="19" width="67.81640625" style="27" bestFit="1" customWidth="1"/>
    <col min="20" max="20" width="73.81640625" style="27" bestFit="1" customWidth="1"/>
    <col min="21" max="21" width="30.1796875" style="27" bestFit="1" customWidth="1"/>
    <col min="22" max="22" width="52.1796875" style="27" bestFit="1" customWidth="1"/>
    <col min="23" max="23" width="46.453125" style="27" bestFit="1" customWidth="1"/>
    <col min="24" max="24" width="60.81640625" style="27" bestFit="1" customWidth="1"/>
    <col min="25" max="25" width="55.17968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205">
        <v>2</v>
      </c>
      <c r="D41" s="205">
        <v>1</v>
      </c>
      <c r="E41" s="170">
        <v>0</v>
      </c>
      <c r="F41" s="170">
        <v>0</v>
      </c>
      <c r="G41" s="170">
        <f t="shared" si="1"/>
        <v>0</v>
      </c>
      <c r="H41" s="170">
        <v>0</v>
      </c>
      <c r="I41" s="170">
        <v>0</v>
      </c>
      <c r="J41" s="170">
        <v>2</v>
      </c>
      <c r="K41" s="170">
        <v>2</v>
      </c>
      <c r="L41" s="205">
        <v>4</v>
      </c>
      <c r="M41" s="205">
        <v>1</v>
      </c>
      <c r="R41" s="170">
        <f t="shared" si="3"/>
        <v>0.3</v>
      </c>
      <c r="U41" s="170">
        <f t="shared" si="2"/>
        <v>1.4285714285714286</v>
      </c>
    </row>
    <row r="42" spans="1:21" s="170" customFormat="1" x14ac:dyDescent="0.35">
      <c r="A42" s="115">
        <v>43892</v>
      </c>
      <c r="B42" s="170">
        <f t="shared" si="0"/>
        <v>22</v>
      </c>
      <c r="C42" s="205">
        <v>3</v>
      </c>
      <c r="D42" s="205">
        <v>0</v>
      </c>
      <c r="E42" s="170">
        <v>0</v>
      </c>
      <c r="F42" s="170">
        <v>0</v>
      </c>
      <c r="G42" s="170">
        <f t="shared" si="1"/>
        <v>0</v>
      </c>
      <c r="H42" s="170">
        <v>0</v>
      </c>
      <c r="I42" s="170">
        <v>0</v>
      </c>
      <c r="J42" s="170">
        <v>3</v>
      </c>
      <c r="K42" s="170">
        <v>3</v>
      </c>
      <c r="L42" s="205">
        <v>6</v>
      </c>
      <c r="M42" s="205">
        <v>1</v>
      </c>
      <c r="R42" s="170">
        <f t="shared" si="3"/>
        <v>0.21428571428571427</v>
      </c>
      <c r="U42" s="170">
        <f t="shared" si="2"/>
        <v>2</v>
      </c>
    </row>
    <row r="43" spans="1:21" s="170" customFormat="1" x14ac:dyDescent="0.35">
      <c r="A43" s="115">
        <v>43893</v>
      </c>
      <c r="B43" s="170">
        <f t="shared" si="0"/>
        <v>36</v>
      </c>
      <c r="C43" s="205">
        <v>14</v>
      </c>
      <c r="D43" s="205">
        <v>1</v>
      </c>
      <c r="E43" s="170">
        <v>0</v>
      </c>
      <c r="F43" s="170">
        <v>0</v>
      </c>
      <c r="G43" s="170">
        <f t="shared" si="1"/>
        <v>0</v>
      </c>
      <c r="H43" s="170">
        <v>0</v>
      </c>
      <c r="I43" s="170">
        <v>0</v>
      </c>
      <c r="J43" s="170">
        <v>14</v>
      </c>
      <c r="K43" s="170">
        <v>1</v>
      </c>
      <c r="L43" s="205">
        <v>15</v>
      </c>
      <c r="M43" s="205">
        <v>1</v>
      </c>
      <c r="R43" s="170">
        <f t="shared" si="3"/>
        <v>0.13793103448275862</v>
      </c>
      <c r="U43" s="170">
        <f t="shared" si="2"/>
        <v>4.1428571428571432</v>
      </c>
    </row>
    <row r="44" spans="1:21" s="170" customFormat="1" x14ac:dyDescent="0.35">
      <c r="A44" s="115">
        <v>43894</v>
      </c>
      <c r="B44" s="170">
        <f t="shared" si="0"/>
        <v>54</v>
      </c>
      <c r="C44" s="205">
        <v>18</v>
      </c>
      <c r="D44" s="205">
        <v>2</v>
      </c>
      <c r="E44" s="170">
        <v>0</v>
      </c>
      <c r="F44" s="170">
        <v>0</v>
      </c>
      <c r="G44" s="170">
        <f t="shared" si="1"/>
        <v>0</v>
      </c>
      <c r="H44" s="170">
        <v>0</v>
      </c>
      <c r="I44" s="170">
        <v>0</v>
      </c>
      <c r="J44" s="170">
        <v>19</v>
      </c>
      <c r="K44" s="170">
        <v>3</v>
      </c>
      <c r="L44" s="205">
        <v>22</v>
      </c>
      <c r="M44" s="205">
        <v>2</v>
      </c>
      <c r="R44" s="170">
        <f t="shared" si="3"/>
        <v>0.11764705882352941</v>
      </c>
      <c r="U44" s="170">
        <f t="shared" si="2"/>
        <v>7.2857142857142856</v>
      </c>
    </row>
    <row r="45" spans="1:21" s="170" customFormat="1" x14ac:dyDescent="0.35">
      <c r="A45" s="115">
        <v>43895</v>
      </c>
      <c r="B45" s="170">
        <f t="shared" si="0"/>
        <v>86</v>
      </c>
      <c r="C45" s="205">
        <v>32</v>
      </c>
      <c r="D45" s="205">
        <v>8</v>
      </c>
      <c r="E45" s="170">
        <v>0</v>
      </c>
      <c r="F45" s="170">
        <v>0</v>
      </c>
      <c r="G45" s="170">
        <f t="shared" si="1"/>
        <v>0</v>
      </c>
      <c r="H45" s="170">
        <v>0</v>
      </c>
      <c r="I45" s="170">
        <v>0</v>
      </c>
      <c r="J45" s="170">
        <v>33</v>
      </c>
      <c r="K45" s="170">
        <v>3</v>
      </c>
      <c r="L45" s="205">
        <v>36</v>
      </c>
      <c r="M45" s="205">
        <v>8</v>
      </c>
      <c r="R45" s="170">
        <f t="shared" si="3"/>
        <v>0.16279069767441862</v>
      </c>
      <c r="U45" s="170">
        <f t="shared" si="2"/>
        <v>12.285714285714286</v>
      </c>
    </row>
    <row r="46" spans="1:21" s="170" customFormat="1" x14ac:dyDescent="0.35">
      <c r="A46" s="115">
        <v>43896</v>
      </c>
      <c r="B46" s="170">
        <f t="shared" si="0"/>
        <v>124</v>
      </c>
      <c r="C46" s="205">
        <v>38</v>
      </c>
      <c r="D46" s="205">
        <v>14</v>
      </c>
      <c r="E46" s="170">
        <v>0</v>
      </c>
      <c r="F46" s="170">
        <v>0</v>
      </c>
      <c r="G46" s="170">
        <f t="shared" si="1"/>
        <v>0</v>
      </c>
      <c r="H46" s="170">
        <v>0</v>
      </c>
      <c r="I46" s="170">
        <v>0</v>
      </c>
      <c r="J46" s="170">
        <v>42</v>
      </c>
      <c r="K46" s="170">
        <v>7</v>
      </c>
      <c r="L46" s="205">
        <v>49</v>
      </c>
      <c r="M46" s="205">
        <v>14</v>
      </c>
      <c r="R46" s="170">
        <f t="shared" si="3"/>
        <v>0.20300751879699247</v>
      </c>
      <c r="U46" s="170">
        <f t="shared" si="2"/>
        <v>19</v>
      </c>
    </row>
    <row r="47" spans="1:21" s="170" customFormat="1" x14ac:dyDescent="0.35">
      <c r="A47" s="115">
        <v>43897</v>
      </c>
      <c r="B47" s="170">
        <f t="shared" si="0"/>
        <v>207</v>
      </c>
      <c r="C47" s="205">
        <v>83</v>
      </c>
      <c r="D47" s="205">
        <v>44</v>
      </c>
      <c r="E47" s="170">
        <v>0</v>
      </c>
      <c r="F47" s="170">
        <v>0</v>
      </c>
      <c r="G47" s="170">
        <f t="shared" si="1"/>
        <v>0</v>
      </c>
      <c r="H47" s="170">
        <v>0</v>
      </c>
      <c r="I47" s="170">
        <v>0</v>
      </c>
      <c r="J47" s="170">
        <v>86</v>
      </c>
      <c r="K47" s="170">
        <v>14</v>
      </c>
      <c r="L47" s="205">
        <v>100</v>
      </c>
      <c r="M47" s="205">
        <v>44</v>
      </c>
      <c r="R47" s="170">
        <f t="shared" si="3"/>
        <v>0.30603448275862066</v>
      </c>
      <c r="U47" s="170">
        <f t="shared" si="2"/>
        <v>33.142857142857146</v>
      </c>
    </row>
    <row r="48" spans="1:21" s="170" customFormat="1" x14ac:dyDescent="0.35">
      <c r="A48" s="115">
        <v>43898</v>
      </c>
      <c r="B48" s="170">
        <f t="shared" si="0"/>
        <v>262</v>
      </c>
      <c r="C48" s="205">
        <v>55</v>
      </c>
      <c r="D48" s="205">
        <v>19</v>
      </c>
      <c r="E48" s="170">
        <v>0</v>
      </c>
      <c r="F48" s="170">
        <v>0</v>
      </c>
      <c r="G48" s="170">
        <f t="shared" si="1"/>
        <v>0</v>
      </c>
      <c r="H48" s="170">
        <v>0</v>
      </c>
      <c r="I48" s="170">
        <v>0</v>
      </c>
      <c r="J48" s="170">
        <v>54</v>
      </c>
      <c r="K48" s="170">
        <v>7</v>
      </c>
      <c r="L48" s="205">
        <v>61</v>
      </c>
      <c r="M48" s="205">
        <v>20</v>
      </c>
      <c r="R48" s="170">
        <f t="shared" si="3"/>
        <v>0.31141868512110726</v>
      </c>
      <c r="U48" s="170">
        <f t="shared" si="2"/>
        <v>41.285714285714285</v>
      </c>
    </row>
    <row r="49" spans="1:21" s="170" customFormat="1" x14ac:dyDescent="0.35">
      <c r="A49" s="115">
        <v>43899</v>
      </c>
      <c r="B49" s="170">
        <f t="shared" si="0"/>
        <v>332</v>
      </c>
      <c r="C49" s="205">
        <v>70</v>
      </c>
      <c r="D49" s="205">
        <v>5</v>
      </c>
      <c r="E49" s="170">
        <v>0</v>
      </c>
      <c r="F49" s="170">
        <v>0</v>
      </c>
      <c r="G49" s="170">
        <f t="shared" si="1"/>
        <v>0</v>
      </c>
      <c r="H49" s="170">
        <v>0</v>
      </c>
      <c r="I49" s="170">
        <v>0</v>
      </c>
      <c r="J49" s="170">
        <v>76</v>
      </c>
      <c r="K49" s="170">
        <v>5</v>
      </c>
      <c r="L49" s="205">
        <v>81</v>
      </c>
      <c r="M49" s="205">
        <v>7</v>
      </c>
      <c r="R49" s="170">
        <f t="shared" si="3"/>
        <v>0.26373626373626374</v>
      </c>
      <c r="U49" s="170">
        <f t="shared" si="2"/>
        <v>52</v>
      </c>
    </row>
    <row r="50" spans="1:21" s="170" customFormat="1" x14ac:dyDescent="0.35">
      <c r="A50" s="115">
        <v>43900</v>
      </c>
      <c r="B50" s="170">
        <f t="shared" si="0"/>
        <v>431</v>
      </c>
      <c r="C50" s="205">
        <v>99</v>
      </c>
      <c r="D50" s="205">
        <v>14</v>
      </c>
      <c r="E50" s="170">
        <v>0</v>
      </c>
      <c r="F50" s="170">
        <v>0</v>
      </c>
      <c r="G50" s="170">
        <f t="shared" si="1"/>
        <v>0</v>
      </c>
      <c r="H50" s="170">
        <v>0</v>
      </c>
      <c r="I50" s="170">
        <v>0</v>
      </c>
      <c r="J50" s="170">
        <v>103</v>
      </c>
      <c r="K50" s="170">
        <v>6</v>
      </c>
      <c r="L50" s="205">
        <v>109</v>
      </c>
      <c r="M50" s="205">
        <v>14</v>
      </c>
      <c r="R50" s="170">
        <f t="shared" si="3"/>
        <v>0.23799126637554585</v>
      </c>
      <c r="U50" s="170">
        <f t="shared" si="2"/>
        <v>65.428571428571431</v>
      </c>
    </row>
    <row r="51" spans="1:21" s="170" customFormat="1" x14ac:dyDescent="0.35">
      <c r="A51" s="115">
        <v>43901</v>
      </c>
      <c r="B51" s="170">
        <f t="shared" si="0"/>
        <v>595</v>
      </c>
      <c r="C51" s="205">
        <v>164</v>
      </c>
      <c r="D51" s="205">
        <v>22</v>
      </c>
      <c r="E51" s="170">
        <v>0</v>
      </c>
      <c r="F51" s="170">
        <v>0</v>
      </c>
      <c r="G51" s="170">
        <f t="shared" si="1"/>
        <v>0</v>
      </c>
      <c r="H51" s="170">
        <v>0</v>
      </c>
      <c r="I51" s="170">
        <v>0</v>
      </c>
      <c r="J51" s="170">
        <v>176</v>
      </c>
      <c r="K51" s="170">
        <v>6</v>
      </c>
      <c r="L51" s="205">
        <v>182</v>
      </c>
      <c r="M51" s="205">
        <v>23</v>
      </c>
      <c r="R51" s="170">
        <f t="shared" si="3"/>
        <v>0.21035598705501618</v>
      </c>
      <c r="U51" s="170">
        <f t="shared" si="2"/>
        <v>88.285714285714292</v>
      </c>
    </row>
    <row r="52" spans="1:21" s="170" customFormat="1" x14ac:dyDescent="0.35">
      <c r="A52" s="115">
        <v>43902</v>
      </c>
      <c r="B52" s="170">
        <f t="shared" si="0"/>
        <v>992</v>
      </c>
      <c r="C52" s="205">
        <v>397</v>
      </c>
      <c r="D52" s="205">
        <v>29</v>
      </c>
      <c r="E52" s="170">
        <v>0</v>
      </c>
      <c r="F52" s="170">
        <v>0</v>
      </c>
      <c r="G52" s="170">
        <f t="shared" si="1"/>
        <v>0</v>
      </c>
      <c r="H52" s="170">
        <v>0</v>
      </c>
      <c r="I52" s="170">
        <v>0</v>
      </c>
      <c r="J52" s="170">
        <v>425</v>
      </c>
      <c r="K52" s="170">
        <v>7</v>
      </c>
      <c r="L52" s="205">
        <v>433</v>
      </c>
      <c r="M52" s="205">
        <v>29</v>
      </c>
      <c r="R52" s="170">
        <f t="shared" si="3"/>
        <v>0.14876847290640394</v>
      </c>
      <c r="U52" s="170">
        <f t="shared" si="2"/>
        <v>145</v>
      </c>
    </row>
    <row r="53" spans="1:21" s="170" customFormat="1" x14ac:dyDescent="0.35">
      <c r="A53" s="115">
        <v>43903</v>
      </c>
      <c r="B53" s="170">
        <f t="shared" si="0"/>
        <v>1881</v>
      </c>
      <c r="C53" s="205">
        <v>889</v>
      </c>
      <c r="D53" s="205">
        <v>61</v>
      </c>
      <c r="E53" s="170">
        <v>0</v>
      </c>
      <c r="F53" s="170">
        <v>0</v>
      </c>
      <c r="G53" s="170">
        <f t="shared" si="1"/>
        <v>0</v>
      </c>
      <c r="H53" s="170">
        <v>0</v>
      </c>
      <c r="I53" s="170">
        <v>0</v>
      </c>
      <c r="J53" s="170">
        <v>972</v>
      </c>
      <c r="K53" s="170">
        <v>14</v>
      </c>
      <c r="L53" s="205">
        <v>986</v>
      </c>
      <c r="M53" s="205">
        <v>64</v>
      </c>
      <c r="R53" s="170">
        <f t="shared" si="3"/>
        <v>0.10297131147540983</v>
      </c>
      <c r="U53" s="170">
        <f t="shared" si="2"/>
        <v>278.85714285714283</v>
      </c>
    </row>
    <row r="54" spans="1:21" s="170" customFormat="1" x14ac:dyDescent="0.35">
      <c r="A54" s="115">
        <v>43904</v>
      </c>
      <c r="B54" s="170">
        <f t="shared" si="0"/>
        <v>2728</v>
      </c>
      <c r="C54" s="205">
        <v>847</v>
      </c>
      <c r="D54" s="205">
        <v>73</v>
      </c>
      <c r="E54" s="170">
        <v>0</v>
      </c>
      <c r="F54" s="170">
        <v>0</v>
      </c>
      <c r="G54" s="170">
        <f t="shared" si="1"/>
        <v>0</v>
      </c>
      <c r="H54" s="170">
        <v>0</v>
      </c>
      <c r="I54" s="170">
        <v>0</v>
      </c>
      <c r="J54" s="170">
        <v>921</v>
      </c>
      <c r="K54" s="170">
        <v>15</v>
      </c>
      <c r="L54" s="205">
        <v>934</v>
      </c>
      <c r="M54" s="205">
        <v>74</v>
      </c>
      <c r="R54" s="170">
        <f t="shared" si="3"/>
        <v>8.2914572864321606E-2</v>
      </c>
      <c r="U54" s="170">
        <f t="shared" si="2"/>
        <v>398</v>
      </c>
    </row>
    <row r="55" spans="1:21" s="170" customFormat="1" x14ac:dyDescent="0.35">
      <c r="A55" s="115">
        <v>43905</v>
      </c>
      <c r="B55" s="170">
        <f t="shared" si="0"/>
        <v>3708</v>
      </c>
      <c r="C55" s="205">
        <v>980</v>
      </c>
      <c r="D55" s="205">
        <v>68</v>
      </c>
      <c r="E55" s="170">
        <v>0</v>
      </c>
      <c r="F55" s="170">
        <v>0</v>
      </c>
      <c r="G55" s="170">
        <f t="shared" si="1"/>
        <v>0</v>
      </c>
      <c r="H55" s="170">
        <v>0</v>
      </c>
      <c r="I55" s="170">
        <v>0</v>
      </c>
      <c r="J55" s="170">
        <v>1058</v>
      </c>
      <c r="K55" s="170">
        <v>27</v>
      </c>
      <c r="L55" s="205">
        <v>1085</v>
      </c>
      <c r="M55" s="205">
        <v>72</v>
      </c>
      <c r="R55" s="170">
        <f t="shared" si="3"/>
        <v>7.4278215223097119E-2</v>
      </c>
      <c r="U55" s="170">
        <f t="shared" si="2"/>
        <v>544.28571428571433</v>
      </c>
    </row>
    <row r="56" spans="1:21" s="170" customFormat="1" x14ac:dyDescent="0.35">
      <c r="A56" s="115">
        <v>43906</v>
      </c>
      <c r="B56" s="170">
        <f t="shared" si="0"/>
        <v>5727</v>
      </c>
      <c r="C56" s="205">
        <v>2019</v>
      </c>
      <c r="D56" s="205">
        <v>150</v>
      </c>
      <c r="E56" s="170">
        <v>0</v>
      </c>
      <c r="F56" s="170">
        <v>0</v>
      </c>
      <c r="G56" s="170">
        <f t="shared" si="1"/>
        <v>0</v>
      </c>
      <c r="H56" s="170">
        <v>0</v>
      </c>
      <c r="I56" s="170">
        <v>0</v>
      </c>
      <c r="J56" s="170">
        <v>2217</v>
      </c>
      <c r="K56" s="170">
        <v>18</v>
      </c>
      <c r="L56" s="205">
        <v>2234</v>
      </c>
      <c r="M56" s="205">
        <v>152</v>
      </c>
      <c r="R56" s="170">
        <f t="shared" si="3"/>
        <v>7.1775951702163346E-2</v>
      </c>
      <c r="U56" s="170">
        <f t="shared" si="2"/>
        <v>851.85714285714289</v>
      </c>
    </row>
    <row r="57" spans="1:21" s="170" customFormat="1" x14ac:dyDescent="0.35">
      <c r="A57" s="115">
        <v>43907</v>
      </c>
      <c r="B57" s="170">
        <f t="shared" si="0"/>
        <v>8274</v>
      </c>
      <c r="C57" s="205">
        <v>2547</v>
      </c>
      <c r="D57" s="205">
        <v>249</v>
      </c>
      <c r="E57" s="170">
        <v>0</v>
      </c>
      <c r="F57" s="170">
        <v>0</v>
      </c>
      <c r="G57" s="170">
        <f t="shared" si="1"/>
        <v>0</v>
      </c>
      <c r="H57" s="170">
        <v>0</v>
      </c>
      <c r="I57" s="170">
        <v>0</v>
      </c>
      <c r="J57" s="170">
        <v>2757</v>
      </c>
      <c r="K57" s="170">
        <v>28</v>
      </c>
      <c r="L57" s="205">
        <v>2785</v>
      </c>
      <c r="M57" s="205">
        <v>255</v>
      </c>
      <c r="R57" s="170">
        <f t="shared" si="3"/>
        <v>7.7439518462785045E-2</v>
      </c>
      <c r="U57" s="170">
        <f t="shared" si="2"/>
        <v>1234.1428571428571</v>
      </c>
    </row>
    <row r="58" spans="1:21" s="170" customFormat="1" x14ac:dyDescent="0.35">
      <c r="A58" s="115">
        <v>43908</v>
      </c>
      <c r="B58" s="170">
        <f t="shared" si="0"/>
        <v>11088</v>
      </c>
      <c r="C58" s="205">
        <v>2814</v>
      </c>
      <c r="D58" s="205">
        <v>259</v>
      </c>
      <c r="E58" s="170">
        <v>0</v>
      </c>
      <c r="F58" s="170">
        <v>0</v>
      </c>
      <c r="G58" s="170">
        <f t="shared" si="1"/>
        <v>0</v>
      </c>
      <c r="H58" s="170">
        <v>0</v>
      </c>
      <c r="I58" s="170">
        <v>0</v>
      </c>
      <c r="J58" s="170">
        <v>3069</v>
      </c>
      <c r="K58" s="170">
        <v>156</v>
      </c>
      <c r="L58" s="205">
        <v>3223</v>
      </c>
      <c r="M58" s="205">
        <v>263</v>
      </c>
      <c r="R58" s="170">
        <f t="shared" si="3"/>
        <v>7.7825342465753428E-2</v>
      </c>
      <c r="U58" s="170">
        <f t="shared" si="2"/>
        <v>1668.5714285714287</v>
      </c>
    </row>
    <row r="59" spans="1:21" s="170" customFormat="1" x14ac:dyDescent="0.35">
      <c r="A59" s="115">
        <v>43909</v>
      </c>
      <c r="B59" s="170">
        <f t="shared" si="0"/>
        <v>13830</v>
      </c>
      <c r="C59" s="205">
        <v>2742</v>
      </c>
      <c r="D59" s="205">
        <v>279</v>
      </c>
      <c r="E59" s="170">
        <v>0</v>
      </c>
      <c r="F59" s="170">
        <v>0</v>
      </c>
      <c r="G59" s="170">
        <f t="shared" si="1"/>
        <v>0</v>
      </c>
      <c r="H59" s="170">
        <v>0</v>
      </c>
      <c r="I59" s="170">
        <v>0</v>
      </c>
      <c r="J59" s="170">
        <v>2991</v>
      </c>
      <c r="K59" s="170">
        <v>143</v>
      </c>
      <c r="L59" s="205">
        <v>3134</v>
      </c>
      <c r="M59" s="205">
        <v>287</v>
      </c>
      <c r="R59" s="170">
        <f t="shared" si="3"/>
        <v>8.1148737918086369E-2</v>
      </c>
      <c r="U59" s="170">
        <f t="shared" si="2"/>
        <v>2054.4285714285716</v>
      </c>
    </row>
    <row r="60" spans="1:21" s="170" customFormat="1" x14ac:dyDescent="0.35">
      <c r="A60" s="115">
        <v>43910</v>
      </c>
      <c r="B60" s="170">
        <f t="shared" si="0"/>
        <v>17291</v>
      </c>
      <c r="C60" s="205">
        <v>3461</v>
      </c>
      <c r="D60" s="205">
        <v>388</v>
      </c>
      <c r="E60" s="170">
        <v>0</v>
      </c>
      <c r="F60" s="170">
        <v>0</v>
      </c>
      <c r="G60" s="170">
        <f t="shared" si="1"/>
        <v>0</v>
      </c>
      <c r="H60" s="170">
        <v>0</v>
      </c>
      <c r="I60" s="170">
        <v>0</v>
      </c>
      <c r="J60" s="170">
        <v>3753</v>
      </c>
      <c r="K60" s="170">
        <v>124</v>
      </c>
      <c r="L60" s="205">
        <v>3875</v>
      </c>
      <c r="M60" s="205">
        <v>394</v>
      </c>
      <c r="R60" s="170">
        <f t="shared" si="3"/>
        <v>8.6682107701215982E-2</v>
      </c>
      <c r="U60" s="170">
        <f t="shared" si="2"/>
        <v>2467.1428571428573</v>
      </c>
    </row>
    <row r="61" spans="1:21" s="170" customFormat="1" x14ac:dyDescent="0.35">
      <c r="A61" s="115">
        <v>43911</v>
      </c>
      <c r="B61" s="170">
        <f t="shared" si="0"/>
        <v>19704</v>
      </c>
      <c r="C61" s="205">
        <v>2413</v>
      </c>
      <c r="D61" s="205">
        <v>322</v>
      </c>
      <c r="E61" s="170">
        <v>0</v>
      </c>
      <c r="F61" s="170">
        <v>0</v>
      </c>
      <c r="G61" s="170">
        <f t="shared" si="1"/>
        <v>0</v>
      </c>
      <c r="H61" s="170">
        <v>0</v>
      </c>
      <c r="I61" s="170">
        <v>0</v>
      </c>
      <c r="J61" s="170">
        <v>2598</v>
      </c>
      <c r="K61" s="170">
        <v>168</v>
      </c>
      <c r="L61" s="205">
        <v>2766</v>
      </c>
      <c r="M61" s="205">
        <v>340</v>
      </c>
      <c r="R61" s="170">
        <f t="shared" si="3"/>
        <v>9.2294000628206474E-2</v>
      </c>
      <c r="U61" s="170">
        <f t="shared" si="2"/>
        <v>2728.8571428571427</v>
      </c>
    </row>
    <row r="62" spans="1:21" s="170" customFormat="1" x14ac:dyDescent="0.35">
      <c r="A62" s="115">
        <v>43912</v>
      </c>
      <c r="B62" s="170">
        <f t="shared" si="0"/>
        <v>21492</v>
      </c>
      <c r="C62" s="205">
        <v>1788</v>
      </c>
      <c r="D62" s="205">
        <v>286</v>
      </c>
      <c r="E62" s="170">
        <v>0</v>
      </c>
      <c r="F62" s="170">
        <v>0</v>
      </c>
      <c r="G62" s="170">
        <f t="shared" si="1"/>
        <v>0</v>
      </c>
      <c r="H62" s="170">
        <v>0</v>
      </c>
      <c r="I62" s="170">
        <v>0</v>
      </c>
      <c r="J62" s="170">
        <v>1940</v>
      </c>
      <c r="K62" s="170">
        <v>159</v>
      </c>
      <c r="L62" s="205">
        <v>2099</v>
      </c>
      <c r="M62" s="205">
        <v>298</v>
      </c>
      <c r="R62" s="170">
        <f t="shared" si="3"/>
        <v>9.8876516206005169E-2</v>
      </c>
      <c r="U62" s="170">
        <f t="shared" si="2"/>
        <v>2873.7142857142858</v>
      </c>
    </row>
    <row r="63" spans="1:21" s="170" customFormat="1" x14ac:dyDescent="0.35">
      <c r="A63" s="115">
        <v>43913</v>
      </c>
      <c r="B63" s="170">
        <f t="shared" si="0"/>
        <v>25056</v>
      </c>
      <c r="C63" s="205">
        <v>3564</v>
      </c>
      <c r="D63" s="205">
        <v>609</v>
      </c>
      <c r="E63" s="170">
        <v>0</v>
      </c>
      <c r="F63" s="170">
        <v>0</v>
      </c>
      <c r="G63" s="170">
        <f t="shared" si="1"/>
        <v>0</v>
      </c>
      <c r="H63" s="170">
        <v>0</v>
      </c>
      <c r="I63" s="170">
        <v>0</v>
      </c>
      <c r="J63" s="170">
        <v>3891</v>
      </c>
      <c r="K63" s="170">
        <v>203</v>
      </c>
      <c r="L63" s="205">
        <v>4094</v>
      </c>
      <c r="M63" s="205">
        <v>632</v>
      </c>
      <c r="R63" s="170">
        <f t="shared" si="3"/>
        <v>0.11234983618492901</v>
      </c>
      <c r="U63" s="170">
        <f t="shared" si="2"/>
        <v>3139.4285714285716</v>
      </c>
    </row>
    <row r="64" spans="1:21" s="170" customFormat="1" x14ac:dyDescent="0.35">
      <c r="A64" s="115">
        <v>43914</v>
      </c>
      <c r="B64" s="170">
        <f t="shared" si="0"/>
        <v>28850</v>
      </c>
      <c r="C64" s="205">
        <v>3794</v>
      </c>
      <c r="D64" s="205">
        <v>718</v>
      </c>
      <c r="E64" s="170">
        <v>0</v>
      </c>
      <c r="F64" s="170">
        <v>0</v>
      </c>
      <c r="G64" s="170">
        <f t="shared" si="1"/>
        <v>0</v>
      </c>
      <c r="H64" s="170">
        <v>0</v>
      </c>
      <c r="I64" s="170">
        <v>0</v>
      </c>
      <c r="J64" s="170">
        <v>4109</v>
      </c>
      <c r="K64" s="170">
        <v>208</v>
      </c>
      <c r="L64" s="205">
        <v>4317</v>
      </c>
      <c r="M64" s="205">
        <v>738</v>
      </c>
      <c r="R64" s="170">
        <f t="shared" si="3"/>
        <v>0.12557427258805512</v>
      </c>
      <c r="U64" s="170">
        <f t="shared" si="2"/>
        <v>3358.2857142857142</v>
      </c>
    </row>
    <row r="65" spans="1:21" s="170" customFormat="1" x14ac:dyDescent="0.35">
      <c r="A65" s="115">
        <v>43915</v>
      </c>
      <c r="B65" s="170">
        <f t="shared" si="0"/>
        <v>32692</v>
      </c>
      <c r="C65" s="205">
        <v>3842</v>
      </c>
      <c r="D65" s="205">
        <v>747</v>
      </c>
      <c r="E65" s="170">
        <v>0</v>
      </c>
      <c r="F65" s="170">
        <v>0</v>
      </c>
      <c r="G65" s="170">
        <f t="shared" si="1"/>
        <v>0</v>
      </c>
      <c r="H65" s="170">
        <v>0</v>
      </c>
      <c r="I65" s="170">
        <v>0</v>
      </c>
      <c r="J65" s="170">
        <v>4210</v>
      </c>
      <c r="K65" s="170">
        <v>269</v>
      </c>
      <c r="L65" s="205">
        <v>4480</v>
      </c>
      <c r="M65" s="205">
        <v>793</v>
      </c>
      <c r="R65" s="170">
        <f t="shared" si="3"/>
        <v>0.14060165556228549</v>
      </c>
      <c r="U65" s="170">
        <f t="shared" si="2"/>
        <v>3537.8571428571427</v>
      </c>
    </row>
    <row r="66" spans="1:21" s="170" customFormat="1" x14ac:dyDescent="0.35">
      <c r="A66" s="115">
        <v>43916</v>
      </c>
      <c r="B66" s="170">
        <f t="shared" si="0"/>
        <v>36855</v>
      </c>
      <c r="C66" s="205">
        <v>4163</v>
      </c>
      <c r="D66" s="205">
        <v>935</v>
      </c>
      <c r="E66" s="170">
        <v>0</v>
      </c>
      <c r="F66" s="170">
        <v>0</v>
      </c>
      <c r="G66" s="170">
        <f t="shared" si="1"/>
        <v>0</v>
      </c>
      <c r="H66" s="170">
        <v>0</v>
      </c>
      <c r="I66" s="170">
        <v>0</v>
      </c>
      <c r="J66" s="170">
        <v>4533</v>
      </c>
      <c r="K66" s="170">
        <v>299</v>
      </c>
      <c r="L66" s="205">
        <v>4834</v>
      </c>
      <c r="M66" s="205">
        <v>984</v>
      </c>
      <c r="R66" s="170">
        <f t="shared" si="3"/>
        <v>0.157906669185717</v>
      </c>
      <c r="U66" s="170">
        <f t="shared" si="2"/>
        <v>3780.7142857142858</v>
      </c>
    </row>
    <row r="67" spans="1:21" s="170" customFormat="1" x14ac:dyDescent="0.35">
      <c r="A67" s="115">
        <v>43917</v>
      </c>
      <c r="B67" s="170">
        <f t="shared" si="0"/>
        <v>40964</v>
      </c>
      <c r="C67" s="205">
        <v>4109</v>
      </c>
      <c r="D67" s="205">
        <v>943</v>
      </c>
      <c r="E67" s="170">
        <v>0</v>
      </c>
      <c r="F67" s="170">
        <v>0</v>
      </c>
      <c r="G67" s="170">
        <f t="shared" si="1"/>
        <v>0</v>
      </c>
      <c r="H67" s="170">
        <v>0</v>
      </c>
      <c r="I67" s="170">
        <v>0</v>
      </c>
      <c r="J67" s="170">
        <v>4468</v>
      </c>
      <c r="K67" s="170">
        <v>344</v>
      </c>
      <c r="L67" s="205">
        <v>4810</v>
      </c>
      <c r="M67" s="205">
        <v>1007</v>
      </c>
      <c r="R67" s="170">
        <f t="shared" si="3"/>
        <v>0.17489051094890512</v>
      </c>
      <c r="U67" s="170">
        <f t="shared" si="2"/>
        <v>3914.2857142857142</v>
      </c>
    </row>
    <row r="68" spans="1:21" s="170" customFormat="1" x14ac:dyDescent="0.35">
      <c r="A68" s="115">
        <v>43918</v>
      </c>
      <c r="B68" s="170">
        <f t="shared" ref="B68:B131" si="4">C68+B67</f>
        <v>43596</v>
      </c>
      <c r="C68" s="205">
        <v>2632</v>
      </c>
      <c r="D68" s="205">
        <v>654</v>
      </c>
      <c r="E68" s="170">
        <v>0</v>
      </c>
      <c r="F68" s="170">
        <v>0</v>
      </c>
      <c r="G68" s="170">
        <f t="shared" ref="G68:G131" si="5">F68+G67</f>
        <v>0</v>
      </c>
      <c r="H68" s="170">
        <v>0</v>
      </c>
      <c r="I68" s="170">
        <v>0</v>
      </c>
      <c r="J68" s="170">
        <v>2868</v>
      </c>
      <c r="K68" s="170">
        <v>332</v>
      </c>
      <c r="L68" s="205">
        <v>3200</v>
      </c>
      <c r="M68" s="205">
        <v>704</v>
      </c>
      <c r="R68" s="170">
        <f t="shared" si="3"/>
        <v>0.18524107207013005</v>
      </c>
      <c r="U68" s="170">
        <f t="shared" si="2"/>
        <v>3976.2857142857142</v>
      </c>
    </row>
    <row r="69" spans="1:21" s="170" customFormat="1" x14ac:dyDescent="0.35">
      <c r="A69" s="115">
        <v>43919</v>
      </c>
      <c r="B69" s="170">
        <f t="shared" si="4"/>
        <v>45562</v>
      </c>
      <c r="C69" s="205">
        <v>1966</v>
      </c>
      <c r="D69" s="205">
        <v>523</v>
      </c>
      <c r="E69" s="170">
        <v>0</v>
      </c>
      <c r="F69" s="170">
        <v>0</v>
      </c>
      <c r="G69" s="170">
        <f t="shared" si="5"/>
        <v>0</v>
      </c>
      <c r="H69" s="170">
        <v>0</v>
      </c>
      <c r="I69" s="170">
        <v>0</v>
      </c>
      <c r="J69" s="170">
        <v>2155</v>
      </c>
      <c r="K69" s="170">
        <v>317</v>
      </c>
      <c r="L69" s="205">
        <v>2472</v>
      </c>
      <c r="M69" s="205">
        <v>576</v>
      </c>
      <c r="R69" s="170">
        <f t="shared" si="3"/>
        <v>0.19264721523026199</v>
      </c>
      <c r="U69" s="170">
        <f t="shared" si="2"/>
        <v>4029.5714285714284</v>
      </c>
    </row>
    <row r="70" spans="1:21" s="170" customFormat="1" x14ac:dyDescent="0.35">
      <c r="A70" s="115">
        <v>43920</v>
      </c>
      <c r="B70" s="170">
        <f t="shared" si="4"/>
        <v>50334</v>
      </c>
      <c r="C70" s="205">
        <v>4772</v>
      </c>
      <c r="D70" s="205">
        <v>1238</v>
      </c>
      <c r="E70" s="170">
        <v>0</v>
      </c>
      <c r="F70" s="170">
        <v>0</v>
      </c>
      <c r="G70" s="170">
        <f t="shared" si="5"/>
        <v>0</v>
      </c>
      <c r="H70" s="170">
        <v>0</v>
      </c>
      <c r="I70" s="170">
        <v>0</v>
      </c>
      <c r="J70" s="170">
        <v>5156</v>
      </c>
      <c r="K70" s="170">
        <v>417</v>
      </c>
      <c r="L70" s="205">
        <v>5572</v>
      </c>
      <c r="M70" s="205">
        <v>1317</v>
      </c>
      <c r="R70" s="170">
        <f t="shared" si="3"/>
        <v>0.20613104261411488</v>
      </c>
      <c r="U70" s="170">
        <f t="shared" si="2"/>
        <v>4240.7142857142853</v>
      </c>
    </row>
    <row r="71" spans="1:21" s="170" customFormat="1" x14ac:dyDescent="0.35">
      <c r="A71" s="115">
        <v>43921</v>
      </c>
      <c r="B71" s="170">
        <f t="shared" si="4"/>
        <v>55292</v>
      </c>
      <c r="C71" s="205">
        <v>4958</v>
      </c>
      <c r="D71" s="205">
        <v>1266</v>
      </c>
      <c r="E71" s="170">
        <v>0</v>
      </c>
      <c r="F71" s="170">
        <v>0</v>
      </c>
      <c r="G71" s="170">
        <f t="shared" si="5"/>
        <v>0</v>
      </c>
      <c r="H71" s="170">
        <v>0</v>
      </c>
      <c r="I71" s="170">
        <v>0</v>
      </c>
      <c r="J71" s="170">
        <v>5458</v>
      </c>
      <c r="K71" s="170">
        <v>471</v>
      </c>
      <c r="L71" s="205">
        <v>5929</v>
      </c>
      <c r="M71" s="205">
        <v>1403</v>
      </c>
      <c r="R71" s="170">
        <f t="shared" si="3"/>
        <v>0.21676198996708951</v>
      </c>
      <c r="U71" s="170">
        <f t="shared" si="2"/>
        <v>4471</v>
      </c>
    </row>
    <row r="72" spans="1:21" s="170" customFormat="1" x14ac:dyDescent="0.35">
      <c r="A72" s="115">
        <v>43922</v>
      </c>
      <c r="B72" s="170">
        <f t="shared" si="4"/>
        <v>59968</v>
      </c>
      <c r="C72" s="205">
        <v>4676</v>
      </c>
      <c r="D72" s="205">
        <v>1338</v>
      </c>
      <c r="E72" s="170">
        <v>0</v>
      </c>
      <c r="F72" s="170">
        <v>0</v>
      </c>
      <c r="G72" s="170">
        <f t="shared" si="5"/>
        <v>0</v>
      </c>
      <c r="H72" s="170">
        <v>0</v>
      </c>
      <c r="I72" s="170">
        <v>0</v>
      </c>
      <c r="J72" s="170">
        <v>5112</v>
      </c>
      <c r="K72" s="170">
        <v>465</v>
      </c>
      <c r="L72" s="205">
        <v>5578</v>
      </c>
      <c r="M72" s="205">
        <v>1425</v>
      </c>
      <c r="R72" s="170">
        <f t="shared" si="3"/>
        <v>0.22892421670010804</v>
      </c>
      <c r="U72" s="170">
        <f t="shared" si="2"/>
        <v>4627.8571428571431</v>
      </c>
    </row>
    <row r="73" spans="1:21" s="170" customFormat="1" x14ac:dyDescent="0.35">
      <c r="A73" s="115">
        <v>43923</v>
      </c>
      <c r="B73" s="170">
        <f t="shared" si="4"/>
        <v>64904</v>
      </c>
      <c r="C73" s="205">
        <v>4936</v>
      </c>
      <c r="D73" s="205">
        <v>1276</v>
      </c>
      <c r="E73" s="170">
        <v>0</v>
      </c>
      <c r="F73" s="170">
        <v>0</v>
      </c>
      <c r="G73" s="170">
        <f t="shared" si="5"/>
        <v>0</v>
      </c>
      <c r="H73" s="170">
        <v>0</v>
      </c>
      <c r="I73" s="170">
        <v>0</v>
      </c>
      <c r="J73" s="170">
        <v>5400</v>
      </c>
      <c r="K73" s="170">
        <v>596</v>
      </c>
      <c r="L73" s="205">
        <v>5995</v>
      </c>
      <c r="M73" s="205">
        <v>1402</v>
      </c>
      <c r="R73" s="170">
        <f t="shared" si="3"/>
        <v>0.23346048396709979</v>
      </c>
      <c r="U73" s="170">
        <f t="shared" ref="U73:U136" si="6">AVERAGE(L67:L73)</f>
        <v>4793.7142857142853</v>
      </c>
    </row>
    <row r="74" spans="1:21" s="170" customFormat="1" x14ac:dyDescent="0.35">
      <c r="A74" s="115">
        <v>43924</v>
      </c>
      <c r="B74" s="170">
        <f t="shared" si="4"/>
        <v>70297</v>
      </c>
      <c r="C74" s="205">
        <v>5393</v>
      </c>
      <c r="D74" s="205">
        <v>1479</v>
      </c>
      <c r="E74" s="170">
        <v>0</v>
      </c>
      <c r="F74" s="170">
        <v>0</v>
      </c>
      <c r="G74" s="170">
        <f t="shared" si="5"/>
        <v>0</v>
      </c>
      <c r="H74" s="170">
        <v>0</v>
      </c>
      <c r="I74" s="170">
        <v>0</v>
      </c>
      <c r="J74" s="170">
        <v>5930</v>
      </c>
      <c r="K74" s="170">
        <v>630</v>
      </c>
      <c r="L74" s="205">
        <v>6559</v>
      </c>
      <c r="M74" s="205">
        <v>1624</v>
      </c>
      <c r="R74" s="170">
        <f t="shared" si="3"/>
        <v>0.23937119388188641</v>
      </c>
      <c r="U74" s="170">
        <f t="shared" si="6"/>
        <v>5043.5714285714284</v>
      </c>
    </row>
    <row r="75" spans="1:21" s="170" customFormat="1" x14ac:dyDescent="0.35">
      <c r="A75" s="115">
        <v>43925</v>
      </c>
      <c r="B75" s="170">
        <f t="shared" si="4"/>
        <v>74096</v>
      </c>
      <c r="C75" s="205">
        <v>3799</v>
      </c>
      <c r="D75" s="205">
        <v>1162</v>
      </c>
      <c r="E75" s="170">
        <v>0</v>
      </c>
      <c r="F75" s="170">
        <v>0</v>
      </c>
      <c r="G75" s="170">
        <f t="shared" si="5"/>
        <v>0</v>
      </c>
      <c r="H75" s="170">
        <v>0</v>
      </c>
      <c r="I75" s="170">
        <v>0</v>
      </c>
      <c r="J75" s="170">
        <v>4051</v>
      </c>
      <c r="K75" s="170">
        <v>693</v>
      </c>
      <c r="L75" s="205">
        <v>4743</v>
      </c>
      <c r="M75" s="205">
        <v>1322</v>
      </c>
      <c r="R75" s="170">
        <f t="shared" ref="R75:R138" si="7">((SUM(M69:M75))/(SUM(L69:L75)))</f>
        <v>0.24611919235779417</v>
      </c>
      <c r="U75" s="170">
        <f t="shared" si="6"/>
        <v>5264</v>
      </c>
    </row>
    <row r="76" spans="1:21" s="170" customFormat="1" x14ac:dyDescent="0.35">
      <c r="A76" s="115">
        <v>43926</v>
      </c>
      <c r="B76" s="170">
        <f t="shared" si="4"/>
        <v>77322</v>
      </c>
      <c r="C76" s="205">
        <v>3226</v>
      </c>
      <c r="D76" s="205">
        <v>977</v>
      </c>
      <c r="E76" s="170">
        <v>0</v>
      </c>
      <c r="F76" s="170">
        <v>0</v>
      </c>
      <c r="G76" s="170">
        <f t="shared" si="5"/>
        <v>0</v>
      </c>
      <c r="H76" s="170">
        <v>0</v>
      </c>
      <c r="I76" s="170">
        <v>0</v>
      </c>
      <c r="J76" s="170">
        <v>3563</v>
      </c>
      <c r="K76" s="170">
        <v>540</v>
      </c>
      <c r="L76" s="205">
        <v>4104</v>
      </c>
      <c r="M76" s="205">
        <v>1078</v>
      </c>
      <c r="R76" s="170">
        <f t="shared" si="7"/>
        <v>0.24872661122661122</v>
      </c>
      <c r="U76" s="170">
        <f t="shared" si="6"/>
        <v>5497.1428571428569</v>
      </c>
    </row>
    <row r="77" spans="1:21" s="170" customFormat="1" x14ac:dyDescent="0.35">
      <c r="A77" s="115">
        <v>43927</v>
      </c>
      <c r="B77" s="170">
        <f t="shared" si="4"/>
        <v>83609</v>
      </c>
      <c r="C77" s="205">
        <v>6287</v>
      </c>
      <c r="D77" s="205">
        <v>1931</v>
      </c>
      <c r="E77" s="170">
        <v>0</v>
      </c>
      <c r="F77" s="170">
        <v>0</v>
      </c>
      <c r="G77" s="170">
        <f t="shared" si="5"/>
        <v>0</v>
      </c>
      <c r="H77" s="170">
        <v>0</v>
      </c>
      <c r="I77" s="170">
        <v>0</v>
      </c>
      <c r="J77" s="170">
        <v>6795</v>
      </c>
      <c r="K77" s="170">
        <v>784</v>
      </c>
      <c r="L77" s="205">
        <v>7576</v>
      </c>
      <c r="M77" s="205">
        <v>2100</v>
      </c>
      <c r="R77" s="170">
        <f t="shared" si="7"/>
        <v>0.25575536014227845</v>
      </c>
      <c r="U77" s="170">
        <f t="shared" si="6"/>
        <v>5783.4285714285716</v>
      </c>
    </row>
    <row r="78" spans="1:21" s="170" customFormat="1" x14ac:dyDescent="0.35">
      <c r="A78" s="115">
        <v>43928</v>
      </c>
      <c r="B78" s="170">
        <f t="shared" si="4"/>
        <v>89840</v>
      </c>
      <c r="C78" s="205">
        <v>6231</v>
      </c>
      <c r="D78" s="205">
        <v>2017</v>
      </c>
      <c r="E78" s="170">
        <v>0</v>
      </c>
      <c r="F78" s="170">
        <v>0</v>
      </c>
      <c r="G78" s="170">
        <f t="shared" si="5"/>
        <v>0</v>
      </c>
      <c r="H78" s="170">
        <v>0</v>
      </c>
      <c r="I78" s="170">
        <v>0</v>
      </c>
      <c r="J78" s="170">
        <v>6648</v>
      </c>
      <c r="K78" s="170">
        <v>967</v>
      </c>
      <c r="L78" s="205">
        <v>7613</v>
      </c>
      <c r="M78" s="205">
        <v>2238</v>
      </c>
      <c r="R78" s="170">
        <f t="shared" si="7"/>
        <v>0.26534338835135646</v>
      </c>
      <c r="U78" s="170">
        <f t="shared" si="6"/>
        <v>6024</v>
      </c>
    </row>
    <row r="79" spans="1:21" s="170" customFormat="1" x14ac:dyDescent="0.35">
      <c r="A79" s="115">
        <v>43929</v>
      </c>
      <c r="B79" s="170">
        <f t="shared" si="4"/>
        <v>96245</v>
      </c>
      <c r="C79" s="205">
        <v>6405</v>
      </c>
      <c r="D79" s="205">
        <v>1864</v>
      </c>
      <c r="E79" s="170">
        <v>0</v>
      </c>
      <c r="F79" s="170">
        <v>0</v>
      </c>
      <c r="G79" s="170">
        <f t="shared" si="5"/>
        <v>0</v>
      </c>
      <c r="H79" s="170">
        <v>0</v>
      </c>
      <c r="I79" s="170">
        <v>0</v>
      </c>
      <c r="J79" s="170">
        <v>6965</v>
      </c>
      <c r="K79" s="170">
        <v>984</v>
      </c>
      <c r="L79" s="205">
        <v>7948</v>
      </c>
      <c r="M79" s="205">
        <v>2107</v>
      </c>
      <c r="R79" s="170">
        <f t="shared" si="7"/>
        <v>0.26653644079213257</v>
      </c>
      <c r="U79" s="170">
        <f t="shared" si="6"/>
        <v>6362.5714285714284</v>
      </c>
    </row>
    <row r="80" spans="1:21" s="170" customFormat="1" x14ac:dyDescent="0.35">
      <c r="A80" s="115">
        <v>43930</v>
      </c>
      <c r="B80" s="170">
        <f t="shared" si="4"/>
        <v>102287</v>
      </c>
      <c r="C80" s="205">
        <v>6042</v>
      </c>
      <c r="D80" s="205">
        <v>1976</v>
      </c>
      <c r="E80" s="170">
        <v>0</v>
      </c>
      <c r="F80" s="170">
        <v>0</v>
      </c>
      <c r="G80" s="170">
        <f t="shared" si="5"/>
        <v>0</v>
      </c>
      <c r="H80" s="170">
        <v>0</v>
      </c>
      <c r="I80" s="170">
        <v>0</v>
      </c>
      <c r="J80" s="170">
        <v>6721</v>
      </c>
      <c r="K80" s="170">
        <v>1043</v>
      </c>
      <c r="L80" s="205">
        <v>7761</v>
      </c>
      <c r="M80" s="205">
        <v>2274</v>
      </c>
      <c r="R80" s="170">
        <f t="shared" si="7"/>
        <v>0.27520300621976501</v>
      </c>
      <c r="U80" s="170">
        <f t="shared" si="6"/>
        <v>6614.8571428571431</v>
      </c>
    </row>
    <row r="81" spans="1:21" s="170" customFormat="1" x14ac:dyDescent="0.35">
      <c r="A81" s="115">
        <v>43931</v>
      </c>
      <c r="B81" s="170">
        <f t="shared" si="4"/>
        <v>109444</v>
      </c>
      <c r="C81" s="205">
        <v>7157</v>
      </c>
      <c r="D81" s="205">
        <v>2054</v>
      </c>
      <c r="E81" s="170">
        <v>0</v>
      </c>
      <c r="F81" s="170">
        <v>0</v>
      </c>
      <c r="G81" s="170">
        <f t="shared" si="5"/>
        <v>0</v>
      </c>
      <c r="H81" s="170">
        <v>0</v>
      </c>
      <c r="I81" s="170">
        <v>0</v>
      </c>
      <c r="J81" s="170">
        <v>7781</v>
      </c>
      <c r="K81" s="170">
        <v>1065</v>
      </c>
      <c r="L81" s="205">
        <v>8846</v>
      </c>
      <c r="M81" s="205">
        <v>2315</v>
      </c>
      <c r="R81" s="170">
        <f t="shared" si="7"/>
        <v>0.27647095141075506</v>
      </c>
      <c r="U81" s="170">
        <f t="shared" si="6"/>
        <v>6941.5714285714284</v>
      </c>
    </row>
    <row r="82" spans="1:21" s="170" customFormat="1" x14ac:dyDescent="0.35">
      <c r="A82" s="115">
        <v>43932</v>
      </c>
      <c r="B82" s="170">
        <f t="shared" si="4"/>
        <v>113674</v>
      </c>
      <c r="C82" s="205">
        <v>4230</v>
      </c>
      <c r="D82" s="205">
        <v>1328</v>
      </c>
      <c r="E82" s="170">
        <v>0</v>
      </c>
      <c r="F82" s="170">
        <v>0</v>
      </c>
      <c r="G82" s="170">
        <f t="shared" si="5"/>
        <v>0</v>
      </c>
      <c r="H82" s="170">
        <v>0</v>
      </c>
      <c r="I82" s="170">
        <v>0</v>
      </c>
      <c r="J82" s="170">
        <v>4585</v>
      </c>
      <c r="K82" s="170">
        <v>819</v>
      </c>
      <c r="L82" s="205">
        <v>5404</v>
      </c>
      <c r="M82" s="205">
        <v>1505</v>
      </c>
      <c r="R82" s="170">
        <f t="shared" si="7"/>
        <v>0.27647608218955577</v>
      </c>
      <c r="U82" s="170">
        <f t="shared" si="6"/>
        <v>7036</v>
      </c>
    </row>
    <row r="83" spans="1:21" s="170" customFormat="1" x14ac:dyDescent="0.35">
      <c r="A83" s="115">
        <v>43933</v>
      </c>
      <c r="B83" s="170">
        <f t="shared" si="4"/>
        <v>116484</v>
      </c>
      <c r="C83" s="205">
        <v>2810</v>
      </c>
      <c r="D83" s="205">
        <v>931</v>
      </c>
      <c r="E83" s="170">
        <v>0</v>
      </c>
      <c r="F83" s="170">
        <v>0</v>
      </c>
      <c r="G83" s="170">
        <f t="shared" si="5"/>
        <v>0</v>
      </c>
      <c r="H83" s="170">
        <v>0</v>
      </c>
      <c r="I83" s="170">
        <v>0</v>
      </c>
      <c r="J83" s="170">
        <v>3047</v>
      </c>
      <c r="K83" s="170">
        <v>720</v>
      </c>
      <c r="L83" s="205">
        <v>3767</v>
      </c>
      <c r="M83" s="205">
        <v>1074</v>
      </c>
      <c r="R83" s="170">
        <f t="shared" si="7"/>
        <v>0.27829909025861188</v>
      </c>
      <c r="U83" s="170">
        <f t="shared" si="6"/>
        <v>6987.8571428571431</v>
      </c>
    </row>
    <row r="84" spans="1:21" s="170" customFormat="1" x14ac:dyDescent="0.35">
      <c r="A84" s="115">
        <v>43934</v>
      </c>
      <c r="B84" s="170">
        <f t="shared" si="4"/>
        <v>122259</v>
      </c>
      <c r="C84" s="205">
        <v>5775</v>
      </c>
      <c r="D84" s="205">
        <v>1986</v>
      </c>
      <c r="E84" s="170">
        <v>0</v>
      </c>
      <c r="F84" s="170">
        <v>0</v>
      </c>
      <c r="G84" s="170">
        <f t="shared" si="5"/>
        <v>0</v>
      </c>
      <c r="H84" s="170">
        <v>0</v>
      </c>
      <c r="I84" s="170">
        <v>0</v>
      </c>
      <c r="J84" s="170">
        <v>6205</v>
      </c>
      <c r="K84" s="170">
        <v>1153</v>
      </c>
      <c r="L84" s="205">
        <v>7360</v>
      </c>
      <c r="M84" s="205">
        <v>2232</v>
      </c>
      <c r="R84" s="170">
        <f t="shared" si="7"/>
        <v>0.28224398858292776</v>
      </c>
      <c r="U84" s="170">
        <f t="shared" si="6"/>
        <v>6957</v>
      </c>
    </row>
    <row r="85" spans="1:21" s="170" customFormat="1" x14ac:dyDescent="0.35">
      <c r="A85" s="115">
        <v>43935</v>
      </c>
      <c r="B85" s="170">
        <f t="shared" si="4"/>
        <v>131582</v>
      </c>
      <c r="C85" s="205">
        <v>9323</v>
      </c>
      <c r="D85" s="205">
        <v>2925</v>
      </c>
      <c r="E85" s="170">
        <v>0</v>
      </c>
      <c r="F85" s="170">
        <v>0</v>
      </c>
      <c r="G85" s="170">
        <f t="shared" si="5"/>
        <v>0</v>
      </c>
      <c r="H85" s="170">
        <v>0</v>
      </c>
      <c r="I85" s="170">
        <v>0</v>
      </c>
      <c r="J85" s="170">
        <v>10006</v>
      </c>
      <c r="K85" s="170">
        <v>1520</v>
      </c>
      <c r="L85" s="205">
        <v>11525</v>
      </c>
      <c r="M85" s="205">
        <v>3270</v>
      </c>
      <c r="R85" s="170">
        <f t="shared" si="7"/>
        <v>0.2808728212731178</v>
      </c>
      <c r="U85" s="170">
        <f t="shared" si="6"/>
        <v>7515.8571428571431</v>
      </c>
    </row>
    <row r="86" spans="1:21" s="170" customFormat="1" x14ac:dyDescent="0.35">
      <c r="A86" s="115">
        <v>43936</v>
      </c>
      <c r="B86" s="170">
        <f t="shared" si="4"/>
        <v>140652</v>
      </c>
      <c r="C86" s="205">
        <v>9070</v>
      </c>
      <c r="D86" s="205">
        <v>2539</v>
      </c>
      <c r="E86" s="170">
        <v>0</v>
      </c>
      <c r="F86" s="170">
        <v>0</v>
      </c>
      <c r="G86" s="170">
        <f t="shared" si="5"/>
        <v>0</v>
      </c>
      <c r="H86" s="170">
        <v>0</v>
      </c>
      <c r="I86" s="170">
        <v>0</v>
      </c>
      <c r="J86" s="170">
        <v>9954</v>
      </c>
      <c r="K86" s="170">
        <v>1487</v>
      </c>
      <c r="L86" s="205">
        <v>11439</v>
      </c>
      <c r="M86" s="205">
        <v>2854</v>
      </c>
      <c r="R86" s="170">
        <f t="shared" si="7"/>
        <v>0.27671027770845957</v>
      </c>
      <c r="U86" s="170">
        <f t="shared" si="6"/>
        <v>8014.5714285714284</v>
      </c>
    </row>
    <row r="87" spans="1:21" s="170" customFormat="1" x14ac:dyDescent="0.35">
      <c r="A87" s="115">
        <v>43937</v>
      </c>
      <c r="B87" s="170">
        <f t="shared" si="4"/>
        <v>148965</v>
      </c>
      <c r="C87" s="205">
        <v>8313</v>
      </c>
      <c r="D87" s="205">
        <v>2386</v>
      </c>
      <c r="E87" s="170">
        <v>0</v>
      </c>
      <c r="F87" s="170">
        <v>0</v>
      </c>
      <c r="G87" s="170">
        <f t="shared" si="5"/>
        <v>0</v>
      </c>
      <c r="H87" s="170">
        <v>0</v>
      </c>
      <c r="I87" s="170">
        <v>0</v>
      </c>
      <c r="J87" s="170">
        <v>8932</v>
      </c>
      <c r="K87" s="170">
        <v>1767</v>
      </c>
      <c r="L87" s="205">
        <v>10697</v>
      </c>
      <c r="M87" s="205">
        <v>2798</v>
      </c>
      <c r="R87" s="170">
        <f t="shared" si="7"/>
        <v>0.27182492631864225</v>
      </c>
      <c r="U87" s="170">
        <f t="shared" si="6"/>
        <v>8434</v>
      </c>
    </row>
    <row r="88" spans="1:21" s="170" customFormat="1" x14ac:dyDescent="0.35">
      <c r="A88" s="115">
        <v>43938</v>
      </c>
      <c r="B88" s="170">
        <f t="shared" si="4"/>
        <v>159201</v>
      </c>
      <c r="C88" s="205">
        <v>10236</v>
      </c>
      <c r="D88" s="205">
        <v>2988</v>
      </c>
      <c r="E88" s="170">
        <v>0</v>
      </c>
      <c r="F88" s="170">
        <v>0</v>
      </c>
      <c r="G88" s="170">
        <f t="shared" si="5"/>
        <v>0</v>
      </c>
      <c r="H88" s="170">
        <v>0</v>
      </c>
      <c r="I88" s="170">
        <v>0</v>
      </c>
      <c r="J88" s="170">
        <v>11247</v>
      </c>
      <c r="K88" s="170">
        <v>1866</v>
      </c>
      <c r="L88" s="205">
        <v>13112</v>
      </c>
      <c r="M88" s="205">
        <v>3322</v>
      </c>
      <c r="R88" s="170">
        <f t="shared" si="7"/>
        <v>0.26941425502337923</v>
      </c>
      <c r="U88" s="170">
        <f t="shared" si="6"/>
        <v>9043.4285714285706</v>
      </c>
    </row>
    <row r="89" spans="1:21" s="170" customFormat="1" x14ac:dyDescent="0.35">
      <c r="A89" s="115">
        <v>43939</v>
      </c>
      <c r="B89" s="170">
        <f t="shared" si="4"/>
        <v>164802</v>
      </c>
      <c r="C89" s="205">
        <v>5601</v>
      </c>
      <c r="D89" s="205">
        <v>1480</v>
      </c>
      <c r="E89" s="170">
        <v>1</v>
      </c>
      <c r="F89" s="170">
        <v>1</v>
      </c>
      <c r="G89" s="170">
        <f t="shared" si="5"/>
        <v>1</v>
      </c>
      <c r="H89" s="170">
        <v>1</v>
      </c>
      <c r="I89" s="170">
        <v>1</v>
      </c>
      <c r="J89" s="170">
        <v>6295</v>
      </c>
      <c r="K89" s="170">
        <v>1184</v>
      </c>
      <c r="L89" s="205">
        <v>7479</v>
      </c>
      <c r="M89" s="205">
        <v>1708</v>
      </c>
      <c r="R89" s="170">
        <f t="shared" si="7"/>
        <v>0.26396855259334034</v>
      </c>
      <c r="U89" s="170">
        <f t="shared" si="6"/>
        <v>9339.8571428571431</v>
      </c>
    </row>
    <row r="90" spans="1:21" s="170" customFormat="1" x14ac:dyDescent="0.35">
      <c r="A90" s="115">
        <v>43940</v>
      </c>
      <c r="B90" s="170">
        <f t="shared" si="4"/>
        <v>169041</v>
      </c>
      <c r="C90" s="205">
        <v>4239</v>
      </c>
      <c r="D90" s="205">
        <v>1089</v>
      </c>
      <c r="E90" s="170">
        <v>0</v>
      </c>
      <c r="F90" s="170">
        <v>0</v>
      </c>
      <c r="G90" s="170">
        <f t="shared" si="5"/>
        <v>1</v>
      </c>
      <c r="H90" s="170">
        <v>0</v>
      </c>
      <c r="I90" s="170">
        <v>0</v>
      </c>
      <c r="J90" s="170">
        <v>4647</v>
      </c>
      <c r="K90" s="170">
        <v>952</v>
      </c>
      <c r="L90" s="205">
        <v>5597</v>
      </c>
      <c r="M90" s="205">
        <v>1267</v>
      </c>
      <c r="R90" s="170">
        <f t="shared" si="7"/>
        <v>0.25965272508146231</v>
      </c>
      <c r="U90" s="170">
        <f t="shared" si="6"/>
        <v>9601.2857142857138</v>
      </c>
    </row>
    <row r="91" spans="1:21" s="170" customFormat="1" x14ac:dyDescent="0.35">
      <c r="A91" s="115">
        <v>43941</v>
      </c>
      <c r="B91" s="170">
        <f t="shared" si="4"/>
        <v>178954</v>
      </c>
      <c r="C91" s="205">
        <v>9913</v>
      </c>
      <c r="D91" s="205">
        <v>2685</v>
      </c>
      <c r="E91" s="170">
        <v>0</v>
      </c>
      <c r="F91" s="170">
        <v>0</v>
      </c>
      <c r="G91" s="170">
        <f t="shared" si="5"/>
        <v>1</v>
      </c>
      <c r="H91" s="170">
        <v>0</v>
      </c>
      <c r="I91" s="170">
        <v>0</v>
      </c>
      <c r="J91" s="170">
        <v>10957</v>
      </c>
      <c r="K91" s="170">
        <v>2002</v>
      </c>
      <c r="L91" s="205">
        <v>12957</v>
      </c>
      <c r="M91" s="205">
        <v>3108</v>
      </c>
      <c r="R91" s="170">
        <f t="shared" si="7"/>
        <v>0.25172375903084909</v>
      </c>
      <c r="U91" s="170">
        <f t="shared" si="6"/>
        <v>10400.857142857143</v>
      </c>
    </row>
    <row r="92" spans="1:21" s="170" customFormat="1" x14ac:dyDescent="0.35">
      <c r="A92" s="115">
        <v>43942</v>
      </c>
      <c r="B92" s="170">
        <f t="shared" si="4"/>
        <v>187766</v>
      </c>
      <c r="C92" s="205">
        <v>8812</v>
      </c>
      <c r="D92" s="205">
        <v>2189</v>
      </c>
      <c r="E92" s="170">
        <v>0</v>
      </c>
      <c r="F92" s="170">
        <v>0</v>
      </c>
      <c r="G92" s="170">
        <f t="shared" si="5"/>
        <v>1</v>
      </c>
      <c r="H92" s="170">
        <v>0</v>
      </c>
      <c r="I92" s="170">
        <v>0</v>
      </c>
      <c r="J92" s="170">
        <v>9599</v>
      </c>
      <c r="K92" s="170">
        <v>2217</v>
      </c>
      <c r="L92" s="205">
        <v>11850</v>
      </c>
      <c r="M92" s="205">
        <v>2717</v>
      </c>
      <c r="R92" s="170">
        <f t="shared" si="7"/>
        <v>0.24304330584840902</v>
      </c>
      <c r="U92" s="170">
        <f t="shared" si="6"/>
        <v>10447.285714285714</v>
      </c>
    </row>
    <row r="93" spans="1:21" s="170" customFormat="1" x14ac:dyDescent="0.35">
      <c r="A93" s="115">
        <v>43943</v>
      </c>
      <c r="B93" s="170">
        <f t="shared" si="4"/>
        <v>199241</v>
      </c>
      <c r="C93" s="205">
        <v>11475</v>
      </c>
      <c r="D93" s="205">
        <v>2699</v>
      </c>
      <c r="E93" s="170">
        <v>0</v>
      </c>
      <c r="F93" s="170">
        <v>0</v>
      </c>
      <c r="G93" s="170">
        <f t="shared" si="5"/>
        <v>1</v>
      </c>
      <c r="H93" s="170">
        <v>0</v>
      </c>
      <c r="I93" s="170">
        <v>0</v>
      </c>
      <c r="J93" s="170">
        <v>12566</v>
      </c>
      <c r="K93" s="170">
        <v>2813</v>
      </c>
      <c r="L93" s="205">
        <v>15376</v>
      </c>
      <c r="M93" s="205">
        <v>3229</v>
      </c>
      <c r="R93" s="170">
        <f t="shared" si="7"/>
        <v>0.23549333056521513</v>
      </c>
      <c r="U93" s="170">
        <f t="shared" si="6"/>
        <v>11009.714285714286</v>
      </c>
    </row>
    <row r="94" spans="1:21" s="170" customFormat="1" x14ac:dyDescent="0.35">
      <c r="A94" s="115">
        <v>43944</v>
      </c>
      <c r="B94" s="170">
        <f t="shared" si="4"/>
        <v>209209</v>
      </c>
      <c r="C94" s="205">
        <v>9968</v>
      </c>
      <c r="D94" s="205">
        <v>2404</v>
      </c>
      <c r="E94" s="170">
        <v>0</v>
      </c>
      <c r="F94" s="170">
        <v>0</v>
      </c>
      <c r="G94" s="170">
        <f t="shared" si="5"/>
        <v>1</v>
      </c>
      <c r="H94" s="170">
        <v>0</v>
      </c>
      <c r="I94" s="170">
        <v>0</v>
      </c>
      <c r="J94" s="170">
        <v>10796</v>
      </c>
      <c r="K94" s="170">
        <v>2624</v>
      </c>
      <c r="L94" s="205">
        <v>13419</v>
      </c>
      <c r="M94" s="205">
        <v>2933</v>
      </c>
      <c r="R94" s="170">
        <f t="shared" si="7"/>
        <v>0.22915152274721143</v>
      </c>
      <c r="U94" s="170">
        <f t="shared" si="6"/>
        <v>11398.571428571429</v>
      </c>
    </row>
    <row r="95" spans="1:21" s="170" customFormat="1" x14ac:dyDescent="0.35">
      <c r="A95" s="115">
        <v>43945</v>
      </c>
      <c r="B95" s="170">
        <f t="shared" si="4"/>
        <v>220635</v>
      </c>
      <c r="C95" s="205">
        <v>11426</v>
      </c>
      <c r="D95" s="205">
        <v>2271</v>
      </c>
      <c r="E95" s="170">
        <v>0</v>
      </c>
      <c r="F95" s="170">
        <v>0</v>
      </c>
      <c r="G95" s="170">
        <f t="shared" si="5"/>
        <v>1</v>
      </c>
      <c r="H95" s="170">
        <v>0</v>
      </c>
      <c r="I95" s="170">
        <v>0</v>
      </c>
      <c r="J95" s="170">
        <v>12295</v>
      </c>
      <c r="K95" s="170">
        <v>2584</v>
      </c>
      <c r="L95" s="205">
        <v>14879</v>
      </c>
      <c r="M95" s="205">
        <v>2814</v>
      </c>
      <c r="R95" s="170">
        <f t="shared" si="7"/>
        <v>0.2179579925696139</v>
      </c>
      <c r="U95" s="170">
        <f t="shared" si="6"/>
        <v>11651</v>
      </c>
    </row>
    <row r="96" spans="1:21" s="170" customFormat="1" x14ac:dyDescent="0.35">
      <c r="A96" s="115">
        <v>43946</v>
      </c>
      <c r="B96" s="170">
        <f t="shared" si="4"/>
        <v>228213</v>
      </c>
      <c r="C96" s="205">
        <v>7578</v>
      </c>
      <c r="D96" s="205">
        <v>1491</v>
      </c>
      <c r="E96" s="170">
        <v>0</v>
      </c>
      <c r="F96" s="170">
        <v>0</v>
      </c>
      <c r="G96" s="170">
        <f t="shared" si="5"/>
        <v>1</v>
      </c>
      <c r="H96" s="170">
        <v>0</v>
      </c>
      <c r="I96" s="170">
        <v>0</v>
      </c>
      <c r="J96" s="170">
        <v>8368</v>
      </c>
      <c r="K96" s="170">
        <v>1889</v>
      </c>
      <c r="L96" s="205">
        <v>10257</v>
      </c>
      <c r="M96" s="205">
        <v>1830</v>
      </c>
      <c r="R96" s="170">
        <f t="shared" si="7"/>
        <v>0.21222505484081342</v>
      </c>
      <c r="U96" s="170">
        <f t="shared" si="6"/>
        <v>12047.857142857143</v>
      </c>
    </row>
    <row r="97" spans="1:21" s="170" customFormat="1" x14ac:dyDescent="0.35">
      <c r="A97" s="115">
        <v>43947</v>
      </c>
      <c r="B97" s="170">
        <f t="shared" si="4"/>
        <v>232760</v>
      </c>
      <c r="C97" s="205">
        <v>4547</v>
      </c>
      <c r="D97" s="205">
        <v>844</v>
      </c>
      <c r="E97" s="170">
        <v>0</v>
      </c>
      <c r="F97" s="170">
        <v>0</v>
      </c>
      <c r="G97" s="170">
        <f t="shared" si="5"/>
        <v>1</v>
      </c>
      <c r="H97" s="170">
        <v>0</v>
      </c>
      <c r="I97" s="170">
        <v>0</v>
      </c>
      <c r="J97" s="170">
        <v>4753</v>
      </c>
      <c r="K97" s="170">
        <v>1450</v>
      </c>
      <c r="L97" s="205">
        <v>6205</v>
      </c>
      <c r="M97" s="205">
        <v>1166</v>
      </c>
      <c r="R97" s="170">
        <f t="shared" si="7"/>
        <v>0.20951697020354826</v>
      </c>
      <c r="U97" s="170">
        <f t="shared" si="6"/>
        <v>12134.714285714286</v>
      </c>
    </row>
    <row r="98" spans="1:21" s="170" customFormat="1" x14ac:dyDescent="0.35">
      <c r="A98" s="115">
        <v>43948</v>
      </c>
      <c r="B98" s="170">
        <f t="shared" si="4"/>
        <v>242884</v>
      </c>
      <c r="C98" s="205">
        <v>10124</v>
      </c>
      <c r="D98" s="205">
        <v>2126</v>
      </c>
      <c r="E98" s="170">
        <v>0</v>
      </c>
      <c r="F98" s="170">
        <v>0</v>
      </c>
      <c r="G98" s="170">
        <f t="shared" si="5"/>
        <v>1</v>
      </c>
      <c r="H98" s="170">
        <v>0</v>
      </c>
      <c r="I98" s="170">
        <v>0</v>
      </c>
      <c r="J98" s="170">
        <v>10792</v>
      </c>
      <c r="K98" s="170">
        <v>3002</v>
      </c>
      <c r="L98" s="205">
        <v>13797</v>
      </c>
      <c r="M98" s="205">
        <v>2770</v>
      </c>
      <c r="R98" s="170">
        <f t="shared" si="7"/>
        <v>0.20352517398552161</v>
      </c>
      <c r="U98" s="170">
        <f t="shared" si="6"/>
        <v>12254.714285714286</v>
      </c>
    </row>
    <row r="99" spans="1:21" s="170" customFormat="1" x14ac:dyDescent="0.35">
      <c r="A99" s="115">
        <v>43949</v>
      </c>
      <c r="B99" s="170">
        <f t="shared" si="4"/>
        <v>254129</v>
      </c>
      <c r="C99" s="205">
        <v>11245</v>
      </c>
      <c r="D99" s="205">
        <v>2099</v>
      </c>
      <c r="E99" s="170">
        <v>0</v>
      </c>
      <c r="F99" s="170">
        <v>0</v>
      </c>
      <c r="G99" s="170">
        <f t="shared" si="5"/>
        <v>1</v>
      </c>
      <c r="H99" s="170">
        <v>0</v>
      </c>
      <c r="I99" s="170">
        <v>0</v>
      </c>
      <c r="J99" s="170">
        <v>12194</v>
      </c>
      <c r="K99" s="170">
        <v>3082</v>
      </c>
      <c r="L99" s="205">
        <v>15280</v>
      </c>
      <c r="M99" s="205">
        <v>2766</v>
      </c>
      <c r="R99" s="170">
        <f t="shared" si="7"/>
        <v>0.19624942553215338</v>
      </c>
      <c r="U99" s="170">
        <f t="shared" si="6"/>
        <v>12744.714285714286</v>
      </c>
    </row>
    <row r="100" spans="1:21" s="170" customFormat="1" x14ac:dyDescent="0.35">
      <c r="A100" s="115">
        <v>43950</v>
      </c>
      <c r="B100" s="170">
        <f t="shared" si="4"/>
        <v>265689</v>
      </c>
      <c r="C100" s="205">
        <v>11560</v>
      </c>
      <c r="D100" s="205">
        <v>2183</v>
      </c>
      <c r="E100" s="170">
        <v>0</v>
      </c>
      <c r="F100" s="170">
        <v>0</v>
      </c>
      <c r="G100" s="170">
        <f t="shared" si="5"/>
        <v>1</v>
      </c>
      <c r="H100" s="170">
        <v>0</v>
      </c>
      <c r="I100" s="170">
        <v>0</v>
      </c>
      <c r="J100" s="170">
        <v>12516</v>
      </c>
      <c r="K100" s="170">
        <v>2994</v>
      </c>
      <c r="L100" s="205">
        <v>15510</v>
      </c>
      <c r="M100" s="205">
        <v>2825</v>
      </c>
      <c r="R100" s="170">
        <f t="shared" si="7"/>
        <v>0.19143340011416163</v>
      </c>
      <c r="U100" s="170">
        <f t="shared" si="6"/>
        <v>12763.857142857143</v>
      </c>
    </row>
    <row r="101" spans="1:21" s="170" customFormat="1" x14ac:dyDescent="0.35">
      <c r="A101" s="115">
        <v>43951</v>
      </c>
      <c r="B101" s="170">
        <f t="shared" si="4"/>
        <v>278229</v>
      </c>
      <c r="C101" s="205">
        <v>12540</v>
      </c>
      <c r="D101" s="205">
        <v>2047</v>
      </c>
      <c r="E101" s="170">
        <v>0</v>
      </c>
      <c r="F101" s="170">
        <v>0</v>
      </c>
      <c r="G101" s="170">
        <f t="shared" si="5"/>
        <v>1</v>
      </c>
      <c r="H101" s="170">
        <v>0</v>
      </c>
      <c r="I101" s="170">
        <v>0</v>
      </c>
      <c r="J101" s="170">
        <v>13638</v>
      </c>
      <c r="K101" s="170">
        <v>3249</v>
      </c>
      <c r="L101" s="205">
        <v>16895</v>
      </c>
      <c r="M101" s="205">
        <v>2707</v>
      </c>
      <c r="R101" s="170">
        <f t="shared" si="7"/>
        <v>0.1818299343912608</v>
      </c>
      <c r="U101" s="170">
        <f t="shared" si="6"/>
        <v>13260.428571428571</v>
      </c>
    </row>
    <row r="102" spans="1:21" s="170" customFormat="1" x14ac:dyDescent="0.35">
      <c r="A102" s="115">
        <v>43952</v>
      </c>
      <c r="B102" s="170">
        <f t="shared" si="4"/>
        <v>291109</v>
      </c>
      <c r="C102" s="205">
        <v>12880</v>
      </c>
      <c r="D102" s="205">
        <v>2078</v>
      </c>
      <c r="E102" s="170">
        <v>0</v>
      </c>
      <c r="F102" s="170">
        <v>0</v>
      </c>
      <c r="G102" s="170">
        <f t="shared" si="5"/>
        <v>1</v>
      </c>
      <c r="H102" s="170">
        <v>0</v>
      </c>
      <c r="I102" s="170">
        <v>0</v>
      </c>
      <c r="J102" s="170">
        <v>13886</v>
      </c>
      <c r="K102" s="170">
        <v>3402</v>
      </c>
      <c r="L102" s="205">
        <v>17283</v>
      </c>
      <c r="M102" s="205">
        <v>2732</v>
      </c>
      <c r="R102" s="170">
        <f t="shared" si="7"/>
        <v>0.17637854810085374</v>
      </c>
      <c r="U102" s="170">
        <f t="shared" si="6"/>
        <v>13603.857142857143</v>
      </c>
    </row>
    <row r="103" spans="1:21" s="170" customFormat="1" x14ac:dyDescent="0.35">
      <c r="A103" s="115">
        <v>43953</v>
      </c>
      <c r="B103" s="170">
        <f t="shared" si="4"/>
        <v>297715</v>
      </c>
      <c r="C103" s="205">
        <v>6606</v>
      </c>
      <c r="D103" s="205">
        <v>1026</v>
      </c>
      <c r="E103" s="170">
        <v>0</v>
      </c>
      <c r="F103" s="170">
        <v>0</v>
      </c>
      <c r="G103" s="170">
        <f t="shared" si="5"/>
        <v>1</v>
      </c>
      <c r="H103" s="170">
        <v>0</v>
      </c>
      <c r="I103" s="170">
        <v>0</v>
      </c>
      <c r="J103" s="170">
        <v>7263</v>
      </c>
      <c r="K103" s="170">
        <v>1954</v>
      </c>
      <c r="L103" s="205">
        <v>9218</v>
      </c>
      <c r="M103" s="205">
        <v>1412</v>
      </c>
      <c r="R103" s="170">
        <f t="shared" si="7"/>
        <v>0.17388627001316517</v>
      </c>
      <c r="U103" s="170">
        <f t="shared" si="6"/>
        <v>13455.428571428571</v>
      </c>
    </row>
    <row r="104" spans="1:21" s="170" customFormat="1" x14ac:dyDescent="0.35">
      <c r="A104" s="115">
        <v>43954</v>
      </c>
      <c r="B104" s="170">
        <f t="shared" si="4"/>
        <v>302387</v>
      </c>
      <c r="C104" s="205">
        <v>4672</v>
      </c>
      <c r="D104" s="205">
        <v>730</v>
      </c>
      <c r="E104" s="170">
        <v>0</v>
      </c>
      <c r="F104" s="170">
        <v>1</v>
      </c>
      <c r="G104" s="170">
        <f t="shared" si="5"/>
        <v>2</v>
      </c>
      <c r="H104" s="170">
        <v>1</v>
      </c>
      <c r="I104" s="170">
        <v>0</v>
      </c>
      <c r="J104" s="170">
        <v>5012</v>
      </c>
      <c r="K104" s="170">
        <v>1462</v>
      </c>
      <c r="L104" s="205">
        <v>6473</v>
      </c>
      <c r="M104" s="205">
        <v>1000</v>
      </c>
      <c r="R104" s="170">
        <f t="shared" si="7"/>
        <v>0.17163547048361141</v>
      </c>
      <c r="U104" s="170">
        <f t="shared" si="6"/>
        <v>13493.714285714286</v>
      </c>
    </row>
    <row r="105" spans="1:21" s="170" customFormat="1" x14ac:dyDescent="0.35">
      <c r="A105" s="115">
        <v>43955</v>
      </c>
      <c r="B105" s="170">
        <f t="shared" si="4"/>
        <v>313414</v>
      </c>
      <c r="C105" s="205">
        <v>11027</v>
      </c>
      <c r="D105" s="205">
        <v>1874</v>
      </c>
      <c r="E105" s="170">
        <v>0</v>
      </c>
      <c r="F105" s="170">
        <v>0</v>
      </c>
      <c r="G105" s="170">
        <f t="shared" si="5"/>
        <v>2</v>
      </c>
      <c r="H105" s="170">
        <v>0</v>
      </c>
      <c r="I105" s="170">
        <v>0</v>
      </c>
      <c r="J105" s="170">
        <v>11760</v>
      </c>
      <c r="K105" s="170">
        <v>3703</v>
      </c>
      <c r="L105" s="205">
        <v>15465</v>
      </c>
      <c r="M105" s="205">
        <v>2710</v>
      </c>
      <c r="R105" s="170">
        <f t="shared" si="7"/>
        <v>0.16803295742998628</v>
      </c>
      <c r="U105" s="170">
        <f t="shared" si="6"/>
        <v>13732</v>
      </c>
    </row>
    <row r="106" spans="1:21" s="170" customFormat="1" x14ac:dyDescent="0.35">
      <c r="A106" s="115">
        <v>43956</v>
      </c>
      <c r="B106" s="170">
        <f t="shared" si="4"/>
        <v>324997</v>
      </c>
      <c r="C106" s="205">
        <v>11583</v>
      </c>
      <c r="D106" s="205">
        <v>1730</v>
      </c>
      <c r="E106" s="170">
        <v>0</v>
      </c>
      <c r="F106" s="170">
        <v>1</v>
      </c>
      <c r="G106" s="170">
        <f t="shared" si="5"/>
        <v>3</v>
      </c>
      <c r="H106" s="170">
        <v>1</v>
      </c>
      <c r="I106" s="170">
        <v>0</v>
      </c>
      <c r="J106" s="170">
        <v>12292</v>
      </c>
      <c r="K106" s="170">
        <v>3732</v>
      </c>
      <c r="L106" s="205">
        <v>16026</v>
      </c>
      <c r="M106" s="205">
        <v>2506</v>
      </c>
      <c r="R106" s="170">
        <f t="shared" si="7"/>
        <v>0.16405491896355942</v>
      </c>
      <c r="U106" s="170">
        <f t="shared" si="6"/>
        <v>13838.571428571429</v>
      </c>
    </row>
    <row r="107" spans="1:21" s="170" customFormat="1" x14ac:dyDescent="0.35">
      <c r="A107" s="115">
        <v>43957</v>
      </c>
      <c r="B107" s="170">
        <f t="shared" si="4"/>
        <v>337101</v>
      </c>
      <c r="C107" s="205">
        <v>12104</v>
      </c>
      <c r="D107" s="205">
        <v>1691</v>
      </c>
      <c r="E107" s="170">
        <v>0</v>
      </c>
      <c r="F107" s="170">
        <v>0</v>
      </c>
      <c r="G107" s="170">
        <f t="shared" si="5"/>
        <v>3</v>
      </c>
      <c r="H107" s="170">
        <v>0</v>
      </c>
      <c r="I107" s="170">
        <v>0</v>
      </c>
      <c r="J107" s="170">
        <v>12953</v>
      </c>
      <c r="K107" s="170">
        <v>3735</v>
      </c>
      <c r="L107" s="205">
        <v>16688</v>
      </c>
      <c r="M107" s="205">
        <v>2483</v>
      </c>
      <c r="R107" s="170">
        <f t="shared" si="7"/>
        <v>0.15859578981723238</v>
      </c>
      <c r="U107" s="170">
        <f t="shared" si="6"/>
        <v>14006.857142857143</v>
      </c>
    </row>
    <row r="108" spans="1:21" s="170" customFormat="1" x14ac:dyDescent="0.35">
      <c r="A108" s="115">
        <v>43958</v>
      </c>
      <c r="B108" s="170">
        <f t="shared" si="4"/>
        <v>349411</v>
      </c>
      <c r="C108" s="205">
        <v>12310</v>
      </c>
      <c r="D108" s="205">
        <v>1669</v>
      </c>
      <c r="E108" s="170">
        <v>0</v>
      </c>
      <c r="F108" s="170">
        <v>0</v>
      </c>
      <c r="G108" s="170">
        <f t="shared" si="5"/>
        <v>3</v>
      </c>
      <c r="H108" s="170">
        <v>0</v>
      </c>
      <c r="I108" s="170">
        <v>0</v>
      </c>
      <c r="J108" s="170">
        <v>13298</v>
      </c>
      <c r="K108" s="170">
        <v>3816</v>
      </c>
      <c r="L108" s="205">
        <v>17120</v>
      </c>
      <c r="M108" s="205">
        <v>2469</v>
      </c>
      <c r="R108" s="170">
        <f t="shared" si="7"/>
        <v>0.15581085343888962</v>
      </c>
      <c r="U108" s="170">
        <f t="shared" si="6"/>
        <v>14039</v>
      </c>
    </row>
    <row r="109" spans="1:21" s="170" customFormat="1" x14ac:dyDescent="0.35">
      <c r="A109" s="115">
        <v>43959</v>
      </c>
      <c r="B109" s="170">
        <f t="shared" si="4"/>
        <v>361615</v>
      </c>
      <c r="C109" s="205">
        <v>12204</v>
      </c>
      <c r="D109" s="205">
        <v>1446</v>
      </c>
      <c r="E109" s="170">
        <v>0</v>
      </c>
      <c r="F109" s="170">
        <v>0</v>
      </c>
      <c r="G109" s="170">
        <f t="shared" si="5"/>
        <v>3</v>
      </c>
      <c r="H109" s="170">
        <v>0</v>
      </c>
      <c r="I109" s="170">
        <v>0</v>
      </c>
      <c r="J109" s="170">
        <v>13112</v>
      </c>
      <c r="K109" s="170">
        <v>3844</v>
      </c>
      <c r="L109" s="205">
        <v>16979</v>
      </c>
      <c r="M109" s="205">
        <v>2224</v>
      </c>
      <c r="R109" s="170">
        <f t="shared" si="7"/>
        <v>0.15110902428319162</v>
      </c>
      <c r="U109" s="170">
        <f t="shared" si="6"/>
        <v>13995.571428571429</v>
      </c>
    </row>
    <row r="110" spans="1:21" s="170" customFormat="1" x14ac:dyDescent="0.35">
      <c r="A110" s="115">
        <v>43960</v>
      </c>
      <c r="B110" s="170">
        <f t="shared" si="4"/>
        <v>367011</v>
      </c>
      <c r="C110" s="205">
        <v>5396</v>
      </c>
      <c r="D110" s="205">
        <v>682</v>
      </c>
      <c r="E110" s="170">
        <v>0</v>
      </c>
      <c r="F110" s="170">
        <v>0</v>
      </c>
      <c r="G110" s="170">
        <f t="shared" si="5"/>
        <v>3</v>
      </c>
      <c r="H110" s="170">
        <v>0</v>
      </c>
      <c r="I110" s="170">
        <v>0</v>
      </c>
      <c r="J110" s="170">
        <v>5685</v>
      </c>
      <c r="K110" s="170">
        <v>2027</v>
      </c>
      <c r="L110" s="205">
        <v>7713</v>
      </c>
      <c r="M110" s="205">
        <v>1025</v>
      </c>
      <c r="R110" s="170">
        <f t="shared" si="7"/>
        <v>0.1494547188588489</v>
      </c>
      <c r="U110" s="170">
        <f t="shared" si="6"/>
        <v>13780.571428571429</v>
      </c>
    </row>
    <row r="111" spans="1:21" s="170" customFormat="1" x14ac:dyDescent="0.35">
      <c r="A111" s="115">
        <v>43961</v>
      </c>
      <c r="B111" s="170">
        <f t="shared" si="4"/>
        <v>369926</v>
      </c>
      <c r="C111" s="205">
        <v>2915</v>
      </c>
      <c r="D111" s="205">
        <v>384</v>
      </c>
      <c r="E111" s="170">
        <v>0</v>
      </c>
      <c r="F111" s="170">
        <v>0</v>
      </c>
      <c r="G111" s="170">
        <f t="shared" si="5"/>
        <v>3</v>
      </c>
      <c r="H111" s="170">
        <v>0</v>
      </c>
      <c r="I111" s="170">
        <v>0</v>
      </c>
      <c r="J111" s="170">
        <v>3053</v>
      </c>
      <c r="K111" s="170">
        <v>1509</v>
      </c>
      <c r="L111" s="205">
        <v>4562</v>
      </c>
      <c r="M111" s="205">
        <v>674</v>
      </c>
      <c r="R111" s="170">
        <f t="shared" si="7"/>
        <v>0.14902752953370069</v>
      </c>
      <c r="U111" s="170">
        <f t="shared" si="6"/>
        <v>13507.571428571429</v>
      </c>
    </row>
    <row r="112" spans="1:21" s="170" customFormat="1" x14ac:dyDescent="0.35">
      <c r="A112" s="115">
        <v>43962</v>
      </c>
      <c r="B112" s="170">
        <f t="shared" si="4"/>
        <v>380662</v>
      </c>
      <c r="C112" s="205">
        <v>10736</v>
      </c>
      <c r="D112" s="205">
        <v>1300</v>
      </c>
      <c r="E112" s="170">
        <v>0</v>
      </c>
      <c r="F112" s="170">
        <v>0</v>
      </c>
      <c r="G112" s="170">
        <f t="shared" si="5"/>
        <v>3</v>
      </c>
      <c r="H112" s="170">
        <v>0</v>
      </c>
      <c r="I112" s="170">
        <v>0</v>
      </c>
      <c r="J112" s="170">
        <v>11478</v>
      </c>
      <c r="K112" s="170">
        <v>4160</v>
      </c>
      <c r="L112" s="205">
        <v>15648</v>
      </c>
      <c r="M112" s="205">
        <v>2123</v>
      </c>
      <c r="R112" s="170">
        <f t="shared" si="7"/>
        <v>0.14254348927546023</v>
      </c>
      <c r="U112" s="170">
        <f t="shared" si="6"/>
        <v>13533.714285714286</v>
      </c>
    </row>
    <row r="113" spans="1:21" s="170" customFormat="1" x14ac:dyDescent="0.35">
      <c r="A113" s="115">
        <v>43963</v>
      </c>
      <c r="B113" s="170">
        <f t="shared" si="4"/>
        <v>392845</v>
      </c>
      <c r="C113" s="205">
        <v>12183</v>
      </c>
      <c r="D113" s="205">
        <v>1445</v>
      </c>
      <c r="E113" s="170">
        <v>0</v>
      </c>
      <c r="F113" s="170">
        <v>0</v>
      </c>
      <c r="G113" s="170">
        <f t="shared" si="5"/>
        <v>3</v>
      </c>
      <c r="H113" s="170">
        <v>0</v>
      </c>
      <c r="I113" s="170">
        <v>0</v>
      </c>
      <c r="J113" s="170">
        <v>12953</v>
      </c>
      <c r="K113" s="170">
        <v>4423</v>
      </c>
      <c r="L113" s="205">
        <v>17378</v>
      </c>
      <c r="M113" s="205">
        <v>2271</v>
      </c>
      <c r="R113" s="170">
        <f t="shared" si="7"/>
        <v>0.13809216551494463</v>
      </c>
      <c r="U113" s="170">
        <f t="shared" si="6"/>
        <v>13726.857142857143</v>
      </c>
    </row>
    <row r="114" spans="1:21" s="170" customFormat="1" x14ac:dyDescent="0.35">
      <c r="A114" s="115">
        <v>43964</v>
      </c>
      <c r="B114" s="170">
        <f t="shared" si="4"/>
        <v>405231</v>
      </c>
      <c r="C114" s="205">
        <v>12386</v>
      </c>
      <c r="D114" s="205">
        <v>1308</v>
      </c>
      <c r="E114" s="170">
        <v>0</v>
      </c>
      <c r="F114" s="170">
        <v>1</v>
      </c>
      <c r="G114" s="170">
        <f t="shared" si="5"/>
        <v>4</v>
      </c>
      <c r="H114" s="170">
        <v>2</v>
      </c>
      <c r="I114" s="170">
        <v>0</v>
      </c>
      <c r="J114" s="170">
        <v>13636</v>
      </c>
      <c r="K114" s="170">
        <v>4294</v>
      </c>
      <c r="L114" s="205">
        <v>17928</v>
      </c>
      <c r="M114" s="205">
        <v>2113</v>
      </c>
      <c r="R114" s="170">
        <f t="shared" si="7"/>
        <v>0.1325312345881966</v>
      </c>
      <c r="U114" s="170">
        <f t="shared" si="6"/>
        <v>13904</v>
      </c>
    </row>
    <row r="115" spans="1:21" s="170" customFormat="1" x14ac:dyDescent="0.35">
      <c r="A115" s="115">
        <v>43965</v>
      </c>
      <c r="B115" s="170">
        <f t="shared" si="4"/>
        <v>417432</v>
      </c>
      <c r="C115" s="205">
        <v>12201</v>
      </c>
      <c r="D115" s="205">
        <v>1313</v>
      </c>
      <c r="E115" s="170">
        <v>0</v>
      </c>
      <c r="F115" s="170">
        <v>0</v>
      </c>
      <c r="G115" s="170">
        <f t="shared" si="5"/>
        <v>4</v>
      </c>
      <c r="H115" s="170">
        <v>1</v>
      </c>
      <c r="I115" s="170">
        <v>0</v>
      </c>
      <c r="J115" s="170">
        <v>13042</v>
      </c>
      <c r="K115" s="170">
        <v>4338</v>
      </c>
      <c r="L115" s="205">
        <v>17383</v>
      </c>
      <c r="M115" s="205">
        <v>2085</v>
      </c>
      <c r="R115" s="170">
        <f t="shared" si="7"/>
        <v>0.12823928436023813</v>
      </c>
      <c r="U115" s="170">
        <f t="shared" si="6"/>
        <v>13941.571428571429</v>
      </c>
    </row>
    <row r="116" spans="1:21" s="170" customFormat="1" x14ac:dyDescent="0.35">
      <c r="A116" s="115">
        <v>43966</v>
      </c>
      <c r="B116" s="170">
        <f t="shared" si="4"/>
        <v>429992</v>
      </c>
      <c r="C116" s="205">
        <v>12560</v>
      </c>
      <c r="D116" s="205">
        <v>1100</v>
      </c>
      <c r="E116" s="170">
        <v>0</v>
      </c>
      <c r="F116" s="170">
        <v>0</v>
      </c>
      <c r="G116" s="170">
        <f t="shared" si="5"/>
        <v>4</v>
      </c>
      <c r="H116" s="170">
        <v>0</v>
      </c>
      <c r="I116" s="170">
        <v>0</v>
      </c>
      <c r="J116" s="170">
        <v>13493</v>
      </c>
      <c r="K116" s="170">
        <v>4332</v>
      </c>
      <c r="L116" s="205">
        <v>17823</v>
      </c>
      <c r="M116" s="205">
        <v>1854</v>
      </c>
      <c r="R116" s="170">
        <f t="shared" si="7"/>
        <v>0.12338091126123837</v>
      </c>
      <c r="U116" s="170">
        <f t="shared" si="6"/>
        <v>14062.142857142857</v>
      </c>
    </row>
    <row r="117" spans="1:21" s="170" customFormat="1" x14ac:dyDescent="0.35">
      <c r="A117" s="115">
        <v>43967</v>
      </c>
      <c r="B117" s="170">
        <f t="shared" si="4"/>
        <v>436491</v>
      </c>
      <c r="C117" s="205">
        <v>6499</v>
      </c>
      <c r="D117" s="205">
        <v>643</v>
      </c>
      <c r="E117" s="170">
        <v>1</v>
      </c>
      <c r="F117" s="170">
        <v>1</v>
      </c>
      <c r="G117" s="170">
        <f t="shared" si="5"/>
        <v>5</v>
      </c>
      <c r="H117" s="170">
        <v>1</v>
      </c>
      <c r="I117" s="170">
        <v>1</v>
      </c>
      <c r="J117" s="170">
        <v>6878</v>
      </c>
      <c r="K117" s="170">
        <v>2462</v>
      </c>
      <c r="L117" s="205">
        <v>9338</v>
      </c>
      <c r="M117" s="205">
        <v>1033</v>
      </c>
      <c r="R117" s="170">
        <f t="shared" si="7"/>
        <v>0.12145712572456525</v>
      </c>
      <c r="U117" s="170">
        <f t="shared" si="6"/>
        <v>14294.285714285714</v>
      </c>
    </row>
    <row r="118" spans="1:21" s="170" customFormat="1" x14ac:dyDescent="0.35">
      <c r="A118" s="115">
        <v>43968</v>
      </c>
      <c r="B118" s="170">
        <f t="shared" si="4"/>
        <v>440311</v>
      </c>
      <c r="C118" s="205">
        <v>3820</v>
      </c>
      <c r="D118" s="205">
        <v>362</v>
      </c>
      <c r="E118" s="170">
        <v>3</v>
      </c>
      <c r="F118" s="170">
        <v>3</v>
      </c>
      <c r="G118" s="170">
        <f t="shared" si="5"/>
        <v>8</v>
      </c>
      <c r="H118" s="170">
        <v>3</v>
      </c>
      <c r="I118" s="170">
        <v>3</v>
      </c>
      <c r="J118" s="170">
        <v>4201</v>
      </c>
      <c r="K118" s="170">
        <v>1660</v>
      </c>
      <c r="L118" s="205">
        <v>5861</v>
      </c>
      <c r="M118" s="205">
        <v>598</v>
      </c>
      <c r="R118" s="170">
        <f t="shared" si="7"/>
        <v>0.1191507414240472</v>
      </c>
      <c r="U118" s="170">
        <f t="shared" si="6"/>
        <v>14479.857142857143</v>
      </c>
    </row>
    <row r="119" spans="1:21" s="170" customFormat="1" x14ac:dyDescent="0.35">
      <c r="A119" s="115">
        <v>43969</v>
      </c>
      <c r="B119" s="170">
        <f t="shared" si="4"/>
        <v>452599</v>
      </c>
      <c r="C119" s="205">
        <v>12288</v>
      </c>
      <c r="D119" s="205">
        <v>1306</v>
      </c>
      <c r="E119" s="170">
        <v>1</v>
      </c>
      <c r="F119" s="170">
        <v>1</v>
      </c>
      <c r="G119" s="170">
        <f t="shared" si="5"/>
        <v>9</v>
      </c>
      <c r="H119" s="170">
        <v>1</v>
      </c>
      <c r="I119" s="170">
        <v>1</v>
      </c>
      <c r="J119" s="170">
        <v>13039</v>
      </c>
      <c r="K119" s="170">
        <v>4569</v>
      </c>
      <c r="L119" s="205">
        <v>17614</v>
      </c>
      <c r="M119" s="205">
        <v>2143</v>
      </c>
      <c r="R119" s="170">
        <f t="shared" si="7"/>
        <v>0.11707718364384224</v>
      </c>
      <c r="U119" s="170">
        <f t="shared" si="6"/>
        <v>14760.714285714286</v>
      </c>
    </row>
    <row r="120" spans="1:21" s="170" customFormat="1" x14ac:dyDescent="0.35">
      <c r="A120" s="115">
        <v>43970</v>
      </c>
      <c r="B120" s="170">
        <f t="shared" si="4"/>
        <v>463908</v>
      </c>
      <c r="C120" s="205">
        <v>11309</v>
      </c>
      <c r="D120" s="205">
        <v>1070</v>
      </c>
      <c r="E120" s="170">
        <v>16</v>
      </c>
      <c r="F120" s="170">
        <v>81</v>
      </c>
      <c r="G120" s="170">
        <f t="shared" si="5"/>
        <v>90</v>
      </c>
      <c r="H120" s="170">
        <v>82</v>
      </c>
      <c r="I120" s="170">
        <v>16</v>
      </c>
      <c r="J120" s="170">
        <v>12063</v>
      </c>
      <c r="K120" s="170">
        <v>4629</v>
      </c>
      <c r="L120" s="205">
        <v>16714</v>
      </c>
      <c r="M120" s="205">
        <v>1865</v>
      </c>
      <c r="R120" s="170">
        <f t="shared" si="7"/>
        <v>0.1138796621891468</v>
      </c>
      <c r="U120" s="170">
        <f t="shared" si="6"/>
        <v>14665.857142857143</v>
      </c>
    </row>
    <row r="121" spans="1:21" s="170" customFormat="1" x14ac:dyDescent="0.35">
      <c r="A121" s="115">
        <v>43971</v>
      </c>
      <c r="B121" s="170">
        <f t="shared" si="4"/>
        <v>475824</v>
      </c>
      <c r="C121" s="205">
        <v>11916</v>
      </c>
      <c r="D121" s="205">
        <v>1009</v>
      </c>
      <c r="E121" s="170">
        <v>12</v>
      </c>
      <c r="F121" s="170">
        <v>98</v>
      </c>
      <c r="G121" s="170">
        <f t="shared" si="5"/>
        <v>188</v>
      </c>
      <c r="H121" s="170">
        <v>101</v>
      </c>
      <c r="I121" s="170">
        <v>12</v>
      </c>
      <c r="J121" s="170">
        <v>12500</v>
      </c>
      <c r="K121" s="170">
        <v>4408</v>
      </c>
      <c r="L121" s="205">
        <v>16909</v>
      </c>
      <c r="M121" s="205">
        <v>1678</v>
      </c>
      <c r="R121" s="170">
        <f t="shared" si="7"/>
        <v>0.11074162255760414</v>
      </c>
      <c r="U121" s="170">
        <f t="shared" si="6"/>
        <v>14520.285714285714</v>
      </c>
    </row>
    <row r="122" spans="1:21" s="170" customFormat="1" x14ac:dyDescent="0.35">
      <c r="A122" s="115">
        <v>43972</v>
      </c>
      <c r="B122" s="170">
        <f t="shared" si="4"/>
        <v>486546</v>
      </c>
      <c r="C122" s="205">
        <v>10722</v>
      </c>
      <c r="D122" s="205">
        <v>959</v>
      </c>
      <c r="E122" s="170">
        <v>19</v>
      </c>
      <c r="F122" s="170">
        <v>277</v>
      </c>
      <c r="G122" s="170">
        <f t="shared" si="5"/>
        <v>465</v>
      </c>
      <c r="H122" s="170">
        <v>280</v>
      </c>
      <c r="I122" s="170">
        <v>19</v>
      </c>
      <c r="J122" s="170">
        <v>11435</v>
      </c>
      <c r="K122" s="170">
        <v>4549</v>
      </c>
      <c r="L122" s="205">
        <v>15987</v>
      </c>
      <c r="M122" s="205">
        <v>1668</v>
      </c>
      <c r="R122" s="170">
        <f t="shared" si="7"/>
        <v>0.10812401492328871</v>
      </c>
      <c r="U122" s="170">
        <f t="shared" si="6"/>
        <v>14320.857142857143</v>
      </c>
    </row>
    <row r="123" spans="1:21" s="170" customFormat="1" x14ac:dyDescent="0.35">
      <c r="A123" s="115">
        <v>43973</v>
      </c>
      <c r="B123" s="170">
        <f t="shared" si="4"/>
        <v>496816</v>
      </c>
      <c r="C123" s="205">
        <v>10270</v>
      </c>
      <c r="D123" s="205">
        <v>863</v>
      </c>
      <c r="E123" s="170">
        <v>10</v>
      </c>
      <c r="F123" s="170">
        <v>207</v>
      </c>
      <c r="G123" s="170">
        <f t="shared" si="5"/>
        <v>672</v>
      </c>
      <c r="H123" s="170">
        <v>215</v>
      </c>
      <c r="I123" s="170">
        <v>10</v>
      </c>
      <c r="J123" s="170">
        <v>10773</v>
      </c>
      <c r="K123" s="170">
        <v>4052</v>
      </c>
      <c r="L123" s="205">
        <v>14829</v>
      </c>
      <c r="M123" s="205">
        <v>1505</v>
      </c>
      <c r="R123" s="170">
        <f t="shared" si="7"/>
        <v>0.10786410562250648</v>
      </c>
      <c r="U123" s="170">
        <f t="shared" si="6"/>
        <v>13893.142857142857</v>
      </c>
    </row>
    <row r="124" spans="1:21" s="170" customFormat="1" x14ac:dyDescent="0.35">
      <c r="A124" s="115">
        <v>43974</v>
      </c>
      <c r="B124" s="170">
        <f t="shared" si="4"/>
        <v>501424</v>
      </c>
      <c r="C124" s="205">
        <v>4608</v>
      </c>
      <c r="D124" s="205">
        <v>386</v>
      </c>
      <c r="E124" s="170">
        <v>16</v>
      </c>
      <c r="F124" s="170">
        <v>194</v>
      </c>
      <c r="G124" s="170">
        <f t="shared" si="5"/>
        <v>866</v>
      </c>
      <c r="H124" s="170">
        <v>198</v>
      </c>
      <c r="I124" s="170">
        <v>16</v>
      </c>
      <c r="J124" s="170">
        <v>4861</v>
      </c>
      <c r="K124" s="170">
        <v>1852</v>
      </c>
      <c r="L124" s="205">
        <v>6714</v>
      </c>
      <c r="M124" s="205">
        <v>628</v>
      </c>
      <c r="R124" s="170">
        <f t="shared" si="7"/>
        <v>0.10657522086486029</v>
      </c>
      <c r="U124" s="170">
        <f t="shared" si="6"/>
        <v>13518.285714285714</v>
      </c>
    </row>
    <row r="125" spans="1:21" s="170" customFormat="1" x14ac:dyDescent="0.35">
      <c r="A125" s="115">
        <v>43975</v>
      </c>
      <c r="B125" s="170">
        <f t="shared" si="4"/>
        <v>505280</v>
      </c>
      <c r="C125" s="205">
        <v>3856</v>
      </c>
      <c r="D125" s="205">
        <v>300</v>
      </c>
      <c r="E125" s="170">
        <v>15</v>
      </c>
      <c r="F125" s="170">
        <v>198</v>
      </c>
      <c r="G125" s="170">
        <f t="shared" si="5"/>
        <v>1064</v>
      </c>
      <c r="H125" s="170">
        <v>205</v>
      </c>
      <c r="I125" s="170">
        <v>15</v>
      </c>
      <c r="J125" s="170">
        <v>4005</v>
      </c>
      <c r="K125" s="170">
        <v>1565</v>
      </c>
      <c r="L125" s="205">
        <v>5570</v>
      </c>
      <c r="M125" s="205">
        <v>509</v>
      </c>
      <c r="R125" s="170">
        <f t="shared" si="7"/>
        <v>0.10596054570317055</v>
      </c>
      <c r="U125" s="170">
        <f t="shared" si="6"/>
        <v>13476.714285714286</v>
      </c>
    </row>
    <row r="126" spans="1:21" s="170" customFormat="1" x14ac:dyDescent="0.35">
      <c r="A126" s="115">
        <v>43976</v>
      </c>
      <c r="B126" s="170">
        <f t="shared" si="4"/>
        <v>508183</v>
      </c>
      <c r="C126" s="205">
        <v>2903</v>
      </c>
      <c r="D126" s="205">
        <v>198</v>
      </c>
      <c r="E126" s="170">
        <v>20</v>
      </c>
      <c r="F126" s="170">
        <v>230</v>
      </c>
      <c r="G126" s="170">
        <f t="shared" si="5"/>
        <v>1294</v>
      </c>
      <c r="H126" s="170">
        <v>233</v>
      </c>
      <c r="I126" s="170">
        <v>20</v>
      </c>
      <c r="J126" s="170">
        <v>3068</v>
      </c>
      <c r="K126" s="170">
        <v>1505</v>
      </c>
      <c r="L126" s="205">
        <v>4573</v>
      </c>
      <c r="M126" s="205">
        <v>382</v>
      </c>
      <c r="R126" s="170">
        <f t="shared" si="7"/>
        <v>0.10129649675260775</v>
      </c>
      <c r="U126" s="170">
        <f t="shared" si="6"/>
        <v>11613.714285714286</v>
      </c>
    </row>
    <row r="127" spans="1:21" s="170" customFormat="1" x14ac:dyDescent="0.35">
      <c r="A127" s="115">
        <v>43977</v>
      </c>
      <c r="B127" s="170">
        <f t="shared" si="4"/>
        <v>518523</v>
      </c>
      <c r="C127" s="205">
        <v>10340</v>
      </c>
      <c r="D127" s="205">
        <v>863</v>
      </c>
      <c r="E127" s="170">
        <v>21</v>
      </c>
      <c r="F127" s="170">
        <v>297</v>
      </c>
      <c r="G127" s="170">
        <f t="shared" si="5"/>
        <v>1591</v>
      </c>
      <c r="H127" s="170">
        <v>306</v>
      </c>
      <c r="I127" s="170">
        <v>21</v>
      </c>
      <c r="J127" s="170">
        <v>10950</v>
      </c>
      <c r="K127" s="170">
        <v>4484</v>
      </c>
      <c r="L127" s="205">
        <v>15432</v>
      </c>
      <c r="M127" s="205">
        <v>1542</v>
      </c>
      <c r="R127" s="170">
        <f t="shared" si="7"/>
        <v>9.8882695528282549E-2</v>
      </c>
      <c r="U127" s="170">
        <f t="shared" si="6"/>
        <v>11430.571428571429</v>
      </c>
    </row>
    <row r="128" spans="1:21" s="170" customFormat="1" x14ac:dyDescent="0.35">
      <c r="A128" s="115">
        <v>43978</v>
      </c>
      <c r="B128" s="170">
        <f t="shared" si="4"/>
        <v>527906</v>
      </c>
      <c r="C128" s="205">
        <v>9383</v>
      </c>
      <c r="D128" s="205">
        <v>684</v>
      </c>
      <c r="E128" s="170">
        <v>12</v>
      </c>
      <c r="F128" s="170">
        <v>231</v>
      </c>
      <c r="G128" s="170">
        <f t="shared" si="5"/>
        <v>1822</v>
      </c>
      <c r="H128" s="170">
        <v>235</v>
      </c>
      <c r="I128" s="170">
        <v>12</v>
      </c>
      <c r="J128" s="170">
        <v>9988</v>
      </c>
      <c r="K128" s="170">
        <v>3974</v>
      </c>
      <c r="L128" s="205">
        <v>13959</v>
      </c>
      <c r="M128" s="205">
        <v>1225</v>
      </c>
      <c r="R128" s="170">
        <f t="shared" si="7"/>
        <v>9.6789681303851349E-2</v>
      </c>
      <c r="U128" s="170">
        <f t="shared" si="6"/>
        <v>11009.142857142857</v>
      </c>
    </row>
    <row r="129" spans="1:21" s="170" customFormat="1" x14ac:dyDescent="0.35">
      <c r="A129" s="115">
        <v>43979</v>
      </c>
      <c r="B129" s="170">
        <f t="shared" si="4"/>
        <v>536519</v>
      </c>
      <c r="C129" s="205">
        <v>8613</v>
      </c>
      <c r="D129" s="205">
        <v>637</v>
      </c>
      <c r="E129" s="170">
        <v>8</v>
      </c>
      <c r="F129" s="170">
        <v>228</v>
      </c>
      <c r="G129" s="170">
        <f t="shared" si="5"/>
        <v>2050</v>
      </c>
      <c r="H129" s="170">
        <v>234</v>
      </c>
      <c r="I129" s="170">
        <v>8</v>
      </c>
      <c r="J129" s="170">
        <v>9161</v>
      </c>
      <c r="K129" s="170">
        <v>3691</v>
      </c>
      <c r="L129" s="205">
        <v>12852</v>
      </c>
      <c r="M129" s="205">
        <v>1164</v>
      </c>
      <c r="R129" s="170">
        <f t="shared" si="7"/>
        <v>9.407674931353055E-2</v>
      </c>
      <c r="U129" s="170">
        <f t="shared" si="6"/>
        <v>10561.285714285714</v>
      </c>
    </row>
    <row r="130" spans="1:21" s="170" customFormat="1" x14ac:dyDescent="0.35">
      <c r="A130" s="115">
        <v>43980</v>
      </c>
      <c r="B130" s="170">
        <f t="shared" si="4"/>
        <v>545881</v>
      </c>
      <c r="C130" s="205">
        <v>9362</v>
      </c>
      <c r="D130" s="205">
        <v>530</v>
      </c>
      <c r="E130" s="170">
        <v>15</v>
      </c>
      <c r="F130" s="170">
        <v>211</v>
      </c>
      <c r="G130" s="170">
        <f t="shared" si="5"/>
        <v>2261</v>
      </c>
      <c r="H130" s="170">
        <v>221</v>
      </c>
      <c r="I130" s="170">
        <v>17</v>
      </c>
      <c r="J130" s="170">
        <v>10095</v>
      </c>
      <c r="K130" s="170">
        <v>3654</v>
      </c>
      <c r="L130" s="205">
        <v>13747</v>
      </c>
      <c r="M130" s="205">
        <v>1022</v>
      </c>
      <c r="R130" s="170">
        <f t="shared" si="7"/>
        <v>8.8843740991392917E-2</v>
      </c>
      <c r="U130" s="170">
        <f t="shared" si="6"/>
        <v>10406.714285714286</v>
      </c>
    </row>
    <row r="131" spans="1:21" s="170" customFormat="1" x14ac:dyDescent="0.35">
      <c r="A131" s="115">
        <v>43981</v>
      </c>
      <c r="B131" s="170">
        <f t="shared" si="4"/>
        <v>551194</v>
      </c>
      <c r="C131" s="205">
        <v>5313</v>
      </c>
      <c r="D131" s="205">
        <v>269</v>
      </c>
      <c r="E131" s="170">
        <v>10</v>
      </c>
      <c r="F131" s="170">
        <v>168</v>
      </c>
      <c r="G131" s="170">
        <f t="shared" si="5"/>
        <v>2429</v>
      </c>
      <c r="H131" s="170">
        <v>173</v>
      </c>
      <c r="I131" s="170">
        <v>10</v>
      </c>
      <c r="J131" s="170">
        <v>5712</v>
      </c>
      <c r="K131" s="170">
        <v>1875</v>
      </c>
      <c r="L131" s="205">
        <v>7587</v>
      </c>
      <c r="M131" s="205">
        <v>465</v>
      </c>
      <c r="R131" s="170">
        <f t="shared" si="7"/>
        <v>8.5580575149213245E-2</v>
      </c>
      <c r="U131" s="170">
        <f t="shared" si="6"/>
        <v>10531.428571428571</v>
      </c>
    </row>
    <row r="132" spans="1:21" s="170" customFormat="1" x14ac:dyDescent="0.35">
      <c r="A132" s="115">
        <v>43982</v>
      </c>
      <c r="B132" s="170">
        <f t="shared" ref="B132:B195" si="8">C132+B131</f>
        <v>554661</v>
      </c>
      <c r="C132" s="205">
        <v>3467</v>
      </c>
      <c r="D132" s="205">
        <v>160</v>
      </c>
      <c r="E132" s="170">
        <v>6</v>
      </c>
      <c r="F132" s="170">
        <v>136</v>
      </c>
      <c r="G132" s="170">
        <f t="shared" ref="G132:G195" si="9">F132+G131</f>
        <v>2565</v>
      </c>
      <c r="H132" s="170">
        <v>144</v>
      </c>
      <c r="I132" s="170">
        <v>7</v>
      </c>
      <c r="J132" s="170">
        <v>3636</v>
      </c>
      <c r="K132" s="170">
        <v>1434</v>
      </c>
      <c r="L132" s="205">
        <v>5070</v>
      </c>
      <c r="M132" s="205">
        <v>298</v>
      </c>
      <c r="R132" s="170">
        <f t="shared" si="7"/>
        <v>8.3283255940999723E-2</v>
      </c>
      <c r="U132" s="170">
        <f t="shared" si="6"/>
        <v>10460</v>
      </c>
    </row>
    <row r="133" spans="1:21" s="170" customFormat="1" x14ac:dyDescent="0.35">
      <c r="A133" s="115">
        <v>43983</v>
      </c>
      <c r="B133" s="170">
        <f t="shared" si="8"/>
        <v>563470</v>
      </c>
      <c r="C133" s="205">
        <v>8809</v>
      </c>
      <c r="D133" s="205">
        <v>509</v>
      </c>
      <c r="E133" s="205">
        <v>6</v>
      </c>
      <c r="F133" s="205">
        <v>217</v>
      </c>
      <c r="G133" s="170">
        <f t="shared" si="9"/>
        <v>2782</v>
      </c>
      <c r="H133" s="205">
        <v>231</v>
      </c>
      <c r="I133" s="205">
        <v>6</v>
      </c>
      <c r="J133" s="170">
        <v>9315</v>
      </c>
      <c r="K133" s="170">
        <v>3625</v>
      </c>
      <c r="L133" s="205">
        <v>12940</v>
      </c>
      <c r="M133" s="205">
        <v>937</v>
      </c>
      <c r="R133" s="170">
        <f t="shared" si="7"/>
        <v>8.1544853959576891E-2</v>
      </c>
      <c r="U133" s="170">
        <f t="shared" si="6"/>
        <v>11655.285714285714</v>
      </c>
    </row>
    <row r="134" spans="1:21" s="170" customFormat="1" x14ac:dyDescent="0.35">
      <c r="A134" s="115">
        <v>43984</v>
      </c>
      <c r="B134" s="170">
        <f t="shared" si="8"/>
        <v>572193</v>
      </c>
      <c r="C134" s="205">
        <v>8723</v>
      </c>
      <c r="D134" s="205">
        <v>444</v>
      </c>
      <c r="E134" s="205">
        <v>9</v>
      </c>
      <c r="F134" s="205">
        <v>216</v>
      </c>
      <c r="G134" s="170">
        <f t="shared" si="9"/>
        <v>2998</v>
      </c>
      <c r="H134" s="205">
        <v>223</v>
      </c>
      <c r="I134" s="205">
        <v>9</v>
      </c>
      <c r="J134" s="170">
        <v>9267</v>
      </c>
      <c r="K134" s="170">
        <v>3920</v>
      </c>
      <c r="L134" s="205">
        <v>13189</v>
      </c>
      <c r="M134" s="205">
        <v>882</v>
      </c>
      <c r="R134" s="170">
        <f t="shared" si="7"/>
        <v>7.5531861262351285E-2</v>
      </c>
      <c r="U134" s="170">
        <f t="shared" si="6"/>
        <v>11334.857142857143</v>
      </c>
    </row>
    <row r="135" spans="1:21" s="170" customFormat="1" x14ac:dyDescent="0.35">
      <c r="A135" s="115">
        <v>43985</v>
      </c>
      <c r="B135" s="170">
        <f t="shared" si="8"/>
        <v>581061</v>
      </c>
      <c r="C135" s="205">
        <v>8868</v>
      </c>
      <c r="D135" s="205">
        <v>458</v>
      </c>
      <c r="E135" s="205">
        <v>3</v>
      </c>
      <c r="F135" s="205">
        <v>186</v>
      </c>
      <c r="G135" s="170">
        <f t="shared" si="9"/>
        <v>3184</v>
      </c>
      <c r="H135" s="205">
        <v>194</v>
      </c>
      <c r="I135" s="205">
        <v>4</v>
      </c>
      <c r="J135" s="170">
        <v>9412</v>
      </c>
      <c r="K135" s="170">
        <v>3864</v>
      </c>
      <c r="L135" s="205">
        <v>13276</v>
      </c>
      <c r="M135" s="205">
        <v>870</v>
      </c>
      <c r="R135" s="170">
        <f t="shared" si="7"/>
        <v>7.1674654530199208E-2</v>
      </c>
      <c r="U135" s="170">
        <f t="shared" si="6"/>
        <v>11237.285714285714</v>
      </c>
    </row>
    <row r="136" spans="1:21" s="170" customFormat="1" x14ac:dyDescent="0.35">
      <c r="A136" s="115">
        <v>43986</v>
      </c>
      <c r="B136" s="170">
        <f t="shared" si="8"/>
        <v>589129</v>
      </c>
      <c r="C136" s="205">
        <v>8068</v>
      </c>
      <c r="D136" s="205">
        <v>378</v>
      </c>
      <c r="E136" s="205">
        <v>2</v>
      </c>
      <c r="F136" s="205">
        <v>168</v>
      </c>
      <c r="G136" s="170">
        <f t="shared" si="9"/>
        <v>3352</v>
      </c>
      <c r="H136" s="205">
        <v>172</v>
      </c>
      <c r="I136" s="205">
        <v>2</v>
      </c>
      <c r="J136" s="170">
        <v>8515</v>
      </c>
      <c r="K136" s="170">
        <v>3696</v>
      </c>
      <c r="L136" s="205">
        <v>12228</v>
      </c>
      <c r="M136" s="205">
        <v>750</v>
      </c>
      <c r="R136" s="170">
        <f t="shared" si="7"/>
        <v>6.6942604149313786E-2</v>
      </c>
      <c r="U136" s="170">
        <f t="shared" si="6"/>
        <v>11148.142857142857</v>
      </c>
    </row>
    <row r="137" spans="1:21" s="170" customFormat="1" x14ac:dyDescent="0.35">
      <c r="A137" s="115">
        <v>43987</v>
      </c>
      <c r="B137" s="170">
        <f t="shared" si="8"/>
        <v>597152</v>
      </c>
      <c r="C137" s="205">
        <v>8023</v>
      </c>
      <c r="D137" s="205">
        <v>336</v>
      </c>
      <c r="E137" s="205">
        <v>4</v>
      </c>
      <c r="F137" s="205">
        <v>179</v>
      </c>
      <c r="G137" s="170">
        <f t="shared" si="9"/>
        <v>3531</v>
      </c>
      <c r="H137" s="205">
        <v>188</v>
      </c>
      <c r="I137" s="205">
        <v>4</v>
      </c>
      <c r="J137" s="170">
        <v>8504</v>
      </c>
      <c r="K137" s="170">
        <v>3236</v>
      </c>
      <c r="L137" s="205">
        <v>11739</v>
      </c>
      <c r="M137" s="205">
        <v>660</v>
      </c>
      <c r="R137" s="170">
        <f t="shared" si="7"/>
        <v>6.3949282510620944E-2</v>
      </c>
      <c r="U137" s="170">
        <f t="shared" ref="U137:U200" si="10">AVERAGE(L131:L137)</f>
        <v>10861.285714285714</v>
      </c>
    </row>
    <row r="138" spans="1:21" s="170" customFormat="1" x14ac:dyDescent="0.35">
      <c r="A138" s="115">
        <v>43988</v>
      </c>
      <c r="B138" s="170">
        <f t="shared" si="8"/>
        <v>601458</v>
      </c>
      <c r="C138" s="205">
        <v>4306</v>
      </c>
      <c r="D138" s="205">
        <v>148</v>
      </c>
      <c r="E138" s="205">
        <v>3</v>
      </c>
      <c r="F138" s="205">
        <v>147</v>
      </c>
      <c r="G138" s="170">
        <f t="shared" si="9"/>
        <v>3678</v>
      </c>
      <c r="H138" s="205">
        <v>151</v>
      </c>
      <c r="I138" s="205">
        <v>3</v>
      </c>
      <c r="J138" s="170">
        <v>4593</v>
      </c>
      <c r="K138" s="170">
        <v>1779</v>
      </c>
      <c r="L138" s="205">
        <v>6372</v>
      </c>
      <c r="M138" s="205">
        <v>288</v>
      </c>
      <c r="R138" s="170">
        <f t="shared" si="7"/>
        <v>6.2621969150159065E-2</v>
      </c>
      <c r="U138" s="170">
        <f t="shared" si="10"/>
        <v>10687.714285714286</v>
      </c>
    </row>
    <row r="139" spans="1:21" s="170" customFormat="1" x14ac:dyDescent="0.35">
      <c r="A139" s="115">
        <v>43989</v>
      </c>
      <c r="B139" s="170">
        <f t="shared" si="8"/>
        <v>604795</v>
      </c>
      <c r="C139" s="205">
        <v>3337</v>
      </c>
      <c r="D139" s="205">
        <v>151</v>
      </c>
      <c r="E139" s="205">
        <v>10</v>
      </c>
      <c r="F139" s="205">
        <v>139</v>
      </c>
      <c r="G139" s="170">
        <f t="shared" si="9"/>
        <v>3817</v>
      </c>
      <c r="H139" s="205">
        <v>143</v>
      </c>
      <c r="I139" s="205">
        <v>10</v>
      </c>
      <c r="J139" s="170">
        <v>3558</v>
      </c>
      <c r="K139" s="170">
        <v>1531</v>
      </c>
      <c r="L139" s="205">
        <v>5090</v>
      </c>
      <c r="M139" s="205">
        <v>252</v>
      </c>
      <c r="R139" s="170">
        <f t="shared" ref="R139:R202" si="11">((SUM(M133:M139))/(SUM(L133:L139)))</f>
        <v>6.199053905978566E-2</v>
      </c>
      <c r="U139" s="170">
        <f t="shared" si="10"/>
        <v>10690.571428571429</v>
      </c>
    </row>
    <row r="140" spans="1:21" s="170" customFormat="1" x14ac:dyDescent="0.35">
      <c r="A140" s="115">
        <v>43990</v>
      </c>
      <c r="B140" s="170">
        <f t="shared" si="8"/>
        <v>614846</v>
      </c>
      <c r="C140" s="205">
        <v>10051</v>
      </c>
      <c r="D140" s="205">
        <v>349</v>
      </c>
      <c r="E140" s="205">
        <v>6</v>
      </c>
      <c r="F140" s="205">
        <v>186</v>
      </c>
      <c r="G140" s="170">
        <f t="shared" si="9"/>
        <v>4003</v>
      </c>
      <c r="H140" s="205">
        <v>189</v>
      </c>
      <c r="I140" s="205">
        <v>6</v>
      </c>
      <c r="J140" s="170">
        <v>10639</v>
      </c>
      <c r="K140" s="170">
        <v>3621</v>
      </c>
      <c r="L140" s="205">
        <v>14264</v>
      </c>
      <c r="M140" s="205">
        <v>678</v>
      </c>
      <c r="R140" s="170">
        <f t="shared" si="11"/>
        <v>5.7512014496178994E-2</v>
      </c>
      <c r="U140" s="170">
        <f t="shared" si="10"/>
        <v>10879.714285714286</v>
      </c>
    </row>
    <row r="141" spans="1:21" s="170" customFormat="1" x14ac:dyDescent="0.35">
      <c r="A141" s="115">
        <v>43991</v>
      </c>
      <c r="B141" s="170">
        <f t="shared" si="8"/>
        <v>625223</v>
      </c>
      <c r="C141" s="205">
        <v>10377</v>
      </c>
      <c r="D141" s="205">
        <v>340</v>
      </c>
      <c r="E141" s="205">
        <v>10</v>
      </c>
      <c r="F141" s="205">
        <v>183</v>
      </c>
      <c r="G141" s="170">
        <f t="shared" si="9"/>
        <v>4186</v>
      </c>
      <c r="H141" s="205">
        <v>192</v>
      </c>
      <c r="I141" s="205">
        <v>11</v>
      </c>
      <c r="J141" s="170">
        <v>10945</v>
      </c>
      <c r="K141" s="170">
        <v>3701</v>
      </c>
      <c r="L141" s="205">
        <v>14646</v>
      </c>
      <c r="M141" s="205">
        <v>644</v>
      </c>
      <c r="R141" s="170">
        <f t="shared" si="11"/>
        <v>5.3365973072215425E-2</v>
      </c>
      <c r="U141" s="170">
        <f t="shared" si="10"/>
        <v>11087.857142857143</v>
      </c>
    </row>
    <row r="142" spans="1:21" s="170" customFormat="1" x14ac:dyDescent="0.35">
      <c r="A142" s="115">
        <v>43992</v>
      </c>
      <c r="B142" s="170">
        <f t="shared" si="8"/>
        <v>634865</v>
      </c>
      <c r="C142" s="205">
        <v>9642</v>
      </c>
      <c r="D142" s="205">
        <v>259</v>
      </c>
      <c r="E142" s="205">
        <v>12</v>
      </c>
      <c r="F142" s="205">
        <v>244</v>
      </c>
      <c r="G142" s="170">
        <f t="shared" si="9"/>
        <v>4430</v>
      </c>
      <c r="H142" s="205">
        <v>250</v>
      </c>
      <c r="I142" s="205">
        <v>13</v>
      </c>
      <c r="J142" s="170">
        <v>10230</v>
      </c>
      <c r="K142" s="170">
        <v>3453</v>
      </c>
      <c r="L142" s="205">
        <v>13680</v>
      </c>
      <c r="M142" s="205">
        <v>562</v>
      </c>
      <c r="R142" s="170">
        <f t="shared" si="11"/>
        <v>4.9141875696945614E-2</v>
      </c>
      <c r="U142" s="170">
        <f t="shared" si="10"/>
        <v>11145.571428571429</v>
      </c>
    </row>
    <row r="143" spans="1:21" s="170" customFormat="1" x14ac:dyDescent="0.35">
      <c r="A143" s="115">
        <v>43993</v>
      </c>
      <c r="B143" s="170">
        <f t="shared" si="8"/>
        <v>644535</v>
      </c>
      <c r="C143" s="205">
        <v>9670</v>
      </c>
      <c r="D143" s="205">
        <v>225</v>
      </c>
      <c r="E143" s="205">
        <v>11</v>
      </c>
      <c r="F143" s="205">
        <v>266</v>
      </c>
      <c r="G143" s="170">
        <f t="shared" si="9"/>
        <v>4696</v>
      </c>
      <c r="H143" s="205">
        <v>273</v>
      </c>
      <c r="I143" s="205">
        <v>11</v>
      </c>
      <c r="J143" s="170">
        <v>10274</v>
      </c>
      <c r="K143" s="170">
        <v>3116</v>
      </c>
      <c r="L143" s="205">
        <v>13388</v>
      </c>
      <c r="M143" s="205">
        <v>505</v>
      </c>
      <c r="R143" s="170">
        <f t="shared" si="11"/>
        <v>4.5327675267432019E-2</v>
      </c>
      <c r="U143" s="170">
        <f t="shared" si="10"/>
        <v>11311.285714285714</v>
      </c>
    </row>
    <row r="144" spans="1:21" s="170" customFormat="1" x14ac:dyDescent="0.35">
      <c r="A144" s="115">
        <v>43994</v>
      </c>
      <c r="B144" s="170">
        <f t="shared" si="8"/>
        <v>654180</v>
      </c>
      <c r="C144" s="205">
        <v>9645</v>
      </c>
      <c r="D144" s="205">
        <v>254</v>
      </c>
      <c r="E144" s="205">
        <v>9</v>
      </c>
      <c r="F144" s="205">
        <v>265</v>
      </c>
      <c r="G144" s="170">
        <f t="shared" si="9"/>
        <v>4961</v>
      </c>
      <c r="H144" s="205">
        <v>274</v>
      </c>
      <c r="I144" s="205">
        <v>9</v>
      </c>
      <c r="J144" s="170">
        <v>10180</v>
      </c>
      <c r="K144" s="170">
        <v>3274</v>
      </c>
      <c r="L144" s="205">
        <v>13453</v>
      </c>
      <c r="M144" s="205">
        <v>484</v>
      </c>
      <c r="R144" s="170">
        <f t="shared" si="11"/>
        <v>4.2191536968588135E-2</v>
      </c>
      <c r="U144" s="170">
        <f t="shared" si="10"/>
        <v>11556.142857142857</v>
      </c>
    </row>
    <row r="145" spans="1:21" s="170" customFormat="1" x14ac:dyDescent="0.35">
      <c r="A145" s="115">
        <v>43995</v>
      </c>
      <c r="B145" s="170">
        <f t="shared" si="8"/>
        <v>658787</v>
      </c>
      <c r="C145" s="205">
        <v>4607</v>
      </c>
      <c r="D145" s="205">
        <v>96</v>
      </c>
      <c r="E145" s="205">
        <v>7</v>
      </c>
      <c r="F145" s="205">
        <v>203</v>
      </c>
      <c r="G145" s="170">
        <f t="shared" si="9"/>
        <v>5164</v>
      </c>
      <c r="H145" s="205">
        <v>208</v>
      </c>
      <c r="I145" s="205">
        <v>7</v>
      </c>
      <c r="J145" s="170">
        <v>4897</v>
      </c>
      <c r="K145" s="170">
        <v>1755</v>
      </c>
      <c r="L145" s="205">
        <v>6650</v>
      </c>
      <c r="M145" s="205">
        <v>193</v>
      </c>
      <c r="R145" s="170">
        <f t="shared" si="11"/>
        <v>4.0876667775437039E-2</v>
      </c>
      <c r="U145" s="170">
        <f t="shared" si="10"/>
        <v>11595.857142857143</v>
      </c>
    </row>
    <row r="146" spans="1:21" s="170" customFormat="1" x14ac:dyDescent="0.35">
      <c r="A146" s="115">
        <v>43996</v>
      </c>
      <c r="B146" s="170">
        <f t="shared" si="8"/>
        <v>662331</v>
      </c>
      <c r="C146" s="205">
        <v>3544</v>
      </c>
      <c r="D146" s="205">
        <v>76</v>
      </c>
      <c r="E146" s="205">
        <v>6</v>
      </c>
      <c r="F146" s="205">
        <v>207</v>
      </c>
      <c r="G146" s="170">
        <f t="shared" si="9"/>
        <v>5371</v>
      </c>
      <c r="H146" s="205">
        <v>217</v>
      </c>
      <c r="I146" s="205">
        <v>6</v>
      </c>
      <c r="J146" s="170">
        <v>3776</v>
      </c>
      <c r="K146" s="170">
        <v>1455</v>
      </c>
      <c r="L146" s="205">
        <v>5230</v>
      </c>
      <c r="M146" s="205">
        <v>146</v>
      </c>
      <c r="R146" s="170">
        <f t="shared" si="11"/>
        <v>3.9502650317915167E-2</v>
      </c>
      <c r="U146" s="170">
        <f t="shared" si="10"/>
        <v>11615.857142857143</v>
      </c>
    </row>
    <row r="147" spans="1:21" s="170" customFormat="1" x14ac:dyDescent="0.35">
      <c r="A147" s="115">
        <v>43997</v>
      </c>
      <c r="B147" s="170">
        <f t="shared" si="8"/>
        <v>672457</v>
      </c>
      <c r="C147" s="205">
        <v>10126</v>
      </c>
      <c r="D147" s="205">
        <v>236</v>
      </c>
      <c r="E147" s="205">
        <v>9</v>
      </c>
      <c r="F147" s="205">
        <v>452</v>
      </c>
      <c r="G147" s="170">
        <f t="shared" si="9"/>
        <v>5823</v>
      </c>
      <c r="H147" s="205">
        <v>464</v>
      </c>
      <c r="I147" s="205">
        <v>9</v>
      </c>
      <c r="J147" s="170">
        <v>10761</v>
      </c>
      <c r="K147" s="170">
        <v>3783</v>
      </c>
      <c r="L147" s="205">
        <v>14543</v>
      </c>
      <c r="M147" s="205">
        <v>493</v>
      </c>
      <c r="R147" s="170">
        <f t="shared" si="11"/>
        <v>3.7100134820443685E-2</v>
      </c>
      <c r="U147" s="170">
        <f t="shared" si="10"/>
        <v>11655.714285714286</v>
      </c>
    </row>
    <row r="148" spans="1:21" s="170" customFormat="1" x14ac:dyDescent="0.35">
      <c r="A148" s="115">
        <v>43998</v>
      </c>
      <c r="B148" s="170">
        <f t="shared" si="8"/>
        <v>682383</v>
      </c>
      <c r="C148" s="205">
        <v>9926</v>
      </c>
      <c r="D148" s="205">
        <v>198</v>
      </c>
      <c r="E148" s="205">
        <v>13</v>
      </c>
      <c r="F148" s="205">
        <v>429</v>
      </c>
      <c r="G148" s="170">
        <f t="shared" si="9"/>
        <v>6252</v>
      </c>
      <c r="H148" s="205">
        <v>440</v>
      </c>
      <c r="I148" s="205">
        <v>14</v>
      </c>
      <c r="J148" s="170">
        <v>10495</v>
      </c>
      <c r="K148" s="170">
        <v>3586</v>
      </c>
      <c r="L148" s="205">
        <v>14092</v>
      </c>
      <c r="M148" s="205">
        <v>391</v>
      </c>
      <c r="R148" s="170">
        <f t="shared" si="11"/>
        <v>3.4231699491583986E-2</v>
      </c>
      <c r="U148" s="170">
        <f t="shared" si="10"/>
        <v>11576.571428571429</v>
      </c>
    </row>
    <row r="149" spans="1:21" s="170" customFormat="1" x14ac:dyDescent="0.35">
      <c r="A149" s="115">
        <v>43999</v>
      </c>
      <c r="B149" s="170">
        <f t="shared" si="8"/>
        <v>696358</v>
      </c>
      <c r="C149" s="205">
        <v>13975</v>
      </c>
      <c r="D149" s="205">
        <v>248</v>
      </c>
      <c r="E149" s="205">
        <v>23</v>
      </c>
      <c r="F149" s="205">
        <v>459</v>
      </c>
      <c r="G149" s="170">
        <f t="shared" si="9"/>
        <v>6711</v>
      </c>
      <c r="H149" s="205">
        <v>467</v>
      </c>
      <c r="I149" s="205">
        <v>23</v>
      </c>
      <c r="J149" s="170">
        <v>14708</v>
      </c>
      <c r="K149" s="170">
        <v>3622</v>
      </c>
      <c r="L149" s="205">
        <v>18329</v>
      </c>
      <c r="M149" s="205">
        <v>449</v>
      </c>
      <c r="R149" s="170">
        <f t="shared" si="11"/>
        <v>3.1055610666977883E-2</v>
      </c>
      <c r="U149" s="170">
        <f t="shared" si="10"/>
        <v>12240.714285714286</v>
      </c>
    </row>
    <row r="150" spans="1:21" s="170" customFormat="1" x14ac:dyDescent="0.35">
      <c r="A150" s="115">
        <v>44000</v>
      </c>
      <c r="B150" s="170">
        <f t="shared" si="8"/>
        <v>710482</v>
      </c>
      <c r="C150" s="205">
        <v>14124</v>
      </c>
      <c r="D150" s="205">
        <v>240</v>
      </c>
      <c r="E150" s="205">
        <v>9</v>
      </c>
      <c r="F150" s="205">
        <v>397</v>
      </c>
      <c r="G150" s="170">
        <f t="shared" si="9"/>
        <v>7108</v>
      </c>
      <c r="H150" s="205">
        <v>410</v>
      </c>
      <c r="I150" s="205">
        <v>9</v>
      </c>
      <c r="J150" s="170">
        <v>14836</v>
      </c>
      <c r="K150" s="170">
        <v>3489</v>
      </c>
      <c r="L150" s="205">
        <v>18320</v>
      </c>
      <c r="M150" s="205">
        <v>407</v>
      </c>
      <c r="R150" s="170">
        <f t="shared" si="11"/>
        <v>2.8283876093889666E-2</v>
      </c>
      <c r="U150" s="170">
        <f t="shared" si="10"/>
        <v>12945.285714285714</v>
      </c>
    </row>
    <row r="151" spans="1:21" s="170" customFormat="1" x14ac:dyDescent="0.35">
      <c r="A151" s="115">
        <v>44001</v>
      </c>
      <c r="B151" s="170">
        <f t="shared" si="8"/>
        <v>719144</v>
      </c>
      <c r="C151" s="205">
        <v>8662</v>
      </c>
      <c r="D151" s="205">
        <v>174</v>
      </c>
      <c r="E151" s="205">
        <v>9</v>
      </c>
      <c r="F151" s="205">
        <v>488</v>
      </c>
      <c r="G151" s="170">
        <f t="shared" si="9"/>
        <v>7596</v>
      </c>
      <c r="H151" s="205">
        <v>507</v>
      </c>
      <c r="I151" s="205">
        <v>10</v>
      </c>
      <c r="J151" s="170">
        <v>9156</v>
      </c>
      <c r="K151" s="170">
        <v>3039</v>
      </c>
      <c r="L151" s="205">
        <v>12204</v>
      </c>
      <c r="M151" s="205">
        <v>312</v>
      </c>
      <c r="R151" s="170">
        <f t="shared" si="11"/>
        <v>2.6754543013159073E-2</v>
      </c>
      <c r="U151" s="170">
        <f t="shared" si="10"/>
        <v>12766.857142857143</v>
      </c>
    </row>
    <row r="152" spans="1:21" s="170" customFormat="1" x14ac:dyDescent="0.35">
      <c r="A152" s="115">
        <v>44002</v>
      </c>
      <c r="B152" s="170">
        <f t="shared" si="8"/>
        <v>724300</v>
      </c>
      <c r="C152" s="205">
        <v>5156</v>
      </c>
      <c r="D152" s="205">
        <v>93</v>
      </c>
      <c r="E152" s="205">
        <v>5</v>
      </c>
      <c r="F152" s="205">
        <v>443</v>
      </c>
      <c r="G152" s="170">
        <f t="shared" si="9"/>
        <v>8039</v>
      </c>
      <c r="H152" s="205">
        <v>459</v>
      </c>
      <c r="I152" s="205">
        <v>5</v>
      </c>
      <c r="J152" s="170">
        <v>5465</v>
      </c>
      <c r="K152" s="170">
        <v>1970</v>
      </c>
      <c r="L152" s="205">
        <v>7436</v>
      </c>
      <c r="M152" s="205">
        <v>162</v>
      </c>
      <c r="R152" s="170">
        <f t="shared" si="11"/>
        <v>2.6177429731348581E-2</v>
      </c>
      <c r="U152" s="170">
        <f t="shared" si="10"/>
        <v>12879.142857142857</v>
      </c>
    </row>
    <row r="153" spans="1:21" s="170" customFormat="1" x14ac:dyDescent="0.35">
      <c r="A153" s="115">
        <v>44003</v>
      </c>
      <c r="B153" s="170">
        <f t="shared" si="8"/>
        <v>728052</v>
      </c>
      <c r="C153" s="205">
        <v>3752</v>
      </c>
      <c r="D153" s="205">
        <v>79</v>
      </c>
      <c r="E153" s="205">
        <v>6</v>
      </c>
      <c r="F153" s="205">
        <v>313</v>
      </c>
      <c r="G153" s="170">
        <f t="shared" si="9"/>
        <v>8352</v>
      </c>
      <c r="H153" s="205">
        <v>327</v>
      </c>
      <c r="I153" s="205">
        <v>6</v>
      </c>
      <c r="J153" s="170">
        <v>3960</v>
      </c>
      <c r="K153" s="170">
        <v>1471</v>
      </c>
      <c r="L153" s="205">
        <v>5431</v>
      </c>
      <c r="M153" s="205">
        <v>120</v>
      </c>
      <c r="R153" s="170">
        <f t="shared" si="11"/>
        <v>2.5831442642908528E-2</v>
      </c>
      <c r="U153" s="170">
        <f t="shared" si="10"/>
        <v>12907.857142857143</v>
      </c>
    </row>
    <row r="154" spans="1:21" s="170" customFormat="1" x14ac:dyDescent="0.35">
      <c r="A154" s="115">
        <v>44004</v>
      </c>
      <c r="B154" s="170">
        <f t="shared" si="8"/>
        <v>737634</v>
      </c>
      <c r="C154" s="205">
        <v>9582</v>
      </c>
      <c r="D154" s="205">
        <v>224</v>
      </c>
      <c r="E154" s="205">
        <v>8</v>
      </c>
      <c r="F154" s="205">
        <v>732</v>
      </c>
      <c r="G154" s="170">
        <f t="shared" si="9"/>
        <v>9084</v>
      </c>
      <c r="H154" s="205">
        <v>777</v>
      </c>
      <c r="I154" s="205">
        <v>8</v>
      </c>
      <c r="J154" s="170">
        <v>10199</v>
      </c>
      <c r="K154" s="170">
        <v>3858</v>
      </c>
      <c r="L154" s="205">
        <v>14056</v>
      </c>
      <c r="M154" s="205">
        <v>415</v>
      </c>
      <c r="R154" s="170">
        <f t="shared" si="11"/>
        <v>2.5103485111496862E-2</v>
      </c>
      <c r="U154" s="170">
        <f t="shared" si="10"/>
        <v>12838.285714285714</v>
      </c>
    </row>
    <row r="155" spans="1:21" s="170" customFormat="1" x14ac:dyDescent="0.35">
      <c r="A155" s="115">
        <v>44005</v>
      </c>
      <c r="B155" s="170">
        <f t="shared" si="8"/>
        <v>747679</v>
      </c>
      <c r="C155" s="205">
        <v>10045</v>
      </c>
      <c r="D155" s="205">
        <v>188</v>
      </c>
      <c r="E155" s="205">
        <v>4</v>
      </c>
      <c r="F155" s="205">
        <v>638</v>
      </c>
      <c r="G155" s="170">
        <f t="shared" si="9"/>
        <v>9722</v>
      </c>
      <c r="H155" s="205">
        <v>672</v>
      </c>
      <c r="I155" s="205">
        <v>4</v>
      </c>
      <c r="J155" s="170">
        <v>10678</v>
      </c>
      <c r="K155" s="170">
        <v>3907</v>
      </c>
      <c r="L155" s="205">
        <v>14580</v>
      </c>
      <c r="M155" s="205">
        <v>332</v>
      </c>
      <c r="R155" s="170">
        <f t="shared" si="11"/>
        <v>2.4314932046571341E-2</v>
      </c>
      <c r="U155" s="170">
        <f t="shared" si="10"/>
        <v>12908</v>
      </c>
    </row>
    <row r="156" spans="1:21" s="170" customFormat="1" x14ac:dyDescent="0.35">
      <c r="A156" s="115">
        <v>44006</v>
      </c>
      <c r="B156" s="170">
        <f t="shared" si="8"/>
        <v>757655</v>
      </c>
      <c r="C156" s="205">
        <v>9976</v>
      </c>
      <c r="D156" s="205">
        <v>210</v>
      </c>
      <c r="E156" s="205">
        <v>13</v>
      </c>
      <c r="F156" s="205">
        <v>647</v>
      </c>
      <c r="G156" s="170">
        <f t="shared" si="9"/>
        <v>10369</v>
      </c>
      <c r="H156" s="205">
        <v>686</v>
      </c>
      <c r="I156" s="205">
        <v>14</v>
      </c>
      <c r="J156" s="170">
        <v>10613</v>
      </c>
      <c r="K156" s="170">
        <v>3606</v>
      </c>
      <c r="L156" s="205">
        <v>14218</v>
      </c>
      <c r="M156" s="205">
        <v>344</v>
      </c>
      <c r="R156" s="170">
        <f t="shared" si="11"/>
        <v>2.4256478636442692E-2</v>
      </c>
      <c r="U156" s="170">
        <f t="shared" si="10"/>
        <v>12320.714285714286</v>
      </c>
    </row>
    <row r="157" spans="1:21" s="170" customFormat="1" x14ac:dyDescent="0.35">
      <c r="A157" s="115">
        <v>44007</v>
      </c>
      <c r="B157" s="170">
        <f t="shared" si="8"/>
        <v>766722</v>
      </c>
      <c r="C157" s="205">
        <v>9067</v>
      </c>
      <c r="D157" s="205">
        <v>205</v>
      </c>
      <c r="E157" s="205">
        <v>9</v>
      </c>
      <c r="F157" s="205">
        <v>534</v>
      </c>
      <c r="G157" s="170">
        <f t="shared" si="9"/>
        <v>10903</v>
      </c>
      <c r="H157" s="205">
        <v>563</v>
      </c>
      <c r="I157" s="205">
        <v>9</v>
      </c>
      <c r="J157" s="170">
        <v>9600</v>
      </c>
      <c r="K157" s="170">
        <v>3335</v>
      </c>
      <c r="L157" s="205">
        <v>12929</v>
      </c>
      <c r="M157" s="205">
        <v>335</v>
      </c>
      <c r="R157" s="170">
        <f t="shared" si="11"/>
        <v>2.4983303237935045E-2</v>
      </c>
      <c r="U157" s="170">
        <f t="shared" si="10"/>
        <v>11550.571428571429</v>
      </c>
    </row>
    <row r="158" spans="1:21" s="170" customFormat="1" x14ac:dyDescent="0.35">
      <c r="A158" s="115">
        <v>44008</v>
      </c>
      <c r="B158" s="170">
        <f t="shared" si="8"/>
        <v>776531</v>
      </c>
      <c r="C158" s="205">
        <v>9809</v>
      </c>
      <c r="D158" s="205">
        <v>197</v>
      </c>
      <c r="E158" s="205">
        <v>8</v>
      </c>
      <c r="F158" s="205">
        <v>754</v>
      </c>
      <c r="G158" s="170">
        <f t="shared" si="9"/>
        <v>11657</v>
      </c>
      <c r="H158" s="205">
        <v>788</v>
      </c>
      <c r="I158" s="205">
        <v>8</v>
      </c>
      <c r="J158" s="170">
        <v>10486</v>
      </c>
      <c r="K158" s="170">
        <v>3327</v>
      </c>
      <c r="L158" s="205">
        <v>13811</v>
      </c>
      <c r="M158" s="205">
        <v>329</v>
      </c>
      <c r="R158" s="170">
        <f t="shared" si="11"/>
        <v>2.4702586677338378E-2</v>
      </c>
      <c r="U158" s="170">
        <f t="shared" si="10"/>
        <v>11780.142857142857</v>
      </c>
    </row>
    <row r="159" spans="1:21" s="170" customFormat="1" x14ac:dyDescent="0.35">
      <c r="A159" s="115">
        <v>44009</v>
      </c>
      <c r="B159" s="170">
        <f t="shared" si="8"/>
        <v>782239</v>
      </c>
      <c r="C159" s="205">
        <v>5708</v>
      </c>
      <c r="D159" s="205">
        <v>134</v>
      </c>
      <c r="E159" s="205">
        <v>4</v>
      </c>
      <c r="F159" s="205">
        <v>653</v>
      </c>
      <c r="G159" s="170">
        <f t="shared" si="9"/>
        <v>12310</v>
      </c>
      <c r="H159" s="205">
        <v>680</v>
      </c>
      <c r="I159" s="205">
        <v>4</v>
      </c>
      <c r="J159" s="170">
        <v>6040</v>
      </c>
      <c r="K159" s="170">
        <v>1881</v>
      </c>
      <c r="L159" s="205">
        <v>7920</v>
      </c>
      <c r="M159" s="205">
        <v>192</v>
      </c>
      <c r="R159" s="170">
        <f t="shared" si="11"/>
        <v>2.4920127795527155E-2</v>
      </c>
      <c r="U159" s="170">
        <f t="shared" si="10"/>
        <v>11849.285714285714</v>
      </c>
    </row>
    <row r="160" spans="1:21" s="170" customFormat="1" x14ac:dyDescent="0.35">
      <c r="A160" s="115">
        <v>44010</v>
      </c>
      <c r="B160" s="170">
        <f t="shared" si="8"/>
        <v>786754</v>
      </c>
      <c r="C160" s="205">
        <v>4515</v>
      </c>
      <c r="D160" s="205">
        <v>71</v>
      </c>
      <c r="E160" s="205">
        <v>4</v>
      </c>
      <c r="F160" s="205">
        <v>564</v>
      </c>
      <c r="G160" s="170">
        <f t="shared" si="9"/>
        <v>12874</v>
      </c>
      <c r="H160" s="205">
        <v>596</v>
      </c>
      <c r="I160" s="205">
        <v>5</v>
      </c>
      <c r="J160" s="170">
        <v>4774</v>
      </c>
      <c r="K160" s="170">
        <v>1673</v>
      </c>
      <c r="L160" s="205">
        <v>6447</v>
      </c>
      <c r="M160" s="205">
        <v>122</v>
      </c>
      <c r="R160" s="170">
        <f t="shared" si="11"/>
        <v>2.4642393492216624E-2</v>
      </c>
      <c r="U160" s="170">
        <f t="shared" si="10"/>
        <v>11994.428571428571</v>
      </c>
    </row>
    <row r="161" spans="1:21" s="170" customFormat="1" x14ac:dyDescent="0.35">
      <c r="A161" s="115">
        <v>44011</v>
      </c>
      <c r="B161" s="170">
        <f t="shared" si="8"/>
        <v>798289</v>
      </c>
      <c r="C161" s="205">
        <v>11535</v>
      </c>
      <c r="D161" s="205">
        <v>204</v>
      </c>
      <c r="E161" s="205">
        <v>11</v>
      </c>
      <c r="F161" s="205">
        <v>902</v>
      </c>
      <c r="G161" s="170">
        <f t="shared" si="9"/>
        <v>13776</v>
      </c>
      <c r="H161" s="205">
        <v>962</v>
      </c>
      <c r="I161" s="205">
        <v>11</v>
      </c>
      <c r="J161" s="170">
        <v>12292</v>
      </c>
      <c r="K161" s="170">
        <v>4252</v>
      </c>
      <c r="L161" s="205">
        <v>16542</v>
      </c>
      <c r="M161" s="205">
        <v>319</v>
      </c>
      <c r="R161" s="170">
        <f t="shared" si="11"/>
        <v>2.2823232732194294E-2</v>
      </c>
      <c r="U161" s="170">
        <f t="shared" si="10"/>
        <v>12349.571428571429</v>
      </c>
    </row>
    <row r="162" spans="1:21" s="170" customFormat="1" x14ac:dyDescent="0.35">
      <c r="A162" s="115">
        <v>44012</v>
      </c>
      <c r="B162" s="170">
        <f t="shared" si="8"/>
        <v>810057</v>
      </c>
      <c r="C162" s="205">
        <v>11768</v>
      </c>
      <c r="D162" s="205">
        <v>220</v>
      </c>
      <c r="E162" s="205">
        <v>9</v>
      </c>
      <c r="F162" s="205">
        <v>1048</v>
      </c>
      <c r="G162" s="170">
        <f t="shared" si="9"/>
        <v>14824</v>
      </c>
      <c r="H162" s="205">
        <v>1120</v>
      </c>
      <c r="I162" s="205">
        <v>9</v>
      </c>
      <c r="J162" s="170">
        <v>12441</v>
      </c>
      <c r="K162" s="170">
        <v>4067</v>
      </c>
      <c r="L162" s="205">
        <v>16507</v>
      </c>
      <c r="M162" s="205">
        <v>345</v>
      </c>
      <c r="R162" s="170">
        <f t="shared" si="11"/>
        <v>2.2472672958109851E-2</v>
      </c>
      <c r="U162" s="170">
        <f t="shared" si="10"/>
        <v>12624.857142857143</v>
      </c>
    </row>
    <row r="163" spans="1:21" s="170" customFormat="1" x14ac:dyDescent="0.35">
      <c r="A163" s="115">
        <v>44013</v>
      </c>
      <c r="B163" s="170">
        <f t="shared" si="8"/>
        <v>820491</v>
      </c>
      <c r="C163" s="205">
        <v>10434</v>
      </c>
      <c r="D163" s="205">
        <v>216</v>
      </c>
      <c r="E163" s="205">
        <v>12</v>
      </c>
      <c r="F163" s="205">
        <v>1007</v>
      </c>
      <c r="G163" s="170">
        <f t="shared" si="9"/>
        <v>15831</v>
      </c>
      <c r="H163" s="205">
        <v>1063</v>
      </c>
      <c r="I163" s="205">
        <v>14</v>
      </c>
      <c r="J163" s="170">
        <v>11057</v>
      </c>
      <c r="K163" s="170">
        <v>3915</v>
      </c>
      <c r="L163" s="205">
        <v>14971</v>
      </c>
      <c r="M163" s="205">
        <v>319</v>
      </c>
      <c r="R163" s="170">
        <f t="shared" si="11"/>
        <v>2.2002311308582136E-2</v>
      </c>
      <c r="U163" s="170">
        <f t="shared" si="10"/>
        <v>12732.428571428571</v>
      </c>
    </row>
    <row r="164" spans="1:21" s="170" customFormat="1" x14ac:dyDescent="0.35">
      <c r="A164" s="115">
        <v>44014</v>
      </c>
      <c r="B164" s="170">
        <f t="shared" si="8"/>
        <v>830343</v>
      </c>
      <c r="C164" s="205">
        <v>9852</v>
      </c>
      <c r="D164" s="205">
        <v>226</v>
      </c>
      <c r="E164" s="205">
        <v>15</v>
      </c>
      <c r="F164" s="205">
        <v>993</v>
      </c>
      <c r="G164" s="170">
        <f t="shared" si="9"/>
        <v>16824</v>
      </c>
      <c r="H164" s="205">
        <v>1045</v>
      </c>
      <c r="I164" s="205">
        <v>15</v>
      </c>
      <c r="J164" s="170">
        <v>10476</v>
      </c>
      <c r="K164" s="170">
        <v>3936</v>
      </c>
      <c r="L164" s="205">
        <v>14411</v>
      </c>
      <c r="M164" s="205">
        <v>345</v>
      </c>
      <c r="R164" s="170">
        <f t="shared" si="11"/>
        <v>2.175280601264775E-2</v>
      </c>
      <c r="U164" s="170">
        <f t="shared" si="10"/>
        <v>12944.142857142857</v>
      </c>
    </row>
    <row r="165" spans="1:21" s="170" customFormat="1" x14ac:dyDescent="0.35">
      <c r="A165" s="115">
        <v>44015</v>
      </c>
      <c r="B165" s="170">
        <f t="shared" si="8"/>
        <v>836271</v>
      </c>
      <c r="C165" s="205">
        <v>5928</v>
      </c>
      <c r="D165" s="205">
        <v>99</v>
      </c>
      <c r="E165" s="205">
        <v>12</v>
      </c>
      <c r="F165" s="205">
        <v>1134</v>
      </c>
      <c r="G165" s="170">
        <f t="shared" si="9"/>
        <v>17958</v>
      </c>
      <c r="H165" s="205">
        <v>1181</v>
      </c>
      <c r="I165" s="205">
        <v>13</v>
      </c>
      <c r="J165" s="170">
        <v>6293</v>
      </c>
      <c r="K165" s="170">
        <v>2487</v>
      </c>
      <c r="L165" s="205">
        <v>8778</v>
      </c>
      <c r="M165" s="205">
        <v>164</v>
      </c>
      <c r="R165" s="170">
        <f t="shared" si="11"/>
        <v>2.110404786388707E-2</v>
      </c>
      <c r="U165" s="170">
        <f t="shared" si="10"/>
        <v>12225.142857142857</v>
      </c>
    </row>
    <row r="166" spans="1:21" s="170" customFormat="1" x14ac:dyDescent="0.35">
      <c r="A166" s="115">
        <v>44016</v>
      </c>
      <c r="B166" s="170">
        <f t="shared" si="8"/>
        <v>839215</v>
      </c>
      <c r="C166" s="205">
        <v>2944</v>
      </c>
      <c r="D166" s="205">
        <v>60</v>
      </c>
      <c r="E166" s="205">
        <v>14</v>
      </c>
      <c r="F166" s="205">
        <v>510</v>
      </c>
      <c r="G166" s="170">
        <f t="shared" si="9"/>
        <v>18468</v>
      </c>
      <c r="H166" s="205">
        <v>537</v>
      </c>
      <c r="I166" s="205">
        <v>14</v>
      </c>
      <c r="J166" s="170">
        <v>3132</v>
      </c>
      <c r="K166" s="170">
        <v>1431</v>
      </c>
      <c r="L166" s="205">
        <v>4562</v>
      </c>
      <c r="M166" s="205">
        <v>107</v>
      </c>
      <c r="R166" s="170">
        <f t="shared" si="11"/>
        <v>2.0932155975577123E-2</v>
      </c>
      <c r="U166" s="170">
        <f t="shared" si="10"/>
        <v>11745.428571428571</v>
      </c>
    </row>
    <row r="167" spans="1:21" s="170" customFormat="1" x14ac:dyDescent="0.35">
      <c r="A167" s="115">
        <v>44017</v>
      </c>
      <c r="B167" s="170">
        <f t="shared" si="8"/>
        <v>843924</v>
      </c>
      <c r="C167" s="205">
        <v>4709</v>
      </c>
      <c r="D167" s="205">
        <v>101</v>
      </c>
      <c r="E167" s="205">
        <v>20</v>
      </c>
      <c r="F167" s="205">
        <v>651</v>
      </c>
      <c r="G167" s="170">
        <f t="shared" si="9"/>
        <v>19119</v>
      </c>
      <c r="H167" s="205">
        <v>694</v>
      </c>
      <c r="I167" s="205">
        <v>20</v>
      </c>
      <c r="J167" s="170">
        <v>4999</v>
      </c>
      <c r="K167" s="170">
        <v>2011</v>
      </c>
      <c r="L167" s="205">
        <v>7007</v>
      </c>
      <c r="M167" s="205">
        <v>136</v>
      </c>
      <c r="R167" s="170">
        <f t="shared" si="11"/>
        <v>2.0959675276039529E-2</v>
      </c>
      <c r="U167" s="170">
        <f t="shared" si="10"/>
        <v>11825.428571428571</v>
      </c>
    </row>
    <row r="168" spans="1:21" s="170" customFormat="1" x14ac:dyDescent="0.35">
      <c r="A168" s="115">
        <v>44018</v>
      </c>
      <c r="B168" s="170">
        <f t="shared" si="8"/>
        <v>855903</v>
      </c>
      <c r="C168" s="205">
        <v>11979</v>
      </c>
      <c r="D168" s="205">
        <v>237</v>
      </c>
      <c r="E168" s="205">
        <v>20</v>
      </c>
      <c r="F168" s="205">
        <v>1075</v>
      </c>
      <c r="G168" s="170">
        <f t="shared" si="9"/>
        <v>20194</v>
      </c>
      <c r="H168" s="205">
        <v>1145</v>
      </c>
      <c r="I168" s="205">
        <v>20</v>
      </c>
      <c r="J168" s="170">
        <v>12774</v>
      </c>
      <c r="K168" s="170">
        <v>4933</v>
      </c>
      <c r="L168" s="205">
        <v>17704</v>
      </c>
      <c r="M168" s="205">
        <v>350</v>
      </c>
      <c r="R168" s="170">
        <f t="shared" si="11"/>
        <v>2.1038837264712892E-2</v>
      </c>
      <c r="U168" s="170">
        <f t="shared" si="10"/>
        <v>11991.428571428571</v>
      </c>
    </row>
    <row r="169" spans="1:21" s="170" customFormat="1" x14ac:dyDescent="0.35">
      <c r="A169" s="115">
        <v>44019</v>
      </c>
      <c r="B169" s="170">
        <f t="shared" si="8"/>
        <v>870155</v>
      </c>
      <c r="C169" s="205">
        <v>14252</v>
      </c>
      <c r="D169" s="205">
        <v>241</v>
      </c>
      <c r="E169" s="205">
        <v>21</v>
      </c>
      <c r="F169" s="205">
        <v>1098</v>
      </c>
      <c r="G169" s="170">
        <f t="shared" si="9"/>
        <v>21292</v>
      </c>
      <c r="H169" s="205">
        <v>1161</v>
      </c>
      <c r="I169" s="205">
        <v>23</v>
      </c>
      <c r="J169" s="170">
        <v>15098</v>
      </c>
      <c r="K169" s="170">
        <v>5350</v>
      </c>
      <c r="L169" s="205">
        <v>20440</v>
      </c>
      <c r="M169" s="205">
        <v>327</v>
      </c>
      <c r="R169" s="170">
        <f t="shared" si="11"/>
        <v>1.9892344633732774E-2</v>
      </c>
      <c r="U169" s="170">
        <f t="shared" si="10"/>
        <v>12553.285714285714</v>
      </c>
    </row>
    <row r="170" spans="1:21" s="170" customFormat="1" x14ac:dyDescent="0.35">
      <c r="A170" s="115">
        <v>44020</v>
      </c>
      <c r="B170" s="170">
        <f t="shared" si="8"/>
        <v>883772</v>
      </c>
      <c r="C170" s="205">
        <v>13617</v>
      </c>
      <c r="D170" s="205">
        <v>216</v>
      </c>
      <c r="E170" s="205">
        <v>21</v>
      </c>
      <c r="F170" s="205">
        <v>1253</v>
      </c>
      <c r="G170" s="170">
        <f t="shared" si="9"/>
        <v>22545</v>
      </c>
      <c r="H170" s="205">
        <v>1320</v>
      </c>
      <c r="I170" s="205">
        <v>22</v>
      </c>
      <c r="J170" s="170">
        <v>14459</v>
      </c>
      <c r="K170" s="170">
        <v>5688</v>
      </c>
      <c r="L170" s="205">
        <v>20142</v>
      </c>
      <c r="M170" s="205">
        <v>302</v>
      </c>
      <c r="R170" s="170">
        <f t="shared" si="11"/>
        <v>1.8604101285413354E-2</v>
      </c>
      <c r="U170" s="170">
        <f t="shared" si="10"/>
        <v>13292</v>
      </c>
    </row>
    <row r="171" spans="1:21" s="170" customFormat="1" x14ac:dyDescent="0.35">
      <c r="A171" s="115">
        <v>44021</v>
      </c>
      <c r="B171" s="170">
        <f t="shared" si="8"/>
        <v>895997</v>
      </c>
      <c r="C171" s="205">
        <v>12225</v>
      </c>
      <c r="D171" s="205">
        <v>254</v>
      </c>
      <c r="E171" s="205">
        <v>19</v>
      </c>
      <c r="F171" s="205">
        <v>1184</v>
      </c>
      <c r="G171" s="170">
        <f t="shared" si="9"/>
        <v>23729</v>
      </c>
      <c r="H171" s="205">
        <v>1245</v>
      </c>
      <c r="I171" s="205">
        <v>20</v>
      </c>
      <c r="J171" s="170">
        <v>12902</v>
      </c>
      <c r="K171" s="170">
        <v>5386</v>
      </c>
      <c r="L171" s="205">
        <v>18286</v>
      </c>
      <c r="M171" s="205">
        <v>355</v>
      </c>
      <c r="R171" s="170">
        <f t="shared" si="11"/>
        <v>1.7963454018303945E-2</v>
      </c>
      <c r="U171" s="170">
        <f t="shared" si="10"/>
        <v>13845.571428571429</v>
      </c>
    </row>
    <row r="172" spans="1:21" s="170" customFormat="1" x14ac:dyDescent="0.35">
      <c r="A172" s="115">
        <v>44022</v>
      </c>
      <c r="B172" s="170">
        <f t="shared" si="8"/>
        <v>908692</v>
      </c>
      <c r="C172" s="205">
        <v>12695</v>
      </c>
      <c r="D172" s="205">
        <v>228</v>
      </c>
      <c r="E172" s="205">
        <v>9</v>
      </c>
      <c r="F172" s="205">
        <v>1245</v>
      </c>
      <c r="G172" s="170">
        <f t="shared" si="9"/>
        <v>24974</v>
      </c>
      <c r="H172" s="205">
        <v>1296</v>
      </c>
      <c r="I172" s="205">
        <v>10</v>
      </c>
      <c r="J172" s="170">
        <v>13524</v>
      </c>
      <c r="K172" s="170">
        <v>5474</v>
      </c>
      <c r="L172" s="205">
        <v>18999</v>
      </c>
      <c r="M172" s="205">
        <v>330</v>
      </c>
      <c r="R172" s="170">
        <f t="shared" si="11"/>
        <v>1.7799141310434946E-2</v>
      </c>
      <c r="U172" s="170">
        <f t="shared" si="10"/>
        <v>15305.714285714286</v>
      </c>
    </row>
    <row r="173" spans="1:21" s="170" customFormat="1" x14ac:dyDescent="0.35">
      <c r="A173" s="115">
        <v>44023</v>
      </c>
      <c r="B173" s="170">
        <f t="shared" si="8"/>
        <v>915973</v>
      </c>
      <c r="C173" s="205">
        <v>7281</v>
      </c>
      <c r="D173" s="205">
        <v>117</v>
      </c>
      <c r="E173" s="205">
        <v>19</v>
      </c>
      <c r="F173" s="205">
        <v>1136</v>
      </c>
      <c r="G173" s="170">
        <f t="shared" si="9"/>
        <v>26110</v>
      </c>
      <c r="H173" s="205">
        <v>1190</v>
      </c>
      <c r="I173" s="205">
        <v>21</v>
      </c>
      <c r="J173" s="170">
        <v>7770</v>
      </c>
      <c r="K173" s="170">
        <v>2903</v>
      </c>
      <c r="L173" s="205">
        <v>10667</v>
      </c>
      <c r="M173" s="205">
        <v>153</v>
      </c>
      <c r="R173" s="170">
        <f t="shared" si="11"/>
        <v>1.7245794516314188E-2</v>
      </c>
      <c r="U173" s="170">
        <f t="shared" si="10"/>
        <v>16177.857142857143</v>
      </c>
    </row>
    <row r="174" spans="1:21" s="170" customFormat="1" x14ac:dyDescent="0.35">
      <c r="A174" s="115">
        <v>44024</v>
      </c>
      <c r="B174" s="170">
        <f t="shared" si="8"/>
        <v>920946</v>
      </c>
      <c r="C174" s="205">
        <v>4973</v>
      </c>
      <c r="D174" s="205">
        <v>87</v>
      </c>
      <c r="E174" s="205">
        <v>36</v>
      </c>
      <c r="F174" s="205">
        <v>928</v>
      </c>
      <c r="G174" s="170">
        <f t="shared" si="9"/>
        <v>27038</v>
      </c>
      <c r="H174" s="205">
        <v>972</v>
      </c>
      <c r="I174" s="205">
        <v>36</v>
      </c>
      <c r="J174" s="170">
        <v>5318</v>
      </c>
      <c r="K174" s="170">
        <v>2090</v>
      </c>
      <c r="L174" s="205">
        <v>7405</v>
      </c>
      <c r="M174" s="205">
        <v>107</v>
      </c>
      <c r="R174" s="170">
        <f t="shared" si="11"/>
        <v>1.6930211275661501E-2</v>
      </c>
      <c r="U174" s="170">
        <f t="shared" si="10"/>
        <v>16234.714285714286</v>
      </c>
    </row>
    <row r="175" spans="1:21" s="170" customFormat="1" x14ac:dyDescent="0.35">
      <c r="A175" s="115">
        <v>44025</v>
      </c>
      <c r="B175" s="170">
        <f t="shared" si="8"/>
        <v>935168</v>
      </c>
      <c r="C175" s="205">
        <v>14222</v>
      </c>
      <c r="D175" s="205">
        <v>266</v>
      </c>
      <c r="E175" s="205">
        <v>4</v>
      </c>
      <c r="F175" s="205">
        <v>464</v>
      </c>
      <c r="G175" s="170">
        <f t="shared" si="9"/>
        <v>27502</v>
      </c>
      <c r="H175" s="205">
        <v>524</v>
      </c>
      <c r="I175" s="205">
        <v>4</v>
      </c>
      <c r="J175" s="170">
        <v>15112</v>
      </c>
      <c r="K175" s="170">
        <v>5946</v>
      </c>
      <c r="L175" s="205">
        <v>21055</v>
      </c>
      <c r="M175" s="205">
        <v>377</v>
      </c>
      <c r="R175" s="170">
        <f t="shared" si="11"/>
        <v>1.6676068858232047E-2</v>
      </c>
      <c r="U175" s="170">
        <f t="shared" si="10"/>
        <v>16713.428571428572</v>
      </c>
    </row>
    <row r="176" spans="1:21" s="170" customFormat="1" x14ac:dyDescent="0.35">
      <c r="A176" s="115">
        <v>44026</v>
      </c>
      <c r="B176" s="170">
        <f t="shared" si="8"/>
        <v>949881</v>
      </c>
      <c r="C176" s="205">
        <v>14713</v>
      </c>
      <c r="D176" s="205">
        <v>232</v>
      </c>
      <c r="E176" s="205">
        <v>25</v>
      </c>
      <c r="F176" s="205">
        <v>1355</v>
      </c>
      <c r="G176" s="170">
        <f t="shared" si="9"/>
        <v>28857</v>
      </c>
      <c r="H176" s="205">
        <v>1467</v>
      </c>
      <c r="I176" s="205">
        <v>26</v>
      </c>
      <c r="J176" s="170">
        <v>15676</v>
      </c>
      <c r="K176" s="170">
        <v>6421</v>
      </c>
      <c r="L176" s="205">
        <v>22100</v>
      </c>
      <c r="M176" s="205">
        <v>314</v>
      </c>
      <c r="R176" s="170">
        <f t="shared" si="11"/>
        <v>1.6333204106056265E-2</v>
      </c>
      <c r="U176" s="170">
        <f t="shared" si="10"/>
        <v>16950.571428571428</v>
      </c>
    </row>
    <row r="177" spans="1:21" s="170" customFormat="1" x14ac:dyDescent="0.35">
      <c r="A177" s="115">
        <v>44027</v>
      </c>
      <c r="B177" s="170">
        <f t="shared" si="8"/>
        <v>964758</v>
      </c>
      <c r="C177" s="205">
        <v>14877</v>
      </c>
      <c r="D177" s="205">
        <v>298</v>
      </c>
      <c r="E177" s="205">
        <v>5</v>
      </c>
      <c r="F177" s="205">
        <v>468</v>
      </c>
      <c r="G177" s="170">
        <f t="shared" si="9"/>
        <v>29325</v>
      </c>
      <c r="H177" s="205">
        <v>532</v>
      </c>
      <c r="I177" s="205">
        <v>5</v>
      </c>
      <c r="J177" s="170">
        <v>15948</v>
      </c>
      <c r="K177" s="170">
        <v>6422</v>
      </c>
      <c r="L177" s="205">
        <v>22370</v>
      </c>
      <c r="M177" s="205">
        <v>381</v>
      </c>
      <c r="R177" s="170">
        <f t="shared" si="11"/>
        <v>1.6685693486209692E-2</v>
      </c>
      <c r="U177" s="170">
        <f t="shared" si="10"/>
        <v>17268.857142857141</v>
      </c>
    </row>
    <row r="178" spans="1:21" s="170" customFormat="1" x14ac:dyDescent="0.35">
      <c r="A178" s="115">
        <v>44028</v>
      </c>
      <c r="B178" s="170">
        <f t="shared" si="8"/>
        <v>977585</v>
      </c>
      <c r="C178" s="205">
        <v>12827</v>
      </c>
      <c r="D178" s="205">
        <v>245</v>
      </c>
      <c r="E178" s="205">
        <v>33</v>
      </c>
      <c r="F178" s="205">
        <v>1456</v>
      </c>
      <c r="G178" s="170">
        <f t="shared" si="9"/>
        <v>30781</v>
      </c>
      <c r="H178" s="205">
        <v>1528</v>
      </c>
      <c r="I178" s="205">
        <v>34</v>
      </c>
      <c r="J178" s="170">
        <v>13658</v>
      </c>
      <c r="K178" s="170">
        <v>5685</v>
      </c>
      <c r="L178" s="205">
        <v>19339</v>
      </c>
      <c r="M178" s="205">
        <v>324</v>
      </c>
      <c r="R178" s="170">
        <f t="shared" si="11"/>
        <v>1.6287366219707222E-2</v>
      </c>
      <c r="U178" s="170">
        <f t="shared" si="10"/>
        <v>17419.285714285714</v>
      </c>
    </row>
    <row r="179" spans="1:21" s="170" customFormat="1" x14ac:dyDescent="0.35">
      <c r="A179" s="115">
        <v>44029</v>
      </c>
      <c r="B179" s="170">
        <f t="shared" si="8"/>
        <v>990266</v>
      </c>
      <c r="C179" s="205">
        <v>12681</v>
      </c>
      <c r="D179" s="205">
        <v>227</v>
      </c>
      <c r="E179" s="205">
        <v>5</v>
      </c>
      <c r="F179" s="205">
        <v>428</v>
      </c>
      <c r="G179" s="170">
        <f t="shared" si="9"/>
        <v>31209</v>
      </c>
      <c r="H179" s="205">
        <v>481</v>
      </c>
      <c r="I179" s="205">
        <v>5</v>
      </c>
      <c r="J179" s="170">
        <v>13526</v>
      </c>
      <c r="K179" s="170">
        <v>5609</v>
      </c>
      <c r="L179" s="205">
        <v>19134</v>
      </c>
      <c r="M179" s="205">
        <v>302</v>
      </c>
      <c r="R179" s="170">
        <f t="shared" si="11"/>
        <v>1.6039977062341278E-2</v>
      </c>
      <c r="U179" s="170">
        <f t="shared" si="10"/>
        <v>17438.571428571428</v>
      </c>
    </row>
    <row r="180" spans="1:21" s="170" customFormat="1" x14ac:dyDescent="0.35">
      <c r="A180" s="115">
        <v>44030</v>
      </c>
      <c r="B180" s="170">
        <f t="shared" si="8"/>
        <v>998109</v>
      </c>
      <c r="C180" s="205">
        <v>7843</v>
      </c>
      <c r="D180" s="205">
        <v>128</v>
      </c>
      <c r="E180" s="205">
        <v>24</v>
      </c>
      <c r="F180" s="205">
        <v>1122</v>
      </c>
      <c r="G180" s="170">
        <f t="shared" si="9"/>
        <v>32331</v>
      </c>
      <c r="H180" s="205">
        <v>1200</v>
      </c>
      <c r="I180" s="205">
        <v>24</v>
      </c>
      <c r="J180" s="170">
        <v>8338</v>
      </c>
      <c r="K180" s="170">
        <v>3026</v>
      </c>
      <c r="L180" s="205">
        <v>11362</v>
      </c>
      <c r="M180" s="205">
        <v>169</v>
      </c>
      <c r="R180" s="170">
        <f t="shared" si="11"/>
        <v>1.607950148658005E-2</v>
      </c>
      <c r="U180" s="170">
        <f t="shared" si="10"/>
        <v>17537.857142857141</v>
      </c>
    </row>
    <row r="181" spans="1:21" s="170" customFormat="1" x14ac:dyDescent="0.35">
      <c r="A181" s="115">
        <v>44031</v>
      </c>
      <c r="B181" s="170">
        <f t="shared" si="8"/>
        <v>1003555</v>
      </c>
      <c r="C181" s="205">
        <v>5446</v>
      </c>
      <c r="D181" s="205">
        <v>74</v>
      </c>
      <c r="E181" s="205">
        <v>18</v>
      </c>
      <c r="F181" s="205">
        <v>890</v>
      </c>
      <c r="G181" s="170">
        <f t="shared" si="9"/>
        <v>33221</v>
      </c>
      <c r="H181" s="205">
        <v>926</v>
      </c>
      <c r="I181" s="205">
        <v>19</v>
      </c>
      <c r="J181" s="170">
        <v>5759</v>
      </c>
      <c r="K181" s="170">
        <v>2200</v>
      </c>
      <c r="L181" s="205">
        <v>7959</v>
      </c>
      <c r="M181" s="205">
        <v>111</v>
      </c>
      <c r="R181" s="170">
        <f t="shared" si="11"/>
        <v>1.6039701911303206E-2</v>
      </c>
      <c r="U181" s="170">
        <f t="shared" si="10"/>
        <v>17617</v>
      </c>
    </row>
    <row r="182" spans="1:21" s="170" customFormat="1" x14ac:dyDescent="0.35">
      <c r="A182" s="115">
        <v>44032</v>
      </c>
      <c r="B182" s="170">
        <f t="shared" si="8"/>
        <v>1016214</v>
      </c>
      <c r="C182" s="205">
        <v>12659</v>
      </c>
      <c r="D182" s="205">
        <v>278</v>
      </c>
      <c r="E182" s="205">
        <v>34</v>
      </c>
      <c r="F182" s="205">
        <v>1339</v>
      </c>
      <c r="G182" s="170">
        <f t="shared" si="9"/>
        <v>34560</v>
      </c>
      <c r="H182" s="205">
        <v>1444</v>
      </c>
      <c r="I182" s="205">
        <v>35</v>
      </c>
      <c r="J182" s="170">
        <v>13440</v>
      </c>
      <c r="K182" s="170">
        <v>5162</v>
      </c>
      <c r="L182" s="205">
        <v>18601</v>
      </c>
      <c r="M182" s="205">
        <v>357</v>
      </c>
      <c r="R182" s="170">
        <f t="shared" si="11"/>
        <v>1.6199892441980723E-2</v>
      </c>
      <c r="U182" s="170">
        <f t="shared" si="10"/>
        <v>17266.428571428572</v>
      </c>
    </row>
    <row r="183" spans="1:21" s="170" customFormat="1" x14ac:dyDescent="0.35">
      <c r="A183" s="115">
        <v>44033</v>
      </c>
      <c r="B183" s="170">
        <f t="shared" si="8"/>
        <v>1029627</v>
      </c>
      <c r="C183" s="205">
        <v>13413</v>
      </c>
      <c r="D183" s="205">
        <v>255</v>
      </c>
      <c r="E183" s="205">
        <v>35</v>
      </c>
      <c r="F183" s="205">
        <v>1432</v>
      </c>
      <c r="G183" s="170">
        <f t="shared" si="9"/>
        <v>35992</v>
      </c>
      <c r="H183" s="205">
        <v>1538</v>
      </c>
      <c r="I183" s="205">
        <v>36</v>
      </c>
      <c r="J183" s="170">
        <v>14366</v>
      </c>
      <c r="K183" s="170">
        <v>5640</v>
      </c>
      <c r="L183" s="205">
        <v>19995</v>
      </c>
      <c r="M183" s="205">
        <v>338</v>
      </c>
      <c r="R183" s="170">
        <f t="shared" si="11"/>
        <v>1.6689120916133379E-2</v>
      </c>
      <c r="U183" s="170">
        <f t="shared" si="10"/>
        <v>16965.714285714286</v>
      </c>
    </row>
    <row r="184" spans="1:21" s="170" customFormat="1" x14ac:dyDescent="0.35">
      <c r="A184" s="115">
        <v>44034</v>
      </c>
      <c r="B184" s="170">
        <f t="shared" si="8"/>
        <v>1042186</v>
      </c>
      <c r="C184" s="205">
        <v>12559</v>
      </c>
      <c r="D184" s="205">
        <v>258</v>
      </c>
      <c r="E184" s="205">
        <v>51</v>
      </c>
      <c r="F184" s="205">
        <v>1651</v>
      </c>
      <c r="G184" s="170">
        <f t="shared" si="9"/>
        <v>37643</v>
      </c>
      <c r="H184" s="205">
        <v>1749</v>
      </c>
      <c r="I184" s="205">
        <v>51</v>
      </c>
      <c r="J184" s="170">
        <v>13345</v>
      </c>
      <c r="K184" s="170">
        <v>5445</v>
      </c>
      <c r="L184" s="205">
        <v>18788</v>
      </c>
      <c r="M184" s="205">
        <v>328</v>
      </c>
      <c r="R184" s="170">
        <f t="shared" si="11"/>
        <v>1.6747990067547621E-2</v>
      </c>
      <c r="U184" s="170">
        <f t="shared" si="10"/>
        <v>16454</v>
      </c>
    </row>
    <row r="185" spans="1:21" s="170" customFormat="1" x14ac:dyDescent="0.35">
      <c r="A185" s="115">
        <v>44035</v>
      </c>
      <c r="B185" s="170">
        <f t="shared" si="8"/>
        <v>1055504</v>
      </c>
      <c r="C185" s="205">
        <v>13318</v>
      </c>
      <c r="D185" s="205">
        <v>258</v>
      </c>
      <c r="E185" s="205">
        <v>28</v>
      </c>
      <c r="F185" s="205">
        <v>1586</v>
      </c>
      <c r="G185" s="170">
        <f t="shared" si="9"/>
        <v>39229</v>
      </c>
      <c r="H185" s="205">
        <v>1667</v>
      </c>
      <c r="I185" s="205">
        <v>28</v>
      </c>
      <c r="J185" s="170">
        <v>14105</v>
      </c>
      <c r="K185" s="170">
        <v>6816</v>
      </c>
      <c r="L185" s="205">
        <v>20961</v>
      </c>
      <c r="M185" s="205">
        <v>348</v>
      </c>
      <c r="R185" s="170">
        <f t="shared" si="11"/>
        <v>1.6720890410958904E-2</v>
      </c>
      <c r="U185" s="170">
        <f t="shared" si="10"/>
        <v>16685.714285714286</v>
      </c>
    </row>
    <row r="186" spans="1:21" s="170" customFormat="1" x14ac:dyDescent="0.35">
      <c r="A186" s="115">
        <v>44036</v>
      </c>
      <c r="B186" s="170">
        <f t="shared" si="8"/>
        <v>1067758</v>
      </c>
      <c r="C186" s="205">
        <v>12254</v>
      </c>
      <c r="D186" s="205">
        <v>257</v>
      </c>
      <c r="E186" s="205">
        <v>32</v>
      </c>
      <c r="F186" s="205">
        <v>1519</v>
      </c>
      <c r="G186" s="170">
        <f t="shared" si="9"/>
        <v>40748</v>
      </c>
      <c r="H186" s="205">
        <v>1622</v>
      </c>
      <c r="I186" s="205">
        <v>33</v>
      </c>
      <c r="J186" s="170">
        <v>13006</v>
      </c>
      <c r="K186" s="170">
        <v>5410</v>
      </c>
      <c r="L186" s="205">
        <v>18431</v>
      </c>
      <c r="M186" s="205">
        <v>332</v>
      </c>
      <c r="R186" s="170">
        <f t="shared" si="11"/>
        <v>1.708054471691775E-2</v>
      </c>
      <c r="U186" s="170">
        <f t="shared" si="10"/>
        <v>16585.285714285714</v>
      </c>
    </row>
    <row r="187" spans="1:21" s="170" customFormat="1" x14ac:dyDescent="0.35">
      <c r="A187" s="115">
        <v>44037</v>
      </c>
      <c r="B187" s="170">
        <f t="shared" si="8"/>
        <v>1075700</v>
      </c>
      <c r="C187" s="205">
        <v>7942</v>
      </c>
      <c r="D187" s="205">
        <v>160</v>
      </c>
      <c r="E187" s="205">
        <v>49</v>
      </c>
      <c r="F187" s="205">
        <v>1304</v>
      </c>
      <c r="G187" s="170">
        <f t="shared" si="9"/>
        <v>42052</v>
      </c>
      <c r="H187" s="205">
        <v>1382</v>
      </c>
      <c r="I187" s="205">
        <v>49</v>
      </c>
      <c r="J187" s="170">
        <v>8437</v>
      </c>
      <c r="K187" s="170">
        <v>3480</v>
      </c>
      <c r="L187" s="205">
        <v>11915</v>
      </c>
      <c r="M187" s="205">
        <v>200</v>
      </c>
      <c r="R187" s="170">
        <f t="shared" si="11"/>
        <v>1.7265323617659666E-2</v>
      </c>
      <c r="U187" s="170">
        <f t="shared" si="10"/>
        <v>16664.285714285714</v>
      </c>
    </row>
    <row r="188" spans="1:21" s="170" customFormat="1" x14ac:dyDescent="0.35">
      <c r="A188" s="115">
        <v>44038</v>
      </c>
      <c r="B188" s="170">
        <f t="shared" si="8"/>
        <v>1080751</v>
      </c>
      <c r="C188" s="205">
        <v>5051</v>
      </c>
      <c r="D188" s="205">
        <v>100</v>
      </c>
      <c r="E188" s="205">
        <v>29</v>
      </c>
      <c r="F188" s="205">
        <v>1062</v>
      </c>
      <c r="G188" s="170">
        <f t="shared" si="9"/>
        <v>43114</v>
      </c>
      <c r="H188" s="205">
        <v>1133</v>
      </c>
      <c r="I188" s="205">
        <v>30</v>
      </c>
      <c r="J188" s="170">
        <v>5350</v>
      </c>
      <c r="K188" s="170">
        <v>2315</v>
      </c>
      <c r="L188" s="205">
        <v>7663</v>
      </c>
      <c r="M188" s="205">
        <v>126</v>
      </c>
      <c r="R188" s="170">
        <f t="shared" si="11"/>
        <v>1.7438162847860837E-2</v>
      </c>
      <c r="U188" s="170">
        <f t="shared" si="10"/>
        <v>16622</v>
      </c>
    </row>
    <row r="189" spans="1:21" s="170" customFormat="1" x14ac:dyDescent="0.35">
      <c r="A189" s="115">
        <v>44039</v>
      </c>
      <c r="B189" s="170">
        <f t="shared" si="8"/>
        <v>1095643</v>
      </c>
      <c r="C189" s="205">
        <v>14892</v>
      </c>
      <c r="D189" s="205">
        <v>361</v>
      </c>
      <c r="E189" s="205">
        <v>38</v>
      </c>
      <c r="F189" s="205">
        <v>1447</v>
      </c>
      <c r="G189" s="170">
        <f t="shared" si="9"/>
        <v>44561</v>
      </c>
      <c r="H189" s="205">
        <v>1558</v>
      </c>
      <c r="I189" s="205">
        <v>38</v>
      </c>
      <c r="J189" s="170">
        <v>15930</v>
      </c>
      <c r="K189" s="170">
        <v>6775</v>
      </c>
      <c r="L189" s="205">
        <v>22715</v>
      </c>
      <c r="M189" s="205">
        <v>434</v>
      </c>
      <c r="R189" s="170">
        <f t="shared" si="11"/>
        <v>1.7481820898495867E-2</v>
      </c>
      <c r="U189" s="170">
        <f t="shared" si="10"/>
        <v>17209.714285714286</v>
      </c>
    </row>
    <row r="190" spans="1:21" s="170" customFormat="1" x14ac:dyDescent="0.35">
      <c r="A190" s="115">
        <v>44040</v>
      </c>
      <c r="B190" s="170">
        <f t="shared" si="8"/>
        <v>1112671</v>
      </c>
      <c r="C190" s="205">
        <v>17028</v>
      </c>
      <c r="D190" s="205">
        <v>320</v>
      </c>
      <c r="E190" s="205">
        <v>41</v>
      </c>
      <c r="F190" s="205">
        <v>1530</v>
      </c>
      <c r="G190" s="170">
        <f t="shared" si="9"/>
        <v>46091</v>
      </c>
      <c r="H190" s="205">
        <v>1661</v>
      </c>
      <c r="I190" s="205">
        <v>41</v>
      </c>
      <c r="J190" s="170">
        <v>18252</v>
      </c>
      <c r="K190" s="170">
        <v>8497</v>
      </c>
      <c r="L190" s="205">
        <v>26741</v>
      </c>
      <c r="M190" s="205">
        <v>398</v>
      </c>
      <c r="R190" s="170">
        <f t="shared" si="11"/>
        <v>1.7026427908877952E-2</v>
      </c>
      <c r="U190" s="170">
        <f t="shared" si="10"/>
        <v>18173.428571428572</v>
      </c>
    </row>
    <row r="191" spans="1:21" s="170" customFormat="1" x14ac:dyDescent="0.35">
      <c r="A191" s="115">
        <v>44041</v>
      </c>
      <c r="B191" s="170">
        <f t="shared" si="8"/>
        <v>1127826</v>
      </c>
      <c r="C191" s="205">
        <v>15155</v>
      </c>
      <c r="D191" s="205">
        <v>318</v>
      </c>
      <c r="E191" s="205">
        <v>22</v>
      </c>
      <c r="F191" s="205">
        <v>1643</v>
      </c>
      <c r="G191" s="170">
        <f t="shared" si="9"/>
        <v>47734</v>
      </c>
      <c r="H191" s="205">
        <v>1750</v>
      </c>
      <c r="I191" s="205">
        <v>24</v>
      </c>
      <c r="J191" s="170">
        <v>16145</v>
      </c>
      <c r="K191" s="170">
        <v>7306</v>
      </c>
      <c r="L191" s="205">
        <v>23447</v>
      </c>
      <c r="M191" s="205">
        <v>388</v>
      </c>
      <c r="R191" s="170">
        <f t="shared" si="11"/>
        <v>1.6879876851212908E-2</v>
      </c>
      <c r="U191" s="170">
        <f t="shared" si="10"/>
        <v>18839</v>
      </c>
    </row>
    <row r="192" spans="1:21" s="170" customFormat="1" x14ac:dyDescent="0.35">
      <c r="A192" s="115">
        <v>44042</v>
      </c>
      <c r="B192" s="170">
        <f t="shared" si="8"/>
        <v>1143127</v>
      </c>
      <c r="C192" s="205">
        <v>15301</v>
      </c>
      <c r="D192" s="205">
        <v>336</v>
      </c>
      <c r="E192" s="205">
        <v>41</v>
      </c>
      <c r="F192" s="205">
        <v>1528</v>
      </c>
      <c r="G192" s="170">
        <f t="shared" si="9"/>
        <v>49262</v>
      </c>
      <c r="H192" s="205">
        <v>1647</v>
      </c>
      <c r="I192" s="205">
        <v>42</v>
      </c>
      <c r="J192" s="170">
        <v>16197</v>
      </c>
      <c r="K192" s="170">
        <v>7657</v>
      </c>
      <c r="L192" s="205">
        <v>23898</v>
      </c>
      <c r="M192" s="205">
        <v>421</v>
      </c>
      <c r="R192" s="170">
        <f t="shared" si="11"/>
        <v>1.7053631036273272E-2</v>
      </c>
      <c r="U192" s="170">
        <f t="shared" si="10"/>
        <v>19258.571428571428</v>
      </c>
    </row>
    <row r="193" spans="1:21" s="170" customFormat="1" x14ac:dyDescent="0.35">
      <c r="A193" s="115">
        <v>44043</v>
      </c>
      <c r="B193" s="170">
        <f t="shared" si="8"/>
        <v>1157323</v>
      </c>
      <c r="C193" s="205">
        <v>14196</v>
      </c>
      <c r="D193" s="205">
        <v>319</v>
      </c>
      <c r="E193" s="205">
        <v>6</v>
      </c>
      <c r="F193" s="205">
        <v>474</v>
      </c>
      <c r="G193" s="170">
        <f t="shared" si="9"/>
        <v>49736</v>
      </c>
      <c r="H193" s="205">
        <v>571</v>
      </c>
      <c r="I193" s="205">
        <v>7</v>
      </c>
      <c r="J193" s="170">
        <v>15198</v>
      </c>
      <c r="K193" s="170">
        <v>7022</v>
      </c>
      <c r="L193" s="205">
        <v>22237</v>
      </c>
      <c r="M193" s="205">
        <v>394</v>
      </c>
      <c r="R193" s="170">
        <f t="shared" si="11"/>
        <v>1.7032665781727938E-2</v>
      </c>
      <c r="U193" s="170">
        <f t="shared" si="10"/>
        <v>19802.285714285714</v>
      </c>
    </row>
    <row r="194" spans="1:21" s="170" customFormat="1" x14ac:dyDescent="0.35">
      <c r="A194" s="115">
        <v>44044</v>
      </c>
      <c r="B194" s="170">
        <f t="shared" si="8"/>
        <v>1164904</v>
      </c>
      <c r="C194" s="205">
        <v>7581</v>
      </c>
      <c r="D194" s="205">
        <v>148</v>
      </c>
      <c r="E194" s="205">
        <v>11</v>
      </c>
      <c r="F194" s="205">
        <v>417</v>
      </c>
      <c r="G194" s="170">
        <f t="shared" si="9"/>
        <v>50153</v>
      </c>
      <c r="H194" s="205">
        <v>463</v>
      </c>
      <c r="I194" s="205">
        <v>11</v>
      </c>
      <c r="J194" s="170">
        <v>8118</v>
      </c>
      <c r="K194" s="170">
        <v>3311</v>
      </c>
      <c r="L194" s="205">
        <v>11427</v>
      </c>
      <c r="M194" s="205">
        <v>191</v>
      </c>
      <c r="R194" s="170">
        <f t="shared" si="11"/>
        <v>1.7027684466581722E-2</v>
      </c>
      <c r="U194" s="170">
        <f t="shared" si="10"/>
        <v>19732.571428571428</v>
      </c>
    </row>
    <row r="195" spans="1:21" s="170" customFormat="1" x14ac:dyDescent="0.35">
      <c r="A195" s="115">
        <v>44045</v>
      </c>
      <c r="B195" s="170">
        <f t="shared" si="8"/>
        <v>1170456</v>
      </c>
      <c r="C195" s="205">
        <v>5552</v>
      </c>
      <c r="D195" s="205">
        <v>107</v>
      </c>
      <c r="E195" s="205">
        <v>27</v>
      </c>
      <c r="F195" s="205">
        <v>1330</v>
      </c>
      <c r="G195" s="170">
        <f t="shared" si="9"/>
        <v>51483</v>
      </c>
      <c r="H195" s="205">
        <v>1390</v>
      </c>
      <c r="I195" s="205">
        <v>27</v>
      </c>
      <c r="J195" s="170">
        <v>5881</v>
      </c>
      <c r="K195" s="170">
        <v>2549</v>
      </c>
      <c r="L195" s="205">
        <v>8428</v>
      </c>
      <c r="M195" s="205">
        <v>133</v>
      </c>
      <c r="R195" s="170">
        <f t="shared" si="11"/>
        <v>1.6984297264800961E-2</v>
      </c>
      <c r="U195" s="170">
        <f t="shared" si="10"/>
        <v>19841.857142857141</v>
      </c>
    </row>
    <row r="196" spans="1:21" s="170" customFormat="1" x14ac:dyDescent="0.35">
      <c r="A196" s="115">
        <v>44046</v>
      </c>
      <c r="B196" s="170">
        <f t="shared" ref="B196:B259" si="12">C196+B195</f>
        <v>1188383</v>
      </c>
      <c r="C196" s="205">
        <v>17927</v>
      </c>
      <c r="D196" s="205">
        <v>358</v>
      </c>
      <c r="E196" s="205">
        <v>18</v>
      </c>
      <c r="F196" s="205">
        <v>1786</v>
      </c>
      <c r="G196" s="170">
        <f t="shared" ref="G196:G259" si="13">F196+G195</f>
        <v>53269</v>
      </c>
      <c r="H196" s="205">
        <v>1912</v>
      </c>
      <c r="I196" s="205">
        <v>19</v>
      </c>
      <c r="J196" s="170">
        <v>19143</v>
      </c>
      <c r="K196" s="170">
        <v>8535</v>
      </c>
      <c r="L196" s="205">
        <v>27730</v>
      </c>
      <c r="M196" s="205">
        <v>424</v>
      </c>
      <c r="R196" s="170">
        <f t="shared" si="11"/>
        <v>1.6322928537676848E-2</v>
      </c>
      <c r="U196" s="170">
        <f t="shared" si="10"/>
        <v>20558.285714285714</v>
      </c>
    </row>
    <row r="197" spans="1:21" s="170" customFormat="1" x14ac:dyDescent="0.35">
      <c r="A197" s="115">
        <v>44047</v>
      </c>
      <c r="B197" s="170">
        <f t="shared" si="12"/>
        <v>1204413</v>
      </c>
      <c r="C197" s="205">
        <v>16030</v>
      </c>
      <c r="D197" s="205">
        <v>306</v>
      </c>
      <c r="E197" s="205">
        <v>20</v>
      </c>
      <c r="F197" s="205">
        <v>1694</v>
      </c>
      <c r="G197" s="170">
        <f t="shared" si="13"/>
        <v>54963</v>
      </c>
      <c r="H197" s="205">
        <v>1828</v>
      </c>
      <c r="I197" s="205">
        <v>20</v>
      </c>
      <c r="J197" s="170">
        <v>17086</v>
      </c>
      <c r="K197" s="170">
        <v>8518</v>
      </c>
      <c r="L197" s="205">
        <v>25679</v>
      </c>
      <c r="M197" s="205">
        <v>395</v>
      </c>
      <c r="R197" s="170">
        <f t="shared" si="11"/>
        <v>1.6423281015919243E-2</v>
      </c>
      <c r="U197" s="170">
        <f t="shared" si="10"/>
        <v>20406.571428571428</v>
      </c>
    </row>
    <row r="198" spans="1:21" s="170" customFormat="1" x14ac:dyDescent="0.35">
      <c r="A198" s="115">
        <v>44048</v>
      </c>
      <c r="B198" s="170">
        <f t="shared" si="12"/>
        <v>1221269</v>
      </c>
      <c r="C198" s="205">
        <v>16856</v>
      </c>
      <c r="D198" s="205">
        <v>333</v>
      </c>
      <c r="E198" s="205">
        <v>37</v>
      </c>
      <c r="F198" s="205">
        <v>1904</v>
      </c>
      <c r="G198" s="170">
        <f t="shared" si="13"/>
        <v>56867</v>
      </c>
      <c r="H198" s="205">
        <v>2029</v>
      </c>
      <c r="I198" s="205">
        <v>37</v>
      </c>
      <c r="J198" s="170">
        <v>17976</v>
      </c>
      <c r="K198" s="170">
        <v>8365</v>
      </c>
      <c r="L198" s="205">
        <v>26396</v>
      </c>
      <c r="M198" s="205">
        <v>413</v>
      </c>
      <c r="R198" s="170">
        <f t="shared" si="11"/>
        <v>1.6262560444459687E-2</v>
      </c>
      <c r="U198" s="170">
        <f t="shared" si="10"/>
        <v>20827.857142857141</v>
      </c>
    </row>
    <row r="199" spans="1:21" s="170" customFormat="1" x14ac:dyDescent="0.35">
      <c r="A199" s="115">
        <v>44049</v>
      </c>
      <c r="B199" s="170">
        <f t="shared" si="12"/>
        <v>1236746</v>
      </c>
      <c r="C199" s="205">
        <v>15477</v>
      </c>
      <c r="D199" s="205">
        <v>354</v>
      </c>
      <c r="E199" s="205">
        <v>26</v>
      </c>
      <c r="F199" s="205">
        <v>1777</v>
      </c>
      <c r="G199" s="170">
        <f t="shared" si="13"/>
        <v>58644</v>
      </c>
      <c r="H199" s="205">
        <v>1898</v>
      </c>
      <c r="I199" s="205">
        <v>26</v>
      </c>
      <c r="J199" s="170">
        <v>16512</v>
      </c>
      <c r="K199" s="170">
        <v>7814</v>
      </c>
      <c r="L199" s="205">
        <v>24391</v>
      </c>
      <c r="M199" s="205">
        <v>445</v>
      </c>
      <c r="R199" s="170">
        <f t="shared" si="11"/>
        <v>1.6371814502898391E-2</v>
      </c>
      <c r="U199" s="170">
        <f t="shared" si="10"/>
        <v>20898.285714285714</v>
      </c>
    </row>
    <row r="200" spans="1:21" s="170" customFormat="1" x14ac:dyDescent="0.35">
      <c r="A200" s="115">
        <v>44050</v>
      </c>
      <c r="B200" s="170">
        <f t="shared" si="12"/>
        <v>1252218</v>
      </c>
      <c r="C200" s="205">
        <v>15472</v>
      </c>
      <c r="D200" s="205">
        <v>299</v>
      </c>
      <c r="E200" s="205">
        <v>17</v>
      </c>
      <c r="F200" s="205">
        <v>1869</v>
      </c>
      <c r="G200" s="170">
        <f t="shared" si="13"/>
        <v>60513</v>
      </c>
      <c r="H200" s="205">
        <v>2002</v>
      </c>
      <c r="I200" s="205">
        <v>20</v>
      </c>
      <c r="J200" s="170">
        <v>16547</v>
      </c>
      <c r="K200" s="170">
        <v>7059</v>
      </c>
      <c r="L200" s="205">
        <v>23597</v>
      </c>
      <c r="M200" s="205">
        <v>362</v>
      </c>
      <c r="R200" s="170">
        <f t="shared" si="11"/>
        <v>1.6004280450801909E-2</v>
      </c>
      <c r="U200" s="170">
        <f t="shared" si="10"/>
        <v>21092.571428571428</v>
      </c>
    </row>
    <row r="201" spans="1:21" s="170" customFormat="1" x14ac:dyDescent="0.35">
      <c r="A201" s="115">
        <v>44051</v>
      </c>
      <c r="B201" s="170">
        <f t="shared" si="12"/>
        <v>1261313</v>
      </c>
      <c r="C201" s="205">
        <v>9095</v>
      </c>
      <c r="D201" s="205">
        <v>169</v>
      </c>
      <c r="E201" s="205">
        <v>19</v>
      </c>
      <c r="F201" s="205">
        <v>1501</v>
      </c>
      <c r="G201" s="170">
        <f t="shared" si="13"/>
        <v>62014</v>
      </c>
      <c r="H201" s="205">
        <v>1594</v>
      </c>
      <c r="I201" s="205">
        <v>19</v>
      </c>
      <c r="J201" s="170">
        <v>9709</v>
      </c>
      <c r="K201" s="170">
        <v>3815</v>
      </c>
      <c r="L201" s="205">
        <v>13524</v>
      </c>
      <c r="M201" s="205">
        <v>220</v>
      </c>
      <c r="R201" s="170">
        <f t="shared" si="11"/>
        <v>1.5973822164346056E-2</v>
      </c>
      <c r="U201" s="170">
        <f t="shared" ref="U201:U264" si="14">AVERAGE(L195:L201)</f>
        <v>21392.142857142859</v>
      </c>
    </row>
    <row r="202" spans="1:21" s="170" customFormat="1" x14ac:dyDescent="0.35">
      <c r="A202" s="115">
        <v>44052</v>
      </c>
      <c r="B202" s="170">
        <f t="shared" si="12"/>
        <v>1267404</v>
      </c>
      <c r="C202" s="205">
        <v>6091</v>
      </c>
      <c r="D202" s="205">
        <v>85</v>
      </c>
      <c r="E202" s="205">
        <v>14</v>
      </c>
      <c r="F202" s="205">
        <v>1248</v>
      </c>
      <c r="G202" s="170">
        <f t="shared" si="13"/>
        <v>63262</v>
      </c>
      <c r="H202" s="205">
        <v>1329</v>
      </c>
      <c r="I202" s="205">
        <v>14</v>
      </c>
      <c r="J202" s="170">
        <v>6481</v>
      </c>
      <c r="K202" s="170">
        <v>3000</v>
      </c>
      <c r="L202" s="205">
        <v>9481</v>
      </c>
      <c r="M202" s="205">
        <v>106</v>
      </c>
      <c r="R202" s="170">
        <f t="shared" si="11"/>
        <v>1.5683231873101767E-2</v>
      </c>
      <c r="U202" s="170">
        <f t="shared" si="14"/>
        <v>21542.571428571428</v>
      </c>
    </row>
    <row r="203" spans="1:21" s="170" customFormat="1" x14ac:dyDescent="0.35">
      <c r="A203" s="115">
        <v>44053</v>
      </c>
      <c r="B203" s="170">
        <f t="shared" si="12"/>
        <v>1286803</v>
      </c>
      <c r="C203" s="205">
        <v>19399</v>
      </c>
      <c r="D203" s="205">
        <v>370</v>
      </c>
      <c r="E203" s="205">
        <v>32</v>
      </c>
      <c r="F203" s="205">
        <v>1861</v>
      </c>
      <c r="G203" s="170">
        <f t="shared" si="13"/>
        <v>65123</v>
      </c>
      <c r="H203" s="205">
        <v>2031</v>
      </c>
      <c r="I203" s="205">
        <v>32</v>
      </c>
      <c r="J203" s="170">
        <v>20831</v>
      </c>
      <c r="K203" s="170">
        <v>9997</v>
      </c>
      <c r="L203" s="205">
        <v>30815</v>
      </c>
      <c r="M203" s="205">
        <v>468</v>
      </c>
      <c r="R203" s="170">
        <f t="shared" ref="R203:R213" si="15">((SUM(M197:M203))/(SUM(L197:L203)))</f>
        <v>1.5654750687210412E-2</v>
      </c>
      <c r="U203" s="170">
        <f t="shared" si="14"/>
        <v>21983.285714285714</v>
      </c>
    </row>
    <row r="204" spans="1:21" s="170" customFormat="1" x14ac:dyDescent="0.35">
      <c r="A204" s="115">
        <v>44054</v>
      </c>
      <c r="B204" s="170">
        <f t="shared" si="12"/>
        <v>1304617</v>
      </c>
      <c r="C204" s="205">
        <v>17814</v>
      </c>
      <c r="D204" s="205">
        <v>284</v>
      </c>
      <c r="E204" s="205">
        <v>10</v>
      </c>
      <c r="F204" s="205">
        <v>728</v>
      </c>
      <c r="G204" s="170">
        <f t="shared" si="13"/>
        <v>65851</v>
      </c>
      <c r="H204" s="205">
        <v>854</v>
      </c>
      <c r="I204" s="205">
        <v>10</v>
      </c>
      <c r="J204" s="170">
        <v>19077</v>
      </c>
      <c r="K204" s="170">
        <v>10078</v>
      </c>
      <c r="L204" s="205">
        <v>29150</v>
      </c>
      <c r="M204" s="205">
        <v>356</v>
      </c>
      <c r="R204" s="170">
        <f t="shared" si="15"/>
        <v>1.5061580894035106E-2</v>
      </c>
      <c r="U204" s="170">
        <f t="shared" si="14"/>
        <v>22479.142857142859</v>
      </c>
    </row>
    <row r="205" spans="1:21" s="170" customFormat="1" x14ac:dyDescent="0.35">
      <c r="A205" s="115">
        <v>44055</v>
      </c>
      <c r="B205" s="170">
        <f t="shared" si="12"/>
        <v>1322843</v>
      </c>
      <c r="C205" s="205">
        <v>18226</v>
      </c>
      <c r="D205" s="205">
        <v>304</v>
      </c>
      <c r="E205" s="205">
        <v>23</v>
      </c>
      <c r="F205" s="205">
        <v>1830</v>
      </c>
      <c r="G205" s="170">
        <f t="shared" si="13"/>
        <v>67681</v>
      </c>
      <c r="H205" s="205">
        <v>1971</v>
      </c>
      <c r="I205" s="205">
        <v>24</v>
      </c>
      <c r="J205" s="170">
        <v>19529</v>
      </c>
      <c r="K205" s="170">
        <v>9740</v>
      </c>
      <c r="L205" s="205">
        <v>29268</v>
      </c>
      <c r="M205" s="205">
        <v>391</v>
      </c>
      <c r="R205" s="170">
        <f t="shared" si="15"/>
        <v>1.465430080011983E-2</v>
      </c>
      <c r="U205" s="170">
        <f t="shared" si="14"/>
        <v>22889.428571428572</v>
      </c>
    </row>
    <row r="206" spans="1:21" s="170" customFormat="1" x14ac:dyDescent="0.35">
      <c r="A206" s="115">
        <v>44056</v>
      </c>
      <c r="B206" s="170">
        <f t="shared" si="12"/>
        <v>1340458</v>
      </c>
      <c r="C206" s="205">
        <v>17615</v>
      </c>
      <c r="D206" s="205">
        <v>349</v>
      </c>
      <c r="E206" s="205">
        <v>23</v>
      </c>
      <c r="F206" s="205">
        <v>1768</v>
      </c>
      <c r="G206" s="170">
        <f t="shared" si="13"/>
        <v>69449</v>
      </c>
      <c r="H206" s="205">
        <v>1877</v>
      </c>
      <c r="I206" s="205">
        <v>26</v>
      </c>
      <c r="J206" s="170">
        <v>18986</v>
      </c>
      <c r="K206" s="170">
        <v>9164</v>
      </c>
      <c r="L206" s="205">
        <v>28141</v>
      </c>
      <c r="M206" s="205">
        <v>444</v>
      </c>
      <c r="R206" s="170">
        <f t="shared" si="15"/>
        <v>1.4313070205395911E-2</v>
      </c>
      <c r="U206" s="170">
        <f t="shared" si="14"/>
        <v>23425.142857142859</v>
      </c>
    </row>
    <row r="207" spans="1:21" s="170" customFormat="1" x14ac:dyDescent="0.35">
      <c r="A207" s="115">
        <v>44057</v>
      </c>
      <c r="B207" s="170">
        <f t="shared" si="12"/>
        <v>1358450</v>
      </c>
      <c r="C207" s="205">
        <v>17992</v>
      </c>
      <c r="D207" s="205">
        <v>341</v>
      </c>
      <c r="E207" s="205">
        <v>27</v>
      </c>
      <c r="F207" s="205">
        <v>1758</v>
      </c>
      <c r="G207" s="170">
        <f t="shared" si="13"/>
        <v>71207</v>
      </c>
      <c r="H207" s="205">
        <v>1914</v>
      </c>
      <c r="I207" s="205">
        <v>29</v>
      </c>
      <c r="J207" s="170">
        <v>19379</v>
      </c>
      <c r="K207" s="170">
        <v>8577</v>
      </c>
      <c r="L207" s="205">
        <v>27954</v>
      </c>
      <c r="M207" s="205">
        <v>416</v>
      </c>
      <c r="R207" s="170">
        <f t="shared" si="15"/>
        <v>1.4263394580979367E-2</v>
      </c>
      <c r="U207" s="170">
        <f t="shared" si="14"/>
        <v>24047.571428571428</v>
      </c>
    </row>
    <row r="208" spans="1:21" s="170" customFormat="1" x14ac:dyDescent="0.35">
      <c r="A208" s="115">
        <v>44058</v>
      </c>
      <c r="B208" s="170">
        <f t="shared" si="12"/>
        <v>1368261</v>
      </c>
      <c r="C208" s="205">
        <v>9811</v>
      </c>
      <c r="D208" s="205">
        <v>151</v>
      </c>
      <c r="E208" s="205">
        <v>5</v>
      </c>
      <c r="F208" s="205">
        <v>456</v>
      </c>
      <c r="G208" s="170">
        <f t="shared" si="13"/>
        <v>71663</v>
      </c>
      <c r="H208" s="205">
        <v>524</v>
      </c>
      <c r="I208" s="205">
        <v>5</v>
      </c>
      <c r="J208" s="170">
        <v>10481</v>
      </c>
      <c r="K208" s="170">
        <v>4004</v>
      </c>
      <c r="L208" s="205">
        <v>14481</v>
      </c>
      <c r="M208" s="205">
        <v>186</v>
      </c>
      <c r="N208" s="177">
        <v>1615</v>
      </c>
      <c r="O208" s="205">
        <v>3</v>
      </c>
      <c r="P208" s="177">
        <f>L208-N208</f>
        <v>12866</v>
      </c>
      <c r="Q208" s="177">
        <f>M208-O208</f>
        <v>183</v>
      </c>
      <c r="R208" s="170">
        <f t="shared" si="15"/>
        <v>1.3981924508240299E-2</v>
      </c>
      <c r="U208" s="170">
        <f t="shared" si="14"/>
        <v>24184.285714285714</v>
      </c>
    </row>
    <row r="209" spans="1:25" s="170" customFormat="1" x14ac:dyDescent="0.35">
      <c r="A209" s="115">
        <v>44059</v>
      </c>
      <c r="B209" s="170">
        <f t="shared" si="12"/>
        <v>1375933</v>
      </c>
      <c r="C209" s="205">
        <v>7672</v>
      </c>
      <c r="D209" s="205">
        <v>120</v>
      </c>
      <c r="E209" s="205">
        <v>21</v>
      </c>
      <c r="F209" s="205">
        <v>1496</v>
      </c>
      <c r="G209" s="170">
        <f t="shared" si="13"/>
        <v>73159</v>
      </c>
      <c r="H209" s="205">
        <v>1591</v>
      </c>
      <c r="I209" s="205">
        <v>21</v>
      </c>
      <c r="J209" s="170">
        <v>8216</v>
      </c>
      <c r="K209" s="170">
        <v>3388</v>
      </c>
      <c r="L209" s="205">
        <v>11602</v>
      </c>
      <c r="M209" s="205">
        <v>143</v>
      </c>
      <c r="N209" s="177">
        <v>1923</v>
      </c>
      <c r="O209" s="205">
        <v>7</v>
      </c>
      <c r="P209" s="177">
        <f t="shared" ref="P209:P272" si="16">L209-N209</f>
        <v>9679</v>
      </c>
      <c r="Q209" s="177">
        <f t="shared" ref="Q209:Q272" si="17">M209-O209</f>
        <v>136</v>
      </c>
      <c r="R209" s="170">
        <f t="shared" si="15"/>
        <v>1.4024770872347748E-2</v>
      </c>
      <c r="U209" s="170">
        <f t="shared" si="14"/>
        <v>24487.285714285714</v>
      </c>
    </row>
    <row r="210" spans="1:25" s="170" customFormat="1" x14ac:dyDescent="0.35">
      <c r="A210" s="115">
        <v>44060</v>
      </c>
      <c r="B210" s="170">
        <f t="shared" si="12"/>
        <v>1401242</v>
      </c>
      <c r="C210" s="205">
        <v>25309</v>
      </c>
      <c r="D210" s="205">
        <v>369</v>
      </c>
      <c r="E210" s="205">
        <v>25</v>
      </c>
      <c r="F210" s="205">
        <v>1967</v>
      </c>
      <c r="G210" s="170">
        <f t="shared" si="13"/>
        <v>75126</v>
      </c>
      <c r="H210" s="205">
        <v>2133</v>
      </c>
      <c r="I210" s="205">
        <v>27</v>
      </c>
      <c r="J210" s="170">
        <v>27257</v>
      </c>
      <c r="K210" s="170">
        <v>13447</v>
      </c>
      <c r="L210" s="205">
        <v>40697</v>
      </c>
      <c r="M210" s="205">
        <v>475</v>
      </c>
      <c r="N210" s="177">
        <v>11713</v>
      </c>
      <c r="O210" s="205">
        <v>11</v>
      </c>
      <c r="P210" s="177">
        <f t="shared" si="16"/>
        <v>28984</v>
      </c>
      <c r="Q210" s="177">
        <f t="shared" si="17"/>
        <v>464</v>
      </c>
      <c r="R210" s="170">
        <f t="shared" si="15"/>
        <v>1.329891391283723E-2</v>
      </c>
      <c r="U210" s="170">
        <f t="shared" si="14"/>
        <v>25899</v>
      </c>
    </row>
    <row r="211" spans="1:25" s="170" customFormat="1" x14ac:dyDescent="0.35">
      <c r="A211" s="115">
        <v>44061</v>
      </c>
      <c r="B211" s="170">
        <f t="shared" si="12"/>
        <v>1424850</v>
      </c>
      <c r="C211" s="205">
        <v>23608</v>
      </c>
      <c r="D211" s="205">
        <v>380</v>
      </c>
      <c r="E211" s="205">
        <v>5</v>
      </c>
      <c r="F211" s="205">
        <v>660</v>
      </c>
      <c r="G211" s="170">
        <f t="shared" si="13"/>
        <v>75786</v>
      </c>
      <c r="H211" s="205">
        <v>811</v>
      </c>
      <c r="I211" s="205">
        <v>5</v>
      </c>
      <c r="J211" s="170">
        <v>25407</v>
      </c>
      <c r="K211" s="170">
        <v>14162</v>
      </c>
      <c r="L211" s="205">
        <v>39558</v>
      </c>
      <c r="M211" s="205">
        <v>456</v>
      </c>
      <c r="N211" s="177">
        <v>12292</v>
      </c>
      <c r="O211" s="205">
        <v>4</v>
      </c>
      <c r="P211" s="177">
        <f t="shared" si="16"/>
        <v>27266</v>
      </c>
      <c r="Q211" s="177">
        <f t="shared" si="17"/>
        <v>452</v>
      </c>
      <c r="R211" s="170">
        <f t="shared" si="15"/>
        <v>1.3098523221057793E-2</v>
      </c>
      <c r="U211" s="170">
        <f t="shared" si="14"/>
        <v>27385.857142857141</v>
      </c>
    </row>
    <row r="212" spans="1:25" s="170" customFormat="1" x14ac:dyDescent="0.35">
      <c r="A212" s="115">
        <v>44062</v>
      </c>
      <c r="B212" s="170">
        <f t="shared" si="12"/>
        <v>1447639</v>
      </c>
      <c r="C212" s="205">
        <v>22789</v>
      </c>
      <c r="D212" s="205">
        <v>336</v>
      </c>
      <c r="E212" s="205">
        <v>29</v>
      </c>
      <c r="F212" s="205">
        <v>1911</v>
      </c>
      <c r="G212" s="170">
        <f t="shared" si="13"/>
        <v>77697</v>
      </c>
      <c r="H212" s="205">
        <v>2076</v>
      </c>
      <c r="I212" s="205">
        <v>29</v>
      </c>
      <c r="J212" s="170">
        <v>24346</v>
      </c>
      <c r="K212" s="170">
        <v>14283</v>
      </c>
      <c r="L212" s="205">
        <v>38622</v>
      </c>
      <c r="M212" s="205">
        <v>407</v>
      </c>
      <c r="N212" s="177">
        <v>12399</v>
      </c>
      <c r="O212" s="205">
        <v>11</v>
      </c>
      <c r="P212" s="177">
        <f t="shared" si="16"/>
        <v>26223</v>
      </c>
      <c r="Q212" s="177">
        <f t="shared" si="17"/>
        <v>396</v>
      </c>
      <c r="R212" s="170">
        <f t="shared" si="15"/>
        <v>1.2568700106935914E-2</v>
      </c>
      <c r="U212" s="170">
        <f t="shared" si="14"/>
        <v>28722.142857142859</v>
      </c>
    </row>
    <row r="213" spans="1:25" s="170" customFormat="1" x14ac:dyDescent="0.35">
      <c r="A213" s="115">
        <v>44063</v>
      </c>
      <c r="B213" s="170">
        <f t="shared" si="12"/>
        <v>1469315</v>
      </c>
      <c r="C213" s="205">
        <v>21676</v>
      </c>
      <c r="D213" s="205">
        <v>357</v>
      </c>
      <c r="E213" s="205">
        <v>25</v>
      </c>
      <c r="F213" s="205">
        <v>1780</v>
      </c>
      <c r="G213" s="170">
        <f t="shared" si="13"/>
        <v>79477</v>
      </c>
      <c r="H213" s="205">
        <v>1915</v>
      </c>
      <c r="I213" s="205">
        <v>26</v>
      </c>
      <c r="J213" s="170">
        <v>23389</v>
      </c>
      <c r="K213" s="170">
        <v>15404</v>
      </c>
      <c r="L213" s="205">
        <v>38780</v>
      </c>
      <c r="M213" s="205">
        <v>431</v>
      </c>
      <c r="N213" s="177">
        <v>13922</v>
      </c>
      <c r="O213" s="205">
        <v>12</v>
      </c>
      <c r="P213" s="177">
        <f t="shared" si="16"/>
        <v>24858</v>
      </c>
      <c r="Q213" s="177">
        <f t="shared" si="17"/>
        <v>419</v>
      </c>
      <c r="R213" s="170">
        <f t="shared" si="15"/>
        <v>1.1875631808175953E-2</v>
      </c>
      <c r="U213" s="170">
        <f t="shared" si="14"/>
        <v>30242</v>
      </c>
    </row>
    <row r="214" spans="1:25" s="170" customFormat="1" x14ac:dyDescent="0.35">
      <c r="A214" s="115">
        <v>44064</v>
      </c>
      <c r="B214" s="170">
        <f t="shared" si="12"/>
        <v>1488632</v>
      </c>
      <c r="C214" s="205">
        <v>19317</v>
      </c>
      <c r="D214" s="205">
        <v>283</v>
      </c>
      <c r="E214" s="205">
        <v>23</v>
      </c>
      <c r="F214" s="205">
        <v>1680</v>
      </c>
      <c r="G214" s="170">
        <f t="shared" si="13"/>
        <v>81157</v>
      </c>
      <c r="H214" s="205">
        <v>1919</v>
      </c>
      <c r="I214" s="205">
        <v>25</v>
      </c>
      <c r="J214" s="170">
        <v>20985</v>
      </c>
      <c r="K214" s="170">
        <v>14282</v>
      </c>
      <c r="L214" s="205">
        <v>35254</v>
      </c>
      <c r="M214" s="205">
        <v>370</v>
      </c>
      <c r="N214" s="177">
        <v>13471</v>
      </c>
      <c r="O214" s="205">
        <v>11</v>
      </c>
      <c r="P214" s="177">
        <f t="shared" si="16"/>
        <v>21783</v>
      </c>
      <c r="Q214" s="177">
        <f t="shared" si="17"/>
        <v>359</v>
      </c>
      <c r="R214" s="170">
        <f>((SUM(M208:M214))/(SUM(L208:L214)))</f>
        <v>1.1269715152013297E-2</v>
      </c>
      <c r="S214" s="170">
        <f>((SUM(O208:O214))/(SUM(N208:N214)))</f>
        <v>8.7621593524912745E-4</v>
      </c>
      <c r="T214" s="170">
        <f>((SUM(Q208:Q214))/(SUM(P208:P214)))</f>
        <v>1.5884319427135876E-2</v>
      </c>
      <c r="U214" s="170">
        <f t="shared" si="14"/>
        <v>31284.857142857141</v>
      </c>
      <c r="V214" s="170">
        <f>AVERAGE(P208:P214)</f>
        <v>21665.571428571428</v>
      </c>
      <c r="W214" s="170">
        <f>AVERAGE(N208:N214)</f>
        <v>9619.2857142857138</v>
      </c>
      <c r="X214" s="170">
        <f>AVERAGE(Q208:Q214)</f>
        <v>344.14285714285717</v>
      </c>
      <c r="Y214" s="170">
        <f>AVERAGE(O208:O214)</f>
        <v>8.4285714285714288</v>
      </c>
    </row>
    <row r="215" spans="1:25" s="170" customFormat="1" x14ac:dyDescent="0.35">
      <c r="A215" s="115">
        <v>44065</v>
      </c>
      <c r="B215" s="170">
        <f t="shared" si="12"/>
        <v>1500767</v>
      </c>
      <c r="C215" s="205">
        <v>12135</v>
      </c>
      <c r="D215" s="205">
        <v>148</v>
      </c>
      <c r="E215" s="205">
        <v>23</v>
      </c>
      <c r="F215" s="205">
        <v>1219</v>
      </c>
      <c r="G215" s="170">
        <f t="shared" si="13"/>
        <v>82376</v>
      </c>
      <c r="H215" s="205">
        <v>1391</v>
      </c>
      <c r="I215" s="205">
        <v>23</v>
      </c>
      <c r="J215" s="170">
        <v>13023</v>
      </c>
      <c r="K215" s="170">
        <v>7530</v>
      </c>
      <c r="L215" s="205">
        <v>20549</v>
      </c>
      <c r="M215" s="205">
        <v>193</v>
      </c>
      <c r="N215" s="177">
        <v>8147</v>
      </c>
      <c r="O215" s="205">
        <v>11</v>
      </c>
      <c r="P215" s="177">
        <f t="shared" si="16"/>
        <v>12402</v>
      </c>
      <c r="Q215" s="177">
        <f t="shared" si="17"/>
        <v>182</v>
      </c>
      <c r="R215" s="170">
        <f t="shared" ref="R215:R278" si="18">((SUM(M209:M215))/(SUM(L209:L215)))</f>
        <v>1.0996969723898303E-2</v>
      </c>
      <c r="S215" s="170">
        <f t="shared" ref="S215:S278" si="19">((SUM(O209:O215))/(SUM(N209:N215)))</f>
        <v>9.0703561807031557E-4</v>
      </c>
      <c r="T215" s="170">
        <f t="shared" ref="T215:T278" si="20">((SUM(Q209:Q215))/(SUM(P209:P215)))</f>
        <v>1.5926452594331824E-2</v>
      </c>
      <c r="U215" s="170">
        <f t="shared" si="14"/>
        <v>32151.714285714286</v>
      </c>
      <c r="V215" s="170">
        <f t="shared" ref="V215:V278" si="21">AVERAGE(P209:P215)</f>
        <v>21599.285714285714</v>
      </c>
      <c r="W215" s="170">
        <f t="shared" ref="W215:W278" si="22">AVERAGE(N209:N215)</f>
        <v>10552.428571428571</v>
      </c>
      <c r="X215" s="170">
        <f t="shared" ref="X215:X278" si="23">AVERAGE(Q209:Q215)</f>
        <v>344</v>
      </c>
      <c r="Y215" s="170">
        <f t="shared" ref="Y215:Y278" si="24">AVERAGE(O209:O215)</f>
        <v>9.5714285714285712</v>
      </c>
    </row>
    <row r="216" spans="1:25" s="170" customFormat="1" x14ac:dyDescent="0.35">
      <c r="A216" s="115">
        <v>44066</v>
      </c>
      <c r="B216" s="170">
        <f t="shared" si="12"/>
        <v>1510235</v>
      </c>
      <c r="C216" s="205">
        <v>9468</v>
      </c>
      <c r="D216" s="205">
        <v>92</v>
      </c>
      <c r="E216" s="205">
        <v>21</v>
      </c>
      <c r="F216" s="205">
        <v>1082</v>
      </c>
      <c r="G216" s="170">
        <f t="shared" si="13"/>
        <v>83458</v>
      </c>
      <c r="H216" s="205">
        <v>1244</v>
      </c>
      <c r="I216" s="205">
        <v>22</v>
      </c>
      <c r="J216" s="170">
        <v>10212</v>
      </c>
      <c r="K216" s="170">
        <v>7429</v>
      </c>
      <c r="L216" s="205">
        <v>17633</v>
      </c>
      <c r="M216" s="205">
        <v>116</v>
      </c>
      <c r="N216" s="177">
        <v>8532</v>
      </c>
      <c r="O216" s="205">
        <v>5</v>
      </c>
      <c r="P216" s="177">
        <f t="shared" si="16"/>
        <v>9101</v>
      </c>
      <c r="Q216" s="177">
        <f t="shared" si="17"/>
        <v>111</v>
      </c>
      <c r="R216" s="170">
        <f t="shared" si="18"/>
        <v>1.0593137827627839E-2</v>
      </c>
      <c r="S216" s="170">
        <f t="shared" si="19"/>
        <v>8.0769421939460206E-4</v>
      </c>
      <c r="T216" s="170">
        <f t="shared" si="20"/>
        <v>1.5821587204631615E-2</v>
      </c>
      <c r="U216" s="170">
        <f t="shared" si="14"/>
        <v>33013.285714285717</v>
      </c>
      <c r="V216" s="170">
        <f t="shared" si="21"/>
        <v>21516.714285714286</v>
      </c>
      <c r="W216" s="170">
        <f t="shared" si="22"/>
        <v>11496.571428571429</v>
      </c>
      <c r="X216" s="170">
        <f t="shared" si="23"/>
        <v>340.42857142857144</v>
      </c>
      <c r="Y216" s="170">
        <f t="shared" si="24"/>
        <v>9.2857142857142865</v>
      </c>
    </row>
    <row r="217" spans="1:25" s="170" customFormat="1" x14ac:dyDescent="0.35">
      <c r="A217" s="115">
        <v>44067</v>
      </c>
      <c r="B217" s="170">
        <f t="shared" si="12"/>
        <v>1534901</v>
      </c>
      <c r="C217" s="205">
        <v>24666</v>
      </c>
      <c r="D217" s="205">
        <v>395</v>
      </c>
      <c r="E217" s="205">
        <v>23</v>
      </c>
      <c r="F217" s="205">
        <v>1694</v>
      </c>
      <c r="G217" s="170">
        <f t="shared" si="13"/>
        <v>85152</v>
      </c>
      <c r="H217" s="205">
        <v>1951</v>
      </c>
      <c r="I217" s="205">
        <v>24</v>
      </c>
      <c r="J217" s="170">
        <v>26649</v>
      </c>
      <c r="K217" s="170">
        <v>26562</v>
      </c>
      <c r="L217" s="205">
        <v>53191</v>
      </c>
      <c r="M217" s="205">
        <v>491</v>
      </c>
      <c r="N217" s="177">
        <v>22554</v>
      </c>
      <c r="O217" s="205">
        <v>20</v>
      </c>
      <c r="P217" s="177">
        <f t="shared" si="16"/>
        <v>30637</v>
      </c>
      <c r="Q217" s="177">
        <f t="shared" si="17"/>
        <v>471</v>
      </c>
      <c r="R217" s="170">
        <f t="shared" si="18"/>
        <v>1.0115482353327558E-2</v>
      </c>
      <c r="S217" s="170">
        <f t="shared" si="19"/>
        <v>8.1036389719329365E-4</v>
      </c>
      <c r="T217" s="170">
        <f t="shared" si="20"/>
        <v>1.5695803506928483E-2</v>
      </c>
      <c r="U217" s="170">
        <f t="shared" si="14"/>
        <v>34798.142857142855</v>
      </c>
      <c r="V217" s="170">
        <f t="shared" si="21"/>
        <v>21752.857142857141</v>
      </c>
      <c r="W217" s="170">
        <f t="shared" si="22"/>
        <v>13045.285714285714</v>
      </c>
      <c r="X217" s="170">
        <f t="shared" si="23"/>
        <v>341.42857142857144</v>
      </c>
      <c r="Y217" s="170">
        <f t="shared" si="24"/>
        <v>10.571428571428571</v>
      </c>
    </row>
    <row r="218" spans="1:25" s="170" customFormat="1" x14ac:dyDescent="0.35">
      <c r="A218" s="115">
        <v>44068</v>
      </c>
      <c r="B218" s="170">
        <f t="shared" si="12"/>
        <v>1558198</v>
      </c>
      <c r="C218" s="205">
        <v>23297</v>
      </c>
      <c r="D218" s="205">
        <v>378</v>
      </c>
      <c r="E218" s="205">
        <v>33</v>
      </c>
      <c r="F218" s="205">
        <v>1427</v>
      </c>
      <c r="G218" s="170">
        <f t="shared" si="13"/>
        <v>86579</v>
      </c>
      <c r="H218" s="205">
        <v>1679</v>
      </c>
      <c r="I218" s="205">
        <v>34</v>
      </c>
      <c r="J218" s="170">
        <v>25161</v>
      </c>
      <c r="K218" s="170">
        <v>27216</v>
      </c>
      <c r="L218" s="205">
        <v>52352</v>
      </c>
      <c r="M218" s="205">
        <v>472</v>
      </c>
      <c r="N218" s="177">
        <v>22514</v>
      </c>
      <c r="O218" s="205">
        <v>16</v>
      </c>
      <c r="P218" s="177">
        <f t="shared" si="16"/>
        <v>29838</v>
      </c>
      <c r="Q218" s="177">
        <f t="shared" si="17"/>
        <v>456</v>
      </c>
      <c r="R218" s="170">
        <f t="shared" si="18"/>
        <v>9.6731037011322987E-3</v>
      </c>
      <c r="S218" s="170">
        <f t="shared" si="19"/>
        <v>8.4696520548754666E-4</v>
      </c>
      <c r="T218" s="170">
        <f t="shared" si="20"/>
        <v>1.5460921455419073E-2</v>
      </c>
      <c r="U218" s="170">
        <f t="shared" si="14"/>
        <v>36625.857142857145</v>
      </c>
      <c r="V218" s="170">
        <f t="shared" si="21"/>
        <v>22120.285714285714</v>
      </c>
      <c r="W218" s="170">
        <f t="shared" si="22"/>
        <v>14505.571428571429</v>
      </c>
      <c r="X218" s="170">
        <f t="shared" si="23"/>
        <v>342</v>
      </c>
      <c r="Y218" s="170">
        <f t="shared" si="24"/>
        <v>12.285714285714286</v>
      </c>
    </row>
    <row r="219" spans="1:25" s="170" customFormat="1" x14ac:dyDescent="0.35">
      <c r="A219" s="115">
        <v>44069</v>
      </c>
      <c r="B219" s="170">
        <f t="shared" si="12"/>
        <v>1581556</v>
      </c>
      <c r="C219" s="205">
        <v>23358</v>
      </c>
      <c r="D219" s="205">
        <v>380</v>
      </c>
      <c r="E219" s="205">
        <v>36</v>
      </c>
      <c r="F219" s="205">
        <v>1442</v>
      </c>
      <c r="G219" s="170">
        <f t="shared" si="13"/>
        <v>88021</v>
      </c>
      <c r="H219" s="205">
        <v>1700</v>
      </c>
      <c r="I219" s="205">
        <v>36</v>
      </c>
      <c r="J219" s="170">
        <v>25390</v>
      </c>
      <c r="K219" s="170">
        <v>24145</v>
      </c>
      <c r="L219" s="205">
        <v>49526</v>
      </c>
      <c r="M219" s="205">
        <v>472</v>
      </c>
      <c r="N219" s="177">
        <v>21810</v>
      </c>
      <c r="O219" s="205">
        <v>12</v>
      </c>
      <c r="P219" s="177">
        <f t="shared" si="16"/>
        <v>27716</v>
      </c>
      <c r="Q219" s="177">
        <f t="shared" si="17"/>
        <v>460</v>
      </c>
      <c r="R219" s="170">
        <f t="shared" si="18"/>
        <v>9.521671623922031E-3</v>
      </c>
      <c r="S219" s="170">
        <f t="shared" si="19"/>
        <v>7.8413699864803964E-4</v>
      </c>
      <c r="T219" s="170">
        <f t="shared" si="20"/>
        <v>1.5722646880097228E-2</v>
      </c>
      <c r="U219" s="170">
        <f t="shared" si="14"/>
        <v>38183.571428571428</v>
      </c>
      <c r="V219" s="170">
        <f t="shared" si="21"/>
        <v>22333.571428571428</v>
      </c>
      <c r="W219" s="170">
        <f t="shared" si="22"/>
        <v>15850</v>
      </c>
      <c r="X219" s="170">
        <f t="shared" si="23"/>
        <v>351.14285714285717</v>
      </c>
      <c r="Y219" s="170">
        <f t="shared" si="24"/>
        <v>12.428571428571429</v>
      </c>
    </row>
    <row r="220" spans="1:25" s="170" customFormat="1" x14ac:dyDescent="0.35">
      <c r="A220" s="115">
        <v>44070</v>
      </c>
      <c r="B220" s="170">
        <f t="shared" si="12"/>
        <v>1600549</v>
      </c>
      <c r="C220" s="205">
        <v>18993</v>
      </c>
      <c r="D220" s="205">
        <v>344</v>
      </c>
      <c r="E220" s="205">
        <v>6</v>
      </c>
      <c r="F220" s="205">
        <v>434</v>
      </c>
      <c r="G220" s="170">
        <f t="shared" si="13"/>
        <v>88455</v>
      </c>
      <c r="H220" s="205">
        <v>509</v>
      </c>
      <c r="I220" s="205">
        <v>7</v>
      </c>
      <c r="J220" s="170">
        <v>20568</v>
      </c>
      <c r="K220" s="170">
        <v>27000</v>
      </c>
      <c r="L220" s="205">
        <v>47557</v>
      </c>
      <c r="M220" s="205">
        <v>420</v>
      </c>
      <c r="N220" s="177">
        <v>25193</v>
      </c>
      <c r="O220" s="205">
        <v>15</v>
      </c>
      <c r="P220" s="177">
        <f t="shared" si="16"/>
        <v>22364</v>
      </c>
      <c r="Q220" s="177">
        <f t="shared" si="17"/>
        <v>405</v>
      </c>
      <c r="R220" s="170">
        <f t="shared" si="18"/>
        <v>9.1790974491237475E-3</v>
      </c>
      <c r="S220" s="170">
        <f t="shared" si="19"/>
        <v>7.3637100007363705E-4</v>
      </c>
      <c r="T220" s="170">
        <f t="shared" si="20"/>
        <v>1.588653219882866E-2</v>
      </c>
      <c r="U220" s="170">
        <f t="shared" si="14"/>
        <v>39437.428571428572</v>
      </c>
      <c r="V220" s="170">
        <f t="shared" si="21"/>
        <v>21977.285714285714</v>
      </c>
      <c r="W220" s="170">
        <f t="shared" si="22"/>
        <v>17460.142857142859</v>
      </c>
      <c r="X220" s="170">
        <f t="shared" si="23"/>
        <v>349.14285714285717</v>
      </c>
      <c r="Y220" s="170">
        <f t="shared" si="24"/>
        <v>12.857142857142858</v>
      </c>
    </row>
    <row r="221" spans="1:25" s="170" customFormat="1" x14ac:dyDescent="0.35">
      <c r="A221" s="115">
        <v>44071</v>
      </c>
      <c r="B221" s="170">
        <f t="shared" si="12"/>
        <v>1622507</v>
      </c>
      <c r="C221" s="205">
        <v>21958</v>
      </c>
      <c r="D221" s="205">
        <v>363</v>
      </c>
      <c r="E221" s="205">
        <v>33</v>
      </c>
      <c r="F221" s="205">
        <v>1320</v>
      </c>
      <c r="G221" s="170">
        <f t="shared" si="13"/>
        <v>89775</v>
      </c>
      <c r="H221" s="205">
        <v>1595</v>
      </c>
      <c r="I221" s="205">
        <v>33</v>
      </c>
      <c r="J221" s="170">
        <v>23569</v>
      </c>
      <c r="K221" s="170">
        <v>24631</v>
      </c>
      <c r="L221" s="205">
        <v>48186</v>
      </c>
      <c r="M221" s="205">
        <v>460</v>
      </c>
      <c r="N221" s="177">
        <v>22985</v>
      </c>
      <c r="O221" s="205">
        <v>14</v>
      </c>
      <c r="P221" s="177">
        <f t="shared" si="16"/>
        <v>25201</v>
      </c>
      <c r="Q221" s="177">
        <f t="shared" si="17"/>
        <v>446</v>
      </c>
      <c r="R221" s="170">
        <f t="shared" si="18"/>
        <v>9.0797732824902944E-3</v>
      </c>
      <c r="S221" s="170">
        <f t="shared" si="19"/>
        <v>7.0596272820434966E-4</v>
      </c>
      <c r="T221" s="170">
        <f t="shared" si="20"/>
        <v>1.6094468361111287E-2</v>
      </c>
      <c r="U221" s="170">
        <f t="shared" si="14"/>
        <v>41284.857142857145</v>
      </c>
      <c r="V221" s="170">
        <f t="shared" si="21"/>
        <v>22465.571428571428</v>
      </c>
      <c r="W221" s="170">
        <f t="shared" si="22"/>
        <v>18819.285714285714</v>
      </c>
      <c r="X221" s="170">
        <f t="shared" si="23"/>
        <v>361.57142857142856</v>
      </c>
      <c r="Y221" s="170">
        <f t="shared" si="24"/>
        <v>13.285714285714286</v>
      </c>
    </row>
    <row r="222" spans="1:25" s="170" customFormat="1" x14ac:dyDescent="0.35">
      <c r="A222" s="115">
        <v>44072</v>
      </c>
      <c r="B222" s="170">
        <f t="shared" si="12"/>
        <v>1638339</v>
      </c>
      <c r="C222" s="205">
        <v>15832</v>
      </c>
      <c r="D222" s="205">
        <v>172</v>
      </c>
      <c r="E222" s="205">
        <v>27</v>
      </c>
      <c r="F222" s="205">
        <v>1102</v>
      </c>
      <c r="G222" s="170">
        <f t="shared" si="13"/>
        <v>90877</v>
      </c>
      <c r="H222" s="205">
        <v>1290</v>
      </c>
      <c r="I222" s="205">
        <v>27</v>
      </c>
      <c r="J222" s="170">
        <v>17020</v>
      </c>
      <c r="K222" s="170">
        <v>10879</v>
      </c>
      <c r="L222" s="205">
        <v>27884</v>
      </c>
      <c r="M222" s="205">
        <v>225</v>
      </c>
      <c r="N222" s="177">
        <v>14670</v>
      </c>
      <c r="O222" s="205">
        <v>16</v>
      </c>
      <c r="P222" s="177">
        <f t="shared" si="16"/>
        <v>13214</v>
      </c>
      <c r="Q222" s="177">
        <f t="shared" si="17"/>
        <v>209</v>
      </c>
      <c r="R222" s="170">
        <f t="shared" si="18"/>
        <v>8.9630107076931389E-3</v>
      </c>
      <c r="S222" s="170">
        <f t="shared" si="19"/>
        <v>7.0881974279969335E-4</v>
      </c>
      <c r="T222" s="170">
        <f t="shared" si="20"/>
        <v>1.6182601489204217E-2</v>
      </c>
      <c r="U222" s="170">
        <f t="shared" si="14"/>
        <v>42332.714285714283</v>
      </c>
      <c r="V222" s="170">
        <f t="shared" si="21"/>
        <v>22581.571428571428</v>
      </c>
      <c r="W222" s="170">
        <f t="shared" si="22"/>
        <v>19751.142857142859</v>
      </c>
      <c r="X222" s="170">
        <f t="shared" si="23"/>
        <v>365.42857142857144</v>
      </c>
      <c r="Y222" s="170">
        <f t="shared" si="24"/>
        <v>14</v>
      </c>
    </row>
    <row r="223" spans="1:25" s="170" customFormat="1" x14ac:dyDescent="0.35">
      <c r="A223" s="115">
        <v>44073</v>
      </c>
      <c r="B223" s="170">
        <f t="shared" si="12"/>
        <v>1650266</v>
      </c>
      <c r="C223" s="205">
        <v>11927</v>
      </c>
      <c r="D223" s="205">
        <v>139</v>
      </c>
      <c r="E223" s="205">
        <v>21</v>
      </c>
      <c r="F223" s="205">
        <v>988</v>
      </c>
      <c r="G223" s="170">
        <f t="shared" si="13"/>
        <v>91865</v>
      </c>
      <c r="H223" s="205">
        <v>1151</v>
      </c>
      <c r="I223" s="205">
        <v>21</v>
      </c>
      <c r="J223" s="170">
        <v>12751</v>
      </c>
      <c r="K223" s="170">
        <v>11975</v>
      </c>
      <c r="L223" s="205">
        <v>24724</v>
      </c>
      <c r="M223" s="205">
        <v>168</v>
      </c>
      <c r="N223" s="177">
        <v>14963</v>
      </c>
      <c r="O223" s="205">
        <v>20</v>
      </c>
      <c r="P223" s="177">
        <f t="shared" si="16"/>
        <v>9761</v>
      </c>
      <c r="Q223" s="177">
        <f t="shared" si="17"/>
        <v>148</v>
      </c>
      <c r="R223" s="170">
        <f t="shared" si="18"/>
        <v>8.9249225496012136E-3</v>
      </c>
      <c r="S223" s="170">
        <f t="shared" si="19"/>
        <v>7.8098542390921219E-4</v>
      </c>
      <c r="T223" s="170">
        <f t="shared" si="20"/>
        <v>1.6348413353409228E-2</v>
      </c>
      <c r="U223" s="170">
        <f t="shared" si="14"/>
        <v>43345.714285714283</v>
      </c>
      <c r="V223" s="170">
        <f t="shared" si="21"/>
        <v>22675.857142857141</v>
      </c>
      <c r="W223" s="170">
        <f t="shared" si="22"/>
        <v>20669.857142857141</v>
      </c>
      <c r="X223" s="170">
        <f t="shared" si="23"/>
        <v>370.71428571428572</v>
      </c>
      <c r="Y223" s="170">
        <f t="shared" si="24"/>
        <v>16.142857142857142</v>
      </c>
    </row>
    <row r="224" spans="1:25" s="170" customFormat="1" x14ac:dyDescent="0.35">
      <c r="A224" s="115">
        <v>44074</v>
      </c>
      <c r="B224" s="170">
        <f t="shared" si="12"/>
        <v>1674378</v>
      </c>
      <c r="C224" s="205">
        <v>24112</v>
      </c>
      <c r="D224" s="205">
        <v>439</v>
      </c>
      <c r="E224" s="205">
        <v>5</v>
      </c>
      <c r="F224" s="205">
        <v>484</v>
      </c>
      <c r="G224" s="170">
        <f t="shared" si="13"/>
        <v>92349</v>
      </c>
      <c r="H224" s="205">
        <v>629</v>
      </c>
      <c r="I224" s="205">
        <v>5</v>
      </c>
      <c r="J224" s="170">
        <v>25958</v>
      </c>
      <c r="K224" s="170">
        <v>38435</v>
      </c>
      <c r="L224" s="205">
        <v>64382</v>
      </c>
      <c r="M224" s="205">
        <v>553</v>
      </c>
      <c r="N224" s="177">
        <v>33715</v>
      </c>
      <c r="O224" s="205">
        <v>37</v>
      </c>
      <c r="P224" s="177">
        <f t="shared" si="16"/>
        <v>30667</v>
      </c>
      <c r="Q224" s="177">
        <f t="shared" si="17"/>
        <v>516</v>
      </c>
      <c r="R224" s="170">
        <f t="shared" si="18"/>
        <v>8.8045236816258806E-3</v>
      </c>
      <c r="S224" s="170">
        <f t="shared" si="19"/>
        <v>8.3413538658966952E-4</v>
      </c>
      <c r="T224" s="170">
        <f t="shared" si="20"/>
        <v>1.6628769030177435E-2</v>
      </c>
      <c r="U224" s="170">
        <f t="shared" si="14"/>
        <v>44944.428571428572</v>
      </c>
      <c r="V224" s="170">
        <f t="shared" si="21"/>
        <v>22680.142857142859</v>
      </c>
      <c r="W224" s="170">
        <f t="shared" si="22"/>
        <v>22264.285714285714</v>
      </c>
      <c r="X224" s="170">
        <f t="shared" si="23"/>
        <v>377.14285714285717</v>
      </c>
      <c r="Y224" s="170">
        <f t="shared" si="24"/>
        <v>18.571428571428573</v>
      </c>
    </row>
    <row r="225" spans="1:25" s="170" customFormat="1" x14ac:dyDescent="0.35">
      <c r="A225" s="115">
        <v>44075</v>
      </c>
      <c r="B225" s="170">
        <f t="shared" si="12"/>
        <v>1697239</v>
      </c>
      <c r="C225" s="205">
        <v>22861</v>
      </c>
      <c r="D225" s="205">
        <v>396</v>
      </c>
      <c r="E225" s="205">
        <v>23</v>
      </c>
      <c r="F225" s="205">
        <v>1280</v>
      </c>
      <c r="G225" s="170">
        <f t="shared" si="13"/>
        <v>93629</v>
      </c>
      <c r="H225" s="205">
        <v>1524</v>
      </c>
      <c r="I225" s="205">
        <v>23</v>
      </c>
      <c r="J225" s="170">
        <v>24650</v>
      </c>
      <c r="K225" s="170">
        <v>37833</v>
      </c>
      <c r="L225" s="205">
        <v>62468</v>
      </c>
      <c r="M225" s="205">
        <v>474</v>
      </c>
      <c r="N225" s="177">
        <v>31338</v>
      </c>
      <c r="O225" s="205">
        <v>23</v>
      </c>
      <c r="P225" s="177">
        <f t="shared" si="16"/>
        <v>31130</v>
      </c>
      <c r="Q225" s="177">
        <f t="shared" si="17"/>
        <v>451</v>
      </c>
      <c r="R225" s="170">
        <f t="shared" si="18"/>
        <v>8.5364013463617126E-3</v>
      </c>
      <c r="S225" s="170">
        <f t="shared" si="19"/>
        <v>8.3194675540765393E-4</v>
      </c>
      <c r="T225" s="170">
        <f t="shared" si="20"/>
        <v>1.6463296533023437E-2</v>
      </c>
      <c r="U225" s="170">
        <f t="shared" si="14"/>
        <v>46389.571428571428</v>
      </c>
      <c r="V225" s="170">
        <f t="shared" si="21"/>
        <v>22864.714285714286</v>
      </c>
      <c r="W225" s="170">
        <f t="shared" si="22"/>
        <v>23524.857142857141</v>
      </c>
      <c r="X225" s="170">
        <f t="shared" si="23"/>
        <v>376.42857142857144</v>
      </c>
      <c r="Y225" s="170">
        <f t="shared" si="24"/>
        <v>19.571428571428573</v>
      </c>
    </row>
    <row r="226" spans="1:25" s="170" customFormat="1" x14ac:dyDescent="0.35">
      <c r="A226" s="115">
        <v>44076</v>
      </c>
      <c r="B226" s="170">
        <f t="shared" si="12"/>
        <v>1716945</v>
      </c>
      <c r="C226" s="205">
        <v>19706</v>
      </c>
      <c r="D226" s="205">
        <v>384</v>
      </c>
      <c r="E226" s="205">
        <v>23</v>
      </c>
      <c r="F226" s="205">
        <v>1509</v>
      </c>
      <c r="G226" s="170">
        <f t="shared" si="13"/>
        <v>95138</v>
      </c>
      <c r="H226" s="205">
        <v>1784</v>
      </c>
      <c r="I226" s="205">
        <v>23</v>
      </c>
      <c r="J226" s="170">
        <v>21177</v>
      </c>
      <c r="K226" s="170">
        <v>35600</v>
      </c>
      <c r="L226" s="205">
        <v>56767</v>
      </c>
      <c r="M226" s="205">
        <v>470</v>
      </c>
      <c r="N226" s="177">
        <v>29188</v>
      </c>
      <c r="O226" s="205">
        <v>37</v>
      </c>
      <c r="P226" s="177">
        <f t="shared" si="16"/>
        <v>27579</v>
      </c>
      <c r="Q226" s="177">
        <f t="shared" si="17"/>
        <v>433</v>
      </c>
      <c r="R226" s="170">
        <f t="shared" si="18"/>
        <v>8.3441777520724889E-3</v>
      </c>
      <c r="S226" s="170">
        <f t="shared" si="19"/>
        <v>9.4157580266431083E-4</v>
      </c>
      <c r="T226" s="170">
        <f t="shared" si="20"/>
        <v>1.6308561995047401E-2</v>
      </c>
      <c r="U226" s="170">
        <f t="shared" si="14"/>
        <v>47424</v>
      </c>
      <c r="V226" s="170">
        <f t="shared" si="21"/>
        <v>22845.142857142859</v>
      </c>
      <c r="W226" s="170">
        <f t="shared" si="22"/>
        <v>24578.857142857141</v>
      </c>
      <c r="X226" s="170">
        <f t="shared" si="23"/>
        <v>372.57142857142856</v>
      </c>
      <c r="Y226" s="170">
        <f t="shared" si="24"/>
        <v>23.142857142857142</v>
      </c>
    </row>
    <row r="227" spans="1:25" s="170" customFormat="1" x14ac:dyDescent="0.35">
      <c r="A227" s="115">
        <v>44077</v>
      </c>
      <c r="B227" s="170">
        <f t="shared" si="12"/>
        <v>1736785</v>
      </c>
      <c r="C227" s="205">
        <v>19840</v>
      </c>
      <c r="D227" s="205">
        <v>464</v>
      </c>
      <c r="E227" s="205">
        <v>35</v>
      </c>
      <c r="F227" s="205">
        <v>1478</v>
      </c>
      <c r="G227" s="170">
        <f t="shared" si="13"/>
        <v>96616</v>
      </c>
      <c r="H227" s="205">
        <v>1730</v>
      </c>
      <c r="I227" s="205">
        <v>37</v>
      </c>
      <c r="J227" s="170">
        <v>21342</v>
      </c>
      <c r="K227" s="170">
        <v>41252</v>
      </c>
      <c r="L227" s="205">
        <v>62582</v>
      </c>
      <c r="M227" s="205">
        <v>554</v>
      </c>
      <c r="N227" s="177">
        <v>34031</v>
      </c>
      <c r="O227" s="205">
        <v>24</v>
      </c>
      <c r="P227" s="177">
        <f t="shared" si="16"/>
        <v>28551</v>
      </c>
      <c r="Q227" s="177">
        <f t="shared" si="17"/>
        <v>530</v>
      </c>
      <c r="R227" s="170">
        <f t="shared" si="18"/>
        <v>8.3690449086869182E-3</v>
      </c>
      <c r="S227" s="170">
        <f t="shared" si="19"/>
        <v>9.4532588866161761E-4</v>
      </c>
      <c r="T227" s="170">
        <f t="shared" si="20"/>
        <v>1.6453646231555118E-2</v>
      </c>
      <c r="U227" s="170">
        <f t="shared" si="14"/>
        <v>49570.428571428572</v>
      </c>
      <c r="V227" s="170">
        <f t="shared" si="21"/>
        <v>23729</v>
      </c>
      <c r="W227" s="170">
        <f t="shared" si="22"/>
        <v>25841.428571428572</v>
      </c>
      <c r="X227" s="170">
        <f t="shared" si="23"/>
        <v>390.42857142857144</v>
      </c>
      <c r="Y227" s="170">
        <f t="shared" si="24"/>
        <v>24.428571428571427</v>
      </c>
    </row>
    <row r="228" spans="1:25" s="170" customFormat="1" x14ac:dyDescent="0.35">
      <c r="A228" s="115">
        <v>44078</v>
      </c>
      <c r="B228" s="170">
        <f t="shared" si="12"/>
        <v>1753590</v>
      </c>
      <c r="C228" s="205">
        <v>16805</v>
      </c>
      <c r="D228" s="205">
        <v>346</v>
      </c>
      <c r="E228" s="205">
        <v>24</v>
      </c>
      <c r="F228" s="205">
        <v>1539</v>
      </c>
      <c r="G228" s="170">
        <f t="shared" si="13"/>
        <v>98155</v>
      </c>
      <c r="H228" s="205">
        <v>1794</v>
      </c>
      <c r="I228" s="205">
        <v>25</v>
      </c>
      <c r="J228" s="170">
        <v>18003</v>
      </c>
      <c r="K228" s="170">
        <v>33532</v>
      </c>
      <c r="L228" s="205">
        <v>51524</v>
      </c>
      <c r="M228" s="205">
        <v>456</v>
      </c>
      <c r="N228" s="177">
        <v>28144</v>
      </c>
      <c r="O228" s="205">
        <v>18</v>
      </c>
      <c r="P228" s="177">
        <f t="shared" si="16"/>
        <v>23380</v>
      </c>
      <c r="Q228" s="177">
        <f t="shared" si="17"/>
        <v>438</v>
      </c>
      <c r="R228" s="170">
        <f t="shared" si="18"/>
        <v>8.2778857708852484E-3</v>
      </c>
      <c r="S228" s="170">
        <f t="shared" si="19"/>
        <v>9.4061241930889171E-4</v>
      </c>
      <c r="T228" s="170">
        <f t="shared" si="20"/>
        <v>1.6587331539669594E-2</v>
      </c>
      <c r="U228" s="170">
        <f t="shared" si="14"/>
        <v>50047.285714285717</v>
      </c>
      <c r="V228" s="170">
        <f t="shared" si="21"/>
        <v>23468.857142857141</v>
      </c>
      <c r="W228" s="170">
        <f t="shared" si="22"/>
        <v>26578.428571428572</v>
      </c>
      <c r="X228" s="170">
        <f t="shared" si="23"/>
        <v>389.28571428571428</v>
      </c>
      <c r="Y228" s="170">
        <f t="shared" si="24"/>
        <v>25</v>
      </c>
    </row>
    <row r="229" spans="1:25" s="170" customFormat="1" x14ac:dyDescent="0.35">
      <c r="A229" s="115">
        <v>44079</v>
      </c>
      <c r="B229" s="170">
        <f t="shared" si="12"/>
        <v>1762588</v>
      </c>
      <c r="C229" s="205">
        <v>8998</v>
      </c>
      <c r="D229" s="205">
        <v>198</v>
      </c>
      <c r="E229" s="205">
        <v>24</v>
      </c>
      <c r="F229" s="205">
        <v>1200</v>
      </c>
      <c r="G229" s="170">
        <f t="shared" si="13"/>
        <v>99355</v>
      </c>
      <c r="H229" s="205">
        <v>1411</v>
      </c>
      <c r="I229" s="205">
        <v>24</v>
      </c>
      <c r="J229" s="170">
        <v>9548</v>
      </c>
      <c r="K229" s="170">
        <v>14610</v>
      </c>
      <c r="L229" s="205">
        <v>24150</v>
      </c>
      <c r="M229" s="205">
        <v>253</v>
      </c>
      <c r="N229" s="177">
        <v>12043</v>
      </c>
      <c r="O229" s="205">
        <v>11</v>
      </c>
      <c r="P229" s="177">
        <f t="shared" si="16"/>
        <v>12107</v>
      </c>
      <c r="Q229" s="177">
        <f t="shared" si="17"/>
        <v>242</v>
      </c>
      <c r="R229" s="170">
        <f t="shared" si="18"/>
        <v>8.447851539395897E-3</v>
      </c>
      <c r="S229" s="170">
        <f t="shared" si="19"/>
        <v>9.2682448125088596E-4</v>
      </c>
      <c r="T229" s="170">
        <f t="shared" si="20"/>
        <v>1.6902098973494713E-2</v>
      </c>
      <c r="U229" s="170">
        <f t="shared" si="14"/>
        <v>49513.857142857145</v>
      </c>
      <c r="V229" s="170">
        <f t="shared" si="21"/>
        <v>23310.714285714286</v>
      </c>
      <c r="W229" s="170">
        <f t="shared" si="22"/>
        <v>26203.142857142859</v>
      </c>
      <c r="X229" s="170">
        <f t="shared" si="23"/>
        <v>394</v>
      </c>
      <c r="Y229" s="170">
        <f t="shared" si="24"/>
        <v>24.285714285714285</v>
      </c>
    </row>
    <row r="230" spans="1:25" s="170" customFormat="1" x14ac:dyDescent="0.35">
      <c r="A230" s="115">
        <v>44080</v>
      </c>
      <c r="B230" s="170">
        <f t="shared" si="12"/>
        <v>1769333</v>
      </c>
      <c r="C230" s="205">
        <v>6745</v>
      </c>
      <c r="D230" s="205">
        <v>112</v>
      </c>
      <c r="E230" s="205">
        <v>28</v>
      </c>
      <c r="F230" s="205">
        <v>1039</v>
      </c>
      <c r="G230" s="170">
        <f t="shared" si="13"/>
        <v>100394</v>
      </c>
      <c r="H230" s="205">
        <v>1220</v>
      </c>
      <c r="I230" s="205">
        <v>28</v>
      </c>
      <c r="J230" s="170">
        <v>7195</v>
      </c>
      <c r="K230" s="170">
        <v>15667</v>
      </c>
      <c r="L230" s="205">
        <v>22853</v>
      </c>
      <c r="M230" s="205">
        <v>139</v>
      </c>
      <c r="N230" s="177">
        <v>13557</v>
      </c>
      <c r="O230" s="205">
        <v>8</v>
      </c>
      <c r="P230" s="177">
        <f t="shared" si="16"/>
        <v>9296</v>
      </c>
      <c r="Q230" s="177">
        <f t="shared" si="17"/>
        <v>131</v>
      </c>
      <c r="R230" s="170">
        <f t="shared" si="18"/>
        <v>8.4095774615201638E-3</v>
      </c>
      <c r="S230" s="170">
        <f t="shared" si="19"/>
        <v>8.6805555555555551E-4</v>
      </c>
      <c r="T230" s="170">
        <f t="shared" si="20"/>
        <v>1.6845922192858461E-2</v>
      </c>
      <c r="U230" s="170">
        <f t="shared" si="14"/>
        <v>49246.571428571428</v>
      </c>
      <c r="V230" s="170">
        <f t="shared" si="21"/>
        <v>23244.285714285714</v>
      </c>
      <c r="W230" s="170">
        <f t="shared" si="22"/>
        <v>26002.285714285714</v>
      </c>
      <c r="X230" s="170">
        <f t="shared" si="23"/>
        <v>391.57142857142856</v>
      </c>
      <c r="Y230" s="170">
        <f t="shared" si="24"/>
        <v>22.571428571428573</v>
      </c>
    </row>
    <row r="231" spans="1:25" s="170" customFormat="1" x14ac:dyDescent="0.35">
      <c r="A231" s="115">
        <v>44081</v>
      </c>
      <c r="B231" s="170">
        <f t="shared" si="12"/>
        <v>1777133</v>
      </c>
      <c r="C231" s="205">
        <v>7800</v>
      </c>
      <c r="D231" s="205">
        <v>160</v>
      </c>
      <c r="E231" s="205">
        <v>33</v>
      </c>
      <c r="F231" s="205">
        <v>1103</v>
      </c>
      <c r="G231" s="170">
        <f t="shared" si="13"/>
        <v>101497</v>
      </c>
      <c r="H231" s="205">
        <v>1321</v>
      </c>
      <c r="I231" s="205">
        <v>34</v>
      </c>
      <c r="J231" s="170">
        <v>8312</v>
      </c>
      <c r="K231" s="170">
        <v>28420</v>
      </c>
      <c r="L231" s="205">
        <v>36722</v>
      </c>
      <c r="M231" s="205">
        <v>200</v>
      </c>
      <c r="N231" s="177">
        <v>25377</v>
      </c>
      <c r="O231" s="205">
        <v>26</v>
      </c>
      <c r="P231" s="177">
        <f t="shared" si="16"/>
        <v>11345</v>
      </c>
      <c r="Q231" s="177">
        <f t="shared" si="17"/>
        <v>174</v>
      </c>
      <c r="R231" s="170">
        <f t="shared" si="18"/>
        <v>8.029873906379114E-3</v>
      </c>
      <c r="S231" s="170">
        <f t="shared" si="19"/>
        <v>8.4639390135768486E-4</v>
      </c>
      <c r="T231" s="170">
        <f t="shared" si="20"/>
        <v>1.6730828242251791E-2</v>
      </c>
      <c r="U231" s="170">
        <f t="shared" si="14"/>
        <v>45295.142857142855</v>
      </c>
      <c r="V231" s="170">
        <f t="shared" si="21"/>
        <v>20484</v>
      </c>
      <c r="W231" s="170">
        <f t="shared" si="22"/>
        <v>24811.142857142859</v>
      </c>
      <c r="X231" s="170">
        <f t="shared" si="23"/>
        <v>342.71428571428572</v>
      </c>
      <c r="Y231" s="170">
        <f t="shared" si="24"/>
        <v>21</v>
      </c>
    </row>
    <row r="232" spans="1:25" s="170" customFormat="1" x14ac:dyDescent="0.35">
      <c r="A232" s="115">
        <v>44082</v>
      </c>
      <c r="B232" s="170">
        <f t="shared" si="12"/>
        <v>1797886</v>
      </c>
      <c r="C232" s="205">
        <v>20753</v>
      </c>
      <c r="D232" s="205">
        <v>546</v>
      </c>
      <c r="E232" s="205">
        <v>15</v>
      </c>
      <c r="F232" s="205">
        <v>628</v>
      </c>
      <c r="G232" s="170">
        <f t="shared" si="13"/>
        <v>102125</v>
      </c>
      <c r="H232" s="205">
        <v>816</v>
      </c>
      <c r="I232" s="205">
        <v>16</v>
      </c>
      <c r="J232" s="170">
        <v>22319</v>
      </c>
      <c r="K232" s="170">
        <v>54564</v>
      </c>
      <c r="L232" s="205">
        <v>76866</v>
      </c>
      <c r="M232" s="205">
        <v>660</v>
      </c>
      <c r="N232" s="177">
        <v>41283</v>
      </c>
      <c r="O232" s="205">
        <v>61</v>
      </c>
      <c r="P232" s="177">
        <f t="shared" si="16"/>
        <v>35583</v>
      </c>
      <c r="Q232" s="177">
        <f t="shared" si="17"/>
        <v>599</v>
      </c>
      <c r="R232" s="170">
        <f t="shared" si="18"/>
        <v>8.242222383124562E-3</v>
      </c>
      <c r="S232" s="170">
        <f t="shared" si="19"/>
        <v>1.0074990605752003E-3</v>
      </c>
      <c r="T232" s="170">
        <f t="shared" si="20"/>
        <v>1.7227967884416367E-2</v>
      </c>
      <c r="U232" s="170">
        <f t="shared" si="14"/>
        <v>47352</v>
      </c>
      <c r="V232" s="170">
        <f t="shared" si="21"/>
        <v>21120.142857142859</v>
      </c>
      <c r="W232" s="170">
        <f t="shared" si="22"/>
        <v>26231.857142857141</v>
      </c>
      <c r="X232" s="170">
        <f t="shared" si="23"/>
        <v>363.85714285714283</v>
      </c>
      <c r="Y232" s="170">
        <f t="shared" si="24"/>
        <v>26.428571428571427</v>
      </c>
    </row>
    <row r="233" spans="1:25" s="170" customFormat="1" x14ac:dyDescent="0.35">
      <c r="A233" s="115">
        <v>44083</v>
      </c>
      <c r="B233" s="170">
        <f t="shared" si="12"/>
        <v>1816326</v>
      </c>
      <c r="C233" s="205">
        <v>18440</v>
      </c>
      <c r="D233" s="205">
        <v>474</v>
      </c>
      <c r="E233" s="205">
        <v>37</v>
      </c>
      <c r="F233" s="205">
        <v>1478</v>
      </c>
      <c r="G233" s="170">
        <f t="shared" si="13"/>
        <v>103603</v>
      </c>
      <c r="H233" s="205">
        <v>1785</v>
      </c>
      <c r="I233" s="205">
        <v>38</v>
      </c>
      <c r="J233" s="170">
        <v>19897</v>
      </c>
      <c r="K233" s="170">
        <v>47999</v>
      </c>
      <c r="L233" s="205">
        <v>67888</v>
      </c>
      <c r="M233" s="205">
        <v>593</v>
      </c>
      <c r="N233" s="177">
        <v>34067</v>
      </c>
      <c r="O233" s="205">
        <v>45</v>
      </c>
      <c r="P233" s="177">
        <f t="shared" si="16"/>
        <v>33821</v>
      </c>
      <c r="Q233" s="177">
        <f t="shared" si="17"/>
        <v>548</v>
      </c>
      <c r="R233" s="170">
        <f t="shared" si="18"/>
        <v>8.3336982062845715E-3</v>
      </c>
      <c r="S233" s="170">
        <f t="shared" si="19"/>
        <v>1.0238618157897528E-3</v>
      </c>
      <c r="T233" s="170">
        <f t="shared" si="20"/>
        <v>1.727640297761596E-2</v>
      </c>
      <c r="U233" s="170">
        <f t="shared" si="14"/>
        <v>48940.714285714283</v>
      </c>
      <c r="V233" s="170">
        <f t="shared" si="21"/>
        <v>22011.857142857141</v>
      </c>
      <c r="W233" s="170">
        <f t="shared" si="22"/>
        <v>26928.857142857141</v>
      </c>
      <c r="X233" s="170">
        <f t="shared" si="23"/>
        <v>380.28571428571428</v>
      </c>
      <c r="Y233" s="170">
        <f t="shared" si="24"/>
        <v>27.571428571428573</v>
      </c>
    </row>
    <row r="234" spans="1:25" s="170" customFormat="1" x14ac:dyDescent="0.35">
      <c r="A234" s="115">
        <v>44084</v>
      </c>
      <c r="B234" s="170">
        <f t="shared" si="12"/>
        <v>1831889</v>
      </c>
      <c r="C234" s="205">
        <v>15563</v>
      </c>
      <c r="D234" s="205">
        <v>410</v>
      </c>
      <c r="E234" s="205">
        <v>28</v>
      </c>
      <c r="F234" s="205">
        <v>1380</v>
      </c>
      <c r="G234" s="170">
        <f t="shared" si="13"/>
        <v>104983</v>
      </c>
      <c r="H234" s="205">
        <v>1627</v>
      </c>
      <c r="I234" s="205">
        <v>29</v>
      </c>
      <c r="J234" s="170">
        <v>16705</v>
      </c>
      <c r="K234" s="170">
        <v>47929</v>
      </c>
      <c r="L234" s="205">
        <v>64626</v>
      </c>
      <c r="M234" s="205">
        <v>516</v>
      </c>
      <c r="N234" s="177">
        <v>36015</v>
      </c>
      <c r="O234" s="205">
        <v>26</v>
      </c>
      <c r="P234" s="177">
        <f t="shared" si="16"/>
        <v>28611</v>
      </c>
      <c r="Q234" s="177">
        <f t="shared" si="17"/>
        <v>490</v>
      </c>
      <c r="R234" s="170">
        <f t="shared" si="18"/>
        <v>8.1740074108679183E-3</v>
      </c>
      <c r="S234" s="170">
        <f t="shared" si="19"/>
        <v>1.0236972795901011E-3</v>
      </c>
      <c r="T234" s="170">
        <f t="shared" si="20"/>
        <v>1.7010178859889844E-2</v>
      </c>
      <c r="U234" s="170">
        <f t="shared" si="14"/>
        <v>49232.714285714283</v>
      </c>
      <c r="V234" s="170">
        <f t="shared" si="21"/>
        <v>22020.428571428572</v>
      </c>
      <c r="W234" s="170">
        <f t="shared" si="22"/>
        <v>27212.285714285714</v>
      </c>
      <c r="X234" s="170">
        <f t="shared" si="23"/>
        <v>374.57142857142856</v>
      </c>
      <c r="Y234" s="170">
        <f t="shared" si="24"/>
        <v>27.857142857142858</v>
      </c>
    </row>
    <row r="235" spans="1:25" s="170" customFormat="1" x14ac:dyDescent="0.35">
      <c r="A235" s="115">
        <v>44085</v>
      </c>
      <c r="B235" s="170">
        <f t="shared" si="12"/>
        <v>1847246</v>
      </c>
      <c r="C235" s="205">
        <v>15357</v>
      </c>
      <c r="D235" s="205">
        <v>409</v>
      </c>
      <c r="E235" s="205">
        <v>31</v>
      </c>
      <c r="F235" s="205">
        <v>1372</v>
      </c>
      <c r="G235" s="170">
        <f t="shared" si="13"/>
        <v>106355</v>
      </c>
      <c r="H235" s="205">
        <v>1667</v>
      </c>
      <c r="I235" s="205">
        <v>32</v>
      </c>
      <c r="J235" s="170">
        <v>16531</v>
      </c>
      <c r="K235" s="170">
        <v>41916</v>
      </c>
      <c r="L235" s="205">
        <v>58431</v>
      </c>
      <c r="M235" s="205">
        <v>506</v>
      </c>
      <c r="N235" s="177">
        <v>31234</v>
      </c>
      <c r="O235" s="205">
        <v>28</v>
      </c>
      <c r="P235" s="177">
        <f t="shared" si="16"/>
        <v>27197</v>
      </c>
      <c r="Q235" s="177">
        <f t="shared" si="17"/>
        <v>478</v>
      </c>
      <c r="R235" s="170">
        <f t="shared" si="18"/>
        <v>8.1556369760138366E-3</v>
      </c>
      <c r="S235" s="170">
        <f t="shared" si="19"/>
        <v>1.0590155804438568E-3</v>
      </c>
      <c r="T235" s="170">
        <f t="shared" si="20"/>
        <v>1.6852367688022285E-2</v>
      </c>
      <c r="U235" s="170">
        <f t="shared" si="14"/>
        <v>50219.428571428572</v>
      </c>
      <c r="V235" s="170">
        <f t="shared" si="21"/>
        <v>22565.714285714286</v>
      </c>
      <c r="W235" s="170">
        <f t="shared" si="22"/>
        <v>27653.714285714286</v>
      </c>
      <c r="X235" s="170">
        <f t="shared" si="23"/>
        <v>380.28571428571428</v>
      </c>
      <c r="Y235" s="170">
        <f t="shared" si="24"/>
        <v>29.285714285714285</v>
      </c>
    </row>
    <row r="236" spans="1:25" s="170" customFormat="1" x14ac:dyDescent="0.35">
      <c r="A236" s="115">
        <v>44086</v>
      </c>
      <c r="B236" s="170">
        <f t="shared" si="12"/>
        <v>1856973</v>
      </c>
      <c r="C236" s="205">
        <v>9727</v>
      </c>
      <c r="D236" s="205">
        <v>189</v>
      </c>
      <c r="E236" s="205">
        <v>21</v>
      </c>
      <c r="F236" s="205">
        <v>1109</v>
      </c>
      <c r="G236" s="170">
        <f t="shared" si="13"/>
        <v>107464</v>
      </c>
      <c r="H236" s="205">
        <v>1309</v>
      </c>
      <c r="I236" s="205">
        <v>22</v>
      </c>
      <c r="J236" s="170">
        <v>10379</v>
      </c>
      <c r="K236" s="170">
        <v>12954</v>
      </c>
      <c r="L236" s="205">
        <v>23332</v>
      </c>
      <c r="M236" s="205">
        <v>238</v>
      </c>
      <c r="N236" s="177">
        <v>9286</v>
      </c>
      <c r="O236" s="205">
        <v>6</v>
      </c>
      <c r="P236" s="177">
        <f t="shared" si="16"/>
        <v>14046</v>
      </c>
      <c r="Q236" s="177">
        <f t="shared" si="17"/>
        <v>232</v>
      </c>
      <c r="R236" s="170">
        <f t="shared" si="18"/>
        <v>8.1318894382381279E-3</v>
      </c>
      <c r="S236" s="170">
        <f t="shared" si="19"/>
        <v>1.0481136574450134E-3</v>
      </c>
      <c r="T236" s="170">
        <f t="shared" si="20"/>
        <v>1.6585469577670906E-2</v>
      </c>
      <c r="U236" s="170">
        <f t="shared" si="14"/>
        <v>50102.571428571428</v>
      </c>
      <c r="V236" s="170">
        <f t="shared" si="21"/>
        <v>22842.714285714286</v>
      </c>
      <c r="W236" s="170">
        <f t="shared" si="22"/>
        <v>27259.857142857141</v>
      </c>
      <c r="X236" s="170">
        <f t="shared" si="23"/>
        <v>378.85714285714283</v>
      </c>
      <c r="Y236" s="170">
        <f t="shared" si="24"/>
        <v>28.571428571428573</v>
      </c>
    </row>
    <row r="237" spans="1:25" s="170" customFormat="1" x14ac:dyDescent="0.35">
      <c r="A237" s="115">
        <v>44087</v>
      </c>
      <c r="B237" s="170">
        <f t="shared" si="12"/>
        <v>1865504</v>
      </c>
      <c r="C237" s="205">
        <v>8531</v>
      </c>
      <c r="D237" s="205">
        <v>161</v>
      </c>
      <c r="E237" s="205">
        <v>30</v>
      </c>
      <c r="F237" s="205">
        <v>1044</v>
      </c>
      <c r="G237" s="170">
        <f t="shared" si="13"/>
        <v>108508</v>
      </c>
      <c r="H237" s="205">
        <v>1216</v>
      </c>
      <c r="I237" s="205">
        <v>30</v>
      </c>
      <c r="J237" s="170">
        <v>9020</v>
      </c>
      <c r="K237" s="170">
        <v>15018</v>
      </c>
      <c r="L237" s="205">
        <v>24035</v>
      </c>
      <c r="M237" s="205">
        <v>198</v>
      </c>
      <c r="N237" s="177">
        <v>13050</v>
      </c>
      <c r="O237" s="205">
        <v>7</v>
      </c>
      <c r="P237" s="177">
        <f t="shared" si="16"/>
        <v>10985</v>
      </c>
      <c r="Q237" s="177">
        <f t="shared" si="17"/>
        <v>191</v>
      </c>
      <c r="R237" s="170">
        <f t="shared" si="18"/>
        <v>8.2722364308042053E-3</v>
      </c>
      <c r="S237" s="170">
        <f t="shared" si="19"/>
        <v>1.0456513514649627E-3</v>
      </c>
      <c r="T237" s="170">
        <f t="shared" si="20"/>
        <v>1.6783424511721167E-2</v>
      </c>
      <c r="U237" s="170">
        <f t="shared" si="14"/>
        <v>50271.428571428572</v>
      </c>
      <c r="V237" s="170">
        <f t="shared" si="21"/>
        <v>23084</v>
      </c>
      <c r="W237" s="170">
        <f t="shared" si="22"/>
        <v>27187.428571428572</v>
      </c>
      <c r="X237" s="170">
        <f t="shared" si="23"/>
        <v>387.42857142857144</v>
      </c>
      <c r="Y237" s="170">
        <f t="shared" si="24"/>
        <v>28.428571428571427</v>
      </c>
    </row>
    <row r="238" spans="1:25" s="170" customFormat="1" x14ac:dyDescent="0.35">
      <c r="A238" s="115">
        <v>44088</v>
      </c>
      <c r="B238" s="170">
        <f t="shared" si="12"/>
        <v>1884985</v>
      </c>
      <c r="C238" s="205">
        <v>19481</v>
      </c>
      <c r="D238" s="205">
        <v>502</v>
      </c>
      <c r="E238" s="205">
        <v>23</v>
      </c>
      <c r="F238" s="205">
        <v>1472</v>
      </c>
      <c r="G238" s="170">
        <f t="shared" si="13"/>
        <v>109980</v>
      </c>
      <c r="H238" s="205">
        <v>1803</v>
      </c>
      <c r="I238" s="205">
        <v>24</v>
      </c>
      <c r="J238" s="170">
        <v>20893</v>
      </c>
      <c r="K238" s="170">
        <v>56094</v>
      </c>
      <c r="L238" s="205">
        <v>76971</v>
      </c>
      <c r="M238" s="205">
        <v>623</v>
      </c>
      <c r="N238" s="177">
        <v>42835</v>
      </c>
      <c r="O238" s="205">
        <v>29</v>
      </c>
      <c r="P238" s="177">
        <f t="shared" si="16"/>
        <v>34136</v>
      </c>
      <c r="Q238" s="177">
        <f t="shared" si="17"/>
        <v>594</v>
      </c>
      <c r="R238" s="170">
        <f t="shared" si="18"/>
        <v>8.5018704625027738E-3</v>
      </c>
      <c r="S238" s="170">
        <f t="shared" si="19"/>
        <v>9.7222890696443184E-4</v>
      </c>
      <c r="T238" s="170">
        <f t="shared" si="20"/>
        <v>1.6986750117963544E-2</v>
      </c>
      <c r="U238" s="170">
        <f t="shared" si="14"/>
        <v>56021.285714285717</v>
      </c>
      <c r="V238" s="170">
        <f t="shared" si="21"/>
        <v>26339.857142857141</v>
      </c>
      <c r="W238" s="170">
        <f t="shared" si="22"/>
        <v>29681.428571428572</v>
      </c>
      <c r="X238" s="170">
        <f t="shared" si="23"/>
        <v>447.42857142857144</v>
      </c>
      <c r="Y238" s="170">
        <f t="shared" si="24"/>
        <v>28.857142857142858</v>
      </c>
    </row>
    <row r="239" spans="1:25" s="170" customFormat="1" x14ac:dyDescent="0.35">
      <c r="A239" s="115">
        <v>44089</v>
      </c>
      <c r="B239" s="170">
        <f t="shared" si="12"/>
        <v>1903164</v>
      </c>
      <c r="C239" s="205">
        <v>18179</v>
      </c>
      <c r="D239" s="205">
        <v>423</v>
      </c>
      <c r="E239" s="205">
        <v>26</v>
      </c>
      <c r="F239" s="205">
        <v>1511</v>
      </c>
      <c r="G239" s="170">
        <f t="shared" si="13"/>
        <v>111491</v>
      </c>
      <c r="H239" s="205">
        <v>1814</v>
      </c>
      <c r="I239" s="205">
        <v>28</v>
      </c>
      <c r="J239" s="170">
        <v>19469</v>
      </c>
      <c r="K239" s="170">
        <v>51386</v>
      </c>
      <c r="L239" s="205">
        <v>70845</v>
      </c>
      <c r="M239" s="205">
        <v>522</v>
      </c>
      <c r="N239" s="177">
        <v>37519</v>
      </c>
      <c r="O239" s="205">
        <v>15</v>
      </c>
      <c r="P239" s="177">
        <f t="shared" si="16"/>
        <v>33326</v>
      </c>
      <c r="Q239" s="177">
        <f t="shared" si="17"/>
        <v>507</v>
      </c>
      <c r="R239" s="170">
        <f t="shared" si="18"/>
        <v>8.2770480255252143E-3</v>
      </c>
      <c r="S239" s="170">
        <f t="shared" si="19"/>
        <v>7.6468339166495107E-4</v>
      </c>
      <c r="T239" s="170">
        <f t="shared" si="20"/>
        <v>1.6692107488386905E-2</v>
      </c>
      <c r="U239" s="170">
        <f t="shared" si="14"/>
        <v>55161.142857142855</v>
      </c>
      <c r="V239" s="170">
        <f t="shared" si="21"/>
        <v>26017.428571428572</v>
      </c>
      <c r="W239" s="170">
        <f t="shared" si="22"/>
        <v>29143.714285714286</v>
      </c>
      <c r="X239" s="170">
        <f t="shared" si="23"/>
        <v>434.28571428571428</v>
      </c>
      <c r="Y239" s="170">
        <f t="shared" si="24"/>
        <v>22.285714285714285</v>
      </c>
    </row>
    <row r="240" spans="1:25" s="170" customFormat="1" x14ac:dyDescent="0.35">
      <c r="A240" s="115">
        <v>44090</v>
      </c>
      <c r="B240" s="170">
        <f t="shared" si="12"/>
        <v>1919473</v>
      </c>
      <c r="C240" s="205">
        <v>16309</v>
      </c>
      <c r="D240" s="205">
        <v>413</v>
      </c>
      <c r="E240" s="205">
        <v>32</v>
      </c>
      <c r="F240" s="205">
        <v>1461</v>
      </c>
      <c r="G240" s="170">
        <f t="shared" si="13"/>
        <v>112952</v>
      </c>
      <c r="H240" s="205">
        <v>1711</v>
      </c>
      <c r="I240" s="205">
        <v>33</v>
      </c>
      <c r="J240" s="170">
        <v>17592</v>
      </c>
      <c r="K240" s="170">
        <v>47490</v>
      </c>
      <c r="L240" s="205">
        <v>65063</v>
      </c>
      <c r="M240" s="205">
        <v>522</v>
      </c>
      <c r="N240" s="177">
        <v>32670</v>
      </c>
      <c r="O240" s="205">
        <v>26</v>
      </c>
      <c r="P240" s="177">
        <f t="shared" si="16"/>
        <v>32393</v>
      </c>
      <c r="Q240" s="177">
        <f t="shared" si="17"/>
        <v>496</v>
      </c>
      <c r="R240" s="170">
        <f t="shared" si="18"/>
        <v>8.1528190491595414E-3</v>
      </c>
      <c r="S240" s="170">
        <f t="shared" si="19"/>
        <v>6.761792417908385E-4</v>
      </c>
      <c r="T240" s="170">
        <f t="shared" si="20"/>
        <v>1.6536243594142585E-2</v>
      </c>
      <c r="U240" s="170">
        <f t="shared" si="14"/>
        <v>54757.571428571428</v>
      </c>
      <c r="V240" s="170">
        <f t="shared" si="21"/>
        <v>25813.428571428572</v>
      </c>
      <c r="W240" s="170">
        <f t="shared" si="22"/>
        <v>28944.142857142859</v>
      </c>
      <c r="X240" s="170">
        <f t="shared" si="23"/>
        <v>426.85714285714283</v>
      </c>
      <c r="Y240" s="170">
        <f t="shared" si="24"/>
        <v>19.571428571428573</v>
      </c>
    </row>
    <row r="241" spans="1:25" s="170" customFormat="1" x14ac:dyDescent="0.35">
      <c r="A241" s="115">
        <v>44091</v>
      </c>
      <c r="B241" s="170">
        <f t="shared" si="12"/>
        <v>1934009</v>
      </c>
      <c r="C241" s="205">
        <v>14536</v>
      </c>
      <c r="D241" s="205">
        <v>353</v>
      </c>
      <c r="E241" s="205">
        <v>47</v>
      </c>
      <c r="F241" s="205">
        <v>1500</v>
      </c>
      <c r="G241" s="170">
        <f t="shared" si="13"/>
        <v>114452</v>
      </c>
      <c r="H241" s="205">
        <v>1805</v>
      </c>
      <c r="I241" s="205">
        <v>49</v>
      </c>
      <c r="J241" s="170">
        <v>15579</v>
      </c>
      <c r="K241" s="170">
        <v>52029</v>
      </c>
      <c r="L241" s="205">
        <v>67599</v>
      </c>
      <c r="M241" s="205">
        <v>459</v>
      </c>
      <c r="N241" s="177">
        <v>38630</v>
      </c>
      <c r="O241" s="205">
        <v>13</v>
      </c>
      <c r="P241" s="177">
        <f t="shared" si="16"/>
        <v>28969</v>
      </c>
      <c r="Q241" s="177">
        <f t="shared" si="17"/>
        <v>446</v>
      </c>
      <c r="R241" s="170">
        <f t="shared" si="18"/>
        <v>7.9425074299205745E-3</v>
      </c>
      <c r="S241" s="170">
        <f t="shared" si="19"/>
        <v>6.0421783027326235E-4</v>
      </c>
      <c r="T241" s="170">
        <f t="shared" si="20"/>
        <v>1.6260521839029672E-2</v>
      </c>
      <c r="U241" s="170">
        <f t="shared" si="14"/>
        <v>55182.285714285717</v>
      </c>
      <c r="V241" s="170">
        <f t="shared" si="21"/>
        <v>25864.571428571428</v>
      </c>
      <c r="W241" s="170">
        <f t="shared" si="22"/>
        <v>29317.714285714286</v>
      </c>
      <c r="X241" s="170">
        <f t="shared" si="23"/>
        <v>420.57142857142856</v>
      </c>
      <c r="Y241" s="170">
        <f t="shared" si="24"/>
        <v>17.714285714285715</v>
      </c>
    </row>
    <row r="242" spans="1:25" s="170" customFormat="1" x14ac:dyDescent="0.35">
      <c r="A242" s="115">
        <v>44092</v>
      </c>
      <c r="B242" s="170">
        <f t="shared" si="12"/>
        <v>1948508</v>
      </c>
      <c r="C242" s="205">
        <v>14499</v>
      </c>
      <c r="D242" s="205">
        <v>437</v>
      </c>
      <c r="E242" s="205">
        <v>38</v>
      </c>
      <c r="F242" s="205">
        <v>1492</v>
      </c>
      <c r="G242" s="170">
        <f t="shared" si="13"/>
        <v>115944</v>
      </c>
      <c r="H242" s="205">
        <v>1825</v>
      </c>
      <c r="I242" s="205">
        <v>42</v>
      </c>
      <c r="J242" s="170">
        <v>15537</v>
      </c>
      <c r="K242" s="170">
        <v>43431</v>
      </c>
      <c r="L242" s="205">
        <v>58944</v>
      </c>
      <c r="M242" s="205">
        <v>545</v>
      </c>
      <c r="N242" s="177">
        <v>30760</v>
      </c>
      <c r="O242" s="205">
        <v>18</v>
      </c>
      <c r="P242" s="177">
        <f t="shared" si="16"/>
        <v>28184</v>
      </c>
      <c r="Q242" s="177">
        <f t="shared" si="17"/>
        <v>527</v>
      </c>
      <c r="R242" s="170">
        <f t="shared" si="18"/>
        <v>8.0328034147817019E-3</v>
      </c>
      <c r="S242" s="170">
        <f t="shared" si="19"/>
        <v>5.5677655677655675E-4</v>
      </c>
      <c r="T242" s="170">
        <f t="shared" si="20"/>
        <v>1.6441531759677872E-2</v>
      </c>
      <c r="U242" s="170">
        <f t="shared" si="14"/>
        <v>55255.571428571428</v>
      </c>
      <c r="V242" s="170">
        <f t="shared" si="21"/>
        <v>26005.571428571428</v>
      </c>
      <c r="W242" s="170">
        <f t="shared" si="22"/>
        <v>29250</v>
      </c>
      <c r="X242" s="170">
        <f t="shared" si="23"/>
        <v>427.57142857142856</v>
      </c>
      <c r="Y242" s="170">
        <f t="shared" si="24"/>
        <v>16.285714285714285</v>
      </c>
    </row>
    <row r="243" spans="1:25" s="170" customFormat="1" x14ac:dyDescent="0.35">
      <c r="A243" s="115">
        <v>44093</v>
      </c>
      <c r="B243" s="170">
        <f t="shared" si="12"/>
        <v>1956385</v>
      </c>
      <c r="C243" s="205">
        <v>7877</v>
      </c>
      <c r="D243" s="205">
        <v>202</v>
      </c>
      <c r="E243" s="205">
        <v>33</v>
      </c>
      <c r="F243" s="205">
        <v>1189</v>
      </c>
      <c r="G243" s="170">
        <f t="shared" si="13"/>
        <v>117133</v>
      </c>
      <c r="H243" s="205">
        <v>1402</v>
      </c>
      <c r="I243" s="205">
        <v>34</v>
      </c>
      <c r="J243" s="170">
        <v>8367</v>
      </c>
      <c r="K243" s="170">
        <v>14660</v>
      </c>
      <c r="L243" s="205">
        <v>23020</v>
      </c>
      <c r="M243" s="205">
        <v>254</v>
      </c>
      <c r="N243" s="177">
        <v>8750</v>
      </c>
      <c r="O243" s="205">
        <v>1</v>
      </c>
      <c r="P243" s="177">
        <f t="shared" si="16"/>
        <v>14270</v>
      </c>
      <c r="Q243" s="177">
        <f t="shared" si="17"/>
        <v>253</v>
      </c>
      <c r="R243" s="170">
        <f t="shared" si="18"/>
        <v>8.0806878546459422E-3</v>
      </c>
      <c r="S243" s="170">
        <f t="shared" si="19"/>
        <v>5.3375380728059782E-4</v>
      </c>
      <c r="T243" s="170">
        <f t="shared" si="20"/>
        <v>1.6536543346702293E-2</v>
      </c>
      <c r="U243" s="170">
        <f t="shared" si="14"/>
        <v>55211</v>
      </c>
      <c r="V243" s="170">
        <f t="shared" si="21"/>
        <v>26037.571428571428</v>
      </c>
      <c r="W243" s="170">
        <f t="shared" si="22"/>
        <v>29173.428571428572</v>
      </c>
      <c r="X243" s="170">
        <f t="shared" si="23"/>
        <v>430.57142857142856</v>
      </c>
      <c r="Y243" s="170">
        <f t="shared" si="24"/>
        <v>15.571428571428571</v>
      </c>
    </row>
    <row r="244" spans="1:25" s="170" customFormat="1" x14ac:dyDescent="0.35">
      <c r="A244" s="115">
        <v>44094</v>
      </c>
      <c r="B244" s="170">
        <f t="shared" si="12"/>
        <v>1962437</v>
      </c>
      <c r="C244" s="205">
        <v>6052</v>
      </c>
      <c r="D244" s="205">
        <v>141</v>
      </c>
      <c r="E244" s="205">
        <v>30</v>
      </c>
      <c r="F244" s="205">
        <v>1146</v>
      </c>
      <c r="G244" s="170">
        <f t="shared" si="13"/>
        <v>118279</v>
      </c>
      <c r="H244" s="205">
        <v>1342</v>
      </c>
      <c r="I244" s="205">
        <v>30</v>
      </c>
      <c r="J244" s="170">
        <v>6440</v>
      </c>
      <c r="K244" s="170">
        <v>16862</v>
      </c>
      <c r="L244" s="205">
        <v>23300</v>
      </c>
      <c r="M244" s="205">
        <v>176</v>
      </c>
      <c r="N244" s="177">
        <v>12655</v>
      </c>
      <c r="O244" s="205">
        <v>7</v>
      </c>
      <c r="P244" s="177">
        <f t="shared" si="16"/>
        <v>10645</v>
      </c>
      <c r="Q244" s="177">
        <f t="shared" si="17"/>
        <v>169</v>
      </c>
      <c r="R244" s="170">
        <f t="shared" si="18"/>
        <v>8.0390520088556607E-3</v>
      </c>
      <c r="S244" s="170">
        <f t="shared" si="19"/>
        <v>5.3478821895897835E-4</v>
      </c>
      <c r="T244" s="170">
        <f t="shared" si="20"/>
        <v>1.6446518582037457E-2</v>
      </c>
      <c r="U244" s="170">
        <f t="shared" si="14"/>
        <v>55106</v>
      </c>
      <c r="V244" s="170">
        <f t="shared" si="21"/>
        <v>25989</v>
      </c>
      <c r="W244" s="170">
        <f t="shared" si="22"/>
        <v>29117</v>
      </c>
      <c r="X244" s="170">
        <f t="shared" si="23"/>
        <v>427.42857142857144</v>
      </c>
      <c r="Y244" s="170">
        <f t="shared" si="24"/>
        <v>15.571428571428571</v>
      </c>
    </row>
    <row r="245" spans="1:25" s="170" customFormat="1" x14ac:dyDescent="0.35">
      <c r="A245" s="115">
        <v>44095</v>
      </c>
      <c r="B245" s="170">
        <f t="shared" si="12"/>
        <v>1979809</v>
      </c>
      <c r="C245" s="205">
        <v>17372</v>
      </c>
      <c r="D245" s="205">
        <v>427</v>
      </c>
      <c r="E245" s="205">
        <v>38</v>
      </c>
      <c r="F245" s="205">
        <v>1712</v>
      </c>
      <c r="G245" s="170">
        <f t="shared" si="13"/>
        <v>119991</v>
      </c>
      <c r="H245" s="205">
        <v>2104</v>
      </c>
      <c r="I245" s="205">
        <v>40</v>
      </c>
      <c r="J245" s="170">
        <v>18526</v>
      </c>
      <c r="K245" s="170">
        <v>60330</v>
      </c>
      <c r="L245" s="205">
        <v>78846</v>
      </c>
      <c r="M245" s="205">
        <v>511</v>
      </c>
      <c r="N245" s="177">
        <v>44260</v>
      </c>
      <c r="O245" s="205">
        <v>40</v>
      </c>
      <c r="P245" s="177">
        <f t="shared" si="16"/>
        <v>34586</v>
      </c>
      <c r="Q245" s="177">
        <f t="shared" si="17"/>
        <v>471</v>
      </c>
      <c r="R245" s="170">
        <f t="shared" si="18"/>
        <v>7.7112200961258152E-3</v>
      </c>
      <c r="S245" s="170">
        <f t="shared" si="19"/>
        <v>5.8466995381107364E-4</v>
      </c>
      <c r="T245" s="170">
        <f t="shared" si="20"/>
        <v>1.5731495341963997E-2</v>
      </c>
      <c r="U245" s="170">
        <f t="shared" si="14"/>
        <v>55373.857142857145</v>
      </c>
      <c r="V245" s="170">
        <f t="shared" si="21"/>
        <v>26053.285714285714</v>
      </c>
      <c r="W245" s="170">
        <f t="shared" si="22"/>
        <v>29320.571428571428</v>
      </c>
      <c r="X245" s="170">
        <f t="shared" si="23"/>
        <v>409.85714285714283</v>
      </c>
      <c r="Y245" s="170">
        <f t="shared" si="24"/>
        <v>17.142857142857142</v>
      </c>
    </row>
    <row r="246" spans="1:25" s="170" customFormat="1" x14ac:dyDescent="0.35">
      <c r="A246" s="115">
        <v>44096</v>
      </c>
      <c r="B246" s="170">
        <f t="shared" si="12"/>
        <v>1997071</v>
      </c>
      <c r="C246" s="205">
        <v>17262</v>
      </c>
      <c r="D246" s="205">
        <v>508</v>
      </c>
      <c r="E246" s="205">
        <v>16</v>
      </c>
      <c r="F246" s="205">
        <v>642</v>
      </c>
      <c r="G246" s="170">
        <f t="shared" si="13"/>
        <v>120633</v>
      </c>
      <c r="H246" s="205">
        <v>850</v>
      </c>
      <c r="I246" s="205">
        <v>17</v>
      </c>
      <c r="J246" s="170">
        <v>18537</v>
      </c>
      <c r="K246" s="170">
        <v>56278</v>
      </c>
      <c r="L246" s="205">
        <v>74800</v>
      </c>
      <c r="M246" s="205">
        <v>613</v>
      </c>
      <c r="N246" s="177">
        <v>39687</v>
      </c>
      <c r="O246" s="205">
        <v>78</v>
      </c>
      <c r="P246" s="177">
        <f t="shared" si="16"/>
        <v>35113</v>
      </c>
      <c r="Q246" s="177">
        <f t="shared" si="17"/>
        <v>535</v>
      </c>
      <c r="R246" s="170">
        <f t="shared" si="18"/>
        <v>7.8657309511405305E-3</v>
      </c>
      <c r="S246" s="170">
        <f t="shared" si="19"/>
        <v>8.8230189188667968E-4</v>
      </c>
      <c r="T246" s="170">
        <f t="shared" si="20"/>
        <v>1.5730886185925282E-2</v>
      </c>
      <c r="U246" s="170">
        <f t="shared" si="14"/>
        <v>55938.857142857145</v>
      </c>
      <c r="V246" s="170">
        <f t="shared" si="21"/>
        <v>26308.571428571428</v>
      </c>
      <c r="W246" s="170">
        <f t="shared" si="22"/>
        <v>29630.285714285714</v>
      </c>
      <c r="X246" s="170">
        <f t="shared" si="23"/>
        <v>413.85714285714283</v>
      </c>
      <c r="Y246" s="170">
        <f t="shared" si="24"/>
        <v>26.142857142857142</v>
      </c>
    </row>
    <row r="247" spans="1:25" s="170" customFormat="1" x14ac:dyDescent="0.35">
      <c r="A247" s="115">
        <v>44097</v>
      </c>
      <c r="B247" s="170">
        <f t="shared" si="12"/>
        <v>2012862</v>
      </c>
      <c r="C247" s="205">
        <v>15791</v>
      </c>
      <c r="D247" s="205">
        <v>561</v>
      </c>
      <c r="E247" s="205">
        <v>69</v>
      </c>
      <c r="F247" s="205">
        <v>1706</v>
      </c>
      <c r="G247" s="170">
        <f t="shared" si="13"/>
        <v>122339</v>
      </c>
      <c r="H247" s="205">
        <v>2066</v>
      </c>
      <c r="I247" s="205">
        <v>71</v>
      </c>
      <c r="J247" s="170">
        <v>16897</v>
      </c>
      <c r="K247" s="170">
        <v>49548</v>
      </c>
      <c r="L247" s="205">
        <v>66429</v>
      </c>
      <c r="M247" s="205">
        <v>691</v>
      </c>
      <c r="N247" s="177">
        <v>34049</v>
      </c>
      <c r="O247" s="205">
        <v>43</v>
      </c>
      <c r="P247" s="177">
        <f t="shared" si="16"/>
        <v>32380</v>
      </c>
      <c r="Q247" s="177">
        <f t="shared" si="17"/>
        <v>648</v>
      </c>
      <c r="R247" s="170">
        <f t="shared" si="18"/>
        <v>8.2684800146588019E-3</v>
      </c>
      <c r="S247" s="170">
        <f t="shared" si="19"/>
        <v>9.5789569473780001E-4</v>
      </c>
      <c r="T247" s="170">
        <f t="shared" si="20"/>
        <v>1.6557424231727912E-2</v>
      </c>
      <c r="U247" s="170">
        <f t="shared" si="14"/>
        <v>56134</v>
      </c>
      <c r="V247" s="170">
        <f t="shared" si="21"/>
        <v>26306.714285714286</v>
      </c>
      <c r="W247" s="170">
        <f t="shared" si="22"/>
        <v>29827.285714285714</v>
      </c>
      <c r="X247" s="170">
        <f t="shared" si="23"/>
        <v>435.57142857142856</v>
      </c>
      <c r="Y247" s="170">
        <f t="shared" si="24"/>
        <v>28.571428571428573</v>
      </c>
    </row>
    <row r="248" spans="1:25" s="170" customFormat="1" x14ac:dyDescent="0.35">
      <c r="A248" s="115">
        <v>44098</v>
      </c>
      <c r="B248" s="170">
        <f t="shared" si="12"/>
        <v>2028749</v>
      </c>
      <c r="C248" s="205">
        <v>15887</v>
      </c>
      <c r="D248" s="205">
        <v>597</v>
      </c>
      <c r="E248" s="205">
        <v>68</v>
      </c>
      <c r="F248" s="205">
        <v>1705</v>
      </c>
      <c r="G248" s="170">
        <f t="shared" si="13"/>
        <v>124044</v>
      </c>
      <c r="H248" s="205">
        <v>2010</v>
      </c>
      <c r="I248" s="205">
        <v>69</v>
      </c>
      <c r="J248" s="170">
        <v>17102</v>
      </c>
      <c r="K248" s="170">
        <v>57234</v>
      </c>
      <c r="L248" s="205">
        <v>74325</v>
      </c>
      <c r="M248" s="205">
        <v>698</v>
      </c>
      <c r="N248" s="177">
        <v>42315</v>
      </c>
      <c r="O248" s="205">
        <v>32</v>
      </c>
      <c r="P248" s="177">
        <f t="shared" si="16"/>
        <v>32010</v>
      </c>
      <c r="Q248" s="177">
        <f t="shared" si="17"/>
        <v>666</v>
      </c>
      <c r="R248" s="170">
        <f t="shared" si="18"/>
        <v>8.7273309580047243E-3</v>
      </c>
      <c r="S248" s="170">
        <f t="shared" si="19"/>
        <v>1.0307046442892373E-3</v>
      </c>
      <c r="T248" s="170">
        <f t="shared" si="20"/>
        <v>1.7463726307241918E-2</v>
      </c>
      <c r="U248" s="170">
        <f t="shared" si="14"/>
        <v>57094.857142857145</v>
      </c>
      <c r="V248" s="170">
        <f t="shared" si="21"/>
        <v>26741.142857142859</v>
      </c>
      <c r="W248" s="170">
        <f t="shared" si="22"/>
        <v>30353.714285714286</v>
      </c>
      <c r="X248" s="170">
        <f t="shared" si="23"/>
        <v>467</v>
      </c>
      <c r="Y248" s="170">
        <f t="shared" si="24"/>
        <v>31.285714285714285</v>
      </c>
    </row>
    <row r="249" spans="1:25" s="170" customFormat="1" x14ac:dyDescent="0.35">
      <c r="A249" s="115">
        <v>44099</v>
      </c>
      <c r="B249" s="170">
        <f t="shared" si="12"/>
        <v>2044027</v>
      </c>
      <c r="C249" s="205">
        <v>15278</v>
      </c>
      <c r="D249" s="205">
        <v>553</v>
      </c>
      <c r="E249" s="205">
        <v>64</v>
      </c>
      <c r="F249" s="205">
        <v>1808</v>
      </c>
      <c r="G249" s="170">
        <f t="shared" si="13"/>
        <v>125852</v>
      </c>
      <c r="H249" s="205">
        <v>2185</v>
      </c>
      <c r="I249" s="205">
        <v>67</v>
      </c>
      <c r="J249" s="170">
        <v>16256</v>
      </c>
      <c r="K249" s="170">
        <v>44778</v>
      </c>
      <c r="L249" s="205">
        <v>61025</v>
      </c>
      <c r="M249" s="205">
        <v>678</v>
      </c>
      <c r="N249" s="177">
        <v>31473</v>
      </c>
      <c r="O249" s="205">
        <v>34</v>
      </c>
      <c r="P249" s="177">
        <f t="shared" si="16"/>
        <v>29552</v>
      </c>
      <c r="Q249" s="177">
        <f t="shared" si="17"/>
        <v>644</v>
      </c>
      <c r="R249" s="170">
        <f t="shared" si="18"/>
        <v>9.0131800022402262E-3</v>
      </c>
      <c r="S249" s="170">
        <f t="shared" si="19"/>
        <v>1.1023082804459893E-3</v>
      </c>
      <c r="T249" s="170">
        <f t="shared" si="20"/>
        <v>1.7957529858503574E-2</v>
      </c>
      <c r="U249" s="170">
        <f t="shared" si="14"/>
        <v>57392.142857142855</v>
      </c>
      <c r="V249" s="170">
        <f t="shared" si="21"/>
        <v>26936.571428571428</v>
      </c>
      <c r="W249" s="170">
        <f t="shared" si="22"/>
        <v>30455.571428571428</v>
      </c>
      <c r="X249" s="170">
        <f t="shared" si="23"/>
        <v>483.71428571428572</v>
      </c>
      <c r="Y249" s="170">
        <f t="shared" si="24"/>
        <v>33.571428571428569</v>
      </c>
    </row>
    <row r="250" spans="1:25" s="170" customFormat="1" x14ac:dyDescent="0.35">
      <c r="A250" s="115">
        <v>44100</v>
      </c>
      <c r="B250" s="170">
        <f t="shared" si="12"/>
        <v>2054573</v>
      </c>
      <c r="C250" s="205">
        <v>10546</v>
      </c>
      <c r="D250" s="205">
        <v>363</v>
      </c>
      <c r="E250" s="205">
        <v>46</v>
      </c>
      <c r="F250" s="205">
        <v>1353</v>
      </c>
      <c r="G250" s="170">
        <f t="shared" si="13"/>
        <v>127205</v>
      </c>
      <c r="H250" s="205">
        <v>1600</v>
      </c>
      <c r="I250" s="205">
        <v>49</v>
      </c>
      <c r="J250" s="170">
        <v>11217</v>
      </c>
      <c r="K250" s="170">
        <v>15280</v>
      </c>
      <c r="L250" s="205">
        <v>26493</v>
      </c>
      <c r="M250" s="205">
        <v>419</v>
      </c>
      <c r="N250" s="177">
        <v>8442</v>
      </c>
      <c r="O250" s="205">
        <v>8</v>
      </c>
      <c r="P250" s="177">
        <f t="shared" si="16"/>
        <v>18051</v>
      </c>
      <c r="Q250" s="177">
        <f t="shared" si="17"/>
        <v>411</v>
      </c>
      <c r="R250" s="170">
        <f t="shared" si="18"/>
        <v>9.3431190124821702E-3</v>
      </c>
      <c r="S250" s="170">
        <f t="shared" si="19"/>
        <v>1.136785340166572E-3</v>
      </c>
      <c r="T250" s="170">
        <f t="shared" si="20"/>
        <v>1.8425991878837665E-2</v>
      </c>
      <c r="U250" s="170">
        <f t="shared" si="14"/>
        <v>57888.285714285717</v>
      </c>
      <c r="V250" s="170">
        <f t="shared" si="21"/>
        <v>27476.714285714286</v>
      </c>
      <c r="W250" s="170">
        <f t="shared" si="22"/>
        <v>30411.571428571428</v>
      </c>
      <c r="X250" s="170">
        <f t="shared" si="23"/>
        <v>506.28571428571428</v>
      </c>
      <c r="Y250" s="170">
        <f t="shared" si="24"/>
        <v>34.571428571428569</v>
      </c>
    </row>
    <row r="251" spans="1:25" s="170" customFormat="1" x14ac:dyDescent="0.35">
      <c r="A251" s="115">
        <v>44101</v>
      </c>
      <c r="B251" s="170">
        <f t="shared" si="12"/>
        <v>2062798</v>
      </c>
      <c r="C251" s="205">
        <v>8225</v>
      </c>
      <c r="D251" s="205">
        <v>225</v>
      </c>
      <c r="E251" s="205">
        <v>47</v>
      </c>
      <c r="F251" s="205">
        <v>1234</v>
      </c>
      <c r="G251" s="170">
        <f t="shared" si="13"/>
        <v>128439</v>
      </c>
      <c r="H251" s="205">
        <v>1449</v>
      </c>
      <c r="I251" s="205">
        <v>47</v>
      </c>
      <c r="J251" s="170">
        <v>8751</v>
      </c>
      <c r="K251" s="170">
        <v>14777</v>
      </c>
      <c r="L251" s="205">
        <v>23526</v>
      </c>
      <c r="M251" s="205">
        <v>272</v>
      </c>
      <c r="N251" s="177">
        <v>9883</v>
      </c>
      <c r="O251" s="205">
        <v>13</v>
      </c>
      <c r="P251" s="177">
        <f t="shared" si="16"/>
        <v>13643</v>
      </c>
      <c r="Q251" s="177">
        <f t="shared" si="17"/>
        <v>259</v>
      </c>
      <c r="R251" s="170">
        <f t="shared" si="18"/>
        <v>9.5746884896557843E-3</v>
      </c>
      <c r="S251" s="170">
        <f t="shared" si="19"/>
        <v>1.1803397284266739E-3</v>
      </c>
      <c r="T251" s="170">
        <f t="shared" si="20"/>
        <v>1.8603936826477589E-2</v>
      </c>
      <c r="U251" s="170">
        <f t="shared" si="14"/>
        <v>57920.571428571428</v>
      </c>
      <c r="V251" s="170">
        <f t="shared" si="21"/>
        <v>27905</v>
      </c>
      <c r="W251" s="170">
        <f t="shared" si="22"/>
        <v>30015.571428571428</v>
      </c>
      <c r="X251" s="170">
        <f t="shared" si="23"/>
        <v>519.14285714285711</v>
      </c>
      <c r="Y251" s="170">
        <f t="shared" si="24"/>
        <v>35.428571428571431</v>
      </c>
    </row>
    <row r="252" spans="1:25" s="170" customFormat="1" x14ac:dyDescent="0.35">
      <c r="A252" s="115">
        <v>44102</v>
      </c>
      <c r="B252" s="170">
        <f t="shared" si="12"/>
        <v>2082654</v>
      </c>
      <c r="C252" s="205">
        <v>19856</v>
      </c>
      <c r="D252" s="205">
        <v>864</v>
      </c>
      <c r="E252" s="205">
        <v>63</v>
      </c>
      <c r="F252" s="205">
        <v>1704</v>
      </c>
      <c r="G252" s="170">
        <f t="shared" si="13"/>
        <v>130143</v>
      </c>
      <c r="H252" s="205">
        <v>2122</v>
      </c>
      <c r="I252" s="205">
        <v>65</v>
      </c>
      <c r="J252" s="170">
        <v>21159</v>
      </c>
      <c r="K252" s="170">
        <v>61890</v>
      </c>
      <c r="L252" s="205">
        <v>83026</v>
      </c>
      <c r="M252" s="205">
        <v>997</v>
      </c>
      <c r="N252" s="177">
        <v>41635</v>
      </c>
      <c r="O252" s="205">
        <v>60</v>
      </c>
      <c r="P252" s="177">
        <f t="shared" si="16"/>
        <v>41391</v>
      </c>
      <c r="Q252" s="177">
        <f t="shared" si="17"/>
        <v>937</v>
      </c>
      <c r="R252" s="170">
        <f t="shared" si="18"/>
        <v>1.0663437689197898E-2</v>
      </c>
      <c r="S252" s="170">
        <f t="shared" si="19"/>
        <v>1.291665863391876E-3</v>
      </c>
      <c r="T252" s="170">
        <f t="shared" si="20"/>
        <v>2.0282972197486891E-2</v>
      </c>
      <c r="U252" s="170">
        <f t="shared" si="14"/>
        <v>58517.714285714283</v>
      </c>
      <c r="V252" s="170">
        <f t="shared" si="21"/>
        <v>28877.142857142859</v>
      </c>
      <c r="W252" s="170">
        <f t="shared" si="22"/>
        <v>29640.571428571428</v>
      </c>
      <c r="X252" s="170">
        <f t="shared" si="23"/>
        <v>585.71428571428567</v>
      </c>
      <c r="Y252" s="170">
        <f t="shared" si="24"/>
        <v>38.285714285714285</v>
      </c>
    </row>
    <row r="253" spans="1:25" s="170" customFormat="1" x14ac:dyDescent="0.35">
      <c r="A253" s="115">
        <v>44103</v>
      </c>
      <c r="B253" s="170">
        <f t="shared" si="12"/>
        <v>2101174</v>
      </c>
      <c r="C253" s="205">
        <v>18520</v>
      </c>
      <c r="D253" s="205">
        <v>720</v>
      </c>
      <c r="E253" s="205">
        <v>73</v>
      </c>
      <c r="F253" s="205">
        <v>1745</v>
      </c>
      <c r="G253" s="170">
        <f t="shared" si="13"/>
        <v>131888</v>
      </c>
      <c r="H253" s="205">
        <v>2102</v>
      </c>
      <c r="I253" s="205">
        <v>77</v>
      </c>
      <c r="J253" s="170">
        <v>19841</v>
      </c>
      <c r="K253" s="170">
        <v>58874</v>
      </c>
      <c r="L253" s="205">
        <v>78696</v>
      </c>
      <c r="M253" s="205">
        <v>836</v>
      </c>
      <c r="N253" s="177">
        <v>39301</v>
      </c>
      <c r="O253" s="205">
        <v>33</v>
      </c>
      <c r="P253" s="177">
        <f t="shared" si="16"/>
        <v>39395</v>
      </c>
      <c r="Q253" s="177">
        <f t="shared" si="17"/>
        <v>803</v>
      </c>
      <c r="R253" s="170">
        <f t="shared" si="18"/>
        <v>1.1102244147804217E-2</v>
      </c>
      <c r="S253" s="170">
        <f t="shared" si="19"/>
        <v>1.0767849037653671E-3</v>
      </c>
      <c r="T253" s="170">
        <f t="shared" si="20"/>
        <v>2.1160535214269797E-2</v>
      </c>
      <c r="U253" s="170">
        <f t="shared" si="14"/>
        <v>59074.285714285717</v>
      </c>
      <c r="V253" s="170">
        <f t="shared" si="21"/>
        <v>29488.857142857141</v>
      </c>
      <c r="W253" s="170">
        <f t="shared" si="22"/>
        <v>29585.428571428572</v>
      </c>
      <c r="X253" s="170">
        <f t="shared" si="23"/>
        <v>624</v>
      </c>
      <c r="Y253" s="170">
        <f t="shared" si="24"/>
        <v>31.857142857142858</v>
      </c>
    </row>
    <row r="254" spans="1:25" s="170" customFormat="1" x14ac:dyDescent="0.35">
      <c r="A254" s="115">
        <v>44104</v>
      </c>
      <c r="B254" s="170">
        <f t="shared" si="12"/>
        <v>2117388</v>
      </c>
      <c r="C254" s="205">
        <v>16214</v>
      </c>
      <c r="D254" s="205">
        <v>614</v>
      </c>
      <c r="E254" s="205">
        <v>67</v>
      </c>
      <c r="F254" s="205">
        <v>1704</v>
      </c>
      <c r="G254" s="170">
        <f t="shared" si="13"/>
        <v>133592</v>
      </c>
      <c r="H254" s="205">
        <v>2074</v>
      </c>
      <c r="I254" s="205">
        <v>67</v>
      </c>
      <c r="J254" s="170">
        <v>17289</v>
      </c>
      <c r="K254" s="170">
        <v>49303</v>
      </c>
      <c r="L254" s="205">
        <v>66578</v>
      </c>
      <c r="M254" s="205">
        <v>736</v>
      </c>
      <c r="N254" s="177">
        <v>30272</v>
      </c>
      <c r="O254" s="205">
        <v>40</v>
      </c>
      <c r="P254" s="177">
        <f t="shared" si="16"/>
        <v>36306</v>
      </c>
      <c r="Q254" s="177">
        <f t="shared" si="17"/>
        <v>696</v>
      </c>
      <c r="R254" s="170">
        <f t="shared" si="18"/>
        <v>1.120702784110001E-2</v>
      </c>
      <c r="S254" s="170">
        <f t="shared" si="19"/>
        <v>1.0820328446151653E-3</v>
      </c>
      <c r="T254" s="170">
        <f t="shared" si="20"/>
        <v>2.0993781733127961E-2</v>
      </c>
      <c r="U254" s="170">
        <f t="shared" si="14"/>
        <v>59095.571428571428</v>
      </c>
      <c r="V254" s="170">
        <f t="shared" si="21"/>
        <v>30049.714285714286</v>
      </c>
      <c r="W254" s="170">
        <f t="shared" si="22"/>
        <v>29045.857142857141</v>
      </c>
      <c r="X254" s="170">
        <f t="shared" si="23"/>
        <v>630.85714285714289</v>
      </c>
      <c r="Y254" s="170">
        <f t="shared" si="24"/>
        <v>31.428571428571427</v>
      </c>
    </row>
    <row r="255" spans="1:25" s="170" customFormat="1" x14ac:dyDescent="0.35">
      <c r="A255" s="115">
        <v>44105</v>
      </c>
      <c r="B255" s="170">
        <f t="shared" si="12"/>
        <v>2132553</v>
      </c>
      <c r="C255" s="205">
        <v>15165</v>
      </c>
      <c r="D255" s="205">
        <v>685</v>
      </c>
      <c r="E255" s="205">
        <v>62</v>
      </c>
      <c r="F255" s="205">
        <v>1651</v>
      </c>
      <c r="G255" s="170">
        <f t="shared" si="13"/>
        <v>135243</v>
      </c>
      <c r="H255" s="205">
        <v>2005</v>
      </c>
      <c r="I255" s="205">
        <v>65</v>
      </c>
      <c r="J255" s="170">
        <v>16216</v>
      </c>
      <c r="K255" s="170">
        <v>60168</v>
      </c>
      <c r="L255" s="205">
        <v>76377</v>
      </c>
      <c r="M255" s="205">
        <v>817</v>
      </c>
      <c r="N255" s="177">
        <v>42024</v>
      </c>
      <c r="O255" s="205">
        <v>45</v>
      </c>
      <c r="P255" s="177">
        <f t="shared" si="16"/>
        <v>34353</v>
      </c>
      <c r="Q255" s="177">
        <f t="shared" si="17"/>
        <v>772</v>
      </c>
      <c r="R255" s="170">
        <f t="shared" si="18"/>
        <v>1.1437959593092482E-2</v>
      </c>
      <c r="S255" s="170">
        <f t="shared" si="19"/>
        <v>1.1476136531547061E-3</v>
      </c>
      <c r="T255" s="170">
        <f t="shared" si="20"/>
        <v>2.1260890211621555E-2</v>
      </c>
      <c r="U255" s="170">
        <f t="shared" si="14"/>
        <v>59388.714285714283</v>
      </c>
      <c r="V255" s="170">
        <f t="shared" si="21"/>
        <v>30384.428571428572</v>
      </c>
      <c r="W255" s="170">
        <f t="shared" si="22"/>
        <v>29004.285714285714</v>
      </c>
      <c r="X255" s="170">
        <f t="shared" si="23"/>
        <v>646</v>
      </c>
      <c r="Y255" s="170">
        <f t="shared" si="24"/>
        <v>33.285714285714285</v>
      </c>
    </row>
    <row r="256" spans="1:25" s="170" customFormat="1" x14ac:dyDescent="0.35">
      <c r="A256" s="115">
        <v>44106</v>
      </c>
      <c r="B256" s="170">
        <f t="shared" si="12"/>
        <v>2148354</v>
      </c>
      <c r="C256" s="205">
        <v>15801</v>
      </c>
      <c r="D256" s="205">
        <v>565</v>
      </c>
      <c r="E256" s="205">
        <v>42</v>
      </c>
      <c r="F256" s="205">
        <v>1910</v>
      </c>
      <c r="G256" s="170">
        <f t="shared" si="13"/>
        <v>137153</v>
      </c>
      <c r="H256" s="205">
        <v>2316</v>
      </c>
      <c r="I256" s="205">
        <v>42</v>
      </c>
      <c r="J256" s="170">
        <v>16929</v>
      </c>
      <c r="K256" s="170">
        <v>47785</v>
      </c>
      <c r="L256" s="205">
        <v>64701</v>
      </c>
      <c r="M256" s="205">
        <v>673</v>
      </c>
      <c r="N256" s="177">
        <v>31601</v>
      </c>
      <c r="O256" s="205">
        <v>34</v>
      </c>
      <c r="P256" s="177">
        <f t="shared" si="16"/>
        <v>33100</v>
      </c>
      <c r="Q256" s="177">
        <f t="shared" si="17"/>
        <v>639</v>
      </c>
      <c r="R256" s="170">
        <f t="shared" si="18"/>
        <v>1.1325784399983786E-2</v>
      </c>
      <c r="S256" s="170">
        <f t="shared" si="19"/>
        <v>1.1468905974660116E-3</v>
      </c>
      <c r="T256" s="170">
        <f t="shared" si="20"/>
        <v>2.0888923829651452E-2</v>
      </c>
      <c r="U256" s="170">
        <f t="shared" si="14"/>
        <v>59913.857142857145</v>
      </c>
      <c r="V256" s="170">
        <f t="shared" si="21"/>
        <v>30891.285714285714</v>
      </c>
      <c r="W256" s="170">
        <f t="shared" si="22"/>
        <v>29022.571428571428</v>
      </c>
      <c r="X256" s="170">
        <f t="shared" si="23"/>
        <v>645.28571428571433</v>
      </c>
      <c r="Y256" s="170">
        <f t="shared" si="24"/>
        <v>33.285714285714285</v>
      </c>
    </row>
    <row r="257" spans="1:25" s="170" customFormat="1" x14ac:dyDescent="0.35">
      <c r="A257" s="115">
        <v>44107</v>
      </c>
      <c r="B257" s="170">
        <f t="shared" si="12"/>
        <v>2159107</v>
      </c>
      <c r="C257" s="205">
        <v>10753</v>
      </c>
      <c r="D257" s="205">
        <v>408</v>
      </c>
      <c r="E257" s="205">
        <v>61</v>
      </c>
      <c r="F257" s="205">
        <v>1557</v>
      </c>
      <c r="G257" s="170">
        <f t="shared" si="13"/>
        <v>138710</v>
      </c>
      <c r="H257" s="205">
        <v>1865</v>
      </c>
      <c r="I257" s="205">
        <v>63</v>
      </c>
      <c r="J257" s="170">
        <v>11616</v>
      </c>
      <c r="K257" s="170">
        <v>17074</v>
      </c>
      <c r="L257" s="205">
        <v>28690</v>
      </c>
      <c r="M257" s="205">
        <v>484</v>
      </c>
      <c r="N257" s="177">
        <v>9146</v>
      </c>
      <c r="O257" s="205">
        <v>6</v>
      </c>
      <c r="P257" s="177">
        <f t="shared" si="16"/>
        <v>19544</v>
      </c>
      <c r="Q257" s="177">
        <f t="shared" si="17"/>
        <v>478</v>
      </c>
      <c r="R257" s="170">
        <f t="shared" si="18"/>
        <v>1.1420940525719056E-2</v>
      </c>
      <c r="S257" s="170">
        <f t="shared" si="19"/>
        <v>1.1331194631662596E-3</v>
      </c>
      <c r="T257" s="170">
        <f t="shared" si="20"/>
        <v>2.1053405103521761E-2</v>
      </c>
      <c r="U257" s="170">
        <f t="shared" si="14"/>
        <v>60227.714285714283</v>
      </c>
      <c r="V257" s="170">
        <f t="shared" si="21"/>
        <v>31104.571428571428</v>
      </c>
      <c r="W257" s="170">
        <f t="shared" si="22"/>
        <v>29123.142857142859</v>
      </c>
      <c r="X257" s="170">
        <f t="shared" si="23"/>
        <v>654.85714285714289</v>
      </c>
      <c r="Y257" s="170">
        <f t="shared" si="24"/>
        <v>33</v>
      </c>
    </row>
    <row r="258" spans="1:25" s="170" customFormat="1" x14ac:dyDescent="0.35">
      <c r="A258" s="115">
        <v>44108</v>
      </c>
      <c r="B258" s="170">
        <f t="shared" si="12"/>
        <v>2166287</v>
      </c>
      <c r="C258" s="205">
        <v>7180</v>
      </c>
      <c r="D258" s="205">
        <v>292</v>
      </c>
      <c r="E258" s="205">
        <v>64</v>
      </c>
      <c r="F258" s="205">
        <v>1663</v>
      </c>
      <c r="G258" s="170">
        <f t="shared" si="13"/>
        <v>140373</v>
      </c>
      <c r="H258" s="205">
        <v>2026</v>
      </c>
      <c r="I258" s="205">
        <v>65</v>
      </c>
      <c r="J258" s="170">
        <v>7625</v>
      </c>
      <c r="K258" s="170">
        <v>19067</v>
      </c>
      <c r="L258" s="205">
        <v>26685</v>
      </c>
      <c r="M258" s="205">
        <v>359</v>
      </c>
      <c r="N258" s="177">
        <v>12615</v>
      </c>
      <c r="O258" s="205">
        <v>6</v>
      </c>
      <c r="P258" s="177">
        <f t="shared" si="16"/>
        <v>14070</v>
      </c>
      <c r="Q258" s="177">
        <f t="shared" si="17"/>
        <v>353</v>
      </c>
      <c r="R258" s="170">
        <f t="shared" si="18"/>
        <v>1.1540824902943593E-2</v>
      </c>
      <c r="S258" s="170">
        <f t="shared" si="19"/>
        <v>1.0842522048074969E-3</v>
      </c>
      <c r="T258" s="170">
        <f t="shared" si="20"/>
        <v>2.1443075921690143E-2</v>
      </c>
      <c r="U258" s="170">
        <f t="shared" si="14"/>
        <v>60679</v>
      </c>
      <c r="V258" s="170">
        <f t="shared" si="21"/>
        <v>31165.571428571428</v>
      </c>
      <c r="W258" s="170">
        <f t="shared" si="22"/>
        <v>29513.428571428572</v>
      </c>
      <c r="X258" s="170">
        <f t="shared" si="23"/>
        <v>668.28571428571433</v>
      </c>
      <c r="Y258" s="170">
        <f t="shared" si="24"/>
        <v>32</v>
      </c>
    </row>
    <row r="259" spans="1:25" s="170" customFormat="1" x14ac:dyDescent="0.35">
      <c r="A259" s="115">
        <v>44109</v>
      </c>
      <c r="B259" s="170">
        <f t="shared" si="12"/>
        <v>2186657</v>
      </c>
      <c r="C259" s="205">
        <v>20370</v>
      </c>
      <c r="D259" s="205">
        <v>748</v>
      </c>
      <c r="E259" s="205">
        <v>29</v>
      </c>
      <c r="F259" s="205">
        <v>870</v>
      </c>
      <c r="G259" s="170">
        <f t="shared" si="13"/>
        <v>141243</v>
      </c>
      <c r="H259" s="205">
        <v>1080</v>
      </c>
      <c r="I259" s="205">
        <v>29</v>
      </c>
      <c r="J259" s="170">
        <v>21769</v>
      </c>
      <c r="K259" s="170">
        <v>69811</v>
      </c>
      <c r="L259" s="205">
        <v>91550</v>
      </c>
      <c r="M259" s="205">
        <v>922</v>
      </c>
      <c r="N259" s="177">
        <v>45798</v>
      </c>
      <c r="O259" s="205">
        <v>42</v>
      </c>
      <c r="P259" s="177">
        <f t="shared" si="16"/>
        <v>45752</v>
      </c>
      <c r="Q259" s="177">
        <f t="shared" si="17"/>
        <v>880</v>
      </c>
      <c r="R259" s="170">
        <f t="shared" si="18"/>
        <v>1.1140679057508245E-2</v>
      </c>
      <c r="S259" s="170">
        <f t="shared" si="19"/>
        <v>9.7742898219276226E-4</v>
      </c>
      <c r="T259" s="170">
        <f t="shared" si="20"/>
        <v>2.0766672658637426E-2</v>
      </c>
      <c r="U259" s="170">
        <f t="shared" si="14"/>
        <v>61896.714285714283</v>
      </c>
      <c r="V259" s="170">
        <f t="shared" si="21"/>
        <v>31788.571428571428</v>
      </c>
      <c r="W259" s="170">
        <f t="shared" si="22"/>
        <v>30108.142857142859</v>
      </c>
      <c r="X259" s="170">
        <f t="shared" si="23"/>
        <v>660.14285714285711</v>
      </c>
      <c r="Y259" s="170">
        <f t="shared" si="24"/>
        <v>29.428571428571427</v>
      </c>
    </row>
    <row r="260" spans="1:25" s="170" customFormat="1" x14ac:dyDescent="0.35">
      <c r="A260" s="115">
        <v>44110</v>
      </c>
      <c r="B260" s="170">
        <f t="shared" ref="B260:B323" si="25">C260+B259</f>
        <v>2207206</v>
      </c>
      <c r="C260" s="205">
        <v>20549</v>
      </c>
      <c r="D260" s="205">
        <v>734</v>
      </c>
      <c r="E260" s="205">
        <v>59</v>
      </c>
      <c r="F260" s="205">
        <v>2101</v>
      </c>
      <c r="G260" s="170">
        <f t="shared" ref="G260:G279" si="26">F260+G259</f>
        <v>143344</v>
      </c>
      <c r="H260" s="205">
        <v>2692</v>
      </c>
      <c r="I260" s="205">
        <v>60</v>
      </c>
      <c r="J260" s="170">
        <v>21969</v>
      </c>
      <c r="K260" s="170">
        <v>66313</v>
      </c>
      <c r="L260" s="205">
        <v>88262</v>
      </c>
      <c r="M260" s="205">
        <v>883</v>
      </c>
      <c r="N260" s="177">
        <v>41702</v>
      </c>
      <c r="O260" s="205">
        <v>22</v>
      </c>
      <c r="P260" s="177">
        <f t="shared" si="16"/>
        <v>46560</v>
      </c>
      <c r="Q260" s="177">
        <f t="shared" si="17"/>
        <v>861</v>
      </c>
      <c r="R260" s="170">
        <f t="shared" si="18"/>
        <v>1.1006157938592233E-2</v>
      </c>
      <c r="S260" s="170">
        <f t="shared" si="19"/>
        <v>9.1481436305463552E-4</v>
      </c>
      <c r="T260" s="170">
        <f t="shared" si="20"/>
        <v>2.0371378191871476E-2</v>
      </c>
      <c r="U260" s="170">
        <f t="shared" si="14"/>
        <v>63263.285714285717</v>
      </c>
      <c r="V260" s="170">
        <f t="shared" si="21"/>
        <v>32812.142857142855</v>
      </c>
      <c r="W260" s="170">
        <f t="shared" si="22"/>
        <v>30451.142857142859</v>
      </c>
      <c r="X260" s="170">
        <f t="shared" si="23"/>
        <v>668.42857142857144</v>
      </c>
      <c r="Y260" s="170">
        <f t="shared" si="24"/>
        <v>27.857142857142858</v>
      </c>
    </row>
    <row r="261" spans="1:25" s="170" customFormat="1" x14ac:dyDescent="0.35">
      <c r="A261" s="115">
        <v>44111</v>
      </c>
      <c r="B261" s="170">
        <f t="shared" si="25"/>
        <v>2226893</v>
      </c>
      <c r="C261" s="205">
        <v>19687</v>
      </c>
      <c r="D261" s="205">
        <v>721</v>
      </c>
      <c r="E261" s="205">
        <v>58</v>
      </c>
      <c r="F261" s="205">
        <v>2016</v>
      </c>
      <c r="G261" s="170">
        <f t="shared" si="26"/>
        <v>145360</v>
      </c>
      <c r="H261" s="205">
        <v>2672</v>
      </c>
      <c r="I261" s="205">
        <v>61</v>
      </c>
      <c r="J261" s="170">
        <v>21106</v>
      </c>
      <c r="K261" s="170">
        <v>57138</v>
      </c>
      <c r="L261" s="205">
        <v>78222</v>
      </c>
      <c r="M261" s="205">
        <v>878</v>
      </c>
      <c r="N261" s="177">
        <v>33831</v>
      </c>
      <c r="O261" s="205">
        <v>18</v>
      </c>
      <c r="P261" s="177">
        <f t="shared" si="16"/>
        <v>44391</v>
      </c>
      <c r="Q261" s="177">
        <f t="shared" si="17"/>
        <v>860</v>
      </c>
      <c r="R261" s="170">
        <f t="shared" si="18"/>
        <v>1.1036619309243169E-2</v>
      </c>
      <c r="S261" s="170">
        <f t="shared" si="19"/>
        <v>7.9827609278459923E-4</v>
      </c>
      <c r="T261" s="170">
        <f t="shared" si="20"/>
        <v>2.0368423266181605E-2</v>
      </c>
      <c r="U261" s="170">
        <f t="shared" si="14"/>
        <v>64926.714285714283</v>
      </c>
      <c r="V261" s="170">
        <f t="shared" si="21"/>
        <v>33967.142857142855</v>
      </c>
      <c r="W261" s="170">
        <f t="shared" si="22"/>
        <v>30959.571428571428</v>
      </c>
      <c r="X261" s="170">
        <f t="shared" si="23"/>
        <v>691.85714285714289</v>
      </c>
      <c r="Y261" s="170">
        <f t="shared" si="24"/>
        <v>24.714285714285715</v>
      </c>
    </row>
    <row r="262" spans="1:25" s="170" customFormat="1" x14ac:dyDescent="0.35">
      <c r="A262" s="115">
        <v>44112</v>
      </c>
      <c r="B262" s="170">
        <f t="shared" si="25"/>
        <v>2244844</v>
      </c>
      <c r="C262" s="205">
        <v>17951</v>
      </c>
      <c r="D262" s="205">
        <v>835</v>
      </c>
      <c r="E262" s="205">
        <v>106</v>
      </c>
      <c r="F262" s="205">
        <v>2021</v>
      </c>
      <c r="G262" s="170">
        <f t="shared" si="26"/>
        <v>147381</v>
      </c>
      <c r="H262" s="205">
        <v>2641</v>
      </c>
      <c r="I262" s="205">
        <v>108</v>
      </c>
      <c r="J262" s="170">
        <v>19097</v>
      </c>
      <c r="K262" s="170">
        <v>68363</v>
      </c>
      <c r="L262" s="205">
        <v>87441</v>
      </c>
      <c r="M262" s="205">
        <v>997</v>
      </c>
      <c r="N262" s="177">
        <v>43640</v>
      </c>
      <c r="O262" s="205">
        <v>26</v>
      </c>
      <c r="P262" s="177">
        <f t="shared" si="16"/>
        <v>43801</v>
      </c>
      <c r="Q262" s="177">
        <f t="shared" si="17"/>
        <v>971</v>
      </c>
      <c r="R262" s="170">
        <f t="shared" si="18"/>
        <v>1.1160968400884114E-2</v>
      </c>
      <c r="S262" s="170">
        <f t="shared" si="19"/>
        <v>7.053445883123486E-4</v>
      </c>
      <c r="T262" s="170">
        <f t="shared" si="20"/>
        <v>2.0394955059906641E-2</v>
      </c>
      <c r="U262" s="170">
        <f t="shared" si="14"/>
        <v>66507.28571428571</v>
      </c>
      <c r="V262" s="170">
        <f t="shared" si="21"/>
        <v>35316.857142857145</v>
      </c>
      <c r="W262" s="170">
        <f t="shared" si="22"/>
        <v>31190.428571428572</v>
      </c>
      <c r="X262" s="170">
        <f t="shared" si="23"/>
        <v>720.28571428571433</v>
      </c>
      <c r="Y262" s="170">
        <f t="shared" si="24"/>
        <v>22</v>
      </c>
    </row>
    <row r="263" spans="1:25" s="170" customFormat="1" x14ac:dyDescent="0.35">
      <c r="A263" s="115">
        <v>44113</v>
      </c>
      <c r="B263" s="170">
        <f t="shared" si="25"/>
        <v>2259749</v>
      </c>
      <c r="C263" s="205">
        <v>14905</v>
      </c>
      <c r="D263" s="205">
        <v>688</v>
      </c>
      <c r="E263" s="205">
        <v>57</v>
      </c>
      <c r="F263" s="205">
        <v>1970</v>
      </c>
      <c r="G263" s="170">
        <f t="shared" si="26"/>
        <v>149351</v>
      </c>
      <c r="H263" s="205">
        <v>2607</v>
      </c>
      <c r="I263" s="205">
        <v>59</v>
      </c>
      <c r="J263" s="170">
        <v>15834</v>
      </c>
      <c r="K263" s="170">
        <v>44087</v>
      </c>
      <c r="L263" s="205">
        <v>59917</v>
      </c>
      <c r="M263" s="205">
        <v>881</v>
      </c>
      <c r="N263" s="177">
        <v>24759</v>
      </c>
      <c r="O263" s="205">
        <v>16</v>
      </c>
      <c r="P263" s="177">
        <f t="shared" si="16"/>
        <v>35158</v>
      </c>
      <c r="Q263" s="177">
        <f t="shared" si="17"/>
        <v>865</v>
      </c>
      <c r="R263" s="170">
        <f t="shared" si="18"/>
        <v>1.1728270470758539E-2</v>
      </c>
      <c r="S263" s="170">
        <f t="shared" si="19"/>
        <v>6.4305336870126861E-4</v>
      </c>
      <c r="T263" s="170">
        <f t="shared" si="20"/>
        <v>2.1133201752274587E-2</v>
      </c>
      <c r="U263" s="170">
        <f t="shared" si="14"/>
        <v>65823.857142857145</v>
      </c>
      <c r="V263" s="170">
        <f t="shared" si="21"/>
        <v>35610.857142857145</v>
      </c>
      <c r="W263" s="170">
        <f t="shared" si="22"/>
        <v>30213</v>
      </c>
      <c r="X263" s="170">
        <f t="shared" si="23"/>
        <v>752.57142857142856</v>
      </c>
      <c r="Y263" s="170">
        <f t="shared" si="24"/>
        <v>19.428571428571427</v>
      </c>
    </row>
    <row r="264" spans="1:25" s="170" customFormat="1" x14ac:dyDescent="0.35">
      <c r="A264" s="115">
        <v>44114</v>
      </c>
      <c r="B264" s="170">
        <f t="shared" si="25"/>
        <v>2269519</v>
      </c>
      <c r="C264" s="205">
        <v>9770</v>
      </c>
      <c r="D264" s="205">
        <v>412</v>
      </c>
      <c r="E264" s="205">
        <v>58</v>
      </c>
      <c r="F264" s="205">
        <v>1596</v>
      </c>
      <c r="G264" s="170">
        <f t="shared" si="26"/>
        <v>150947</v>
      </c>
      <c r="H264" s="205">
        <v>2073</v>
      </c>
      <c r="I264" s="205">
        <v>61</v>
      </c>
      <c r="J264" s="170">
        <v>10353</v>
      </c>
      <c r="K264" s="170">
        <v>12784</v>
      </c>
      <c r="L264" s="205">
        <v>23139</v>
      </c>
      <c r="M264" s="205">
        <v>516</v>
      </c>
      <c r="N264" s="177">
        <v>3599</v>
      </c>
      <c r="O264" s="205">
        <v>5</v>
      </c>
      <c r="P264" s="177">
        <f t="shared" si="16"/>
        <v>19540</v>
      </c>
      <c r="Q264" s="177">
        <f t="shared" si="17"/>
        <v>511</v>
      </c>
      <c r="R264" s="170">
        <f t="shared" si="18"/>
        <v>1.1941583775614214E-2</v>
      </c>
      <c r="S264" s="170">
        <f t="shared" si="19"/>
        <v>6.5551800489453444E-4</v>
      </c>
      <c r="T264" s="170">
        <f t="shared" si="20"/>
        <v>2.1265926377611606E-2</v>
      </c>
      <c r="U264" s="170">
        <f t="shared" si="14"/>
        <v>65030.857142857145</v>
      </c>
      <c r="V264" s="170">
        <f t="shared" si="21"/>
        <v>35610.285714285717</v>
      </c>
      <c r="W264" s="170">
        <f t="shared" si="22"/>
        <v>29420.571428571428</v>
      </c>
      <c r="X264" s="170">
        <f t="shared" si="23"/>
        <v>757.28571428571433</v>
      </c>
      <c r="Y264" s="170">
        <f t="shared" si="24"/>
        <v>19.285714285714285</v>
      </c>
    </row>
    <row r="265" spans="1:25" s="170" customFormat="1" x14ac:dyDescent="0.35">
      <c r="A265" s="115">
        <v>44115</v>
      </c>
      <c r="B265" s="170">
        <f t="shared" si="25"/>
        <v>2276338</v>
      </c>
      <c r="C265" s="205">
        <v>6819</v>
      </c>
      <c r="D265" s="205">
        <v>264</v>
      </c>
      <c r="E265" s="205">
        <v>74</v>
      </c>
      <c r="F265" s="205">
        <v>1340</v>
      </c>
      <c r="G265" s="170">
        <f t="shared" si="26"/>
        <v>152287</v>
      </c>
      <c r="H265" s="205">
        <v>1749</v>
      </c>
      <c r="I265" s="205">
        <v>75</v>
      </c>
      <c r="J265" s="170">
        <v>7238</v>
      </c>
      <c r="K265" s="170">
        <v>16024</v>
      </c>
      <c r="L265" s="205">
        <v>23259</v>
      </c>
      <c r="M265" s="205">
        <v>328</v>
      </c>
      <c r="N265" s="177">
        <v>9650</v>
      </c>
      <c r="O265" s="205">
        <v>1</v>
      </c>
      <c r="P265" s="177">
        <f t="shared" si="16"/>
        <v>13609</v>
      </c>
      <c r="Q265" s="177">
        <f t="shared" si="17"/>
        <v>327</v>
      </c>
      <c r="R265" s="170">
        <f t="shared" si="18"/>
        <v>1.1963522875672325E-2</v>
      </c>
      <c r="S265" s="170">
        <f t="shared" si="19"/>
        <v>6.404603431882116E-4</v>
      </c>
      <c r="T265" s="170">
        <f t="shared" si="20"/>
        <v>2.1200831152963496E-2</v>
      </c>
      <c r="U265" s="170">
        <f t="shared" ref="U265:U328" si="27">AVERAGE(L259:L265)</f>
        <v>64541.428571428572</v>
      </c>
      <c r="V265" s="170">
        <f t="shared" si="21"/>
        <v>35544.428571428572</v>
      </c>
      <c r="W265" s="170">
        <f t="shared" si="22"/>
        <v>28997</v>
      </c>
      <c r="X265" s="170">
        <f t="shared" si="23"/>
        <v>753.57142857142856</v>
      </c>
      <c r="Y265" s="170">
        <f t="shared" si="24"/>
        <v>18.571428571428573</v>
      </c>
    </row>
    <row r="266" spans="1:25" s="170" customFormat="1" x14ac:dyDescent="0.35">
      <c r="A266" s="115">
        <v>44116</v>
      </c>
      <c r="B266" s="170">
        <f t="shared" si="25"/>
        <v>2289309</v>
      </c>
      <c r="C266" s="205">
        <v>12971</v>
      </c>
      <c r="D266" s="205">
        <v>593</v>
      </c>
      <c r="E266" s="205">
        <v>82</v>
      </c>
      <c r="F266" s="205">
        <v>2027</v>
      </c>
      <c r="G266" s="170">
        <f t="shared" si="26"/>
        <v>154314</v>
      </c>
      <c r="H266" s="205">
        <v>2680</v>
      </c>
      <c r="I266" s="205">
        <v>83</v>
      </c>
      <c r="J266" s="170">
        <v>13772</v>
      </c>
      <c r="K266" s="170">
        <v>46106</v>
      </c>
      <c r="L266" s="205">
        <v>59860</v>
      </c>
      <c r="M266" s="205">
        <v>751</v>
      </c>
      <c r="N266" s="177">
        <v>28626</v>
      </c>
      <c r="O266" s="205">
        <v>20</v>
      </c>
      <c r="P266" s="177">
        <f t="shared" si="16"/>
        <v>31234</v>
      </c>
      <c r="Q266" s="177">
        <f t="shared" si="17"/>
        <v>731</v>
      </c>
      <c r="R266" s="170">
        <f t="shared" si="18"/>
        <v>1.2458938348012379E-2</v>
      </c>
      <c r="S266" s="170">
        <f t="shared" si="19"/>
        <v>5.8124828451027138E-4</v>
      </c>
      <c r="T266" s="170">
        <f t="shared" si="20"/>
        <v>2.1878587921960964E-2</v>
      </c>
      <c r="U266" s="170">
        <f t="shared" si="27"/>
        <v>60014.285714285717</v>
      </c>
      <c r="V266" s="170">
        <f t="shared" si="21"/>
        <v>33470.428571428572</v>
      </c>
      <c r="W266" s="170">
        <f t="shared" si="22"/>
        <v>26543.857142857141</v>
      </c>
      <c r="X266" s="170">
        <f t="shared" si="23"/>
        <v>732.28571428571433</v>
      </c>
      <c r="Y266" s="170">
        <f t="shared" si="24"/>
        <v>15.428571428571429</v>
      </c>
    </row>
    <row r="267" spans="1:25" s="170" customFormat="1" x14ac:dyDescent="0.35">
      <c r="A267" s="115">
        <v>44117</v>
      </c>
      <c r="B267" s="170">
        <f t="shared" si="25"/>
        <v>2306472</v>
      </c>
      <c r="C267" s="205">
        <v>17163</v>
      </c>
      <c r="D267" s="205">
        <v>785</v>
      </c>
      <c r="E267" s="205">
        <v>51</v>
      </c>
      <c r="F267" s="205">
        <v>1849</v>
      </c>
      <c r="G267" s="170">
        <f t="shared" si="26"/>
        <v>156163</v>
      </c>
      <c r="H267" s="205">
        <v>2450</v>
      </c>
      <c r="I267" s="205">
        <v>52</v>
      </c>
      <c r="J267" s="170">
        <v>18174</v>
      </c>
      <c r="K267" s="170">
        <v>69732</v>
      </c>
      <c r="L267" s="205">
        <v>87885</v>
      </c>
      <c r="M267" s="205">
        <v>943</v>
      </c>
      <c r="N267" s="177">
        <v>44537</v>
      </c>
      <c r="O267" s="205">
        <v>63</v>
      </c>
      <c r="P267" s="177">
        <f t="shared" si="16"/>
        <v>43348</v>
      </c>
      <c r="Q267" s="177">
        <f t="shared" si="17"/>
        <v>880</v>
      </c>
      <c r="R267" s="170">
        <f t="shared" si="18"/>
        <v>1.2613080531683992E-2</v>
      </c>
      <c r="S267" s="170">
        <f t="shared" si="19"/>
        <v>7.8985591755812595E-4</v>
      </c>
      <c r="T267" s="170">
        <f t="shared" si="20"/>
        <v>2.2264920092954419E-2</v>
      </c>
      <c r="U267" s="170">
        <f t="shared" si="27"/>
        <v>59960.428571428572</v>
      </c>
      <c r="V267" s="170">
        <f t="shared" si="21"/>
        <v>33011.571428571428</v>
      </c>
      <c r="W267" s="170">
        <f t="shared" si="22"/>
        <v>26948.857142857141</v>
      </c>
      <c r="X267" s="170">
        <f t="shared" si="23"/>
        <v>735</v>
      </c>
      <c r="Y267" s="170">
        <f t="shared" si="24"/>
        <v>21.285714285714285</v>
      </c>
    </row>
    <row r="268" spans="1:25" s="170" customFormat="1" x14ac:dyDescent="0.35">
      <c r="A268" s="115">
        <v>44118</v>
      </c>
      <c r="B268" s="170">
        <f t="shared" si="25"/>
        <v>2325535</v>
      </c>
      <c r="C268" s="205">
        <v>19063</v>
      </c>
      <c r="D268" s="205">
        <v>896</v>
      </c>
      <c r="E268" s="205">
        <v>71</v>
      </c>
      <c r="F268" s="205">
        <v>1998</v>
      </c>
      <c r="G268" s="170">
        <f t="shared" si="26"/>
        <v>158161</v>
      </c>
      <c r="H268" s="205">
        <v>2484</v>
      </c>
      <c r="I268" s="205">
        <v>72</v>
      </c>
      <c r="J268" s="170">
        <v>20306</v>
      </c>
      <c r="K268" s="170">
        <v>64686</v>
      </c>
      <c r="L268" s="205">
        <v>84978</v>
      </c>
      <c r="M268" s="205">
        <v>1135</v>
      </c>
      <c r="N268" s="177">
        <v>39067</v>
      </c>
      <c r="O268" s="205">
        <v>51</v>
      </c>
      <c r="P268" s="177">
        <f t="shared" si="16"/>
        <v>45911</v>
      </c>
      <c r="Q268" s="177">
        <f t="shared" si="17"/>
        <v>1084</v>
      </c>
      <c r="R268" s="170">
        <f t="shared" si="18"/>
        <v>1.3015881203998322E-2</v>
      </c>
      <c r="S268" s="170">
        <f t="shared" si="19"/>
        <v>9.3873466819340001E-4</v>
      </c>
      <c r="T268" s="170">
        <f t="shared" si="20"/>
        <v>2.3082445905219667E-2</v>
      </c>
      <c r="U268" s="170">
        <f t="shared" si="27"/>
        <v>60925.571428571428</v>
      </c>
      <c r="V268" s="170">
        <f t="shared" si="21"/>
        <v>33228.714285714283</v>
      </c>
      <c r="W268" s="170">
        <f t="shared" si="22"/>
        <v>27696.857142857141</v>
      </c>
      <c r="X268" s="170">
        <f t="shared" si="23"/>
        <v>767</v>
      </c>
      <c r="Y268" s="170">
        <f t="shared" si="24"/>
        <v>26</v>
      </c>
    </row>
    <row r="269" spans="1:25" s="170" customFormat="1" x14ac:dyDescent="0.35">
      <c r="A269" s="115">
        <v>44119</v>
      </c>
      <c r="B269" s="170">
        <f t="shared" si="25"/>
        <v>2342893</v>
      </c>
      <c r="C269" s="205">
        <v>17358</v>
      </c>
      <c r="D269" s="205">
        <v>949</v>
      </c>
      <c r="E269" s="205">
        <v>57</v>
      </c>
      <c r="F269" s="205">
        <v>1807</v>
      </c>
      <c r="G269" s="170">
        <f t="shared" si="26"/>
        <v>159968</v>
      </c>
      <c r="H269" s="205">
        <v>2254</v>
      </c>
      <c r="I269" s="205">
        <v>57</v>
      </c>
      <c r="J269" s="170">
        <v>18532</v>
      </c>
      <c r="K269" s="170">
        <v>69147</v>
      </c>
      <c r="L269" s="205">
        <v>87661</v>
      </c>
      <c r="M269" s="205">
        <v>1171</v>
      </c>
      <c r="N269" s="177">
        <v>44100</v>
      </c>
      <c r="O269" s="205">
        <v>38</v>
      </c>
      <c r="P269" s="177">
        <f t="shared" si="16"/>
        <v>43561</v>
      </c>
      <c r="Q269" s="177">
        <f t="shared" si="17"/>
        <v>1133</v>
      </c>
      <c r="R269" s="170">
        <f t="shared" si="18"/>
        <v>1.3416951996606507E-2</v>
      </c>
      <c r="S269" s="170">
        <f t="shared" si="19"/>
        <v>9.982607621772375E-4</v>
      </c>
      <c r="T269" s="170">
        <f t="shared" si="20"/>
        <v>2.3803478208477325E-2</v>
      </c>
      <c r="U269" s="170">
        <f t="shared" si="27"/>
        <v>60957</v>
      </c>
      <c r="V269" s="170">
        <f t="shared" si="21"/>
        <v>33194.428571428572</v>
      </c>
      <c r="W269" s="170">
        <f t="shared" si="22"/>
        <v>27762.571428571428</v>
      </c>
      <c r="X269" s="170">
        <f t="shared" si="23"/>
        <v>790.14285714285711</v>
      </c>
      <c r="Y269" s="170">
        <f t="shared" si="24"/>
        <v>27.714285714285715</v>
      </c>
    </row>
    <row r="270" spans="1:25" s="170" customFormat="1" x14ac:dyDescent="0.35">
      <c r="A270" s="115">
        <v>44120</v>
      </c>
      <c r="B270" s="170">
        <f t="shared" si="25"/>
        <v>2358871</v>
      </c>
      <c r="C270" s="205">
        <v>15978</v>
      </c>
      <c r="D270" s="205">
        <v>865</v>
      </c>
      <c r="E270" s="205">
        <v>83</v>
      </c>
      <c r="F270" s="205">
        <v>1878</v>
      </c>
      <c r="G270" s="170">
        <f t="shared" si="26"/>
        <v>161846</v>
      </c>
      <c r="H270" s="205">
        <v>2356</v>
      </c>
      <c r="I270" s="205">
        <v>86</v>
      </c>
      <c r="J270" s="170">
        <v>16911</v>
      </c>
      <c r="K270" s="170">
        <v>57741</v>
      </c>
      <c r="L270" s="205">
        <v>74641</v>
      </c>
      <c r="M270" s="205">
        <v>1086</v>
      </c>
      <c r="N270" s="177">
        <v>36702</v>
      </c>
      <c r="O270" s="205">
        <v>27</v>
      </c>
      <c r="P270" s="177">
        <f t="shared" si="16"/>
        <v>37939</v>
      </c>
      <c r="Q270" s="177">
        <f t="shared" si="17"/>
        <v>1059</v>
      </c>
      <c r="R270" s="170">
        <f t="shared" si="18"/>
        <v>1.3433826511078942E-2</v>
      </c>
      <c r="S270" s="170">
        <f t="shared" si="19"/>
        <v>9.9379002428725866E-4</v>
      </c>
      <c r="T270" s="170">
        <f t="shared" si="20"/>
        <v>2.4346990329247857E-2</v>
      </c>
      <c r="U270" s="170">
        <f t="shared" si="27"/>
        <v>63060.428571428572</v>
      </c>
      <c r="V270" s="170">
        <f t="shared" si="21"/>
        <v>33591.714285714283</v>
      </c>
      <c r="W270" s="170">
        <f t="shared" si="22"/>
        <v>29468.714285714286</v>
      </c>
      <c r="X270" s="170">
        <f t="shared" si="23"/>
        <v>817.85714285714289</v>
      </c>
      <c r="Y270" s="170">
        <f t="shared" si="24"/>
        <v>29.285714285714285</v>
      </c>
    </row>
    <row r="271" spans="1:25" s="170" customFormat="1" x14ac:dyDescent="0.35">
      <c r="A271" s="115">
        <v>44121</v>
      </c>
      <c r="B271" s="170">
        <f t="shared" si="25"/>
        <v>2368633</v>
      </c>
      <c r="C271" s="205">
        <v>9762</v>
      </c>
      <c r="D271" s="205">
        <v>543</v>
      </c>
      <c r="E271" s="205">
        <v>86</v>
      </c>
      <c r="F271" s="205">
        <v>1355</v>
      </c>
      <c r="G271" s="170">
        <f t="shared" si="26"/>
        <v>163201</v>
      </c>
      <c r="H271" s="205">
        <v>1673</v>
      </c>
      <c r="I271" s="205">
        <v>89</v>
      </c>
      <c r="J271" s="170">
        <v>10301</v>
      </c>
      <c r="K271" s="170">
        <v>18651</v>
      </c>
      <c r="L271" s="205">
        <v>28946</v>
      </c>
      <c r="M271" s="205">
        <v>663</v>
      </c>
      <c r="N271" s="177">
        <v>8817</v>
      </c>
      <c r="O271" s="205">
        <v>13</v>
      </c>
      <c r="P271" s="177">
        <f t="shared" si="16"/>
        <v>20129</v>
      </c>
      <c r="Q271" s="177">
        <f t="shared" si="17"/>
        <v>650</v>
      </c>
      <c r="R271" s="170">
        <f t="shared" si="18"/>
        <v>1.3588086666815732E-2</v>
      </c>
      <c r="S271" s="170">
        <f t="shared" si="19"/>
        <v>1.0070969602693157E-3</v>
      </c>
      <c r="T271" s="170">
        <f t="shared" si="20"/>
        <v>2.4875811836372816E-2</v>
      </c>
      <c r="U271" s="170">
        <f t="shared" si="27"/>
        <v>63890</v>
      </c>
      <c r="V271" s="170">
        <f t="shared" si="21"/>
        <v>33675.857142857145</v>
      </c>
      <c r="W271" s="170">
        <f t="shared" si="22"/>
        <v>30214.142857142859</v>
      </c>
      <c r="X271" s="170">
        <f t="shared" si="23"/>
        <v>837.71428571428567</v>
      </c>
      <c r="Y271" s="170">
        <f t="shared" si="24"/>
        <v>30.428571428571427</v>
      </c>
    </row>
    <row r="272" spans="1:25" s="170" customFormat="1" x14ac:dyDescent="0.35">
      <c r="A272" s="115">
        <v>44122</v>
      </c>
      <c r="B272" s="170">
        <f t="shared" si="25"/>
        <v>2375542</v>
      </c>
      <c r="C272" s="205">
        <v>6909</v>
      </c>
      <c r="D272" s="205">
        <v>331</v>
      </c>
      <c r="E272" s="205">
        <v>70</v>
      </c>
      <c r="F272" s="205">
        <v>1371</v>
      </c>
      <c r="G272" s="170">
        <f t="shared" si="26"/>
        <v>164572</v>
      </c>
      <c r="H272" s="205">
        <v>1778</v>
      </c>
      <c r="I272" s="205">
        <v>75</v>
      </c>
      <c r="J272" s="170">
        <v>7304</v>
      </c>
      <c r="K272" s="170">
        <v>18607</v>
      </c>
      <c r="L272" s="205">
        <v>25908</v>
      </c>
      <c r="M272" s="205">
        <v>397</v>
      </c>
      <c r="N272" s="177">
        <v>11437</v>
      </c>
      <c r="O272" s="205">
        <v>8</v>
      </c>
      <c r="P272" s="177">
        <f t="shared" si="16"/>
        <v>14471</v>
      </c>
      <c r="Q272" s="177">
        <f t="shared" si="17"/>
        <v>389</v>
      </c>
      <c r="R272" s="170">
        <f t="shared" si="18"/>
        <v>1.3661451190208923E-2</v>
      </c>
      <c r="S272" s="170">
        <f t="shared" si="19"/>
        <v>1.0314788593719232E-3</v>
      </c>
      <c r="T272" s="170">
        <f t="shared" si="20"/>
        <v>2.5047233011965698E-2</v>
      </c>
      <c r="U272" s="170">
        <f t="shared" si="27"/>
        <v>64268.428571428572</v>
      </c>
      <c r="V272" s="170">
        <f t="shared" si="21"/>
        <v>33799</v>
      </c>
      <c r="W272" s="170">
        <f t="shared" si="22"/>
        <v>30469.428571428572</v>
      </c>
      <c r="X272" s="170">
        <f t="shared" si="23"/>
        <v>846.57142857142856</v>
      </c>
      <c r="Y272" s="170">
        <f t="shared" si="24"/>
        <v>31.428571428571427</v>
      </c>
    </row>
    <row r="273" spans="1:25" s="170" customFormat="1" x14ac:dyDescent="0.35">
      <c r="A273" s="115">
        <v>44123</v>
      </c>
      <c r="B273" s="170">
        <f t="shared" si="25"/>
        <v>2394584</v>
      </c>
      <c r="C273" s="205">
        <v>19042</v>
      </c>
      <c r="D273" s="205">
        <v>1078</v>
      </c>
      <c r="E273" s="205">
        <v>99</v>
      </c>
      <c r="F273" s="205">
        <v>2118</v>
      </c>
      <c r="G273" s="170">
        <f t="shared" si="26"/>
        <v>166690</v>
      </c>
      <c r="H273" s="205">
        <v>2689</v>
      </c>
      <c r="I273" s="205">
        <v>103</v>
      </c>
      <c r="J273" s="170">
        <v>20152</v>
      </c>
      <c r="K273" s="170">
        <v>67481</v>
      </c>
      <c r="L273" s="205">
        <v>87601</v>
      </c>
      <c r="M273" s="205">
        <v>1327</v>
      </c>
      <c r="N273" s="177">
        <v>40479</v>
      </c>
      <c r="O273" s="205">
        <v>42</v>
      </c>
      <c r="P273" s="177">
        <f t="shared" ref="P273:P336" si="28">L273-N273</f>
        <v>47122</v>
      </c>
      <c r="Q273" s="177">
        <f t="shared" ref="Q273:Q336" si="29">M273-O273</f>
        <v>1285</v>
      </c>
      <c r="R273" s="170">
        <f t="shared" si="18"/>
        <v>1.4073950002093714E-2</v>
      </c>
      <c r="S273" s="170">
        <f t="shared" si="19"/>
        <v>1.0748915114662497E-3</v>
      </c>
      <c r="T273" s="170">
        <f t="shared" si="20"/>
        <v>2.5665297586749101E-2</v>
      </c>
      <c r="U273" s="170">
        <f t="shared" si="27"/>
        <v>68231.428571428565</v>
      </c>
      <c r="V273" s="170">
        <f t="shared" si="21"/>
        <v>36068.714285714283</v>
      </c>
      <c r="W273" s="170">
        <f t="shared" si="22"/>
        <v>32162.714285714286</v>
      </c>
      <c r="X273" s="170">
        <f t="shared" si="23"/>
        <v>925.71428571428567</v>
      </c>
      <c r="Y273" s="170">
        <f t="shared" si="24"/>
        <v>34.571428571428569</v>
      </c>
    </row>
    <row r="274" spans="1:25" s="170" customFormat="1" x14ac:dyDescent="0.35">
      <c r="A274" s="115">
        <v>44124</v>
      </c>
      <c r="B274" s="170">
        <f t="shared" si="25"/>
        <v>2413615</v>
      </c>
      <c r="C274" s="205">
        <v>19031</v>
      </c>
      <c r="D274" s="205">
        <v>1118</v>
      </c>
      <c r="E274" s="205">
        <v>94</v>
      </c>
      <c r="F274" s="205">
        <v>1909</v>
      </c>
      <c r="G274" s="170">
        <f t="shared" si="26"/>
        <v>168599</v>
      </c>
      <c r="H274" s="205">
        <v>2435</v>
      </c>
      <c r="I274" s="205">
        <v>95</v>
      </c>
      <c r="J274" s="170">
        <v>20168</v>
      </c>
      <c r="K274" s="170">
        <v>70677</v>
      </c>
      <c r="L274" s="205">
        <v>90825</v>
      </c>
      <c r="M274" s="205">
        <v>1324</v>
      </c>
      <c r="N274" s="177">
        <v>42239</v>
      </c>
      <c r="O274" s="205">
        <v>53</v>
      </c>
      <c r="P274" s="177">
        <f t="shared" si="28"/>
        <v>48586</v>
      </c>
      <c r="Q274" s="177">
        <f t="shared" si="29"/>
        <v>1271</v>
      </c>
      <c r="R274" s="170">
        <f t="shared" si="18"/>
        <v>1.4780672548693191E-2</v>
      </c>
      <c r="S274" s="170">
        <f t="shared" si="19"/>
        <v>1.0411010541148172E-3</v>
      </c>
      <c r="T274" s="170">
        <f t="shared" si="20"/>
        <v>2.6660820506055043E-2</v>
      </c>
      <c r="U274" s="170">
        <f t="shared" si="27"/>
        <v>68651.428571428565</v>
      </c>
      <c r="V274" s="170">
        <f t="shared" si="21"/>
        <v>36817</v>
      </c>
      <c r="W274" s="170">
        <f t="shared" si="22"/>
        <v>31834.428571428572</v>
      </c>
      <c r="X274" s="170">
        <f t="shared" si="23"/>
        <v>981.57142857142856</v>
      </c>
      <c r="Y274" s="170">
        <f t="shared" si="24"/>
        <v>33.142857142857146</v>
      </c>
    </row>
    <row r="275" spans="1:25" s="170" customFormat="1" x14ac:dyDescent="0.35">
      <c r="A275" s="115">
        <v>44125</v>
      </c>
      <c r="B275" s="170">
        <f t="shared" si="25"/>
        <v>2432005</v>
      </c>
      <c r="C275" s="205">
        <v>18390</v>
      </c>
      <c r="D275" s="205">
        <v>1199</v>
      </c>
      <c r="E275" s="205">
        <v>119</v>
      </c>
      <c r="F275" s="205">
        <v>1946</v>
      </c>
      <c r="G275" s="170">
        <f t="shared" si="26"/>
        <v>170545</v>
      </c>
      <c r="H275" s="205">
        <v>2442</v>
      </c>
      <c r="I275" s="205">
        <v>119</v>
      </c>
      <c r="J275" s="170">
        <v>19451</v>
      </c>
      <c r="K275" s="170">
        <v>62680</v>
      </c>
      <c r="L275" s="205">
        <v>82115</v>
      </c>
      <c r="M275" s="205">
        <v>1428</v>
      </c>
      <c r="N275" s="177">
        <v>34461</v>
      </c>
      <c r="O275" s="205">
        <v>42</v>
      </c>
      <c r="P275" s="177">
        <f t="shared" si="28"/>
        <v>47654</v>
      </c>
      <c r="Q275" s="177">
        <f t="shared" si="29"/>
        <v>1386</v>
      </c>
      <c r="R275" s="170">
        <f t="shared" si="18"/>
        <v>1.5482617642564219E-2</v>
      </c>
      <c r="S275" s="170">
        <f t="shared" si="19"/>
        <v>1.021834261232158E-3</v>
      </c>
      <c r="T275" s="170">
        <f t="shared" si="20"/>
        <v>2.764566680284589E-2</v>
      </c>
      <c r="U275" s="170">
        <f t="shared" si="27"/>
        <v>68242.428571428565</v>
      </c>
      <c r="V275" s="170">
        <f t="shared" si="21"/>
        <v>37066</v>
      </c>
      <c r="W275" s="170">
        <f t="shared" si="22"/>
        <v>31176.428571428572</v>
      </c>
      <c r="X275" s="170">
        <f t="shared" si="23"/>
        <v>1024.7142857142858</v>
      </c>
      <c r="Y275" s="170">
        <f t="shared" si="24"/>
        <v>31.857142857142858</v>
      </c>
    </row>
    <row r="276" spans="1:25" s="170" customFormat="1" x14ac:dyDescent="0.35">
      <c r="A276" s="115">
        <v>44126</v>
      </c>
      <c r="B276" s="170">
        <f t="shared" si="25"/>
        <v>2450547</v>
      </c>
      <c r="C276" s="205">
        <v>18542</v>
      </c>
      <c r="D276" s="205">
        <v>1374</v>
      </c>
      <c r="E276" s="205">
        <v>129</v>
      </c>
      <c r="F276" s="205">
        <v>1879</v>
      </c>
      <c r="G276" s="170">
        <f t="shared" si="26"/>
        <v>172424</v>
      </c>
      <c r="H276" s="205">
        <v>2348</v>
      </c>
      <c r="I276" s="205">
        <v>131</v>
      </c>
      <c r="J276" s="170">
        <v>19558</v>
      </c>
      <c r="K276" s="170">
        <v>69613</v>
      </c>
      <c r="L276" s="205">
        <v>89155</v>
      </c>
      <c r="M276" s="205">
        <v>1599</v>
      </c>
      <c r="N276" s="177">
        <v>42836</v>
      </c>
      <c r="O276" s="205">
        <v>39</v>
      </c>
      <c r="P276" s="177">
        <f t="shared" si="28"/>
        <v>46319</v>
      </c>
      <c r="Q276" s="177">
        <f t="shared" si="29"/>
        <v>1560</v>
      </c>
      <c r="R276" s="170">
        <f t="shared" si="18"/>
        <v>1.6327518672095261E-2</v>
      </c>
      <c r="S276" s="170">
        <f t="shared" si="19"/>
        <v>1.032396034493089E-3</v>
      </c>
      <c r="T276" s="170">
        <f t="shared" si="20"/>
        <v>2.8983296468614139E-2</v>
      </c>
      <c r="U276" s="170">
        <f t="shared" si="27"/>
        <v>68455.857142857145</v>
      </c>
      <c r="V276" s="170">
        <f t="shared" si="21"/>
        <v>37460</v>
      </c>
      <c r="W276" s="170">
        <f t="shared" si="22"/>
        <v>30995.857142857141</v>
      </c>
      <c r="X276" s="170">
        <f t="shared" si="23"/>
        <v>1085.7142857142858</v>
      </c>
      <c r="Y276" s="170">
        <f t="shared" si="24"/>
        <v>32</v>
      </c>
    </row>
    <row r="277" spans="1:25" s="170" customFormat="1" x14ac:dyDescent="0.35">
      <c r="A277" s="115">
        <v>44127</v>
      </c>
      <c r="B277" s="170">
        <f t="shared" si="25"/>
        <v>2467709</v>
      </c>
      <c r="C277" s="205">
        <v>17162</v>
      </c>
      <c r="D277" s="205">
        <v>1221</v>
      </c>
      <c r="E277" s="205">
        <v>94</v>
      </c>
      <c r="F277" s="205">
        <v>1842</v>
      </c>
      <c r="G277" s="170">
        <f t="shared" si="26"/>
        <v>174266</v>
      </c>
      <c r="H277" s="205">
        <v>2313</v>
      </c>
      <c r="I277" s="205">
        <v>99</v>
      </c>
      <c r="J277" s="170">
        <v>18065</v>
      </c>
      <c r="K277" s="170">
        <v>56424</v>
      </c>
      <c r="L277" s="205">
        <v>74463</v>
      </c>
      <c r="M277" s="205">
        <v>1464</v>
      </c>
      <c r="N277" s="177">
        <v>33380</v>
      </c>
      <c r="O277" s="205">
        <v>27</v>
      </c>
      <c r="P277" s="177">
        <f t="shared" si="28"/>
        <v>41083</v>
      </c>
      <c r="Q277" s="177">
        <f t="shared" si="29"/>
        <v>1437</v>
      </c>
      <c r="R277" s="170">
        <f t="shared" si="18"/>
        <v>1.7122708569496027E-2</v>
      </c>
      <c r="S277" s="170">
        <f t="shared" si="19"/>
        <v>1.0484486236771527E-3</v>
      </c>
      <c r="T277" s="170">
        <f t="shared" si="20"/>
        <v>3.0064364420192641E-2</v>
      </c>
      <c r="U277" s="170">
        <f t="shared" si="27"/>
        <v>68430.428571428565</v>
      </c>
      <c r="V277" s="170">
        <f t="shared" si="21"/>
        <v>37909.142857142855</v>
      </c>
      <c r="W277" s="170">
        <f t="shared" si="22"/>
        <v>30521.285714285714</v>
      </c>
      <c r="X277" s="170">
        <f t="shared" si="23"/>
        <v>1139.7142857142858</v>
      </c>
      <c r="Y277" s="170">
        <f t="shared" si="24"/>
        <v>32</v>
      </c>
    </row>
    <row r="278" spans="1:25" s="170" customFormat="1" x14ac:dyDescent="0.35">
      <c r="A278" s="115">
        <v>44128</v>
      </c>
      <c r="B278" s="170">
        <f t="shared" si="25"/>
        <v>2479140</v>
      </c>
      <c r="C278" s="205">
        <v>11431</v>
      </c>
      <c r="D278" s="205">
        <v>789</v>
      </c>
      <c r="E278" s="205">
        <v>107</v>
      </c>
      <c r="F278" s="205">
        <v>1442</v>
      </c>
      <c r="G278" s="170">
        <f t="shared" si="26"/>
        <v>175708</v>
      </c>
      <c r="H278" s="205">
        <v>1796</v>
      </c>
      <c r="I278" s="205">
        <v>108</v>
      </c>
      <c r="J278" s="170">
        <v>12015</v>
      </c>
      <c r="K278" s="170">
        <v>19201</v>
      </c>
      <c r="L278" s="205">
        <v>31215</v>
      </c>
      <c r="M278" s="205">
        <v>987</v>
      </c>
      <c r="N278" s="177">
        <v>8689</v>
      </c>
      <c r="O278" s="205">
        <v>10</v>
      </c>
      <c r="P278" s="177">
        <f t="shared" si="28"/>
        <v>22526</v>
      </c>
      <c r="Q278" s="177">
        <f t="shared" si="29"/>
        <v>977</v>
      </c>
      <c r="R278" s="170">
        <f t="shared" si="18"/>
        <v>1.7715185691548823E-2</v>
      </c>
      <c r="S278" s="170">
        <f t="shared" si="19"/>
        <v>1.0350269996862135E-3</v>
      </c>
      <c r="T278" s="170">
        <f t="shared" si="20"/>
        <v>3.1016466176926438E-2</v>
      </c>
      <c r="U278" s="170">
        <f t="shared" si="27"/>
        <v>68754.571428571435</v>
      </c>
      <c r="V278" s="170">
        <f t="shared" si="21"/>
        <v>38251.571428571428</v>
      </c>
      <c r="W278" s="170">
        <f t="shared" si="22"/>
        <v>30503</v>
      </c>
      <c r="X278" s="170">
        <f t="shared" si="23"/>
        <v>1186.4285714285713</v>
      </c>
      <c r="Y278" s="170">
        <f t="shared" si="24"/>
        <v>31.571428571428573</v>
      </c>
    </row>
    <row r="279" spans="1:25" s="170" customFormat="1" x14ac:dyDescent="0.35">
      <c r="A279" s="115">
        <v>44129</v>
      </c>
      <c r="B279" s="170">
        <f t="shared" si="25"/>
        <v>2486479</v>
      </c>
      <c r="C279" s="205">
        <v>7339</v>
      </c>
      <c r="D279" s="205">
        <v>483</v>
      </c>
      <c r="E279" s="205">
        <v>116</v>
      </c>
      <c r="F279" s="205">
        <v>1538</v>
      </c>
      <c r="G279" s="170">
        <f t="shared" si="26"/>
        <v>177246</v>
      </c>
      <c r="H279" s="205">
        <v>1901</v>
      </c>
      <c r="I279" s="205">
        <v>118</v>
      </c>
      <c r="J279" s="170">
        <v>7655</v>
      </c>
      <c r="K279" s="170">
        <v>20259</v>
      </c>
      <c r="L279" s="205">
        <v>27926</v>
      </c>
      <c r="M279" s="205">
        <v>563</v>
      </c>
      <c r="N279" s="177">
        <v>12052</v>
      </c>
      <c r="O279" s="205">
        <v>11</v>
      </c>
      <c r="P279" s="177">
        <f t="shared" si="28"/>
        <v>15874</v>
      </c>
      <c r="Q279" s="177">
        <f t="shared" si="29"/>
        <v>552</v>
      </c>
      <c r="R279" s="170">
        <f t="shared" ref="R279:R287" si="30">((SUM(M273:M279))/(SUM(L273:L279)))</f>
        <v>1.798468859921374E-2</v>
      </c>
      <c r="S279" s="170">
        <f t="shared" ref="S279:S342" si="31">((SUM(O273:O279))/(SUM(N273:N279)))</f>
        <v>1.0460641835095454E-3</v>
      </c>
      <c r="T279" s="170">
        <f>((SUM(Q273:Q279))/(SUM(P273:P279)))</f>
        <v>3.1460373601224535E-2</v>
      </c>
      <c r="U279" s="170">
        <f t="shared" si="27"/>
        <v>69042.857142857145</v>
      </c>
      <c r="V279" s="170">
        <f t="shared" ref="V279:V340" si="32">AVERAGE(P273:P279)</f>
        <v>38452</v>
      </c>
      <c r="W279" s="170">
        <f t="shared" ref="W279:W340" si="33">AVERAGE(N273:N279)</f>
        <v>30590.857142857141</v>
      </c>
      <c r="X279" s="170">
        <f t="shared" ref="X279:X340" si="34">AVERAGE(Q273:Q279)</f>
        <v>1209.7142857142858</v>
      </c>
      <c r="Y279" s="170">
        <f t="shared" ref="Y279:Y287" si="35">AVERAGE(O273:O279)</f>
        <v>32</v>
      </c>
    </row>
    <row r="280" spans="1:25" s="170" customFormat="1" x14ac:dyDescent="0.35">
      <c r="A280" s="115">
        <v>44130</v>
      </c>
      <c r="B280" s="170">
        <f t="shared" si="25"/>
        <v>2507565</v>
      </c>
      <c r="C280" s="205">
        <v>21086</v>
      </c>
      <c r="D280" s="205">
        <v>1520</v>
      </c>
      <c r="E280" s="205">
        <v>111</v>
      </c>
      <c r="F280" s="205">
        <v>2219</v>
      </c>
      <c r="G280" s="170">
        <f>F280+G279</f>
        <v>179465</v>
      </c>
      <c r="H280" s="205">
        <v>2820</v>
      </c>
      <c r="I280" s="205">
        <v>113</v>
      </c>
      <c r="J280" s="170">
        <v>21354</v>
      </c>
      <c r="K280" s="170">
        <v>72782</v>
      </c>
      <c r="L280" s="205">
        <v>94866</v>
      </c>
      <c r="M280" s="205">
        <v>1816</v>
      </c>
      <c r="N280" s="177">
        <v>43221</v>
      </c>
      <c r="O280" s="205">
        <v>64</v>
      </c>
      <c r="P280" s="177">
        <f t="shared" si="28"/>
        <v>51645</v>
      </c>
      <c r="Q280" s="177">
        <f t="shared" si="29"/>
        <v>1752</v>
      </c>
      <c r="R280" s="170">
        <f t="shared" si="30"/>
        <v>1.871515497436629E-2</v>
      </c>
      <c r="S280" s="170">
        <f t="shared" si="31"/>
        <v>1.1342782578223701E-3</v>
      </c>
      <c r="T280" s="170">
        <f t="shared" ref="T280:T287" si="36">((SUM(Q274:Q280))/(SUM(P274:P280)))</f>
        <v>3.2646782638561571E-2</v>
      </c>
      <c r="U280" s="170">
        <f t="shared" si="27"/>
        <v>70080.71428571429</v>
      </c>
      <c r="V280" s="170">
        <f t="shared" si="32"/>
        <v>39098.142857142855</v>
      </c>
      <c r="W280" s="170">
        <f t="shared" si="33"/>
        <v>30982.571428571428</v>
      </c>
      <c r="X280" s="170">
        <f t="shared" si="34"/>
        <v>1276.4285714285713</v>
      </c>
      <c r="Y280" s="170">
        <f t="shared" si="35"/>
        <v>35.142857142857146</v>
      </c>
    </row>
    <row r="281" spans="1:25" s="170" customFormat="1" x14ac:dyDescent="0.35">
      <c r="A281" s="115">
        <v>44131</v>
      </c>
      <c r="B281" s="170">
        <f t="shared" si="25"/>
        <v>2528064</v>
      </c>
      <c r="C281" s="205">
        <v>20499</v>
      </c>
      <c r="D281" s="205">
        <v>1342</v>
      </c>
      <c r="E281" s="205">
        <v>135</v>
      </c>
      <c r="F281" s="205">
        <v>2194</v>
      </c>
      <c r="G281" s="170">
        <f t="shared" ref="G281:G344" si="37">F281+G280</f>
        <v>181659</v>
      </c>
      <c r="H281" s="205">
        <v>2763</v>
      </c>
      <c r="I281" s="205">
        <v>138</v>
      </c>
      <c r="J281" s="170">
        <v>20910</v>
      </c>
      <c r="K281" s="170">
        <v>73237</v>
      </c>
      <c r="L281" s="205">
        <v>94863</v>
      </c>
      <c r="M281" s="205">
        <v>1562</v>
      </c>
      <c r="N281" s="177">
        <v>43451</v>
      </c>
      <c r="O281" s="205">
        <v>32</v>
      </c>
      <c r="P281" s="177">
        <f t="shared" si="28"/>
        <v>51412</v>
      </c>
      <c r="Q281" s="177">
        <f t="shared" si="29"/>
        <v>1530</v>
      </c>
      <c r="R281" s="170">
        <f t="shared" si="30"/>
        <v>1.9043556145029446E-2</v>
      </c>
      <c r="S281" s="170">
        <f t="shared" si="31"/>
        <v>1.0316841670869824E-3</v>
      </c>
      <c r="T281" s="170">
        <f t="shared" si="36"/>
        <v>3.3249792957293148E-2</v>
      </c>
      <c r="U281" s="170">
        <f t="shared" si="27"/>
        <v>70657.571428571435</v>
      </c>
      <c r="V281" s="170">
        <f t="shared" si="32"/>
        <v>39501.857142857145</v>
      </c>
      <c r="W281" s="170">
        <f t="shared" si="33"/>
        <v>31155.714285714286</v>
      </c>
      <c r="X281" s="170">
        <f t="shared" si="34"/>
        <v>1313.4285714285713</v>
      </c>
      <c r="Y281" s="170">
        <f t="shared" si="35"/>
        <v>32.142857142857146</v>
      </c>
    </row>
    <row r="282" spans="1:25" s="170" customFormat="1" x14ac:dyDescent="0.35">
      <c r="A282" s="115">
        <v>44132</v>
      </c>
      <c r="B282" s="170">
        <f t="shared" si="25"/>
        <v>2547087</v>
      </c>
      <c r="C282" s="205">
        <v>19023</v>
      </c>
      <c r="D282" s="205">
        <v>1437</v>
      </c>
      <c r="E282" s="205">
        <v>127</v>
      </c>
      <c r="F282" s="205">
        <v>2395</v>
      </c>
      <c r="G282" s="170">
        <f t="shared" si="37"/>
        <v>184054</v>
      </c>
      <c r="H282" s="205">
        <v>2919</v>
      </c>
      <c r="I282" s="205">
        <v>132</v>
      </c>
      <c r="J282" s="170">
        <v>19667</v>
      </c>
      <c r="K282" s="170">
        <v>61679</v>
      </c>
      <c r="L282" s="205">
        <v>81617</v>
      </c>
      <c r="M282" s="205">
        <v>1683</v>
      </c>
      <c r="N282" s="177">
        <v>33087</v>
      </c>
      <c r="O282" s="205">
        <v>71</v>
      </c>
      <c r="P282" s="177">
        <f t="shared" si="28"/>
        <v>48530</v>
      </c>
      <c r="Q282" s="177">
        <f t="shared" si="29"/>
        <v>1612</v>
      </c>
      <c r="R282" s="170">
        <f t="shared" si="30"/>
        <v>1.957883445826292E-2</v>
      </c>
      <c r="S282" s="170">
        <f t="shared" si="31"/>
        <v>1.1720408276269403E-3</v>
      </c>
      <c r="T282" s="170">
        <f t="shared" si="36"/>
        <v>3.3959529757849084E-2</v>
      </c>
      <c r="U282" s="170">
        <f t="shared" si="27"/>
        <v>70586.428571428565</v>
      </c>
      <c r="V282" s="170">
        <f t="shared" si="32"/>
        <v>39627</v>
      </c>
      <c r="W282" s="170">
        <f t="shared" si="33"/>
        <v>30959.428571428572</v>
      </c>
      <c r="X282" s="170">
        <f t="shared" si="34"/>
        <v>1345.7142857142858</v>
      </c>
      <c r="Y282" s="170">
        <f t="shared" si="35"/>
        <v>36.285714285714285</v>
      </c>
    </row>
    <row r="283" spans="1:25" s="170" customFormat="1" x14ac:dyDescent="0.35">
      <c r="A283" s="115">
        <v>44133</v>
      </c>
      <c r="B283" s="170">
        <f t="shared" si="25"/>
        <v>2567301</v>
      </c>
      <c r="C283" s="205">
        <v>20214</v>
      </c>
      <c r="D283" s="205">
        <v>1384</v>
      </c>
      <c r="E283" s="205">
        <v>172</v>
      </c>
      <c r="F283" s="205">
        <v>2568</v>
      </c>
      <c r="G283" s="170">
        <f t="shared" si="37"/>
        <v>186622</v>
      </c>
      <c r="H283" s="205">
        <v>3109</v>
      </c>
      <c r="I283" s="205">
        <v>179</v>
      </c>
      <c r="J283" s="170">
        <v>21990</v>
      </c>
      <c r="K283" s="170">
        <v>73541</v>
      </c>
      <c r="L283" s="205">
        <v>94705</v>
      </c>
      <c r="M283" s="205">
        <v>1663</v>
      </c>
      <c r="N283" s="177">
        <v>42979</v>
      </c>
      <c r="O283" s="205">
        <v>47</v>
      </c>
      <c r="P283" s="177">
        <f t="shared" si="28"/>
        <v>51726</v>
      </c>
      <c r="Q283" s="177">
        <f t="shared" si="29"/>
        <v>1616</v>
      </c>
      <c r="R283" s="170">
        <f t="shared" si="30"/>
        <v>1.9489447718926058E-2</v>
      </c>
      <c r="S283" s="170">
        <f t="shared" si="31"/>
        <v>1.2081582964045762E-3</v>
      </c>
      <c r="T283" s="170">
        <f t="shared" si="36"/>
        <v>3.3508253299198008E-2</v>
      </c>
      <c r="U283" s="170">
        <f t="shared" si="27"/>
        <v>71379.28571428571</v>
      </c>
      <c r="V283" s="170">
        <f t="shared" si="32"/>
        <v>40399.428571428572</v>
      </c>
      <c r="W283" s="170">
        <f t="shared" si="33"/>
        <v>30979.857142857141</v>
      </c>
      <c r="X283" s="170">
        <f t="shared" si="34"/>
        <v>1353.7142857142858</v>
      </c>
      <c r="Y283" s="170">
        <f t="shared" si="35"/>
        <v>37.428571428571431</v>
      </c>
    </row>
    <row r="284" spans="1:25" s="170" customFormat="1" x14ac:dyDescent="0.35">
      <c r="A284" s="115">
        <v>44134</v>
      </c>
      <c r="B284" s="170">
        <f t="shared" si="25"/>
        <v>2582431</v>
      </c>
      <c r="C284" s="205">
        <v>15130</v>
      </c>
      <c r="D284" s="205">
        <v>1124</v>
      </c>
      <c r="E284" s="205">
        <v>135</v>
      </c>
      <c r="F284" s="205">
        <v>2300</v>
      </c>
      <c r="G284" s="170">
        <f t="shared" si="37"/>
        <v>188922</v>
      </c>
      <c r="H284" s="205">
        <v>2946</v>
      </c>
      <c r="I284" s="205">
        <v>136</v>
      </c>
      <c r="J284" s="170">
        <v>16902</v>
      </c>
      <c r="K284" s="170">
        <v>52911</v>
      </c>
      <c r="L284" s="205">
        <v>68800</v>
      </c>
      <c r="M284" s="205">
        <v>1378</v>
      </c>
      <c r="N284" s="177">
        <v>31530</v>
      </c>
      <c r="O284" s="205">
        <v>26</v>
      </c>
      <c r="P284" s="177">
        <f t="shared" si="28"/>
        <v>37270</v>
      </c>
      <c r="Q284" s="177">
        <f t="shared" si="29"/>
        <v>1352</v>
      </c>
      <c r="R284" s="170">
        <f t="shared" si="30"/>
        <v>1.9538777955918313E-2</v>
      </c>
      <c r="S284" s="170">
        <f t="shared" si="31"/>
        <v>1.21390267384156E-3</v>
      </c>
      <c r="T284" s="170">
        <f t="shared" si="36"/>
        <v>3.3661549270027208E-2</v>
      </c>
      <c r="U284" s="170">
        <f t="shared" si="27"/>
        <v>70570.28571428571</v>
      </c>
      <c r="V284" s="170">
        <f t="shared" si="32"/>
        <v>39854.714285714283</v>
      </c>
      <c r="W284" s="170">
        <f t="shared" si="33"/>
        <v>30715.571428571428</v>
      </c>
      <c r="X284" s="170">
        <f t="shared" si="34"/>
        <v>1341.5714285714287</v>
      </c>
      <c r="Y284" s="170">
        <f t="shared" si="35"/>
        <v>37.285714285714285</v>
      </c>
    </row>
    <row r="285" spans="1:25" s="170" customFormat="1" x14ac:dyDescent="0.35">
      <c r="A285" s="115">
        <v>44135</v>
      </c>
      <c r="B285" s="170">
        <f t="shared" si="25"/>
        <v>2593874</v>
      </c>
      <c r="C285" s="205">
        <v>11443</v>
      </c>
      <c r="D285" s="205">
        <v>871</v>
      </c>
      <c r="E285" s="205">
        <v>104</v>
      </c>
      <c r="F285" s="205">
        <v>1672</v>
      </c>
      <c r="G285" s="170">
        <f t="shared" si="37"/>
        <v>190594</v>
      </c>
      <c r="H285" s="205">
        <v>2035</v>
      </c>
      <c r="I285" s="205">
        <v>105</v>
      </c>
      <c r="J285" s="170">
        <v>12052</v>
      </c>
      <c r="K285" s="170">
        <v>20501</v>
      </c>
      <c r="L285" s="205">
        <v>32549</v>
      </c>
      <c r="M285" s="205">
        <v>1047</v>
      </c>
      <c r="N285" s="177">
        <v>8843</v>
      </c>
      <c r="O285" s="205">
        <v>8</v>
      </c>
      <c r="P285" s="177">
        <f t="shared" si="28"/>
        <v>23706</v>
      </c>
      <c r="Q285" s="177">
        <f t="shared" si="29"/>
        <v>1039</v>
      </c>
      <c r="R285" s="170">
        <f t="shared" si="30"/>
        <v>1.9607288936982915E-2</v>
      </c>
      <c r="S285" s="170">
        <f t="shared" si="31"/>
        <v>1.203738560997941E-3</v>
      </c>
      <c r="T285" s="170">
        <f t="shared" si="36"/>
        <v>3.3741072161563093E-2</v>
      </c>
      <c r="U285" s="170">
        <f t="shared" si="27"/>
        <v>70760.857142857145</v>
      </c>
      <c r="V285" s="170">
        <f t="shared" si="32"/>
        <v>40023.285714285717</v>
      </c>
      <c r="W285" s="170">
        <f t="shared" si="33"/>
        <v>30737.571428571428</v>
      </c>
      <c r="X285" s="170">
        <f t="shared" si="34"/>
        <v>1350.4285714285713</v>
      </c>
      <c r="Y285" s="170">
        <f t="shared" si="35"/>
        <v>37</v>
      </c>
    </row>
    <row r="286" spans="1:25" s="170" customFormat="1" x14ac:dyDescent="0.35">
      <c r="A286" s="115">
        <v>44136</v>
      </c>
      <c r="B286" s="170">
        <f t="shared" si="25"/>
        <v>2601873</v>
      </c>
      <c r="C286" s="205">
        <v>7999</v>
      </c>
      <c r="D286" s="205">
        <v>521</v>
      </c>
      <c r="E286" s="205">
        <v>116</v>
      </c>
      <c r="F286" s="205">
        <v>1522</v>
      </c>
      <c r="G286" s="170">
        <f t="shared" si="37"/>
        <v>192116</v>
      </c>
      <c r="H286" s="205">
        <v>1903</v>
      </c>
      <c r="I286" s="205">
        <v>118</v>
      </c>
      <c r="J286" s="170">
        <v>8381</v>
      </c>
      <c r="K286" s="170">
        <v>21919</v>
      </c>
      <c r="L286" s="205">
        <v>30298</v>
      </c>
      <c r="M286" s="205">
        <v>623</v>
      </c>
      <c r="N286" s="177">
        <v>12436</v>
      </c>
      <c r="O286" s="205">
        <v>11</v>
      </c>
      <c r="P286" s="177">
        <f t="shared" si="28"/>
        <v>17862</v>
      </c>
      <c r="Q286" s="177">
        <f t="shared" si="29"/>
        <v>612</v>
      </c>
      <c r="R286" s="170">
        <f t="shared" si="30"/>
        <v>1.963439676269545E-2</v>
      </c>
      <c r="S286" s="170">
        <f t="shared" si="31"/>
        <v>1.2015940838888965E-3</v>
      </c>
      <c r="T286" s="170">
        <f t="shared" si="36"/>
        <v>3.3715988956268095E-2</v>
      </c>
      <c r="U286" s="170">
        <f t="shared" si="27"/>
        <v>71099.71428571429</v>
      </c>
      <c r="V286" s="170">
        <f t="shared" si="32"/>
        <v>40307.285714285717</v>
      </c>
      <c r="W286" s="170">
        <f t="shared" si="33"/>
        <v>30792.428571428572</v>
      </c>
      <c r="X286" s="170">
        <f t="shared" si="34"/>
        <v>1359</v>
      </c>
      <c r="Y286" s="170">
        <f t="shared" si="35"/>
        <v>37</v>
      </c>
    </row>
    <row r="287" spans="1:25" s="170" customFormat="1" x14ac:dyDescent="0.35">
      <c r="A287" s="115">
        <v>44137</v>
      </c>
      <c r="B287" s="170">
        <f t="shared" si="25"/>
        <v>2624755</v>
      </c>
      <c r="C287" s="205">
        <v>22882</v>
      </c>
      <c r="D287" s="205">
        <v>1834</v>
      </c>
      <c r="E287" s="205">
        <v>164</v>
      </c>
      <c r="F287" s="205">
        <v>2326</v>
      </c>
      <c r="G287" s="170">
        <f t="shared" si="37"/>
        <v>194442</v>
      </c>
      <c r="H287" s="205">
        <v>2953</v>
      </c>
      <c r="I287" s="205">
        <v>169</v>
      </c>
      <c r="J287" s="170">
        <v>23780</v>
      </c>
      <c r="K287" s="170">
        <v>81680</v>
      </c>
      <c r="L287" s="205">
        <v>105438</v>
      </c>
      <c r="M287" s="205">
        <v>2180</v>
      </c>
      <c r="N287" s="177">
        <v>49164</v>
      </c>
      <c r="O287" s="205">
        <v>85</v>
      </c>
      <c r="P287" s="177">
        <f t="shared" si="28"/>
        <v>56274</v>
      </c>
      <c r="Q287" s="177">
        <f t="shared" si="29"/>
        <v>2095</v>
      </c>
      <c r="R287" s="170">
        <f t="shared" si="30"/>
        <v>1.9942156727723453E-2</v>
      </c>
      <c r="S287" s="170">
        <f t="shared" si="31"/>
        <v>1.2641654250756243E-3</v>
      </c>
      <c r="T287" s="170">
        <f t="shared" si="36"/>
        <v>3.4367808075876978E-2</v>
      </c>
      <c r="U287" s="170">
        <f t="shared" si="27"/>
        <v>72610</v>
      </c>
      <c r="V287" s="170">
        <f t="shared" si="32"/>
        <v>40968.571428571428</v>
      </c>
      <c r="W287" s="170">
        <f t="shared" si="33"/>
        <v>31641.428571428572</v>
      </c>
      <c r="X287" s="170">
        <f t="shared" si="34"/>
        <v>1408</v>
      </c>
      <c r="Y287" s="170">
        <f t="shared" si="35"/>
        <v>40</v>
      </c>
    </row>
    <row r="288" spans="1:25" s="170" customFormat="1" x14ac:dyDescent="0.35">
      <c r="A288" s="115">
        <v>44138</v>
      </c>
      <c r="B288" s="170">
        <f t="shared" si="25"/>
        <v>2650415</v>
      </c>
      <c r="C288" s="205">
        <v>25660</v>
      </c>
      <c r="D288" s="205">
        <v>1906</v>
      </c>
      <c r="E288" s="205">
        <v>162</v>
      </c>
      <c r="F288" s="205">
        <v>2323</v>
      </c>
      <c r="G288" s="170">
        <f t="shared" si="37"/>
        <v>196765</v>
      </c>
      <c r="H288" s="205">
        <v>2938</v>
      </c>
      <c r="I288" s="205">
        <v>163</v>
      </c>
      <c r="J288" s="170">
        <v>26753</v>
      </c>
      <c r="K288" s="170">
        <v>70117</v>
      </c>
      <c r="L288" s="205">
        <v>96863</v>
      </c>
      <c r="M288" s="205">
        <v>2227</v>
      </c>
      <c r="N288" s="177">
        <v>42581</v>
      </c>
      <c r="O288" s="205">
        <v>122</v>
      </c>
      <c r="P288" s="177">
        <f t="shared" si="28"/>
        <v>54282</v>
      </c>
      <c r="Q288" s="177">
        <f t="shared" si="29"/>
        <v>2105</v>
      </c>
      <c r="R288" s="170">
        <f t="shared" ref="R288:R340" si="38">((SUM(M282:M288))/(SUM(L282:L288)))</f>
        <v>2.1167225194504868E-2</v>
      </c>
      <c r="S288" s="170">
        <f t="shared" si="31"/>
        <v>1.6770918321095095E-3</v>
      </c>
      <c r="T288" s="170">
        <f t="shared" ref="T288:T340" si="39">((SUM(Q282:Q288))/(SUM(P282:P288)))</f>
        <v>3.6012428793371312E-2</v>
      </c>
      <c r="U288" s="170">
        <f t="shared" si="27"/>
        <v>72895.71428571429</v>
      </c>
      <c r="V288" s="170">
        <f t="shared" si="32"/>
        <v>41378.571428571428</v>
      </c>
      <c r="W288" s="170">
        <f t="shared" si="33"/>
        <v>31517.142857142859</v>
      </c>
      <c r="X288" s="170">
        <f t="shared" si="34"/>
        <v>1490.1428571428571</v>
      </c>
      <c r="Y288" s="170">
        <f>AVERAGE(O282:O288)</f>
        <v>52.857142857142854</v>
      </c>
    </row>
    <row r="289" spans="1:25" s="170" customFormat="1" x14ac:dyDescent="0.35">
      <c r="A289" s="115">
        <v>44139</v>
      </c>
      <c r="B289" s="170">
        <f t="shared" si="25"/>
        <v>2671895</v>
      </c>
      <c r="C289" s="205">
        <v>21480</v>
      </c>
      <c r="D289" s="205">
        <v>2171</v>
      </c>
      <c r="E289" s="205">
        <v>194</v>
      </c>
      <c r="F289" s="205">
        <v>2350</v>
      </c>
      <c r="G289" s="170">
        <f t="shared" si="37"/>
        <v>199115</v>
      </c>
      <c r="H289" s="205">
        <v>2940</v>
      </c>
      <c r="I289" s="205">
        <v>199</v>
      </c>
      <c r="J289" s="170">
        <v>22208</v>
      </c>
      <c r="K289" s="170">
        <v>68810</v>
      </c>
      <c r="L289" s="205">
        <v>90996</v>
      </c>
      <c r="M289" s="205">
        <v>2493</v>
      </c>
      <c r="N289" s="177">
        <v>34183</v>
      </c>
      <c r="O289" s="205">
        <v>115</v>
      </c>
      <c r="P289" s="177">
        <f t="shared" si="28"/>
        <v>56813</v>
      </c>
      <c r="Q289" s="177">
        <f t="shared" si="29"/>
        <v>2378</v>
      </c>
      <c r="R289" s="170">
        <f t="shared" si="38"/>
        <v>2.2343928305452333E-2</v>
      </c>
      <c r="S289" s="170">
        <f t="shared" si="31"/>
        <v>1.8672536037092496E-3</v>
      </c>
      <c r="T289" s="170">
        <f t="shared" si="39"/>
        <v>3.7582275209526977E-2</v>
      </c>
      <c r="U289" s="170">
        <f t="shared" si="27"/>
        <v>74235.571428571435</v>
      </c>
      <c r="V289" s="170">
        <f t="shared" si="32"/>
        <v>42561.857142857145</v>
      </c>
      <c r="W289" s="170">
        <f t="shared" si="33"/>
        <v>31673.714285714286</v>
      </c>
      <c r="X289" s="170">
        <f t="shared" si="34"/>
        <v>1599.5714285714287</v>
      </c>
      <c r="Y289" s="170">
        <f t="shared" ref="Y289:Y340" si="40">AVERAGE(O283:O289)</f>
        <v>59.142857142857146</v>
      </c>
    </row>
    <row r="290" spans="1:25" s="170" customFormat="1" x14ac:dyDescent="0.35">
      <c r="A290" s="115">
        <v>44140</v>
      </c>
      <c r="B290" s="170">
        <f t="shared" si="25"/>
        <v>2694450</v>
      </c>
      <c r="C290" s="205">
        <v>22555</v>
      </c>
      <c r="D290" s="205">
        <v>2415</v>
      </c>
      <c r="E290" s="205">
        <v>210</v>
      </c>
      <c r="F290" s="205">
        <v>2803</v>
      </c>
      <c r="G290" s="170">
        <f t="shared" si="37"/>
        <v>201918</v>
      </c>
      <c r="H290" s="205">
        <v>3474</v>
      </c>
      <c r="I290" s="205">
        <v>210</v>
      </c>
      <c r="J290" s="170">
        <v>23554</v>
      </c>
      <c r="K290" s="170">
        <v>79301</v>
      </c>
      <c r="L290" s="205">
        <v>102838</v>
      </c>
      <c r="M290" s="205">
        <v>2742</v>
      </c>
      <c r="N290" s="177">
        <v>45192</v>
      </c>
      <c r="O290" s="205">
        <v>124</v>
      </c>
      <c r="P290" s="177">
        <f t="shared" si="28"/>
        <v>57646</v>
      </c>
      <c r="Q290" s="177">
        <f t="shared" si="29"/>
        <v>2618</v>
      </c>
      <c r="R290" s="170">
        <f t="shared" si="38"/>
        <v>2.4044018174170397E-2</v>
      </c>
      <c r="S290" s="170">
        <f t="shared" si="31"/>
        <v>2.1926592803969114E-3</v>
      </c>
      <c r="T290" s="170">
        <f t="shared" si="39"/>
        <v>4.0147703001122255E-2</v>
      </c>
      <c r="U290" s="170">
        <f t="shared" si="27"/>
        <v>75397.428571428565</v>
      </c>
      <c r="V290" s="170">
        <f t="shared" si="32"/>
        <v>43407.571428571428</v>
      </c>
      <c r="W290" s="170">
        <f t="shared" si="33"/>
        <v>31989.857142857141</v>
      </c>
      <c r="X290" s="170">
        <f t="shared" si="34"/>
        <v>1742.7142857142858</v>
      </c>
      <c r="Y290" s="170">
        <f t="shared" si="40"/>
        <v>70.142857142857139</v>
      </c>
    </row>
    <row r="291" spans="1:25" s="170" customFormat="1" x14ac:dyDescent="0.35">
      <c r="A291" s="115">
        <v>44141</v>
      </c>
      <c r="B291" s="170">
        <f t="shared" si="25"/>
        <v>2715045</v>
      </c>
      <c r="C291" s="205">
        <v>20595</v>
      </c>
      <c r="D291" s="205">
        <v>2236</v>
      </c>
      <c r="E291" s="205">
        <v>204</v>
      </c>
      <c r="F291" s="205">
        <v>2367</v>
      </c>
      <c r="G291" s="170">
        <f t="shared" si="37"/>
        <v>204285</v>
      </c>
      <c r="H291" s="205">
        <v>3023</v>
      </c>
      <c r="I291" s="205">
        <v>207</v>
      </c>
      <c r="J291" s="170">
        <v>21472</v>
      </c>
      <c r="K291" s="170">
        <v>62791</v>
      </c>
      <c r="L291" s="205">
        <v>84244</v>
      </c>
      <c r="M291" s="205">
        <v>2652</v>
      </c>
      <c r="N291" s="177">
        <v>33794</v>
      </c>
      <c r="O291" s="205">
        <v>67</v>
      </c>
      <c r="P291" s="177">
        <f t="shared" si="28"/>
        <v>50450</v>
      </c>
      <c r="Q291" s="177">
        <f t="shared" si="29"/>
        <v>2585</v>
      </c>
      <c r="R291" s="170">
        <f t="shared" si="38"/>
        <v>2.5705691553791609E-2</v>
      </c>
      <c r="S291" s="170">
        <f t="shared" si="31"/>
        <v>2.3519737569243962E-3</v>
      </c>
      <c r="T291" s="170">
        <f t="shared" si="39"/>
        <v>4.236782921651689E-2</v>
      </c>
      <c r="U291" s="170">
        <f t="shared" si="27"/>
        <v>77603.71428571429</v>
      </c>
      <c r="V291" s="170">
        <f t="shared" si="32"/>
        <v>45290.428571428572</v>
      </c>
      <c r="W291" s="170">
        <f t="shared" si="33"/>
        <v>32313.285714285714</v>
      </c>
      <c r="X291" s="170">
        <f t="shared" si="34"/>
        <v>1918.8571428571429</v>
      </c>
      <c r="Y291" s="170">
        <f t="shared" si="40"/>
        <v>76</v>
      </c>
    </row>
    <row r="292" spans="1:25" s="170" customFormat="1" x14ac:dyDescent="0.35">
      <c r="A292" s="115">
        <v>44142</v>
      </c>
      <c r="B292" s="170">
        <f t="shared" si="25"/>
        <v>2727745</v>
      </c>
      <c r="C292" s="205">
        <v>12700</v>
      </c>
      <c r="D292" s="205">
        <v>1328</v>
      </c>
      <c r="E292" s="205">
        <v>163</v>
      </c>
      <c r="F292" s="205">
        <v>1800</v>
      </c>
      <c r="G292" s="170">
        <f t="shared" si="37"/>
        <v>206085</v>
      </c>
      <c r="H292" s="205">
        <v>2268</v>
      </c>
      <c r="I292" s="205">
        <v>171</v>
      </c>
      <c r="J292" s="170">
        <v>13139</v>
      </c>
      <c r="K292" s="170">
        <v>22780</v>
      </c>
      <c r="L292" s="205">
        <v>35913</v>
      </c>
      <c r="M292" s="205">
        <v>1509</v>
      </c>
      <c r="N292" s="177">
        <v>8975</v>
      </c>
      <c r="O292" s="205">
        <v>20</v>
      </c>
      <c r="P292" s="177">
        <f t="shared" si="28"/>
        <v>26938</v>
      </c>
      <c r="Q292" s="177">
        <f t="shared" si="29"/>
        <v>1489</v>
      </c>
      <c r="R292" s="170">
        <f t="shared" si="38"/>
        <v>2.6392725809107374E-2</v>
      </c>
      <c r="S292" s="170">
        <f t="shared" si="31"/>
        <v>2.4036231083618691E-3</v>
      </c>
      <c r="T292" s="170">
        <f t="shared" si="39"/>
        <v>4.3345354628198524E-2</v>
      </c>
      <c r="U292" s="170">
        <f t="shared" si="27"/>
        <v>78084.28571428571</v>
      </c>
      <c r="V292" s="170">
        <f t="shared" si="32"/>
        <v>45752.142857142855</v>
      </c>
      <c r="W292" s="170">
        <f t="shared" si="33"/>
        <v>32332.142857142859</v>
      </c>
      <c r="X292" s="170">
        <f t="shared" si="34"/>
        <v>1983.1428571428571</v>
      </c>
      <c r="Y292" s="170">
        <f t="shared" si="40"/>
        <v>77.714285714285708</v>
      </c>
    </row>
    <row r="293" spans="1:25" s="170" customFormat="1" x14ac:dyDescent="0.35">
      <c r="A293" s="115">
        <v>44143</v>
      </c>
      <c r="B293" s="170">
        <f t="shared" si="25"/>
        <v>2737702</v>
      </c>
      <c r="C293" s="205">
        <v>9957</v>
      </c>
      <c r="D293" s="205">
        <v>943</v>
      </c>
      <c r="E293" s="205">
        <v>175</v>
      </c>
      <c r="F293" s="205">
        <v>1896</v>
      </c>
      <c r="G293" s="170">
        <f t="shared" si="37"/>
        <v>207981</v>
      </c>
      <c r="H293" s="205">
        <v>2332</v>
      </c>
      <c r="I293" s="205">
        <v>176</v>
      </c>
      <c r="J293" s="170">
        <v>10268</v>
      </c>
      <c r="K293" s="170">
        <v>23144</v>
      </c>
      <c r="L293" s="205">
        <v>33406</v>
      </c>
      <c r="M293" s="205">
        <v>1085</v>
      </c>
      <c r="N293" s="177">
        <v>12716</v>
      </c>
      <c r="O293" s="205">
        <v>29</v>
      </c>
      <c r="P293" s="177">
        <f t="shared" si="28"/>
        <v>20690</v>
      </c>
      <c r="Q293" s="177">
        <f t="shared" si="29"/>
        <v>1056</v>
      </c>
      <c r="R293" s="170">
        <f t="shared" si="38"/>
        <v>2.7083962466663513E-2</v>
      </c>
      <c r="S293" s="170">
        <f t="shared" si="31"/>
        <v>2.4800864941197237E-3</v>
      </c>
      <c r="T293" s="170">
        <f t="shared" si="39"/>
        <v>4.4340174500840317E-2</v>
      </c>
      <c r="U293" s="170">
        <f t="shared" si="27"/>
        <v>78528.28571428571</v>
      </c>
      <c r="V293" s="170">
        <f t="shared" si="32"/>
        <v>46156.142857142855</v>
      </c>
      <c r="W293" s="170">
        <f t="shared" si="33"/>
        <v>32372.142857142859</v>
      </c>
      <c r="X293" s="170">
        <f t="shared" si="34"/>
        <v>2046.5714285714287</v>
      </c>
      <c r="Y293" s="170">
        <f t="shared" si="40"/>
        <v>80.285714285714292</v>
      </c>
    </row>
    <row r="294" spans="1:25" s="170" customFormat="1" x14ac:dyDescent="0.35">
      <c r="A294" s="115">
        <v>44144</v>
      </c>
      <c r="B294" s="170">
        <f t="shared" si="25"/>
        <v>2762457</v>
      </c>
      <c r="C294" s="205">
        <v>24755</v>
      </c>
      <c r="D294" s="205">
        <v>3174</v>
      </c>
      <c r="E294" s="205">
        <v>241</v>
      </c>
      <c r="F294" s="205">
        <v>2750</v>
      </c>
      <c r="G294" s="170">
        <f t="shared" si="37"/>
        <v>210731</v>
      </c>
      <c r="H294" s="205">
        <v>3468</v>
      </c>
      <c r="I294" s="205">
        <v>244</v>
      </c>
      <c r="J294" s="170">
        <v>25227</v>
      </c>
      <c r="K294" s="170">
        <v>84737</v>
      </c>
      <c r="L294" s="205">
        <v>109939</v>
      </c>
      <c r="M294" s="205">
        <v>3601</v>
      </c>
      <c r="N294" s="177">
        <v>47741</v>
      </c>
      <c r="O294" s="205">
        <v>137</v>
      </c>
      <c r="P294" s="177">
        <f t="shared" si="28"/>
        <v>62198</v>
      </c>
      <c r="Q294" s="177">
        <f t="shared" si="29"/>
        <v>3464</v>
      </c>
      <c r="R294" s="170">
        <f t="shared" si="38"/>
        <v>2.9428057430634123E-2</v>
      </c>
      <c r="S294" s="170">
        <f t="shared" si="31"/>
        <v>2.7266833050599072E-3</v>
      </c>
      <c r="T294" s="170">
        <f t="shared" si="39"/>
        <v>4.7702702291978837E-2</v>
      </c>
      <c r="U294" s="170">
        <f t="shared" si="27"/>
        <v>79171.28571428571</v>
      </c>
      <c r="V294" s="170">
        <f t="shared" si="32"/>
        <v>47002.428571428572</v>
      </c>
      <c r="W294" s="170">
        <f t="shared" si="33"/>
        <v>32168.857142857141</v>
      </c>
      <c r="X294" s="170">
        <f t="shared" si="34"/>
        <v>2242.1428571428573</v>
      </c>
      <c r="Y294" s="170">
        <f t="shared" si="40"/>
        <v>87.714285714285708</v>
      </c>
    </row>
    <row r="295" spans="1:25" s="170" customFormat="1" x14ac:dyDescent="0.35">
      <c r="A295" s="115">
        <v>44145</v>
      </c>
      <c r="B295" s="170">
        <f t="shared" si="25"/>
        <v>2786295</v>
      </c>
      <c r="C295" s="205">
        <v>23838</v>
      </c>
      <c r="D295" s="205">
        <v>2819</v>
      </c>
      <c r="E295" s="205">
        <v>252</v>
      </c>
      <c r="F295" s="205">
        <v>2980</v>
      </c>
      <c r="G295" s="170">
        <f t="shared" si="37"/>
        <v>213711</v>
      </c>
      <c r="H295" s="205">
        <v>3684</v>
      </c>
      <c r="I295" s="205">
        <v>260</v>
      </c>
      <c r="J295" s="170">
        <v>24370</v>
      </c>
      <c r="K295" s="170">
        <v>80226</v>
      </c>
      <c r="L295" s="205">
        <v>104573</v>
      </c>
      <c r="M295" s="205">
        <v>3166</v>
      </c>
      <c r="N295" s="177">
        <v>43959</v>
      </c>
      <c r="O295" s="205">
        <v>158</v>
      </c>
      <c r="P295" s="177">
        <f t="shared" si="28"/>
        <v>60614</v>
      </c>
      <c r="Q295" s="177">
        <f t="shared" si="29"/>
        <v>3008</v>
      </c>
      <c r="R295" s="170">
        <f t="shared" si="38"/>
        <v>3.0695361704475281E-2</v>
      </c>
      <c r="S295" s="170">
        <f t="shared" si="31"/>
        <v>2.868997175141243E-3</v>
      </c>
      <c r="T295" s="170">
        <f t="shared" si="39"/>
        <v>4.9494705515746279E-2</v>
      </c>
      <c r="U295" s="170">
        <f t="shared" si="27"/>
        <v>80272.71428571429</v>
      </c>
      <c r="V295" s="170">
        <f t="shared" si="32"/>
        <v>47907</v>
      </c>
      <c r="W295" s="170">
        <f t="shared" si="33"/>
        <v>32365.714285714286</v>
      </c>
      <c r="X295" s="170">
        <f t="shared" si="34"/>
        <v>2371.1428571428573</v>
      </c>
      <c r="Y295" s="170">
        <f t="shared" si="40"/>
        <v>92.857142857142861</v>
      </c>
    </row>
    <row r="296" spans="1:25" s="170" customFormat="1" x14ac:dyDescent="0.35">
      <c r="A296" s="115">
        <v>44146</v>
      </c>
      <c r="B296" s="170">
        <f t="shared" si="25"/>
        <v>2809369</v>
      </c>
      <c r="C296" s="205">
        <v>23074</v>
      </c>
      <c r="D296" s="205">
        <v>2660</v>
      </c>
      <c r="E296" s="205">
        <v>351</v>
      </c>
      <c r="F296" s="205">
        <v>3045</v>
      </c>
      <c r="G296" s="170">
        <f t="shared" si="37"/>
        <v>216756</v>
      </c>
      <c r="H296" s="205">
        <v>3736</v>
      </c>
      <c r="I296" s="205">
        <v>354</v>
      </c>
      <c r="J296" s="170">
        <v>23587</v>
      </c>
      <c r="K296" s="170">
        <v>53729</v>
      </c>
      <c r="L296" s="205">
        <v>77301</v>
      </c>
      <c r="M296" s="205">
        <v>3024</v>
      </c>
      <c r="N296" s="177">
        <v>25219</v>
      </c>
      <c r="O296" s="205">
        <v>78</v>
      </c>
      <c r="P296" s="177">
        <f t="shared" si="28"/>
        <v>52082</v>
      </c>
      <c r="Q296" s="177">
        <f t="shared" si="29"/>
        <v>2946</v>
      </c>
      <c r="R296" s="170">
        <f t="shared" si="38"/>
        <v>3.2430766087695684E-2</v>
      </c>
      <c r="S296" s="170">
        <f t="shared" si="31"/>
        <v>2.8171473740326108E-3</v>
      </c>
      <c r="T296" s="170">
        <f t="shared" si="39"/>
        <v>5.1920948042756293E-2</v>
      </c>
      <c r="U296" s="170">
        <f t="shared" si="27"/>
        <v>78316.28571428571</v>
      </c>
      <c r="V296" s="170">
        <f t="shared" si="32"/>
        <v>47231.142857142855</v>
      </c>
      <c r="W296" s="170">
        <f t="shared" si="33"/>
        <v>31085.142857142859</v>
      </c>
      <c r="X296" s="170">
        <f t="shared" si="34"/>
        <v>2452.2857142857142</v>
      </c>
      <c r="Y296" s="170">
        <f t="shared" si="40"/>
        <v>87.571428571428569</v>
      </c>
    </row>
    <row r="297" spans="1:25" s="170" customFormat="1" x14ac:dyDescent="0.35">
      <c r="A297" s="115">
        <v>44147</v>
      </c>
      <c r="B297" s="170">
        <f t="shared" si="25"/>
        <v>2833987</v>
      </c>
      <c r="C297" s="205">
        <v>24618</v>
      </c>
      <c r="D297" s="205">
        <v>2983</v>
      </c>
      <c r="E297" s="205">
        <v>320</v>
      </c>
      <c r="F297" s="205">
        <v>3105</v>
      </c>
      <c r="G297" s="170">
        <f t="shared" si="37"/>
        <v>219861</v>
      </c>
      <c r="H297" s="205">
        <v>3864</v>
      </c>
      <c r="I297" s="205">
        <v>326</v>
      </c>
      <c r="J297" s="170">
        <v>25134</v>
      </c>
      <c r="K297" s="170">
        <v>82869</v>
      </c>
      <c r="L297" s="205">
        <v>107988</v>
      </c>
      <c r="M297" s="205">
        <v>3421</v>
      </c>
      <c r="N297" s="177">
        <v>46855</v>
      </c>
      <c r="O297" s="205">
        <v>116</v>
      </c>
      <c r="P297" s="177">
        <f t="shared" si="28"/>
        <v>61133</v>
      </c>
      <c r="Q297" s="177">
        <f t="shared" si="29"/>
        <v>3305</v>
      </c>
      <c r="R297" s="170">
        <f t="shared" si="38"/>
        <v>3.3355982680477951E-2</v>
      </c>
      <c r="S297" s="170">
        <f t="shared" si="31"/>
        <v>2.7592938032190242E-3</v>
      </c>
      <c r="T297" s="170">
        <f t="shared" si="39"/>
        <v>5.3435297286781099E-2</v>
      </c>
      <c r="U297" s="170">
        <f t="shared" si="27"/>
        <v>79052</v>
      </c>
      <c r="V297" s="170">
        <f t="shared" si="32"/>
        <v>47729.285714285717</v>
      </c>
      <c r="W297" s="170">
        <f t="shared" si="33"/>
        <v>31322.714285714286</v>
      </c>
      <c r="X297" s="170">
        <f t="shared" si="34"/>
        <v>2550.4285714285716</v>
      </c>
      <c r="Y297" s="170">
        <f t="shared" si="40"/>
        <v>86.428571428571431</v>
      </c>
    </row>
    <row r="298" spans="1:25" s="170" customFormat="1" x14ac:dyDescent="0.35">
      <c r="A298" s="115">
        <v>44148</v>
      </c>
      <c r="B298" s="170">
        <f t="shared" si="25"/>
        <v>2855920</v>
      </c>
      <c r="C298" s="205">
        <v>21933</v>
      </c>
      <c r="D298" s="205">
        <v>2602</v>
      </c>
      <c r="E298" s="205">
        <v>242</v>
      </c>
      <c r="F298" s="205">
        <v>2446</v>
      </c>
      <c r="G298" s="170">
        <f t="shared" si="37"/>
        <v>222307</v>
      </c>
      <c r="H298" s="205">
        <v>3291</v>
      </c>
      <c r="I298" s="205">
        <v>249</v>
      </c>
      <c r="J298" s="170">
        <v>22587</v>
      </c>
      <c r="K298" s="170">
        <v>64876</v>
      </c>
      <c r="L298" s="205">
        <v>87454</v>
      </c>
      <c r="M298" s="205">
        <v>3070</v>
      </c>
      <c r="N298" s="177">
        <v>33101</v>
      </c>
      <c r="O298" s="205">
        <v>79</v>
      </c>
      <c r="P298" s="177">
        <f t="shared" si="28"/>
        <v>54353</v>
      </c>
      <c r="Q298" s="177">
        <f t="shared" si="29"/>
        <v>2991</v>
      </c>
      <c r="R298" s="170">
        <f t="shared" si="38"/>
        <v>3.3914627704492127E-2</v>
      </c>
      <c r="S298" s="170">
        <f t="shared" si="31"/>
        <v>2.8229459293760235E-3</v>
      </c>
      <c r="T298" s="170">
        <f t="shared" si="39"/>
        <v>5.4019431492745733E-2</v>
      </c>
      <c r="U298" s="170">
        <f t="shared" si="27"/>
        <v>79510.571428571435</v>
      </c>
      <c r="V298" s="170">
        <f t="shared" si="32"/>
        <v>48286.857142857145</v>
      </c>
      <c r="W298" s="170">
        <f t="shared" si="33"/>
        <v>31223.714285714286</v>
      </c>
      <c r="X298" s="170">
        <f t="shared" si="34"/>
        <v>2608.4285714285716</v>
      </c>
      <c r="Y298" s="170">
        <f t="shared" si="40"/>
        <v>88.142857142857139</v>
      </c>
    </row>
    <row r="299" spans="1:25" s="170" customFormat="1" x14ac:dyDescent="0.35">
      <c r="A299" s="115">
        <v>44149</v>
      </c>
      <c r="B299" s="170">
        <f t="shared" si="25"/>
        <v>2870496</v>
      </c>
      <c r="C299" s="205">
        <v>14576</v>
      </c>
      <c r="D299" s="205">
        <v>1710</v>
      </c>
      <c r="E299" s="205">
        <v>218</v>
      </c>
      <c r="F299" s="205">
        <v>2077</v>
      </c>
      <c r="G299" s="170">
        <f t="shared" si="37"/>
        <v>224384</v>
      </c>
      <c r="H299" s="205">
        <v>2554</v>
      </c>
      <c r="I299" s="205">
        <v>222</v>
      </c>
      <c r="J299" s="170">
        <v>14971</v>
      </c>
      <c r="K299" s="170">
        <v>25498</v>
      </c>
      <c r="L299" s="205">
        <v>40463</v>
      </c>
      <c r="M299" s="205">
        <v>2017</v>
      </c>
      <c r="N299" s="177">
        <v>9175</v>
      </c>
      <c r="O299" s="205">
        <v>38</v>
      </c>
      <c r="P299" s="177">
        <f t="shared" si="28"/>
        <v>31288</v>
      </c>
      <c r="Q299" s="177">
        <f t="shared" si="29"/>
        <v>1979</v>
      </c>
      <c r="R299" s="170">
        <f t="shared" si="38"/>
        <v>3.4544949066516492E-2</v>
      </c>
      <c r="S299" s="170">
        <f t="shared" si="31"/>
        <v>2.9026448351206313E-3</v>
      </c>
      <c r="T299" s="170">
        <f t="shared" si="39"/>
        <v>5.4764311042826516E-2</v>
      </c>
      <c r="U299" s="170">
        <f t="shared" si="27"/>
        <v>80160.571428571435</v>
      </c>
      <c r="V299" s="170">
        <f t="shared" si="32"/>
        <v>48908.285714285717</v>
      </c>
      <c r="W299" s="170">
        <f t="shared" si="33"/>
        <v>31252.285714285714</v>
      </c>
      <c r="X299" s="170">
        <f t="shared" si="34"/>
        <v>2678.4285714285716</v>
      </c>
      <c r="Y299" s="170">
        <f t="shared" si="40"/>
        <v>90.714285714285708</v>
      </c>
    </row>
    <row r="300" spans="1:25" s="170" customFormat="1" x14ac:dyDescent="0.35">
      <c r="A300" s="115">
        <v>44150</v>
      </c>
      <c r="B300" s="170">
        <f t="shared" si="25"/>
        <v>2880794</v>
      </c>
      <c r="C300" s="205">
        <v>10298</v>
      </c>
      <c r="D300" s="205">
        <v>1191</v>
      </c>
      <c r="E300" s="205">
        <v>286</v>
      </c>
      <c r="F300" s="205">
        <v>2366</v>
      </c>
      <c r="G300" s="170">
        <f t="shared" si="37"/>
        <v>226750</v>
      </c>
      <c r="H300" s="205">
        <v>2854</v>
      </c>
      <c r="I300" s="205">
        <v>290</v>
      </c>
      <c r="J300" s="170">
        <v>10474</v>
      </c>
      <c r="K300" s="170">
        <v>24965</v>
      </c>
      <c r="L300" s="205">
        <v>35433</v>
      </c>
      <c r="M300" s="205">
        <v>1346</v>
      </c>
      <c r="N300" s="177">
        <v>12933</v>
      </c>
      <c r="O300" s="205">
        <v>57</v>
      </c>
      <c r="P300" s="177">
        <f t="shared" si="28"/>
        <v>22500</v>
      </c>
      <c r="Q300" s="177">
        <f t="shared" si="29"/>
        <v>1289</v>
      </c>
      <c r="R300" s="170">
        <f t="shared" si="38"/>
        <v>3.4884071945179888E-2</v>
      </c>
      <c r="S300" s="170">
        <f t="shared" si="31"/>
        <v>3.0276322819579602E-3</v>
      </c>
      <c r="T300" s="170">
        <f t="shared" si="39"/>
        <v>5.5153297226935682E-2</v>
      </c>
      <c r="U300" s="170">
        <f t="shared" si="27"/>
        <v>80450.142857142855</v>
      </c>
      <c r="V300" s="170">
        <f t="shared" si="32"/>
        <v>49166.857142857145</v>
      </c>
      <c r="W300" s="170">
        <f t="shared" si="33"/>
        <v>31283.285714285714</v>
      </c>
      <c r="X300" s="170">
        <f t="shared" si="34"/>
        <v>2711.7142857142858</v>
      </c>
      <c r="Y300" s="170">
        <f t="shared" si="40"/>
        <v>94.714285714285708</v>
      </c>
    </row>
    <row r="301" spans="1:25" s="170" customFormat="1" x14ac:dyDescent="0.35">
      <c r="A301" s="115">
        <v>44151</v>
      </c>
      <c r="B301" s="170">
        <f t="shared" si="25"/>
        <v>2908569</v>
      </c>
      <c r="C301" s="205">
        <v>27775</v>
      </c>
      <c r="D301" s="205">
        <v>3521</v>
      </c>
      <c r="E301" s="205">
        <v>287</v>
      </c>
      <c r="F301" s="205">
        <v>3371</v>
      </c>
      <c r="G301" s="170">
        <f t="shared" si="37"/>
        <v>230121</v>
      </c>
      <c r="H301" s="205">
        <v>4217</v>
      </c>
      <c r="I301" s="205">
        <v>295</v>
      </c>
      <c r="J301" s="170">
        <v>28143</v>
      </c>
      <c r="K301" s="170">
        <v>93466</v>
      </c>
      <c r="L301" s="205">
        <v>121595</v>
      </c>
      <c r="M301" s="205">
        <v>4073</v>
      </c>
      <c r="N301" s="177">
        <v>49576</v>
      </c>
      <c r="O301" s="205">
        <v>224</v>
      </c>
      <c r="P301" s="177">
        <f t="shared" si="28"/>
        <v>72019</v>
      </c>
      <c r="Q301" s="177">
        <f t="shared" si="29"/>
        <v>3849</v>
      </c>
      <c r="R301" s="170">
        <f t="shared" si="38"/>
        <v>3.4997834055604748E-2</v>
      </c>
      <c r="S301" s="170">
        <f t="shared" si="31"/>
        <v>3.3964622449256855E-3</v>
      </c>
      <c r="T301" s="170">
        <f t="shared" si="39"/>
        <v>5.4710739599253086E-2</v>
      </c>
      <c r="U301" s="170">
        <f t="shared" si="27"/>
        <v>82115.28571428571</v>
      </c>
      <c r="V301" s="170">
        <f t="shared" si="32"/>
        <v>50569.857142857145</v>
      </c>
      <c r="W301" s="170">
        <f t="shared" si="33"/>
        <v>31545.428571428572</v>
      </c>
      <c r="X301" s="170">
        <f t="shared" si="34"/>
        <v>2766.7142857142858</v>
      </c>
      <c r="Y301" s="170">
        <f t="shared" si="40"/>
        <v>107.14285714285714</v>
      </c>
    </row>
    <row r="302" spans="1:25" s="170" customFormat="1" x14ac:dyDescent="0.35">
      <c r="A302" s="115">
        <v>44152</v>
      </c>
      <c r="B302" s="170">
        <f t="shared" si="25"/>
        <v>2936842</v>
      </c>
      <c r="C302" s="205">
        <v>28273</v>
      </c>
      <c r="D302" s="205">
        <v>3134</v>
      </c>
      <c r="E302" s="205">
        <v>253</v>
      </c>
      <c r="F302" s="205">
        <v>3434</v>
      </c>
      <c r="G302" s="170">
        <f t="shared" si="37"/>
        <v>233555</v>
      </c>
      <c r="H302" s="205">
        <v>4216</v>
      </c>
      <c r="I302" s="205">
        <v>258</v>
      </c>
      <c r="J302" s="170">
        <v>28774</v>
      </c>
      <c r="K302" s="170">
        <v>88090</v>
      </c>
      <c r="L302" s="205">
        <v>116836</v>
      </c>
      <c r="M302" s="205">
        <v>3596</v>
      </c>
      <c r="N302" s="177">
        <v>45295</v>
      </c>
      <c r="O302" s="205">
        <v>189</v>
      </c>
      <c r="P302" s="177">
        <f t="shared" si="28"/>
        <v>71541</v>
      </c>
      <c r="Q302" s="177">
        <f t="shared" si="29"/>
        <v>3407</v>
      </c>
      <c r="R302" s="170">
        <f t="shared" si="38"/>
        <v>3.4999233481526906E-2</v>
      </c>
      <c r="S302" s="170">
        <f t="shared" si="31"/>
        <v>3.5155792828398319E-3</v>
      </c>
      <c r="T302" s="170">
        <f t="shared" si="39"/>
        <v>5.4165890232272633E-2</v>
      </c>
      <c r="U302" s="170">
        <f t="shared" si="27"/>
        <v>83867.142857142855</v>
      </c>
      <c r="V302" s="170">
        <f t="shared" si="32"/>
        <v>52130.857142857145</v>
      </c>
      <c r="W302" s="170">
        <f t="shared" si="33"/>
        <v>31736.285714285714</v>
      </c>
      <c r="X302" s="170">
        <f t="shared" si="34"/>
        <v>2823.7142857142858</v>
      </c>
      <c r="Y302" s="170">
        <f t="shared" si="40"/>
        <v>111.57142857142857</v>
      </c>
    </row>
    <row r="303" spans="1:25" s="170" customFormat="1" x14ac:dyDescent="0.35">
      <c r="A303" s="115">
        <v>44153</v>
      </c>
      <c r="B303" s="170">
        <f t="shared" si="25"/>
        <v>2967312</v>
      </c>
      <c r="C303" s="205">
        <v>30470</v>
      </c>
      <c r="D303" s="205">
        <v>2919</v>
      </c>
      <c r="E303" s="205">
        <v>317</v>
      </c>
      <c r="F303" s="205">
        <v>2742</v>
      </c>
      <c r="G303" s="170">
        <f t="shared" si="37"/>
        <v>236297</v>
      </c>
      <c r="H303" s="205">
        <v>3489</v>
      </c>
      <c r="I303" s="205">
        <v>325</v>
      </c>
      <c r="J303" s="170">
        <v>31049</v>
      </c>
      <c r="K303" s="170">
        <v>71523</v>
      </c>
      <c r="L303" s="205">
        <v>102545</v>
      </c>
      <c r="M303" s="205">
        <v>3444</v>
      </c>
      <c r="N303" s="177">
        <v>34047</v>
      </c>
      <c r="O303" s="205">
        <v>153</v>
      </c>
      <c r="P303" s="177">
        <f t="shared" si="28"/>
        <v>68498</v>
      </c>
      <c r="Q303" s="177">
        <f t="shared" si="29"/>
        <v>3291</v>
      </c>
      <c r="R303" s="170">
        <f t="shared" si="38"/>
        <v>3.424223519305454E-2</v>
      </c>
      <c r="S303" s="170">
        <f t="shared" si="31"/>
        <v>3.7059164783403036E-3</v>
      </c>
      <c r="T303" s="170">
        <f t="shared" si="39"/>
        <v>5.2738820765107573E-2</v>
      </c>
      <c r="U303" s="170">
        <f t="shared" si="27"/>
        <v>87473.428571428565</v>
      </c>
      <c r="V303" s="170">
        <f t="shared" si="32"/>
        <v>54476</v>
      </c>
      <c r="W303" s="170">
        <f t="shared" si="33"/>
        <v>32997.428571428572</v>
      </c>
      <c r="X303" s="170">
        <f t="shared" si="34"/>
        <v>2873</v>
      </c>
      <c r="Y303" s="170">
        <f t="shared" si="40"/>
        <v>122.28571428571429</v>
      </c>
    </row>
    <row r="304" spans="1:25" s="170" customFormat="1" x14ac:dyDescent="0.35">
      <c r="A304" s="115">
        <v>44154</v>
      </c>
      <c r="B304" s="170">
        <f t="shared" si="25"/>
        <v>2997828</v>
      </c>
      <c r="C304" s="205">
        <v>30516</v>
      </c>
      <c r="D304" s="205">
        <v>2994</v>
      </c>
      <c r="E304" s="205">
        <v>240</v>
      </c>
      <c r="F304" s="205">
        <v>2888</v>
      </c>
      <c r="G304" s="170">
        <f t="shared" si="37"/>
        <v>239185</v>
      </c>
      <c r="H304" s="205">
        <v>3809</v>
      </c>
      <c r="I304" s="205">
        <v>243</v>
      </c>
      <c r="J304" s="170">
        <v>31026</v>
      </c>
      <c r="K304" s="170">
        <v>86699</v>
      </c>
      <c r="L304" s="205">
        <v>117706</v>
      </c>
      <c r="M304" s="205">
        <v>3615</v>
      </c>
      <c r="N304" s="177">
        <v>44802</v>
      </c>
      <c r="O304" s="205">
        <v>161</v>
      </c>
      <c r="P304" s="177">
        <f t="shared" si="28"/>
        <v>72904</v>
      </c>
      <c r="Q304" s="177">
        <f t="shared" si="29"/>
        <v>3454</v>
      </c>
      <c r="R304" s="170">
        <f t="shared" si="38"/>
        <v>3.4019150140185715E-2</v>
      </c>
      <c r="S304" s="170">
        <f t="shared" si="31"/>
        <v>3.9357180610582318E-3</v>
      </c>
      <c r="T304" s="170">
        <f t="shared" si="39"/>
        <v>5.1538655263378808E-2</v>
      </c>
      <c r="U304" s="170">
        <f t="shared" si="27"/>
        <v>88861.71428571429</v>
      </c>
      <c r="V304" s="170">
        <f t="shared" si="32"/>
        <v>56157.571428571428</v>
      </c>
      <c r="W304" s="170">
        <f t="shared" si="33"/>
        <v>32704.142857142859</v>
      </c>
      <c r="X304" s="170">
        <f t="shared" si="34"/>
        <v>2894.2857142857142</v>
      </c>
      <c r="Y304" s="170">
        <f t="shared" si="40"/>
        <v>128.71428571428572</v>
      </c>
    </row>
    <row r="305" spans="1:25" s="170" customFormat="1" x14ac:dyDescent="0.35">
      <c r="A305" s="115">
        <v>44155</v>
      </c>
      <c r="B305" s="170">
        <f t="shared" si="25"/>
        <v>3024138</v>
      </c>
      <c r="C305" s="205">
        <v>26310</v>
      </c>
      <c r="D305" s="205">
        <v>2846</v>
      </c>
      <c r="E305" s="205">
        <v>182</v>
      </c>
      <c r="F305" s="205">
        <v>2545</v>
      </c>
      <c r="G305" s="170">
        <f t="shared" si="37"/>
        <v>241730</v>
      </c>
      <c r="H305" s="205">
        <v>3411</v>
      </c>
      <c r="I305" s="205">
        <v>190</v>
      </c>
      <c r="J305" s="170">
        <v>26885</v>
      </c>
      <c r="K305" s="170">
        <v>78244</v>
      </c>
      <c r="L305" s="205">
        <v>105106</v>
      </c>
      <c r="M305" s="205">
        <v>3417</v>
      </c>
      <c r="N305" s="177">
        <v>37822</v>
      </c>
      <c r="O305" s="205">
        <v>95</v>
      </c>
      <c r="P305" s="177">
        <f t="shared" si="28"/>
        <v>67284</v>
      </c>
      <c r="Q305" s="177">
        <f t="shared" si="29"/>
        <v>3322</v>
      </c>
      <c r="R305" s="170">
        <f t="shared" si="38"/>
        <v>3.3622851282820894E-2</v>
      </c>
      <c r="S305" s="170">
        <f t="shared" si="31"/>
        <v>3.9246736571795417E-3</v>
      </c>
      <c r="T305" s="170">
        <f t="shared" si="39"/>
        <v>5.0712501908707151E-2</v>
      </c>
      <c r="U305" s="170">
        <f t="shared" si="27"/>
        <v>91383.428571428565</v>
      </c>
      <c r="V305" s="170">
        <f t="shared" si="32"/>
        <v>58004.857142857145</v>
      </c>
      <c r="W305" s="170">
        <f t="shared" si="33"/>
        <v>33378.571428571428</v>
      </c>
      <c r="X305" s="170">
        <f t="shared" si="34"/>
        <v>2941.5714285714284</v>
      </c>
      <c r="Y305" s="170">
        <f t="shared" si="40"/>
        <v>131</v>
      </c>
    </row>
    <row r="306" spans="1:25" s="170" customFormat="1" x14ac:dyDescent="0.35">
      <c r="A306" s="115">
        <v>44156</v>
      </c>
      <c r="B306" s="170">
        <f t="shared" si="25"/>
        <v>3042694</v>
      </c>
      <c r="C306" s="205">
        <v>18556</v>
      </c>
      <c r="D306" s="205">
        <v>1763</v>
      </c>
      <c r="E306" s="205">
        <v>178</v>
      </c>
      <c r="F306" s="205">
        <v>2115</v>
      </c>
      <c r="G306" s="170">
        <f t="shared" si="37"/>
        <v>243845</v>
      </c>
      <c r="H306" s="205">
        <v>2642</v>
      </c>
      <c r="I306" s="205">
        <v>181</v>
      </c>
      <c r="J306" s="170">
        <v>19090</v>
      </c>
      <c r="K306" s="170">
        <v>32954</v>
      </c>
      <c r="L306" s="205">
        <v>52036</v>
      </c>
      <c r="M306" s="205">
        <v>2104</v>
      </c>
      <c r="N306" s="177">
        <v>11378</v>
      </c>
      <c r="O306" s="205">
        <v>29</v>
      </c>
      <c r="P306" s="177">
        <f t="shared" si="28"/>
        <v>40658</v>
      </c>
      <c r="Q306" s="177">
        <f t="shared" si="29"/>
        <v>2075</v>
      </c>
      <c r="R306" s="170">
        <f t="shared" si="38"/>
        <v>3.3158952610106304E-2</v>
      </c>
      <c r="S306" s="170">
        <f t="shared" si="31"/>
        <v>3.8498556304138597E-3</v>
      </c>
      <c r="T306" s="170">
        <f t="shared" si="39"/>
        <v>4.9799713050428018E-2</v>
      </c>
      <c r="U306" s="170">
        <f t="shared" si="27"/>
        <v>93036.71428571429</v>
      </c>
      <c r="V306" s="170">
        <f t="shared" si="32"/>
        <v>59343.428571428572</v>
      </c>
      <c r="W306" s="170">
        <f t="shared" si="33"/>
        <v>33693.285714285717</v>
      </c>
      <c r="X306" s="170">
        <f t="shared" si="34"/>
        <v>2955.2857142857142</v>
      </c>
      <c r="Y306" s="170">
        <f t="shared" si="40"/>
        <v>129.71428571428572</v>
      </c>
    </row>
    <row r="307" spans="1:25" s="170" customFormat="1" x14ac:dyDescent="0.35">
      <c r="A307" s="115">
        <v>44157</v>
      </c>
      <c r="B307" s="170">
        <f t="shared" si="25"/>
        <v>3054557</v>
      </c>
      <c r="C307" s="205">
        <v>11863</v>
      </c>
      <c r="D307" s="205">
        <v>1191</v>
      </c>
      <c r="E307" s="205">
        <v>196</v>
      </c>
      <c r="F307" s="205">
        <v>2289</v>
      </c>
      <c r="G307" s="170">
        <f t="shared" si="37"/>
        <v>246134</v>
      </c>
      <c r="H307" s="205">
        <v>2892</v>
      </c>
      <c r="I307" s="205">
        <v>197</v>
      </c>
      <c r="J307" s="170">
        <v>12028</v>
      </c>
      <c r="K307" s="170">
        <v>28137</v>
      </c>
      <c r="L307" s="205">
        <v>40163</v>
      </c>
      <c r="M307" s="205">
        <v>1383</v>
      </c>
      <c r="N307" s="177">
        <v>12589</v>
      </c>
      <c r="O307" s="205">
        <v>15</v>
      </c>
      <c r="P307" s="177">
        <f t="shared" si="28"/>
        <v>27574</v>
      </c>
      <c r="Q307" s="177">
        <f t="shared" si="29"/>
        <v>1368</v>
      </c>
      <c r="R307" s="170">
        <f t="shared" si="38"/>
        <v>3.2976263249119266E-2</v>
      </c>
      <c r="S307" s="170">
        <f t="shared" si="31"/>
        <v>3.6771418502052999E-3</v>
      </c>
      <c r="T307" s="170">
        <f t="shared" si="39"/>
        <v>4.9386650431175946E-2</v>
      </c>
      <c r="U307" s="170">
        <f t="shared" si="27"/>
        <v>93712.428571428565</v>
      </c>
      <c r="V307" s="170">
        <f t="shared" si="32"/>
        <v>60068.285714285717</v>
      </c>
      <c r="W307" s="170">
        <f t="shared" si="33"/>
        <v>33644.142857142855</v>
      </c>
      <c r="X307" s="170">
        <f t="shared" si="34"/>
        <v>2966.5714285714284</v>
      </c>
      <c r="Y307" s="170">
        <f t="shared" si="40"/>
        <v>123.71428571428571</v>
      </c>
    </row>
    <row r="308" spans="1:25" s="170" customFormat="1" x14ac:dyDescent="0.35">
      <c r="A308" s="115">
        <v>44158</v>
      </c>
      <c r="B308" s="170">
        <f t="shared" si="25"/>
        <v>3084287</v>
      </c>
      <c r="C308" s="205">
        <v>29730</v>
      </c>
      <c r="D308" s="205">
        <v>3586</v>
      </c>
      <c r="E308" s="205">
        <v>296</v>
      </c>
      <c r="F308" s="205">
        <v>3192</v>
      </c>
      <c r="G308" s="170">
        <f t="shared" si="37"/>
        <v>249326</v>
      </c>
      <c r="H308" s="205">
        <v>4127</v>
      </c>
      <c r="I308" s="205">
        <v>300</v>
      </c>
      <c r="J308" s="170">
        <v>29973</v>
      </c>
      <c r="K308" s="170">
        <v>100611</v>
      </c>
      <c r="L308" s="205">
        <v>130562</v>
      </c>
      <c r="M308" s="205">
        <v>4176</v>
      </c>
      <c r="N308" s="177">
        <v>43616</v>
      </c>
      <c r="O308" s="205">
        <v>143</v>
      </c>
      <c r="P308" s="177">
        <f t="shared" si="28"/>
        <v>86946</v>
      </c>
      <c r="Q308" s="177">
        <f t="shared" si="29"/>
        <v>4033</v>
      </c>
      <c r="R308" s="170">
        <f t="shared" si="38"/>
        <v>3.268647154540013E-2</v>
      </c>
      <c r="S308" s="170">
        <f t="shared" si="31"/>
        <v>3.4197491603099994E-3</v>
      </c>
      <c r="T308" s="170">
        <f t="shared" si="39"/>
        <v>4.8116121771683833E-2</v>
      </c>
      <c r="U308" s="170">
        <f t="shared" si="27"/>
        <v>94993.428571428565</v>
      </c>
      <c r="V308" s="170">
        <f t="shared" si="32"/>
        <v>62200.714285714283</v>
      </c>
      <c r="W308" s="170">
        <f t="shared" si="33"/>
        <v>32792.714285714283</v>
      </c>
      <c r="X308" s="170">
        <f t="shared" si="34"/>
        <v>2992.8571428571427</v>
      </c>
      <c r="Y308" s="170">
        <f t="shared" si="40"/>
        <v>112.14285714285714</v>
      </c>
    </row>
    <row r="309" spans="1:25" s="170" customFormat="1" x14ac:dyDescent="0.35">
      <c r="A309" s="115">
        <v>44159</v>
      </c>
      <c r="B309" s="170">
        <f t="shared" si="25"/>
        <v>3111533</v>
      </c>
      <c r="C309" s="205">
        <v>27246</v>
      </c>
      <c r="D309" s="205">
        <v>3790</v>
      </c>
      <c r="E309" s="205">
        <v>297</v>
      </c>
      <c r="F309" s="205">
        <v>3341</v>
      </c>
      <c r="G309" s="170">
        <f t="shared" si="37"/>
        <v>252667</v>
      </c>
      <c r="H309" s="205">
        <v>4309</v>
      </c>
      <c r="I309" s="205">
        <v>303</v>
      </c>
      <c r="J309" s="170">
        <v>27436</v>
      </c>
      <c r="K309" s="170">
        <v>83918</v>
      </c>
      <c r="L309" s="205">
        <v>111361</v>
      </c>
      <c r="M309" s="205">
        <v>4411</v>
      </c>
      <c r="N309" s="177">
        <v>33719</v>
      </c>
      <c r="O309" s="205">
        <v>117</v>
      </c>
      <c r="P309" s="177">
        <f t="shared" si="28"/>
        <v>77642</v>
      </c>
      <c r="Q309" s="177">
        <f t="shared" si="29"/>
        <v>4294</v>
      </c>
      <c r="R309" s="170">
        <f t="shared" si="38"/>
        <v>3.419365893379471E-2</v>
      </c>
      <c r="S309" s="170">
        <f t="shared" si="31"/>
        <v>3.2710473315502378E-3</v>
      </c>
      <c r="T309" s="170">
        <f t="shared" si="39"/>
        <v>4.9460256485755576E-2</v>
      </c>
      <c r="U309" s="170">
        <f t="shared" si="27"/>
        <v>94211.28571428571</v>
      </c>
      <c r="V309" s="170">
        <f t="shared" si="32"/>
        <v>63072.285714285717</v>
      </c>
      <c r="W309" s="170">
        <f t="shared" si="33"/>
        <v>31139</v>
      </c>
      <c r="X309" s="170">
        <f t="shared" si="34"/>
        <v>3119.5714285714284</v>
      </c>
      <c r="Y309" s="170">
        <f t="shared" si="40"/>
        <v>101.85714285714286</v>
      </c>
    </row>
    <row r="310" spans="1:25" s="170" customFormat="1" x14ac:dyDescent="0.35">
      <c r="A310" s="115">
        <v>44160</v>
      </c>
      <c r="B310" s="170">
        <f t="shared" si="25"/>
        <v>3131131</v>
      </c>
      <c r="C310" s="205">
        <v>19598</v>
      </c>
      <c r="D310" s="205">
        <v>2944</v>
      </c>
      <c r="E310" s="205">
        <v>351</v>
      </c>
      <c r="F310" s="205">
        <v>3873</v>
      </c>
      <c r="G310" s="170">
        <f t="shared" si="37"/>
        <v>256540</v>
      </c>
      <c r="H310" s="205">
        <v>4929</v>
      </c>
      <c r="I310" s="205">
        <v>357</v>
      </c>
      <c r="J310" s="170">
        <v>19560</v>
      </c>
      <c r="K310" s="170">
        <v>40981</v>
      </c>
      <c r="L310" s="205">
        <v>60537</v>
      </c>
      <c r="M310" s="205">
        <v>3429</v>
      </c>
      <c r="N310" s="177">
        <v>14497</v>
      </c>
      <c r="O310" s="205">
        <v>57</v>
      </c>
      <c r="P310" s="177">
        <f t="shared" si="28"/>
        <v>46040</v>
      </c>
      <c r="Q310" s="177">
        <f t="shared" si="29"/>
        <v>3372</v>
      </c>
      <c r="R310" s="170">
        <f t="shared" si="38"/>
        <v>3.6495641090836653E-2</v>
      </c>
      <c r="S310" s="170">
        <f t="shared" si="31"/>
        <v>3.1095185537966868E-3</v>
      </c>
      <c r="T310" s="170">
        <f t="shared" si="39"/>
        <v>5.2304270632481241E-2</v>
      </c>
      <c r="U310" s="170">
        <f t="shared" si="27"/>
        <v>88210.142857142855</v>
      </c>
      <c r="V310" s="170">
        <f t="shared" si="32"/>
        <v>59864</v>
      </c>
      <c r="W310" s="170">
        <f t="shared" si="33"/>
        <v>28346.142857142859</v>
      </c>
      <c r="X310" s="170">
        <f t="shared" si="34"/>
        <v>3131.1428571428573</v>
      </c>
      <c r="Y310" s="170">
        <f t="shared" si="40"/>
        <v>88.142857142857139</v>
      </c>
    </row>
    <row r="311" spans="1:25" s="170" customFormat="1" x14ac:dyDescent="0.35">
      <c r="A311" s="115">
        <v>44161</v>
      </c>
      <c r="B311" s="170">
        <f t="shared" si="25"/>
        <v>3133344</v>
      </c>
      <c r="C311" s="205">
        <v>2213</v>
      </c>
      <c r="D311" s="205">
        <v>446</v>
      </c>
      <c r="E311" s="205">
        <v>109</v>
      </c>
      <c r="F311" s="205">
        <v>1035</v>
      </c>
      <c r="G311" s="170">
        <f t="shared" si="37"/>
        <v>257575</v>
      </c>
      <c r="H311" s="205">
        <v>1317</v>
      </c>
      <c r="I311" s="205">
        <v>111</v>
      </c>
      <c r="J311" s="170">
        <v>2110</v>
      </c>
      <c r="K311" s="170">
        <v>5190</v>
      </c>
      <c r="L311" s="205">
        <v>7302</v>
      </c>
      <c r="M311" s="205">
        <v>526</v>
      </c>
      <c r="N311" s="177">
        <v>986</v>
      </c>
      <c r="O311" s="205">
        <v>5</v>
      </c>
      <c r="P311" s="177">
        <f t="shared" si="28"/>
        <v>6316</v>
      </c>
      <c r="Q311" s="177">
        <f t="shared" si="29"/>
        <v>521</v>
      </c>
      <c r="R311" s="170">
        <f t="shared" si="38"/>
        <v>3.8349961642149856E-2</v>
      </c>
      <c r="S311" s="170">
        <f t="shared" si="31"/>
        <v>2.9817537368941899E-3</v>
      </c>
      <c r="T311" s="170">
        <f t="shared" si="39"/>
        <v>5.386426828576292E-2</v>
      </c>
      <c r="U311" s="170">
        <f t="shared" si="27"/>
        <v>72438.142857142855</v>
      </c>
      <c r="V311" s="170">
        <f t="shared" si="32"/>
        <v>50351.428571428572</v>
      </c>
      <c r="W311" s="170">
        <f t="shared" si="33"/>
        <v>22086.714285714286</v>
      </c>
      <c r="X311" s="170">
        <f t="shared" si="34"/>
        <v>2712.1428571428573</v>
      </c>
      <c r="Y311" s="170">
        <f t="shared" si="40"/>
        <v>65.857142857142861</v>
      </c>
    </row>
    <row r="312" spans="1:25" s="170" customFormat="1" x14ac:dyDescent="0.35">
      <c r="A312" s="115">
        <v>44162</v>
      </c>
      <c r="B312" s="170">
        <f t="shared" si="25"/>
        <v>3152258</v>
      </c>
      <c r="C312" s="205">
        <v>18914</v>
      </c>
      <c r="D312" s="205">
        <v>3378</v>
      </c>
      <c r="E312" s="205">
        <v>441</v>
      </c>
      <c r="F312" s="205">
        <v>3008</v>
      </c>
      <c r="G312" s="170">
        <f t="shared" si="37"/>
        <v>260583</v>
      </c>
      <c r="H312" s="205">
        <v>3746</v>
      </c>
      <c r="I312" s="205">
        <v>447</v>
      </c>
      <c r="J312" s="170">
        <v>18501</v>
      </c>
      <c r="K312" s="170">
        <v>46412</v>
      </c>
      <c r="L312" s="205">
        <v>64902</v>
      </c>
      <c r="M312" s="205">
        <v>3916</v>
      </c>
      <c r="N312" s="177">
        <v>11934</v>
      </c>
      <c r="O312" s="205">
        <v>43</v>
      </c>
      <c r="P312" s="177">
        <f t="shared" si="28"/>
        <v>52968</v>
      </c>
      <c r="Q312" s="177">
        <f t="shared" si="29"/>
        <v>3873</v>
      </c>
      <c r="R312" s="170">
        <f t="shared" si="38"/>
        <v>4.2721312247918551E-2</v>
      </c>
      <c r="S312" s="170">
        <f t="shared" si="31"/>
        <v>3.1774640884407119E-3</v>
      </c>
      <c r="T312" s="170">
        <f t="shared" si="39"/>
        <v>5.7774202706539227E-2</v>
      </c>
      <c r="U312" s="170">
        <f t="shared" si="27"/>
        <v>66694.71428571429</v>
      </c>
      <c r="V312" s="170">
        <f t="shared" si="32"/>
        <v>48306.285714285717</v>
      </c>
      <c r="W312" s="170">
        <f t="shared" si="33"/>
        <v>18388.428571428572</v>
      </c>
      <c r="X312" s="170">
        <f t="shared" si="34"/>
        <v>2790.8571428571427</v>
      </c>
      <c r="Y312" s="170">
        <f t="shared" si="40"/>
        <v>58.428571428571431</v>
      </c>
    </row>
    <row r="313" spans="1:25" s="170" customFormat="1" x14ac:dyDescent="0.35">
      <c r="A313" s="115">
        <v>44163</v>
      </c>
      <c r="B313" s="170">
        <f t="shared" si="25"/>
        <v>3168835</v>
      </c>
      <c r="C313" s="205">
        <v>16577</v>
      </c>
      <c r="D313" s="205">
        <v>2906</v>
      </c>
      <c r="E313" s="205">
        <v>195</v>
      </c>
      <c r="F313" s="205">
        <v>1167</v>
      </c>
      <c r="G313" s="170">
        <f t="shared" si="37"/>
        <v>261750</v>
      </c>
      <c r="H313" s="205">
        <v>1434</v>
      </c>
      <c r="I313" s="205">
        <v>201</v>
      </c>
      <c r="J313" s="170">
        <v>16406</v>
      </c>
      <c r="K313" s="170">
        <v>30719</v>
      </c>
      <c r="L313" s="205">
        <v>47122</v>
      </c>
      <c r="M313" s="205">
        <v>3369</v>
      </c>
      <c r="N313" s="177">
        <v>9153</v>
      </c>
      <c r="O313" s="205">
        <v>42</v>
      </c>
      <c r="P313" s="177">
        <f t="shared" si="28"/>
        <v>37969</v>
      </c>
      <c r="Q313" s="177">
        <f t="shared" si="29"/>
        <v>3327</v>
      </c>
      <c r="R313" s="170">
        <f t="shared" si="38"/>
        <v>4.5914159355253503E-2</v>
      </c>
      <c r="S313" s="170">
        <f t="shared" si="31"/>
        <v>3.3361266147010926E-3</v>
      </c>
      <c r="T313" s="170">
        <f t="shared" si="39"/>
        <v>6.1969563726878417E-2</v>
      </c>
      <c r="U313" s="170">
        <f t="shared" si="27"/>
        <v>65992.71428571429</v>
      </c>
      <c r="V313" s="170">
        <f t="shared" si="32"/>
        <v>47922.142857142855</v>
      </c>
      <c r="W313" s="170">
        <f t="shared" si="33"/>
        <v>18070.571428571428</v>
      </c>
      <c r="X313" s="170">
        <f t="shared" si="34"/>
        <v>2969.7142857142858</v>
      </c>
      <c r="Y313" s="170">
        <f t="shared" si="40"/>
        <v>60.285714285714285</v>
      </c>
    </row>
    <row r="314" spans="1:25" s="170" customFormat="1" x14ac:dyDescent="0.35">
      <c r="A314" s="115">
        <v>44164</v>
      </c>
      <c r="B314" s="170">
        <f t="shared" si="25"/>
        <v>3180192</v>
      </c>
      <c r="C314" s="205">
        <v>11357</v>
      </c>
      <c r="D314" s="205">
        <v>1760</v>
      </c>
      <c r="E314" s="205">
        <v>310</v>
      </c>
      <c r="F314" s="205">
        <v>2546</v>
      </c>
      <c r="G314" s="170">
        <f t="shared" si="37"/>
        <v>264296</v>
      </c>
      <c r="H314" s="205">
        <v>3144</v>
      </c>
      <c r="I314" s="205">
        <v>312</v>
      </c>
      <c r="J314" s="170">
        <v>11227</v>
      </c>
      <c r="K314" s="170">
        <v>26924</v>
      </c>
      <c r="L314" s="205">
        <v>38160</v>
      </c>
      <c r="M314" s="205">
        <v>1998</v>
      </c>
      <c r="N314" s="177">
        <v>11837</v>
      </c>
      <c r="O314" s="205">
        <v>37</v>
      </c>
      <c r="P314" s="177">
        <f t="shared" si="28"/>
        <v>26323</v>
      </c>
      <c r="Q314" s="177">
        <f t="shared" si="29"/>
        <v>1961</v>
      </c>
      <c r="R314" s="170">
        <f t="shared" si="38"/>
        <v>4.7451222534819308E-2</v>
      </c>
      <c r="S314" s="170">
        <f t="shared" si="31"/>
        <v>3.5310397480555421E-3</v>
      </c>
      <c r="T314" s="170">
        <f t="shared" si="39"/>
        <v>6.3975894962358323E-2</v>
      </c>
      <c r="U314" s="170">
        <f t="shared" si="27"/>
        <v>65706.571428571435</v>
      </c>
      <c r="V314" s="170">
        <f t="shared" si="32"/>
        <v>47743.428571428572</v>
      </c>
      <c r="W314" s="170">
        <f t="shared" si="33"/>
        <v>17963.142857142859</v>
      </c>
      <c r="X314" s="170">
        <f t="shared" si="34"/>
        <v>3054.4285714285716</v>
      </c>
      <c r="Y314" s="170">
        <f t="shared" si="40"/>
        <v>63.428571428571431</v>
      </c>
    </row>
    <row r="315" spans="1:25" s="170" customFormat="1" x14ac:dyDescent="0.35">
      <c r="A315" s="115">
        <v>44165</v>
      </c>
      <c r="B315" s="170">
        <f t="shared" si="25"/>
        <v>3210043</v>
      </c>
      <c r="C315" s="205">
        <v>29851</v>
      </c>
      <c r="D315" s="205">
        <v>5504</v>
      </c>
      <c r="E315" s="205">
        <v>478</v>
      </c>
      <c r="F315" s="205">
        <v>3331</v>
      </c>
      <c r="G315" s="170">
        <f t="shared" si="37"/>
        <v>267627</v>
      </c>
      <c r="H315" s="205">
        <v>4468</v>
      </c>
      <c r="I315" s="205">
        <v>483</v>
      </c>
      <c r="J315" s="170">
        <v>29064</v>
      </c>
      <c r="K315" s="170">
        <v>98259</v>
      </c>
      <c r="L315" s="205">
        <v>127320</v>
      </c>
      <c r="M315" s="205">
        <v>6152</v>
      </c>
      <c r="N315" s="177">
        <v>37554</v>
      </c>
      <c r="O315" s="205">
        <v>231</v>
      </c>
      <c r="P315" s="177">
        <f t="shared" si="28"/>
        <v>89766</v>
      </c>
      <c r="Q315" s="177">
        <f t="shared" si="29"/>
        <v>5921</v>
      </c>
      <c r="R315" s="170">
        <f t="shared" si="38"/>
        <v>5.2114717628923765E-2</v>
      </c>
      <c r="S315" s="170">
        <f t="shared" si="31"/>
        <v>4.445187165775401E-3</v>
      </c>
      <c r="T315" s="170">
        <f t="shared" si="39"/>
        <v>6.9042560767185721E-2</v>
      </c>
      <c r="U315" s="170">
        <f t="shared" si="27"/>
        <v>65243.428571428572</v>
      </c>
      <c r="V315" s="170">
        <f t="shared" si="32"/>
        <v>48146.285714285717</v>
      </c>
      <c r="W315" s="170">
        <f t="shared" si="33"/>
        <v>17097.142857142859</v>
      </c>
      <c r="X315" s="170">
        <f t="shared" si="34"/>
        <v>3324.1428571428573</v>
      </c>
      <c r="Y315" s="170">
        <f t="shared" si="40"/>
        <v>76</v>
      </c>
    </row>
    <row r="316" spans="1:25" s="170" customFormat="1" x14ac:dyDescent="0.35">
      <c r="A316" s="115">
        <v>44166</v>
      </c>
      <c r="B316" s="170">
        <f t="shared" si="25"/>
        <v>3240185</v>
      </c>
      <c r="C316" s="205">
        <v>30142</v>
      </c>
      <c r="D316" s="205">
        <v>5866</v>
      </c>
      <c r="E316" s="205">
        <v>434</v>
      </c>
      <c r="F316" s="205">
        <v>2928</v>
      </c>
      <c r="G316" s="170">
        <f t="shared" si="37"/>
        <v>270555</v>
      </c>
      <c r="H316" s="205">
        <v>3853</v>
      </c>
      <c r="I316" s="205">
        <v>438</v>
      </c>
      <c r="J316" s="170">
        <v>29517</v>
      </c>
      <c r="K316" s="170">
        <v>83630</v>
      </c>
      <c r="L316" s="205">
        <v>113138</v>
      </c>
      <c r="M316" s="205">
        <v>6569</v>
      </c>
      <c r="N316" s="177">
        <v>29893</v>
      </c>
      <c r="O316" s="205">
        <v>167</v>
      </c>
      <c r="P316" s="177">
        <f t="shared" si="28"/>
        <v>83245</v>
      </c>
      <c r="Q316" s="177">
        <f t="shared" si="29"/>
        <v>6402</v>
      </c>
      <c r="R316" s="170">
        <f t="shared" si="38"/>
        <v>5.6619576383754179E-2</v>
      </c>
      <c r="S316" s="170">
        <f t="shared" si="31"/>
        <v>5.0235641410741102E-3</v>
      </c>
      <c r="T316" s="170">
        <f t="shared" si="39"/>
        <v>7.4065966780201206E-2</v>
      </c>
      <c r="U316" s="170">
        <f t="shared" si="27"/>
        <v>65497.285714285717</v>
      </c>
      <c r="V316" s="170">
        <f t="shared" si="32"/>
        <v>48946.714285714283</v>
      </c>
      <c r="W316" s="170">
        <f t="shared" si="33"/>
        <v>16550.571428571428</v>
      </c>
      <c r="X316" s="170">
        <f t="shared" si="34"/>
        <v>3625.2857142857142</v>
      </c>
      <c r="Y316" s="170">
        <f t="shared" si="40"/>
        <v>83.142857142857139</v>
      </c>
    </row>
    <row r="317" spans="1:25" s="170" customFormat="1" x14ac:dyDescent="0.35">
      <c r="A317" s="115">
        <v>44167</v>
      </c>
      <c r="B317" s="170">
        <f t="shared" si="25"/>
        <v>3269696</v>
      </c>
      <c r="C317" s="205">
        <v>29511</v>
      </c>
      <c r="D317" s="205">
        <v>6084</v>
      </c>
      <c r="E317" s="205">
        <v>361</v>
      </c>
      <c r="F317" s="205">
        <v>1992</v>
      </c>
      <c r="G317" s="170">
        <f t="shared" si="37"/>
        <v>272547</v>
      </c>
      <c r="H317" s="205">
        <v>2676</v>
      </c>
      <c r="I317" s="205">
        <v>366</v>
      </c>
      <c r="J317" s="170">
        <v>28772</v>
      </c>
      <c r="K317" s="170">
        <v>72540</v>
      </c>
      <c r="L317" s="205">
        <v>101311</v>
      </c>
      <c r="M317" s="205">
        <v>6789</v>
      </c>
      <c r="N317" s="177">
        <v>23484</v>
      </c>
      <c r="O317" s="205">
        <v>112</v>
      </c>
      <c r="P317" s="177">
        <f t="shared" si="28"/>
        <v>77827</v>
      </c>
      <c r="Q317" s="177">
        <f t="shared" si="29"/>
        <v>6677</v>
      </c>
      <c r="R317" s="170">
        <f t="shared" si="38"/>
        <v>5.8725500996484763E-2</v>
      </c>
      <c r="S317" s="170">
        <f t="shared" si="31"/>
        <v>5.1024903677477753E-3</v>
      </c>
      <c r="T317" s="170">
        <f t="shared" si="39"/>
        <v>7.6605041478149852E-2</v>
      </c>
      <c r="U317" s="170">
        <f t="shared" si="27"/>
        <v>71322.142857142855</v>
      </c>
      <c r="V317" s="170">
        <f t="shared" si="32"/>
        <v>53487.714285714283</v>
      </c>
      <c r="W317" s="170">
        <f t="shared" si="33"/>
        <v>17834.428571428572</v>
      </c>
      <c r="X317" s="170">
        <f t="shared" si="34"/>
        <v>4097.4285714285716</v>
      </c>
      <c r="Y317" s="170">
        <f t="shared" si="40"/>
        <v>91</v>
      </c>
    </row>
    <row r="318" spans="1:25" s="170" customFormat="1" x14ac:dyDescent="0.35">
      <c r="A318" s="115">
        <v>44168</v>
      </c>
      <c r="B318" s="170">
        <f t="shared" si="25"/>
        <v>3298428</v>
      </c>
      <c r="C318" s="205">
        <v>28732</v>
      </c>
      <c r="D318" s="205">
        <v>5823</v>
      </c>
      <c r="E318" s="205">
        <v>471</v>
      </c>
      <c r="F318" s="205">
        <v>3456</v>
      </c>
      <c r="G318" s="170">
        <f t="shared" si="37"/>
        <v>276003</v>
      </c>
      <c r="H318" s="205">
        <v>4433</v>
      </c>
      <c r="I318" s="205">
        <v>476</v>
      </c>
      <c r="J318" s="170">
        <v>28203</v>
      </c>
      <c r="K318" s="170">
        <v>80269</v>
      </c>
      <c r="L318" s="205">
        <v>108468</v>
      </c>
      <c r="M318" s="205">
        <v>6537</v>
      </c>
      <c r="N318" s="177">
        <v>27338</v>
      </c>
      <c r="O318" s="205">
        <v>115</v>
      </c>
      <c r="P318" s="177">
        <f t="shared" si="28"/>
        <v>81130</v>
      </c>
      <c r="Q318" s="177">
        <f t="shared" si="29"/>
        <v>6422</v>
      </c>
      <c r="R318" s="170">
        <f t="shared" si="38"/>
        <v>5.8842045831175124E-2</v>
      </c>
      <c r="S318" s="170">
        <f t="shared" si="31"/>
        <v>4.940704926815395E-3</v>
      </c>
      <c r="T318" s="170">
        <f t="shared" si="39"/>
        <v>7.6983180033301582E-2</v>
      </c>
      <c r="U318" s="170">
        <f t="shared" si="27"/>
        <v>85774.428571428565</v>
      </c>
      <c r="V318" s="170">
        <f t="shared" si="32"/>
        <v>64175.428571428572</v>
      </c>
      <c r="W318" s="170">
        <f t="shared" si="33"/>
        <v>21599</v>
      </c>
      <c r="X318" s="170">
        <f t="shared" si="34"/>
        <v>4940.4285714285716</v>
      </c>
      <c r="Y318" s="170">
        <f t="shared" si="40"/>
        <v>106.71428571428571</v>
      </c>
    </row>
    <row r="319" spans="1:25" s="170" customFormat="1" x14ac:dyDescent="0.35">
      <c r="A319" s="115">
        <v>44169</v>
      </c>
      <c r="B319" s="170">
        <f t="shared" si="25"/>
        <v>3326322</v>
      </c>
      <c r="C319" s="205">
        <v>27894</v>
      </c>
      <c r="D319" s="205">
        <v>5304</v>
      </c>
      <c r="E319" s="205">
        <v>293</v>
      </c>
      <c r="F319" s="205">
        <v>2211</v>
      </c>
      <c r="G319" s="170">
        <f t="shared" si="37"/>
        <v>278214</v>
      </c>
      <c r="H319" s="205">
        <v>2836</v>
      </c>
      <c r="I319" s="205">
        <v>298</v>
      </c>
      <c r="J319" s="170">
        <v>27388</v>
      </c>
      <c r="K319" s="170">
        <v>69366</v>
      </c>
      <c r="L319" s="205">
        <v>96755</v>
      </c>
      <c r="M319" s="205">
        <v>6142</v>
      </c>
      <c r="N319" s="177">
        <v>22004</v>
      </c>
      <c r="O319" s="205">
        <v>94</v>
      </c>
      <c r="P319" s="177">
        <f t="shared" si="28"/>
        <v>74751</v>
      </c>
      <c r="Q319" s="177">
        <f t="shared" si="29"/>
        <v>6048</v>
      </c>
      <c r="R319" s="170">
        <f t="shared" si="38"/>
        <v>5.9398298838794571E-2</v>
      </c>
      <c r="S319" s="170">
        <f t="shared" si="31"/>
        <v>4.948438265442166E-3</v>
      </c>
      <c r="T319" s="170">
        <f t="shared" si="39"/>
        <v>7.8040640239824544E-2</v>
      </c>
      <c r="U319" s="170">
        <f t="shared" si="27"/>
        <v>90324.857142857145</v>
      </c>
      <c r="V319" s="170">
        <f t="shared" si="32"/>
        <v>67287.28571428571</v>
      </c>
      <c r="W319" s="170">
        <f t="shared" si="33"/>
        <v>23037.571428571428</v>
      </c>
      <c r="X319" s="170">
        <f t="shared" si="34"/>
        <v>5251.1428571428569</v>
      </c>
      <c r="Y319" s="170">
        <f t="shared" si="40"/>
        <v>114</v>
      </c>
    </row>
    <row r="320" spans="1:25" s="170" customFormat="1" x14ac:dyDescent="0.35">
      <c r="A320" s="115">
        <v>44170</v>
      </c>
      <c r="B320" s="170">
        <f t="shared" si="25"/>
        <v>3338739</v>
      </c>
      <c r="C320" s="205">
        <v>12417</v>
      </c>
      <c r="D320" s="205">
        <v>2187</v>
      </c>
      <c r="E320" s="205">
        <v>286</v>
      </c>
      <c r="F320" s="205">
        <v>1866</v>
      </c>
      <c r="G320" s="170">
        <f t="shared" si="37"/>
        <v>280080</v>
      </c>
      <c r="H320" s="205">
        <v>2437</v>
      </c>
      <c r="I320" s="205">
        <v>287</v>
      </c>
      <c r="J320" s="170">
        <v>12200</v>
      </c>
      <c r="K320" s="170">
        <v>24531</v>
      </c>
      <c r="L320" s="205">
        <v>36730</v>
      </c>
      <c r="M320" s="205">
        <v>2484</v>
      </c>
      <c r="N320" s="177">
        <v>6885</v>
      </c>
      <c r="O320" s="205">
        <v>32</v>
      </c>
      <c r="P320" s="177">
        <f t="shared" si="28"/>
        <v>29845</v>
      </c>
      <c r="Q320" s="177">
        <f t="shared" si="29"/>
        <v>2452</v>
      </c>
      <c r="R320" s="170">
        <f t="shared" si="38"/>
        <v>5.896777845314706E-2</v>
      </c>
      <c r="S320" s="170">
        <f t="shared" si="31"/>
        <v>4.9561306959338344E-3</v>
      </c>
      <c r="T320" s="170">
        <f t="shared" si="39"/>
        <v>7.7519999481514931E-2</v>
      </c>
      <c r="U320" s="170">
        <f t="shared" si="27"/>
        <v>88840.28571428571</v>
      </c>
      <c r="V320" s="170">
        <f t="shared" si="32"/>
        <v>66126.71428571429</v>
      </c>
      <c r="W320" s="170">
        <f t="shared" si="33"/>
        <v>22713.571428571428</v>
      </c>
      <c r="X320" s="170">
        <f t="shared" si="34"/>
        <v>5126.1428571428569</v>
      </c>
      <c r="Y320" s="170">
        <f t="shared" si="40"/>
        <v>112.57142857142857</v>
      </c>
    </row>
    <row r="321" spans="1:25" s="170" customFormat="1" x14ac:dyDescent="0.35">
      <c r="A321" s="115">
        <v>44171</v>
      </c>
      <c r="B321" s="170">
        <f t="shared" si="25"/>
        <v>3350261</v>
      </c>
      <c r="C321" s="205">
        <v>11522</v>
      </c>
      <c r="D321" s="205">
        <v>2098</v>
      </c>
      <c r="E321" s="205">
        <v>295</v>
      </c>
      <c r="F321" s="205">
        <v>1919</v>
      </c>
      <c r="G321" s="170">
        <f t="shared" si="37"/>
        <v>281999</v>
      </c>
      <c r="H321" s="205">
        <v>2443</v>
      </c>
      <c r="I321" s="205">
        <v>300</v>
      </c>
      <c r="J321" s="170">
        <v>11210</v>
      </c>
      <c r="K321" s="170">
        <v>23243</v>
      </c>
      <c r="L321" s="205">
        <v>34452</v>
      </c>
      <c r="M321" s="205">
        <v>2361</v>
      </c>
      <c r="N321" s="177">
        <v>8340</v>
      </c>
      <c r="O321" s="205">
        <v>22</v>
      </c>
      <c r="P321" s="177">
        <f t="shared" si="28"/>
        <v>26112</v>
      </c>
      <c r="Q321" s="177">
        <f t="shared" si="29"/>
        <v>2339</v>
      </c>
      <c r="R321" s="170">
        <f t="shared" si="38"/>
        <v>5.9908698845308923E-2</v>
      </c>
      <c r="S321" s="170">
        <f t="shared" si="31"/>
        <v>4.971125030547017E-3</v>
      </c>
      <c r="T321" s="170">
        <f t="shared" si="39"/>
        <v>7.8372338310178175E-2</v>
      </c>
      <c r="U321" s="170">
        <f t="shared" si="27"/>
        <v>88310.571428571435</v>
      </c>
      <c r="V321" s="170">
        <f t="shared" si="32"/>
        <v>66096.571428571435</v>
      </c>
      <c r="W321" s="170">
        <f t="shared" si="33"/>
        <v>22214</v>
      </c>
      <c r="X321" s="170">
        <f t="shared" si="34"/>
        <v>5180.1428571428569</v>
      </c>
      <c r="Y321" s="170">
        <f t="shared" si="40"/>
        <v>110.42857142857143</v>
      </c>
    </row>
    <row r="322" spans="1:25" s="170" customFormat="1" x14ac:dyDescent="0.35">
      <c r="A322" s="115">
        <v>44172</v>
      </c>
      <c r="B322" s="170">
        <f t="shared" si="25"/>
        <v>3379567</v>
      </c>
      <c r="C322" s="205">
        <v>29306</v>
      </c>
      <c r="D322" s="205">
        <v>6208</v>
      </c>
      <c r="E322" s="205">
        <v>488</v>
      </c>
      <c r="F322" s="205">
        <v>2930</v>
      </c>
      <c r="G322" s="170">
        <f t="shared" si="37"/>
        <v>284929</v>
      </c>
      <c r="H322" s="205">
        <v>3917</v>
      </c>
      <c r="I322" s="205">
        <v>492</v>
      </c>
      <c r="J322" s="170">
        <v>28009</v>
      </c>
      <c r="K322" s="170">
        <v>94905</v>
      </c>
      <c r="L322" s="205">
        <v>122903</v>
      </c>
      <c r="M322" s="205">
        <v>7059</v>
      </c>
      <c r="N322" s="177">
        <v>35292</v>
      </c>
      <c r="O322" s="205">
        <v>171</v>
      </c>
      <c r="P322" s="177">
        <f t="shared" si="28"/>
        <v>87611</v>
      </c>
      <c r="Q322" s="177">
        <f t="shared" si="29"/>
        <v>6888</v>
      </c>
      <c r="R322" s="170">
        <f t="shared" si="38"/>
        <v>6.1817624890632611E-2</v>
      </c>
      <c r="S322" s="170">
        <f t="shared" si="31"/>
        <v>4.6529536140332561E-3</v>
      </c>
      <c r="T322" s="170">
        <f t="shared" si="39"/>
        <v>8.083887596873976E-2</v>
      </c>
      <c r="U322" s="170">
        <f t="shared" si="27"/>
        <v>87679.571428571435</v>
      </c>
      <c r="V322" s="170">
        <f t="shared" si="32"/>
        <v>65788.71428571429</v>
      </c>
      <c r="W322" s="170">
        <f t="shared" si="33"/>
        <v>21890.857142857141</v>
      </c>
      <c r="X322" s="170">
        <f t="shared" si="34"/>
        <v>5318.2857142857147</v>
      </c>
      <c r="Y322" s="170">
        <f t="shared" si="40"/>
        <v>101.85714285714286</v>
      </c>
    </row>
    <row r="323" spans="1:25" s="170" customFormat="1" x14ac:dyDescent="0.35">
      <c r="A323" s="115">
        <v>44173</v>
      </c>
      <c r="B323" s="170">
        <f t="shared" si="25"/>
        <v>3406322</v>
      </c>
      <c r="C323" s="205">
        <v>26755</v>
      </c>
      <c r="D323" s="205">
        <v>5398</v>
      </c>
      <c r="E323" s="205">
        <v>419</v>
      </c>
      <c r="F323" s="205">
        <v>3207</v>
      </c>
      <c r="G323" s="170">
        <f t="shared" si="37"/>
        <v>288136</v>
      </c>
      <c r="H323" s="205">
        <v>4088</v>
      </c>
      <c r="I323" s="205">
        <v>423</v>
      </c>
      <c r="J323" s="170">
        <v>25792</v>
      </c>
      <c r="K323" s="170">
        <v>81436</v>
      </c>
      <c r="L323" s="205">
        <v>107216</v>
      </c>
      <c r="M323" s="205">
        <v>6168</v>
      </c>
      <c r="N323" s="177">
        <v>27843</v>
      </c>
      <c r="O323" s="205">
        <v>142</v>
      </c>
      <c r="P323" s="177">
        <f t="shared" si="28"/>
        <v>79373</v>
      </c>
      <c r="Q323" s="177">
        <f t="shared" si="29"/>
        <v>6026</v>
      </c>
      <c r="R323" s="170">
        <f t="shared" si="38"/>
        <v>6.1760181628237924E-2</v>
      </c>
      <c r="S323" s="170">
        <f t="shared" si="31"/>
        <v>4.5506859100710381E-3</v>
      </c>
      <c r="T323" s="170">
        <f t="shared" si="39"/>
        <v>8.0700932225845234E-2</v>
      </c>
      <c r="U323" s="170">
        <f t="shared" si="27"/>
        <v>86833.571428571435</v>
      </c>
      <c r="V323" s="170">
        <f t="shared" si="32"/>
        <v>65235.571428571428</v>
      </c>
      <c r="W323" s="170">
        <f t="shared" si="33"/>
        <v>21598</v>
      </c>
      <c r="X323" s="170">
        <f t="shared" si="34"/>
        <v>5264.5714285714284</v>
      </c>
      <c r="Y323" s="170">
        <f t="shared" si="40"/>
        <v>98.285714285714292</v>
      </c>
    </row>
    <row r="324" spans="1:25" s="170" customFormat="1" x14ac:dyDescent="0.35">
      <c r="A324" s="115">
        <v>44174</v>
      </c>
      <c r="B324" s="170">
        <f t="shared" ref="B324:B387" si="41">C324+B323</f>
        <v>3433073</v>
      </c>
      <c r="C324" s="205">
        <v>26751</v>
      </c>
      <c r="D324" s="205">
        <v>5416</v>
      </c>
      <c r="E324" s="205">
        <v>471</v>
      </c>
      <c r="F324" s="205">
        <v>3616</v>
      </c>
      <c r="G324" s="170">
        <f t="shared" si="37"/>
        <v>291752</v>
      </c>
      <c r="H324" s="205">
        <v>4898</v>
      </c>
      <c r="I324" s="205">
        <v>479</v>
      </c>
      <c r="J324" s="170">
        <v>25886</v>
      </c>
      <c r="K324" s="170">
        <v>70961</v>
      </c>
      <c r="L324" s="205">
        <v>96850</v>
      </c>
      <c r="M324" s="205">
        <v>6210</v>
      </c>
      <c r="N324" s="177">
        <v>22864</v>
      </c>
      <c r="O324" s="205">
        <v>113</v>
      </c>
      <c r="P324" s="177">
        <f t="shared" si="28"/>
        <v>73986</v>
      </c>
      <c r="Q324" s="177">
        <f t="shared" si="29"/>
        <v>6097</v>
      </c>
      <c r="R324" s="170">
        <f t="shared" si="38"/>
        <v>6.1257197028708563E-2</v>
      </c>
      <c r="S324" s="170">
        <f t="shared" si="31"/>
        <v>4.5760663097910549E-3</v>
      </c>
      <c r="T324" s="170">
        <f t="shared" si="39"/>
        <v>8.0104591791664459E-2</v>
      </c>
      <c r="U324" s="170">
        <f t="shared" si="27"/>
        <v>86196.28571428571</v>
      </c>
      <c r="V324" s="170">
        <f t="shared" si="32"/>
        <v>64686.857142857145</v>
      </c>
      <c r="W324" s="170">
        <f t="shared" si="33"/>
        <v>21509.428571428572</v>
      </c>
      <c r="X324" s="170">
        <f t="shared" si="34"/>
        <v>5181.7142857142853</v>
      </c>
      <c r="Y324" s="170">
        <f t="shared" si="40"/>
        <v>98.428571428571431</v>
      </c>
    </row>
    <row r="325" spans="1:25" s="170" customFormat="1" x14ac:dyDescent="0.35">
      <c r="A325" s="115">
        <v>44175</v>
      </c>
      <c r="B325" s="170">
        <f t="shared" si="41"/>
        <v>3459518</v>
      </c>
      <c r="C325" s="205">
        <v>26445</v>
      </c>
      <c r="D325" s="205">
        <v>5462</v>
      </c>
      <c r="E325" s="205">
        <v>453</v>
      </c>
      <c r="F325" s="205">
        <v>3514</v>
      </c>
      <c r="G325" s="170">
        <f t="shared" si="37"/>
        <v>295266</v>
      </c>
      <c r="H325" s="205">
        <v>4873</v>
      </c>
      <c r="I325" s="205">
        <v>463</v>
      </c>
      <c r="J325" s="170">
        <v>25495</v>
      </c>
      <c r="K325" s="170">
        <v>81936</v>
      </c>
      <c r="L325" s="205">
        <v>107415</v>
      </c>
      <c r="M325" s="205">
        <v>6406</v>
      </c>
      <c r="N325" s="177">
        <v>26088</v>
      </c>
      <c r="O325" s="205">
        <v>114</v>
      </c>
      <c r="P325" s="177">
        <f t="shared" si="28"/>
        <v>81327</v>
      </c>
      <c r="Q325" s="177">
        <f t="shared" si="29"/>
        <v>6292</v>
      </c>
      <c r="R325" s="170">
        <f t="shared" si="38"/>
        <v>6.1146797139731139E-2</v>
      </c>
      <c r="S325" s="170">
        <f t="shared" si="31"/>
        <v>4.6076776768732087E-3</v>
      </c>
      <c r="T325" s="170">
        <f t="shared" si="39"/>
        <v>7.9782783854482842E-2</v>
      </c>
      <c r="U325" s="170">
        <f t="shared" si="27"/>
        <v>86045.857142857145</v>
      </c>
      <c r="V325" s="170">
        <f t="shared" si="32"/>
        <v>64715</v>
      </c>
      <c r="W325" s="170">
        <f t="shared" si="33"/>
        <v>21330.857142857141</v>
      </c>
      <c r="X325" s="170">
        <f t="shared" si="34"/>
        <v>5163.1428571428569</v>
      </c>
      <c r="Y325" s="170">
        <f t="shared" si="40"/>
        <v>98.285714285714292</v>
      </c>
    </row>
    <row r="326" spans="1:25" s="170" customFormat="1" x14ac:dyDescent="0.35">
      <c r="A326" s="115">
        <v>44176</v>
      </c>
      <c r="B326" s="170">
        <f t="shared" si="41"/>
        <v>3484888</v>
      </c>
      <c r="C326" s="205">
        <v>25370</v>
      </c>
      <c r="D326" s="205">
        <v>4934</v>
      </c>
      <c r="E326" s="205">
        <v>305</v>
      </c>
      <c r="F326" s="205">
        <v>3158</v>
      </c>
      <c r="G326" s="170">
        <f t="shared" si="37"/>
        <v>298424</v>
      </c>
      <c r="H326" s="205">
        <v>4958</v>
      </c>
      <c r="I326" s="205">
        <v>311</v>
      </c>
      <c r="J326" s="170">
        <v>24567</v>
      </c>
      <c r="K326" s="170">
        <v>70836</v>
      </c>
      <c r="L326" s="205">
        <v>95408</v>
      </c>
      <c r="M326" s="205">
        <v>5949</v>
      </c>
      <c r="N326" s="177">
        <v>22324</v>
      </c>
      <c r="O326" s="205">
        <v>88</v>
      </c>
      <c r="P326" s="177">
        <f t="shared" si="28"/>
        <v>73084</v>
      </c>
      <c r="Q326" s="177">
        <f t="shared" si="29"/>
        <v>5861</v>
      </c>
      <c r="R326" s="170">
        <f t="shared" si="38"/>
        <v>6.0962703877372397E-2</v>
      </c>
      <c r="S326" s="170">
        <f t="shared" si="31"/>
        <v>4.5577267502472669E-3</v>
      </c>
      <c r="T326" s="170">
        <f t="shared" si="39"/>
        <v>7.9663134945428926E-2</v>
      </c>
      <c r="U326" s="170">
        <f t="shared" si="27"/>
        <v>85853.428571428565</v>
      </c>
      <c r="V326" s="170">
        <f t="shared" si="32"/>
        <v>64476.857142857145</v>
      </c>
      <c r="W326" s="170">
        <f t="shared" si="33"/>
        <v>21376.571428571428</v>
      </c>
      <c r="X326" s="170">
        <f t="shared" si="34"/>
        <v>5136.4285714285716</v>
      </c>
      <c r="Y326" s="170">
        <f t="shared" si="40"/>
        <v>97.428571428571431</v>
      </c>
    </row>
    <row r="327" spans="1:25" s="170" customFormat="1" x14ac:dyDescent="0.35">
      <c r="A327" s="115">
        <v>44177</v>
      </c>
      <c r="B327" s="170">
        <f t="shared" si="41"/>
        <v>3500210</v>
      </c>
      <c r="C327" s="205">
        <v>15322</v>
      </c>
      <c r="D327" s="205">
        <v>2867</v>
      </c>
      <c r="E327" s="205">
        <v>220</v>
      </c>
      <c r="F327" s="205">
        <v>1647</v>
      </c>
      <c r="G327" s="170">
        <f t="shared" si="37"/>
        <v>300071</v>
      </c>
      <c r="H327" s="205">
        <v>2369</v>
      </c>
      <c r="I327" s="205">
        <v>222</v>
      </c>
      <c r="J327" s="170">
        <v>14875</v>
      </c>
      <c r="K327" s="170">
        <v>30125</v>
      </c>
      <c r="L327" s="205">
        <v>44995</v>
      </c>
      <c r="M327" s="205">
        <v>3430</v>
      </c>
      <c r="N327" s="177">
        <v>7197</v>
      </c>
      <c r="O327" s="205">
        <v>25</v>
      </c>
      <c r="P327" s="177">
        <f t="shared" si="28"/>
        <v>37798</v>
      </c>
      <c r="Q327" s="177">
        <f t="shared" si="29"/>
        <v>3405</v>
      </c>
      <c r="R327" s="170">
        <f t="shared" si="38"/>
        <v>6.1688434259789669E-2</v>
      </c>
      <c r="S327" s="170">
        <f t="shared" si="31"/>
        <v>4.501560540987542E-3</v>
      </c>
      <c r="T327" s="170">
        <f t="shared" si="39"/>
        <v>8.0358639729496112E-2</v>
      </c>
      <c r="U327" s="170">
        <f t="shared" si="27"/>
        <v>87034.142857142855</v>
      </c>
      <c r="V327" s="170">
        <f t="shared" si="32"/>
        <v>65613</v>
      </c>
      <c r="W327" s="170">
        <f t="shared" si="33"/>
        <v>21421.142857142859</v>
      </c>
      <c r="X327" s="170">
        <f t="shared" si="34"/>
        <v>5272.5714285714284</v>
      </c>
      <c r="Y327" s="170">
        <f t="shared" si="40"/>
        <v>96.428571428571431</v>
      </c>
    </row>
    <row r="328" spans="1:25" s="170" customFormat="1" x14ac:dyDescent="0.35">
      <c r="A328" s="115">
        <v>44178</v>
      </c>
      <c r="B328" s="170">
        <f t="shared" si="41"/>
        <v>3512382</v>
      </c>
      <c r="C328" s="205">
        <v>12172</v>
      </c>
      <c r="D328" s="205">
        <v>2203</v>
      </c>
      <c r="E328" s="205">
        <v>362</v>
      </c>
      <c r="F328" s="205">
        <v>2392</v>
      </c>
      <c r="G328" s="170">
        <f t="shared" si="37"/>
        <v>302463</v>
      </c>
      <c r="H328" s="205">
        <v>3215</v>
      </c>
      <c r="I328" s="205">
        <v>366</v>
      </c>
      <c r="J328" s="170">
        <v>11806</v>
      </c>
      <c r="K328" s="170">
        <v>27074</v>
      </c>
      <c r="L328" s="205">
        <v>38873</v>
      </c>
      <c r="M328" s="205">
        <v>2585</v>
      </c>
      <c r="N328" s="177">
        <v>7921</v>
      </c>
      <c r="O328" s="205">
        <v>28</v>
      </c>
      <c r="P328" s="177">
        <f t="shared" si="28"/>
        <v>30952</v>
      </c>
      <c r="Q328" s="177">
        <f t="shared" si="29"/>
        <v>2557</v>
      </c>
      <c r="R328" s="170">
        <f t="shared" si="38"/>
        <v>6.1609034318678098E-2</v>
      </c>
      <c r="S328" s="170">
        <f t="shared" si="31"/>
        <v>4.5543005035812451E-3</v>
      </c>
      <c r="T328" s="170">
        <f t="shared" si="39"/>
        <v>7.9990347552738345E-2</v>
      </c>
      <c r="U328" s="170">
        <f t="shared" si="27"/>
        <v>87665.71428571429</v>
      </c>
      <c r="V328" s="170">
        <f t="shared" si="32"/>
        <v>66304.428571428565</v>
      </c>
      <c r="W328" s="170">
        <f t="shared" si="33"/>
        <v>21361.285714285714</v>
      </c>
      <c r="X328" s="170">
        <f t="shared" si="34"/>
        <v>5303.7142857142853</v>
      </c>
      <c r="Y328" s="170">
        <f t="shared" si="40"/>
        <v>97.285714285714292</v>
      </c>
    </row>
    <row r="329" spans="1:25" s="170" customFormat="1" x14ac:dyDescent="0.35">
      <c r="A329" s="115">
        <v>44179</v>
      </c>
      <c r="B329" s="170">
        <f t="shared" si="41"/>
        <v>3540581</v>
      </c>
      <c r="C329" s="205">
        <v>28199</v>
      </c>
      <c r="D329" s="205">
        <v>6267</v>
      </c>
      <c r="E329" s="205">
        <v>512</v>
      </c>
      <c r="F329" s="205">
        <v>4720</v>
      </c>
      <c r="G329" s="170">
        <f t="shared" si="37"/>
        <v>307183</v>
      </c>
      <c r="H329" s="205">
        <v>7360</v>
      </c>
      <c r="I329" s="205">
        <v>523</v>
      </c>
      <c r="J329" s="170">
        <v>26556</v>
      </c>
      <c r="K329" s="170">
        <v>93833</v>
      </c>
      <c r="L329" s="205">
        <v>120380</v>
      </c>
      <c r="M329" s="205">
        <v>7301</v>
      </c>
      <c r="N329" s="177">
        <v>29308</v>
      </c>
      <c r="O329" s="205">
        <v>136</v>
      </c>
      <c r="P329" s="177">
        <f t="shared" si="28"/>
        <v>91072</v>
      </c>
      <c r="Q329" s="177">
        <f t="shared" si="29"/>
        <v>7165</v>
      </c>
      <c r="R329" s="170">
        <f t="shared" si="38"/>
        <v>6.2259362467008215E-2</v>
      </c>
      <c r="S329" s="170">
        <f t="shared" si="31"/>
        <v>4.5003309066843147E-3</v>
      </c>
      <c r="T329" s="170">
        <f t="shared" si="39"/>
        <v>7.9990675631747332E-2</v>
      </c>
      <c r="U329" s="170">
        <f t="shared" ref="U329:U340" si="42">AVERAGE(L323:L329)</f>
        <v>87305.28571428571</v>
      </c>
      <c r="V329" s="170">
        <f t="shared" si="32"/>
        <v>66798.857142857145</v>
      </c>
      <c r="W329" s="170">
        <f t="shared" si="33"/>
        <v>20506.428571428572</v>
      </c>
      <c r="X329" s="170">
        <f t="shared" si="34"/>
        <v>5343.2857142857147</v>
      </c>
      <c r="Y329" s="170">
        <f t="shared" si="40"/>
        <v>92.285714285714292</v>
      </c>
    </row>
    <row r="330" spans="1:25" s="170" customFormat="1" x14ac:dyDescent="0.35">
      <c r="A330" s="115">
        <v>44180</v>
      </c>
      <c r="B330" s="170">
        <f t="shared" si="41"/>
        <v>3570173</v>
      </c>
      <c r="C330" s="205">
        <v>29592</v>
      </c>
      <c r="D330" s="205">
        <v>5991</v>
      </c>
      <c r="E330" s="205">
        <v>355</v>
      </c>
      <c r="F330" s="205">
        <v>3080</v>
      </c>
      <c r="G330" s="170">
        <f t="shared" si="37"/>
        <v>310263</v>
      </c>
      <c r="H330" s="205">
        <v>4832</v>
      </c>
      <c r="I330" s="205">
        <v>366</v>
      </c>
      <c r="J330" s="170">
        <v>28208</v>
      </c>
      <c r="K330" s="170">
        <v>86074</v>
      </c>
      <c r="L330" s="205">
        <v>114276</v>
      </c>
      <c r="M330" s="205">
        <v>6990</v>
      </c>
      <c r="N330" s="177">
        <v>25340</v>
      </c>
      <c r="O330" s="205">
        <v>143</v>
      </c>
      <c r="P330" s="177">
        <f t="shared" si="28"/>
        <v>88936</v>
      </c>
      <c r="Q330" s="177">
        <f t="shared" si="29"/>
        <v>6847</v>
      </c>
      <c r="R330" s="170">
        <f t="shared" si="38"/>
        <v>6.2878014613464636E-2</v>
      </c>
      <c r="S330" s="170">
        <f t="shared" si="31"/>
        <v>4.5872860566356123E-3</v>
      </c>
      <c r="T330" s="170">
        <f t="shared" si="39"/>
        <v>8.0108140960484533E-2</v>
      </c>
      <c r="U330" s="170">
        <f t="shared" si="42"/>
        <v>88313.857142857145</v>
      </c>
      <c r="V330" s="170">
        <f t="shared" si="32"/>
        <v>68165</v>
      </c>
      <c r="W330" s="170">
        <f t="shared" si="33"/>
        <v>20148.857142857141</v>
      </c>
      <c r="X330" s="170">
        <f t="shared" si="34"/>
        <v>5460.5714285714284</v>
      </c>
      <c r="Y330" s="170">
        <f t="shared" si="40"/>
        <v>92.428571428571431</v>
      </c>
    </row>
    <row r="331" spans="1:25" s="170" customFormat="1" x14ac:dyDescent="0.35">
      <c r="A331" s="115">
        <v>44181</v>
      </c>
      <c r="B331" s="170">
        <f t="shared" si="41"/>
        <v>3598869</v>
      </c>
      <c r="C331" s="205">
        <v>28696</v>
      </c>
      <c r="D331" s="205">
        <v>5647</v>
      </c>
      <c r="E331" s="205">
        <v>442</v>
      </c>
      <c r="F331" s="205">
        <v>4012</v>
      </c>
      <c r="G331" s="170">
        <f t="shared" si="37"/>
        <v>314275</v>
      </c>
      <c r="H331" s="205">
        <v>6049</v>
      </c>
      <c r="I331" s="205">
        <v>447</v>
      </c>
      <c r="J331" s="170">
        <v>27598</v>
      </c>
      <c r="K331" s="170">
        <v>79905</v>
      </c>
      <c r="L331" s="205">
        <v>107496</v>
      </c>
      <c r="M331" s="205">
        <v>6582</v>
      </c>
      <c r="N331" s="177">
        <v>22429</v>
      </c>
      <c r="O331" s="205">
        <v>89</v>
      </c>
      <c r="P331" s="177">
        <f t="shared" si="28"/>
        <v>85067</v>
      </c>
      <c r="Q331" s="177">
        <f t="shared" si="29"/>
        <v>6493</v>
      </c>
      <c r="R331" s="170">
        <f t="shared" si="38"/>
        <v>6.2405083621826118E-2</v>
      </c>
      <c r="S331" s="170">
        <f t="shared" si="31"/>
        <v>4.4307893632607193E-3</v>
      </c>
      <c r="T331" s="170">
        <f t="shared" si="39"/>
        <v>7.9101090456254769E-2</v>
      </c>
      <c r="U331" s="170">
        <f t="shared" si="42"/>
        <v>89834.71428571429</v>
      </c>
      <c r="V331" s="170">
        <f t="shared" si="32"/>
        <v>69748</v>
      </c>
      <c r="W331" s="170">
        <f t="shared" si="33"/>
        <v>20086.714285714286</v>
      </c>
      <c r="X331" s="170">
        <f t="shared" si="34"/>
        <v>5517.1428571428569</v>
      </c>
      <c r="Y331" s="170">
        <f t="shared" si="40"/>
        <v>89</v>
      </c>
    </row>
    <row r="332" spans="1:25" s="170" customFormat="1" x14ac:dyDescent="0.35">
      <c r="A332" s="115">
        <v>44182</v>
      </c>
      <c r="B332" s="170">
        <f t="shared" si="41"/>
        <v>3611753</v>
      </c>
      <c r="C332" s="205">
        <v>12884</v>
      </c>
      <c r="D332" s="205">
        <v>1571</v>
      </c>
      <c r="E332" s="205">
        <v>210</v>
      </c>
      <c r="F332" s="205">
        <v>1766</v>
      </c>
      <c r="G332" s="170">
        <f t="shared" si="37"/>
        <v>316041</v>
      </c>
      <c r="H332" s="205">
        <v>3137</v>
      </c>
      <c r="I332" s="205">
        <v>211</v>
      </c>
      <c r="J332" s="170">
        <v>12471</v>
      </c>
      <c r="K332" s="170">
        <v>30781</v>
      </c>
      <c r="L332" s="205">
        <v>43245</v>
      </c>
      <c r="M332" s="205">
        <v>1827</v>
      </c>
      <c r="N332" s="177">
        <v>10230</v>
      </c>
      <c r="O332" s="205">
        <v>16</v>
      </c>
      <c r="P332" s="177">
        <f t="shared" si="28"/>
        <v>33015</v>
      </c>
      <c r="Q332" s="177">
        <f t="shared" si="29"/>
        <v>1811</v>
      </c>
      <c r="R332" s="170">
        <f t="shared" si="38"/>
        <v>6.1387741223681673E-2</v>
      </c>
      <c r="S332" s="170">
        <f t="shared" si="31"/>
        <v>4.2084505687420342E-3</v>
      </c>
      <c r="T332" s="170">
        <f t="shared" si="39"/>
        <v>7.7602040352424503E-2</v>
      </c>
      <c r="U332" s="170">
        <f t="shared" si="42"/>
        <v>80667.571428571435</v>
      </c>
      <c r="V332" s="170">
        <f t="shared" si="32"/>
        <v>62846.285714285717</v>
      </c>
      <c r="W332" s="170">
        <f t="shared" si="33"/>
        <v>17821.285714285714</v>
      </c>
      <c r="X332" s="170">
        <f t="shared" si="34"/>
        <v>4877</v>
      </c>
      <c r="Y332" s="170">
        <f t="shared" si="40"/>
        <v>75</v>
      </c>
    </row>
    <row r="333" spans="1:25" s="170" customFormat="1" x14ac:dyDescent="0.35">
      <c r="A333" s="115">
        <v>44183</v>
      </c>
      <c r="B333" s="170">
        <f t="shared" si="41"/>
        <v>3638583</v>
      </c>
      <c r="C333" s="205">
        <v>26830</v>
      </c>
      <c r="D333" s="205">
        <v>5685</v>
      </c>
      <c r="E333" s="205">
        <v>648</v>
      </c>
      <c r="F333" s="205">
        <v>5462</v>
      </c>
      <c r="G333" s="170">
        <f t="shared" si="37"/>
        <v>321503</v>
      </c>
      <c r="H333" s="205">
        <v>8639</v>
      </c>
      <c r="I333" s="205">
        <v>660</v>
      </c>
      <c r="J333" s="170">
        <v>25429</v>
      </c>
      <c r="K333" s="170">
        <v>79947</v>
      </c>
      <c r="L333" s="205">
        <v>105385</v>
      </c>
      <c r="M333" s="205">
        <v>6636</v>
      </c>
      <c r="N333" s="177">
        <v>22251</v>
      </c>
      <c r="O333" s="205">
        <v>97</v>
      </c>
      <c r="P333" s="177">
        <f t="shared" si="28"/>
        <v>83134</v>
      </c>
      <c r="Q333" s="177">
        <f t="shared" si="29"/>
        <v>6539</v>
      </c>
      <c r="R333" s="170">
        <f t="shared" si="38"/>
        <v>6.151744540154877E-2</v>
      </c>
      <c r="S333" s="170">
        <f t="shared" si="31"/>
        <v>4.2831017998652505E-3</v>
      </c>
      <c r="T333" s="170">
        <f t="shared" si="39"/>
        <v>7.7375581700276017E-2</v>
      </c>
      <c r="U333" s="170">
        <f t="shared" si="42"/>
        <v>82092.857142857145</v>
      </c>
      <c r="V333" s="170">
        <f t="shared" si="32"/>
        <v>64282</v>
      </c>
      <c r="W333" s="170">
        <f t="shared" si="33"/>
        <v>17810.857142857141</v>
      </c>
      <c r="X333" s="170">
        <f t="shared" si="34"/>
        <v>4973.8571428571431</v>
      </c>
      <c r="Y333" s="170">
        <f t="shared" si="40"/>
        <v>76.285714285714292</v>
      </c>
    </row>
    <row r="334" spans="1:25" s="170" customFormat="1" x14ac:dyDescent="0.35">
      <c r="A334" s="115">
        <v>44184</v>
      </c>
      <c r="B334" s="170">
        <f t="shared" si="41"/>
        <v>3658541</v>
      </c>
      <c r="C334" s="205">
        <v>19958</v>
      </c>
      <c r="D334" s="205">
        <v>3648</v>
      </c>
      <c r="E334" s="205">
        <v>304</v>
      </c>
      <c r="F334" s="205">
        <v>1877</v>
      </c>
      <c r="G334" s="170">
        <f t="shared" si="37"/>
        <v>323380</v>
      </c>
      <c r="H334" s="205">
        <v>2890</v>
      </c>
      <c r="I334" s="205">
        <v>306</v>
      </c>
      <c r="J334" s="170">
        <v>19171</v>
      </c>
      <c r="K334" s="170">
        <v>35853</v>
      </c>
      <c r="L334" s="205">
        <v>55013</v>
      </c>
      <c r="M334" s="205">
        <v>4376</v>
      </c>
      <c r="N334" s="177">
        <v>5879</v>
      </c>
      <c r="O334" s="205">
        <v>32</v>
      </c>
      <c r="P334" s="177">
        <f t="shared" si="28"/>
        <v>49134</v>
      </c>
      <c r="Q334" s="177">
        <f t="shared" si="29"/>
        <v>4344</v>
      </c>
      <c r="R334" s="170">
        <f t="shared" si="38"/>
        <v>6.2081386359438176E-2</v>
      </c>
      <c r="S334" s="170">
        <f t="shared" si="31"/>
        <v>4.3856093646135637E-3</v>
      </c>
      <c r="T334" s="170">
        <f t="shared" si="39"/>
        <v>7.7509700635147727E-2</v>
      </c>
      <c r="U334" s="170">
        <f t="shared" si="42"/>
        <v>83524</v>
      </c>
      <c r="V334" s="170">
        <f t="shared" si="32"/>
        <v>65901.428571428565</v>
      </c>
      <c r="W334" s="170">
        <f t="shared" si="33"/>
        <v>17622.571428571428</v>
      </c>
      <c r="X334" s="170">
        <f t="shared" si="34"/>
        <v>5108</v>
      </c>
      <c r="Y334" s="170">
        <f t="shared" si="40"/>
        <v>77.285714285714292</v>
      </c>
    </row>
    <row r="335" spans="1:25" s="170" customFormat="1" x14ac:dyDescent="0.35">
      <c r="A335" s="115">
        <v>44185</v>
      </c>
      <c r="B335" s="170">
        <f t="shared" si="41"/>
        <v>3672183</v>
      </c>
      <c r="C335" s="205">
        <v>13642</v>
      </c>
      <c r="D335" s="205">
        <v>2329</v>
      </c>
      <c r="E335" s="205">
        <v>427</v>
      </c>
      <c r="F335" s="205">
        <v>2945</v>
      </c>
      <c r="G335" s="170">
        <f t="shared" si="37"/>
        <v>326325</v>
      </c>
      <c r="H335" s="205">
        <v>4242</v>
      </c>
      <c r="I335" s="205">
        <v>432</v>
      </c>
      <c r="J335" s="170">
        <v>13186</v>
      </c>
      <c r="K335" s="170">
        <v>27817</v>
      </c>
      <c r="L335" s="205">
        <v>41005</v>
      </c>
      <c r="M335" s="205">
        <v>2717</v>
      </c>
      <c r="N335" s="177">
        <v>3866</v>
      </c>
      <c r="O335" s="205">
        <v>25</v>
      </c>
      <c r="P335" s="177">
        <f t="shared" si="28"/>
        <v>37139</v>
      </c>
      <c r="Q335" s="177">
        <f t="shared" si="29"/>
        <v>2692</v>
      </c>
      <c r="R335" s="170">
        <f t="shared" si="38"/>
        <v>6.2080777096114523E-2</v>
      </c>
      <c r="S335" s="170">
        <f t="shared" si="31"/>
        <v>4.5095261644719749E-3</v>
      </c>
      <c r="T335" s="170">
        <f t="shared" si="39"/>
        <v>7.677268517231127E-2</v>
      </c>
      <c r="U335" s="170">
        <f t="shared" si="42"/>
        <v>83828.571428571435</v>
      </c>
      <c r="V335" s="170">
        <f t="shared" si="32"/>
        <v>66785.28571428571</v>
      </c>
      <c r="W335" s="170">
        <f t="shared" si="33"/>
        <v>17043.285714285714</v>
      </c>
      <c r="X335" s="170">
        <f t="shared" si="34"/>
        <v>5127.2857142857147</v>
      </c>
      <c r="Y335" s="170">
        <f t="shared" si="40"/>
        <v>76.857142857142861</v>
      </c>
    </row>
    <row r="336" spans="1:25" s="170" customFormat="1" x14ac:dyDescent="0.35">
      <c r="A336" s="115">
        <v>44186</v>
      </c>
      <c r="B336" s="170">
        <f t="shared" si="41"/>
        <v>3706206</v>
      </c>
      <c r="C336" s="205">
        <v>34023</v>
      </c>
      <c r="D336" s="205">
        <v>6471</v>
      </c>
      <c r="E336" s="205">
        <v>456</v>
      </c>
      <c r="F336" s="205">
        <v>4620</v>
      </c>
      <c r="G336" s="170">
        <f t="shared" si="37"/>
        <v>330945</v>
      </c>
      <c r="H336" s="205">
        <v>8006</v>
      </c>
      <c r="I336" s="205">
        <v>469</v>
      </c>
      <c r="J336" s="170">
        <v>32350</v>
      </c>
      <c r="K336" s="170">
        <v>107528</v>
      </c>
      <c r="L336" s="205">
        <v>139865</v>
      </c>
      <c r="M336" s="205">
        <v>7645</v>
      </c>
      <c r="N336" s="177">
        <v>22853</v>
      </c>
      <c r="O336" s="205">
        <v>127</v>
      </c>
      <c r="P336" s="177">
        <f t="shared" si="28"/>
        <v>117012</v>
      </c>
      <c r="Q336" s="177">
        <f t="shared" si="29"/>
        <v>7518</v>
      </c>
      <c r="R336" s="170">
        <f t="shared" si="38"/>
        <v>6.0652993229256866E-2</v>
      </c>
      <c r="S336" s="170">
        <f t="shared" si="31"/>
        <v>4.687721536934638E-3</v>
      </c>
      <c r="T336" s="170">
        <f t="shared" si="39"/>
        <v>7.3452132693738001E-2</v>
      </c>
      <c r="U336" s="170">
        <f t="shared" si="42"/>
        <v>86612.142857142855</v>
      </c>
      <c r="V336" s="170">
        <f t="shared" si="32"/>
        <v>70491</v>
      </c>
      <c r="W336" s="170">
        <f t="shared" si="33"/>
        <v>16121.142857142857</v>
      </c>
      <c r="X336" s="170">
        <f t="shared" si="34"/>
        <v>5177.7142857142853</v>
      </c>
      <c r="Y336" s="170">
        <f t="shared" si="40"/>
        <v>75.571428571428569</v>
      </c>
    </row>
    <row r="337" spans="1:25" s="170" customFormat="1" x14ac:dyDescent="0.35">
      <c r="A337" s="115">
        <v>44187</v>
      </c>
      <c r="B337" s="170">
        <f t="shared" si="41"/>
        <v>3736751</v>
      </c>
      <c r="C337" s="205">
        <v>30545</v>
      </c>
      <c r="D337" s="205">
        <v>5936</v>
      </c>
      <c r="E337" s="205">
        <v>437</v>
      </c>
      <c r="F337" s="205">
        <v>3849</v>
      </c>
      <c r="G337" s="170">
        <f t="shared" si="37"/>
        <v>334794</v>
      </c>
      <c r="H337" s="205">
        <v>5747</v>
      </c>
      <c r="I337" s="205">
        <v>442</v>
      </c>
      <c r="J337" s="170">
        <v>29081</v>
      </c>
      <c r="K337" s="170">
        <v>86914</v>
      </c>
      <c r="L337" s="205">
        <v>115985</v>
      </c>
      <c r="M337" s="205">
        <v>7053</v>
      </c>
      <c r="N337" s="177">
        <v>16438</v>
      </c>
      <c r="O337" s="205">
        <v>72</v>
      </c>
      <c r="P337" s="177">
        <f t="shared" ref="P337:P400" si="43">L337-N337</f>
        <v>99547</v>
      </c>
      <c r="Q337" s="177">
        <f t="shared" ref="Q337:Q400" si="44">M337-O337</f>
        <v>6981</v>
      </c>
      <c r="R337" s="170">
        <f t="shared" si="38"/>
        <v>6.0586124205173078E-2</v>
      </c>
      <c r="S337" s="170">
        <f t="shared" si="31"/>
        <v>4.4061339541685103E-3</v>
      </c>
      <c r="T337" s="170">
        <f t="shared" si="39"/>
        <v>7.2171697933530135E-2</v>
      </c>
      <c r="U337" s="170">
        <f t="shared" si="42"/>
        <v>86856.28571428571</v>
      </c>
      <c r="V337" s="170">
        <f t="shared" si="32"/>
        <v>72006.857142857145</v>
      </c>
      <c r="W337" s="170">
        <f t="shared" si="33"/>
        <v>14849.428571428571</v>
      </c>
      <c r="X337" s="170">
        <f t="shared" si="34"/>
        <v>5196.8571428571431</v>
      </c>
      <c r="Y337" s="170">
        <f t="shared" si="40"/>
        <v>65.428571428571431</v>
      </c>
    </row>
    <row r="338" spans="1:25" s="170" customFormat="1" x14ac:dyDescent="0.35">
      <c r="A338" s="115">
        <v>44188</v>
      </c>
      <c r="B338" s="170">
        <f t="shared" si="41"/>
        <v>3758051</v>
      </c>
      <c r="C338" s="205">
        <v>21300</v>
      </c>
      <c r="D338" s="205">
        <v>4464</v>
      </c>
      <c r="E338" s="205">
        <v>613</v>
      </c>
      <c r="F338" s="205">
        <v>6520</v>
      </c>
      <c r="G338" s="170">
        <f t="shared" si="37"/>
        <v>341314</v>
      </c>
      <c r="H338" s="205">
        <v>10811</v>
      </c>
      <c r="I338" s="205">
        <v>628</v>
      </c>
      <c r="J338" s="170">
        <v>20198</v>
      </c>
      <c r="K338" s="170">
        <v>50920</v>
      </c>
      <c r="L338" s="205">
        <v>71122</v>
      </c>
      <c r="M338" s="205">
        <v>5244</v>
      </c>
      <c r="N338" s="177">
        <v>10176</v>
      </c>
      <c r="O338" s="205">
        <v>50</v>
      </c>
      <c r="P338" s="177">
        <f t="shared" si="43"/>
        <v>60946</v>
      </c>
      <c r="Q338" s="177">
        <f t="shared" si="44"/>
        <v>5194</v>
      </c>
      <c r="R338" s="170">
        <f t="shared" si="38"/>
        <v>6.2100696266750639E-2</v>
      </c>
      <c r="S338" s="170">
        <f t="shared" si="31"/>
        <v>4.5695963704972028E-3</v>
      </c>
      <c r="T338" s="170">
        <f t="shared" si="39"/>
        <v>7.3092366130682374E-2</v>
      </c>
      <c r="U338" s="170">
        <f t="shared" si="42"/>
        <v>81660</v>
      </c>
      <c r="V338" s="170">
        <f t="shared" si="32"/>
        <v>68561</v>
      </c>
      <c r="W338" s="170">
        <f t="shared" si="33"/>
        <v>13099</v>
      </c>
      <c r="X338" s="170">
        <f t="shared" si="34"/>
        <v>5011.2857142857147</v>
      </c>
      <c r="Y338" s="170">
        <f t="shared" si="40"/>
        <v>59.857142857142854</v>
      </c>
    </row>
    <row r="339" spans="1:25" s="170" customFormat="1" x14ac:dyDescent="0.35">
      <c r="A339" s="115">
        <v>44189</v>
      </c>
      <c r="B339" s="170">
        <f t="shared" si="41"/>
        <v>3768765</v>
      </c>
      <c r="C339" s="205">
        <v>10714</v>
      </c>
      <c r="D339" s="205">
        <v>2644</v>
      </c>
      <c r="E339" s="205">
        <v>471</v>
      </c>
      <c r="F339" s="205">
        <v>6097</v>
      </c>
      <c r="G339" s="170">
        <f t="shared" si="37"/>
        <v>347411</v>
      </c>
      <c r="H339" s="205">
        <v>9848</v>
      </c>
      <c r="I339" s="205">
        <v>481</v>
      </c>
      <c r="J339" s="170">
        <v>9891</v>
      </c>
      <c r="K339" s="170">
        <v>20352</v>
      </c>
      <c r="L339" s="205">
        <v>30238</v>
      </c>
      <c r="M339" s="205">
        <v>3030</v>
      </c>
      <c r="N339" s="177">
        <v>1913</v>
      </c>
      <c r="O339" s="205">
        <v>13</v>
      </c>
      <c r="P339" s="177">
        <f t="shared" si="43"/>
        <v>28325</v>
      </c>
      <c r="Q339" s="177">
        <f t="shared" si="44"/>
        <v>3017</v>
      </c>
      <c r="R339" s="170">
        <f t="shared" si="38"/>
        <v>6.5700225379645663E-2</v>
      </c>
      <c r="S339" s="170">
        <f t="shared" si="31"/>
        <v>4.9894454039531759E-3</v>
      </c>
      <c r="T339" s="170">
        <f t="shared" si="39"/>
        <v>7.6351378364900038E-2</v>
      </c>
      <c r="U339" s="170">
        <f t="shared" si="42"/>
        <v>79801.857142857145</v>
      </c>
      <c r="V339" s="170">
        <f t="shared" si="32"/>
        <v>67891</v>
      </c>
      <c r="W339" s="170">
        <f t="shared" si="33"/>
        <v>11910.857142857143</v>
      </c>
      <c r="X339" s="170">
        <f t="shared" si="34"/>
        <v>5183.5714285714284</v>
      </c>
      <c r="Y339" s="170">
        <f t="shared" si="40"/>
        <v>59.428571428571431</v>
      </c>
    </row>
    <row r="340" spans="1:25" s="170" customFormat="1" x14ac:dyDescent="0.35">
      <c r="A340" s="115">
        <v>44190</v>
      </c>
      <c r="B340" s="170">
        <f t="shared" si="41"/>
        <v>3770282</v>
      </c>
      <c r="C340" s="205">
        <v>1517</v>
      </c>
      <c r="D340" s="205">
        <v>472</v>
      </c>
      <c r="E340" s="205">
        <v>47</v>
      </c>
      <c r="F340" s="205">
        <v>390</v>
      </c>
      <c r="G340" s="170">
        <f t="shared" si="37"/>
        <v>347801</v>
      </c>
      <c r="H340" s="205">
        <v>899</v>
      </c>
      <c r="I340" s="205">
        <v>47</v>
      </c>
      <c r="J340" s="170">
        <v>1360</v>
      </c>
      <c r="K340" s="170">
        <v>4425</v>
      </c>
      <c r="L340" s="205">
        <v>5786</v>
      </c>
      <c r="M340" s="205">
        <v>592</v>
      </c>
      <c r="N340" s="177">
        <v>355</v>
      </c>
      <c r="O340" s="205">
        <v>6</v>
      </c>
      <c r="P340" s="177">
        <f t="shared" si="43"/>
        <v>5431</v>
      </c>
      <c r="Q340" s="177">
        <f t="shared" si="44"/>
        <v>586</v>
      </c>
      <c r="R340" s="170">
        <f t="shared" si="38"/>
        <v>6.6788812541665396E-2</v>
      </c>
      <c r="S340" s="170">
        <f t="shared" si="31"/>
        <v>5.2862719583604426E-3</v>
      </c>
      <c r="T340" s="170">
        <f t="shared" si="39"/>
        <v>7.6300391916163141E-2</v>
      </c>
      <c r="U340" s="170">
        <f t="shared" si="42"/>
        <v>65573.428571428565</v>
      </c>
      <c r="V340" s="170">
        <f t="shared" si="32"/>
        <v>56790.571428571428</v>
      </c>
      <c r="W340" s="170">
        <f t="shared" si="33"/>
        <v>8782.8571428571431</v>
      </c>
      <c r="X340" s="170">
        <f t="shared" si="34"/>
        <v>4333.1428571428569</v>
      </c>
      <c r="Y340" s="170">
        <f t="shared" si="40"/>
        <v>46.428571428571431</v>
      </c>
    </row>
    <row r="341" spans="1:25" s="170" customFormat="1" x14ac:dyDescent="0.35">
      <c r="A341" s="115">
        <v>44191</v>
      </c>
      <c r="B341" s="170">
        <f t="shared" si="41"/>
        <v>3786852</v>
      </c>
      <c r="C341" s="205">
        <v>16570</v>
      </c>
      <c r="D341" s="205">
        <v>4183</v>
      </c>
      <c r="E341" s="205">
        <v>482</v>
      </c>
      <c r="F341" s="205">
        <v>3166</v>
      </c>
      <c r="G341" s="170">
        <f t="shared" si="37"/>
        <v>350967</v>
      </c>
      <c r="H341" s="205">
        <v>4875</v>
      </c>
      <c r="I341" s="205">
        <v>494</v>
      </c>
      <c r="J341" s="170">
        <v>15169</v>
      </c>
      <c r="K341" s="170">
        <v>34838</v>
      </c>
      <c r="L341" s="205">
        <v>50005</v>
      </c>
      <c r="M341" s="205">
        <v>4938</v>
      </c>
      <c r="N341" s="177">
        <v>2565</v>
      </c>
      <c r="O341" s="205">
        <v>22</v>
      </c>
      <c r="P341" s="177">
        <f t="shared" si="43"/>
        <v>47440</v>
      </c>
      <c r="Q341" s="177">
        <f t="shared" si="44"/>
        <v>4916</v>
      </c>
      <c r="R341" s="170">
        <f>((SUM(M335:M341))/(SUM(L335:L341)))</f>
        <v>6.8763408413104674E-2</v>
      </c>
      <c r="S341" s="170">
        <f t="shared" si="31"/>
        <v>5.4155348485369461E-3</v>
      </c>
      <c r="T341" s="170">
        <f>((SUM(Q335:Q341))/(SUM(P335:P341)))</f>
        <v>7.8071948261924012E-2</v>
      </c>
      <c r="U341" s="170">
        <f>AVERAGE(L335:L341)</f>
        <v>64858</v>
      </c>
      <c r="V341" s="170">
        <f>AVERAGE(P335:P341)</f>
        <v>56548.571428571428</v>
      </c>
      <c r="W341" s="170">
        <f>AVERAGE(N335:N341)</f>
        <v>8309.4285714285706</v>
      </c>
      <c r="X341" s="170">
        <f>AVERAGE(Q335:Q341)</f>
        <v>4414.8571428571431</v>
      </c>
      <c r="Y341" s="170">
        <f>AVERAGE(O335:O341)</f>
        <v>45</v>
      </c>
    </row>
    <row r="342" spans="1:25" s="170" customFormat="1" x14ac:dyDescent="0.35">
      <c r="A342" s="115">
        <v>44192</v>
      </c>
      <c r="B342" s="170">
        <f t="shared" si="41"/>
        <v>3798133</v>
      </c>
      <c r="C342" s="205">
        <v>11281</v>
      </c>
      <c r="D342" s="205">
        <v>2663</v>
      </c>
      <c r="E342" s="205">
        <v>516</v>
      </c>
      <c r="F342" s="205">
        <v>2924</v>
      </c>
      <c r="G342" s="170">
        <f t="shared" si="37"/>
        <v>353891</v>
      </c>
      <c r="H342" s="205">
        <v>4763</v>
      </c>
      <c r="I342" s="205">
        <v>521</v>
      </c>
      <c r="J342" s="170">
        <v>10437</v>
      </c>
      <c r="K342" s="170">
        <v>25904</v>
      </c>
      <c r="L342" s="205">
        <v>36344</v>
      </c>
      <c r="M342" s="205">
        <v>3058</v>
      </c>
      <c r="N342" s="177">
        <v>2490</v>
      </c>
      <c r="O342" s="205">
        <v>10</v>
      </c>
      <c r="P342" s="177">
        <f t="shared" si="43"/>
        <v>33854</v>
      </c>
      <c r="Q342" s="177">
        <f t="shared" si="44"/>
        <v>3048</v>
      </c>
      <c r="R342" s="170">
        <f>((SUM(M336:M342))/(SUM(L336:L342)))</f>
        <v>7.0235565100312675E-2</v>
      </c>
      <c r="S342" s="170">
        <f t="shared" si="31"/>
        <v>5.2826201796090863E-3</v>
      </c>
      <c r="T342" s="170">
        <f>((SUM(Q336:Q342))/(SUM(P336:P342)))</f>
        <v>7.9632153456203586E-2</v>
      </c>
      <c r="U342" s="170">
        <f>AVERAGE(L336:L342)</f>
        <v>64192.142857142855</v>
      </c>
      <c r="V342" s="170">
        <f>AVERAGE(P336:P342)</f>
        <v>56079.285714285717</v>
      </c>
      <c r="W342" s="170">
        <f>AVERAGE(N336:N342)</f>
        <v>8112.8571428571431</v>
      </c>
      <c r="X342" s="170">
        <f>AVERAGE(Q336:Q342)</f>
        <v>4465.7142857142853</v>
      </c>
      <c r="Y342" s="170">
        <f>AVERAGE(O336:O342)</f>
        <v>42.857142857142854</v>
      </c>
    </row>
    <row r="343" spans="1:25" s="170" customFormat="1" x14ac:dyDescent="0.35">
      <c r="A343" s="115">
        <v>44193</v>
      </c>
      <c r="B343" s="170">
        <f t="shared" si="41"/>
        <v>3829564</v>
      </c>
      <c r="C343" s="205">
        <v>31431</v>
      </c>
      <c r="D343" s="205">
        <v>8378</v>
      </c>
      <c r="E343" s="205">
        <v>669</v>
      </c>
      <c r="F343" s="205">
        <v>4407</v>
      </c>
      <c r="G343" s="170">
        <f t="shared" si="37"/>
        <v>358298</v>
      </c>
      <c r="H343" s="205">
        <v>7909</v>
      </c>
      <c r="I343" s="205">
        <v>688</v>
      </c>
      <c r="J343" s="170">
        <v>28440</v>
      </c>
      <c r="K343" s="170">
        <v>91768</v>
      </c>
      <c r="L343" s="205">
        <v>120204</v>
      </c>
      <c r="M343" s="205">
        <v>9527</v>
      </c>
      <c r="N343" s="177">
        <v>10988</v>
      </c>
      <c r="O343" s="205">
        <v>96</v>
      </c>
      <c r="P343" s="177">
        <f t="shared" si="43"/>
        <v>109216</v>
      </c>
      <c r="Q343" s="177">
        <f t="shared" si="44"/>
        <v>9431</v>
      </c>
      <c r="R343" s="170">
        <f>((SUM(M337:M343))/(SUM(L337:L343)))</f>
        <v>7.7829288500386326E-2</v>
      </c>
      <c r="S343" s="170">
        <f t="shared" ref="S343:S406" si="45">((SUM(O337:O343))/(SUM(N337:N343)))</f>
        <v>5.987757373400111E-3</v>
      </c>
      <c r="T343" s="170">
        <f>((SUM(Q337:Q343))/(SUM(P337:P343)))</f>
        <v>8.6217606345790482E-2</v>
      </c>
      <c r="U343" s="170">
        <f>AVERAGE(L337:L343)</f>
        <v>61383.428571428572</v>
      </c>
      <c r="V343" s="170">
        <f>AVERAGE(P337:P343)</f>
        <v>54965.571428571428</v>
      </c>
      <c r="W343" s="170">
        <f>AVERAGE(N337:N343)</f>
        <v>6417.8571428571431</v>
      </c>
      <c r="X343" s="170">
        <f>AVERAGE(Q337:Q343)</f>
        <v>4739</v>
      </c>
      <c r="Y343" s="170">
        <f>AVERAGE(O337:O343)</f>
        <v>38.428571428571431</v>
      </c>
    </row>
    <row r="344" spans="1:25" s="170" customFormat="1" x14ac:dyDescent="0.35">
      <c r="A344" s="115">
        <v>44194</v>
      </c>
      <c r="B344" s="170">
        <f t="shared" si="41"/>
        <v>3858343</v>
      </c>
      <c r="C344" s="205">
        <v>28779</v>
      </c>
      <c r="D344" s="205">
        <v>7177</v>
      </c>
      <c r="E344" s="205">
        <v>593</v>
      </c>
      <c r="F344" s="205">
        <v>3878</v>
      </c>
      <c r="G344" s="170">
        <f t="shared" si="37"/>
        <v>362176</v>
      </c>
      <c r="H344" s="205">
        <v>6151</v>
      </c>
      <c r="I344" s="205">
        <v>599</v>
      </c>
      <c r="J344" s="170">
        <v>26428</v>
      </c>
      <c r="K344" s="170">
        <v>76157</v>
      </c>
      <c r="L344" s="205">
        <v>102612</v>
      </c>
      <c r="M344" s="205">
        <v>8188</v>
      </c>
      <c r="N344" s="177">
        <v>6706</v>
      </c>
      <c r="O344" s="205">
        <v>50</v>
      </c>
      <c r="P344" s="177">
        <f t="shared" si="43"/>
        <v>95906</v>
      </c>
      <c r="Q344" s="177">
        <f t="shared" si="44"/>
        <v>8138</v>
      </c>
      <c r="R344" s="170">
        <f>((SUM(M338:M344))/(SUM(L338:L344)))</f>
        <v>8.3055696342397872E-2</v>
      </c>
      <c r="S344" s="170">
        <f t="shared" si="45"/>
        <v>7.0184411672775835E-3</v>
      </c>
      <c r="T344" s="170">
        <f>((SUM(Q338:Q344))/(SUM(P338:P344)))</f>
        <v>9.0077088985563533E-2</v>
      </c>
      <c r="U344" s="170">
        <f>AVERAGE(L338:L344)</f>
        <v>59473</v>
      </c>
      <c r="V344" s="170">
        <f>AVERAGE(P338:P344)</f>
        <v>54445.428571428572</v>
      </c>
      <c r="W344" s="170">
        <f>AVERAGE(N338:N344)</f>
        <v>5027.5714285714284</v>
      </c>
      <c r="X344" s="170">
        <f>AVERAGE(Q338:Q344)</f>
        <v>4904.2857142857147</v>
      </c>
      <c r="Y344" s="170">
        <f>AVERAGE(O338:O344)</f>
        <v>35.285714285714285</v>
      </c>
    </row>
    <row r="345" spans="1:25" s="170" customFormat="1" x14ac:dyDescent="0.35">
      <c r="A345" s="115">
        <v>44195</v>
      </c>
      <c r="B345" s="170">
        <f t="shared" si="41"/>
        <v>3881797</v>
      </c>
      <c r="C345" s="205">
        <v>23454</v>
      </c>
      <c r="D345" s="205">
        <v>5702</v>
      </c>
      <c r="E345" s="205">
        <v>705</v>
      </c>
      <c r="F345" s="205">
        <v>5634</v>
      </c>
      <c r="G345" s="170">
        <f>F345+G344</f>
        <v>367810</v>
      </c>
      <c r="H345" s="205">
        <v>9867</v>
      </c>
      <c r="I345" s="205">
        <v>711</v>
      </c>
      <c r="J345" s="170">
        <v>21771</v>
      </c>
      <c r="K345" s="170">
        <v>53329</v>
      </c>
      <c r="L345" s="205">
        <v>75104</v>
      </c>
      <c r="M345" s="205">
        <v>6459</v>
      </c>
      <c r="N345" s="177">
        <v>7439</v>
      </c>
      <c r="O345" s="205">
        <v>67</v>
      </c>
      <c r="P345" s="177">
        <f t="shared" si="43"/>
        <v>67665</v>
      </c>
      <c r="Q345" s="177">
        <f t="shared" si="44"/>
        <v>6392</v>
      </c>
      <c r="R345" s="170">
        <f>((SUM(M339:M345))/(SUM(L339:L345)))</f>
        <v>8.5159638633048845E-2</v>
      </c>
      <c r="S345" s="170">
        <f t="shared" si="45"/>
        <v>8.1340892284939605E-3</v>
      </c>
      <c r="T345" s="170">
        <f>((SUM(Q339:Q345))/(SUM(P339:P345)))</f>
        <v>9.160549406064919E-2</v>
      </c>
      <c r="U345" s="170">
        <f>AVERAGE(L339:L345)</f>
        <v>60041.857142857145</v>
      </c>
      <c r="V345" s="170">
        <f>AVERAGE(P339:P345)</f>
        <v>55405.285714285717</v>
      </c>
      <c r="W345" s="170">
        <f>AVERAGE(N339:N345)</f>
        <v>4636.5714285714284</v>
      </c>
      <c r="X345" s="170">
        <f>AVERAGE(Q339:Q345)</f>
        <v>5075.4285714285716</v>
      </c>
      <c r="Y345" s="170">
        <f>AVERAGE(O339:O345)</f>
        <v>37.714285714285715</v>
      </c>
    </row>
    <row r="346" spans="1:25" s="170" customFormat="1" x14ac:dyDescent="0.35">
      <c r="A346" s="115">
        <v>44196</v>
      </c>
      <c r="B346" s="170">
        <f t="shared" si="41"/>
        <v>3896918</v>
      </c>
      <c r="C346" s="205">
        <v>15121</v>
      </c>
      <c r="D346" s="205">
        <v>4162</v>
      </c>
      <c r="E346" s="205">
        <v>640</v>
      </c>
      <c r="F346" s="205">
        <v>5802</v>
      </c>
      <c r="G346" s="170">
        <f>F346+G345</f>
        <v>373612</v>
      </c>
      <c r="H346" s="205">
        <v>11774</v>
      </c>
      <c r="I346" s="205">
        <v>648</v>
      </c>
      <c r="J346" s="170">
        <v>13744</v>
      </c>
      <c r="K346" s="170">
        <v>27962</v>
      </c>
      <c r="L346" s="205">
        <v>41710</v>
      </c>
      <c r="M346" s="205">
        <v>4591</v>
      </c>
      <c r="N346" s="177">
        <v>1488</v>
      </c>
      <c r="O346" s="205">
        <v>19</v>
      </c>
      <c r="P346" s="177">
        <f t="shared" si="43"/>
        <v>40222</v>
      </c>
      <c r="Q346" s="177">
        <f t="shared" si="44"/>
        <v>4572</v>
      </c>
      <c r="R346" s="170">
        <f t="shared" ref="R346:R409" si="46">((SUM(M340:M346))/(SUM(L340:L346)))</f>
        <v>8.6512338888052528E-2</v>
      </c>
      <c r="S346" s="170">
        <f t="shared" si="45"/>
        <v>8.4293340826074748E-3</v>
      </c>
      <c r="T346" s="170">
        <f t="shared" ref="T346:T439" si="47">((SUM(Q340:Q346))/(SUM(P340:P346)))</f>
        <v>9.2769191512355714E-2</v>
      </c>
      <c r="U346" s="170">
        <f t="shared" ref="U346:U439" si="48">AVERAGE(L340:L346)</f>
        <v>61680.714285714283</v>
      </c>
      <c r="V346" s="170">
        <f t="shared" ref="V346:V409" si="49">AVERAGE(P340:P346)</f>
        <v>57104.857142857145</v>
      </c>
      <c r="W346" s="170">
        <f t="shared" ref="W346:W439" si="50">AVERAGE(N340:N346)</f>
        <v>4575.8571428571431</v>
      </c>
      <c r="X346" s="170">
        <f t="shared" ref="X346:X439" si="51">AVERAGE(Q340:Q346)</f>
        <v>5297.5714285714284</v>
      </c>
      <c r="Y346" s="170">
        <f t="shared" ref="Y346:Y425" si="52">AVERAGE(O340:O346)</f>
        <v>38.571428571428569</v>
      </c>
    </row>
    <row r="347" spans="1:25" s="170" customFormat="1" x14ac:dyDescent="0.35">
      <c r="A347" s="115">
        <v>44197</v>
      </c>
      <c r="B347" s="170">
        <f t="shared" si="41"/>
        <v>3902135</v>
      </c>
      <c r="C347" s="205">
        <v>5217</v>
      </c>
      <c r="D347" s="205">
        <v>1349</v>
      </c>
      <c r="E347" s="205">
        <v>456</v>
      </c>
      <c r="F347" s="205">
        <v>2440</v>
      </c>
      <c r="G347" s="170">
        <f>F347+G346</f>
        <v>376052</v>
      </c>
      <c r="H347" s="205">
        <v>3833</v>
      </c>
      <c r="I347" s="205">
        <v>459</v>
      </c>
      <c r="J347" s="170">
        <v>4771</v>
      </c>
      <c r="K347" s="170">
        <v>11420</v>
      </c>
      <c r="L347" s="205">
        <v>16189</v>
      </c>
      <c r="M347" s="205">
        <v>1575</v>
      </c>
      <c r="N347" s="177">
        <v>865</v>
      </c>
      <c r="O347" s="205">
        <v>6</v>
      </c>
      <c r="P347" s="177">
        <f t="shared" si="43"/>
        <v>15324</v>
      </c>
      <c r="Q347" s="177">
        <f t="shared" si="44"/>
        <v>1569</v>
      </c>
      <c r="R347" s="170">
        <f t="shared" si="46"/>
        <v>8.6700077798483835E-2</v>
      </c>
      <c r="S347" s="170">
        <f t="shared" si="45"/>
        <v>8.2972250391813406E-3</v>
      </c>
      <c r="T347" s="170">
        <f t="shared" si="47"/>
        <v>9.292844465818903E-2</v>
      </c>
      <c r="U347" s="170">
        <f t="shared" si="48"/>
        <v>63166.857142857145</v>
      </c>
      <c r="V347" s="170">
        <f t="shared" si="49"/>
        <v>58518.142857142855</v>
      </c>
      <c r="W347" s="170">
        <f t="shared" si="50"/>
        <v>4648.7142857142853</v>
      </c>
      <c r="X347" s="170">
        <f t="shared" si="51"/>
        <v>5438</v>
      </c>
      <c r="Y347" s="170">
        <f t="shared" si="52"/>
        <v>38.571428571428569</v>
      </c>
    </row>
    <row r="348" spans="1:25" s="170" customFormat="1" x14ac:dyDescent="0.35">
      <c r="A348" s="115">
        <v>44198</v>
      </c>
      <c r="B348" s="170">
        <f t="shared" si="41"/>
        <v>3920429</v>
      </c>
      <c r="C348" s="205">
        <v>18294</v>
      </c>
      <c r="D348" s="205">
        <v>4676</v>
      </c>
      <c r="E348" s="205">
        <v>508</v>
      </c>
      <c r="F348" s="205">
        <v>3183</v>
      </c>
      <c r="G348" s="170">
        <f t="shared" ref="G348:G411" si="53">F348+G347</f>
        <v>379235</v>
      </c>
      <c r="H348" s="205">
        <v>5407</v>
      </c>
      <c r="I348" s="205">
        <v>520</v>
      </c>
      <c r="J348" s="170">
        <v>16643</v>
      </c>
      <c r="K348" s="170">
        <v>44929</v>
      </c>
      <c r="L348" s="205">
        <v>61561</v>
      </c>
      <c r="M348" s="205">
        <v>5304</v>
      </c>
      <c r="N348" s="177">
        <v>7788</v>
      </c>
      <c r="O348" s="205">
        <v>72</v>
      </c>
      <c r="P348" s="177">
        <f t="shared" si="43"/>
        <v>53773</v>
      </c>
      <c r="Q348" s="177">
        <f t="shared" si="44"/>
        <v>5232</v>
      </c>
      <c r="R348" s="170">
        <f t="shared" si="46"/>
        <v>8.5298551542347334E-2</v>
      </c>
      <c r="S348" s="170">
        <f t="shared" si="45"/>
        <v>8.4736786357377403E-3</v>
      </c>
      <c r="T348" s="170">
        <f t="shared" si="47"/>
        <v>9.2273295509183575E-2</v>
      </c>
      <c r="U348" s="170">
        <f t="shared" si="48"/>
        <v>64817.714285714283</v>
      </c>
      <c r="V348" s="170">
        <f t="shared" si="49"/>
        <v>59422.857142857145</v>
      </c>
      <c r="W348" s="170">
        <f t="shared" si="50"/>
        <v>5394.8571428571431</v>
      </c>
      <c r="X348" s="170">
        <f t="shared" si="51"/>
        <v>5483.1428571428569</v>
      </c>
      <c r="Y348" s="170">
        <f t="shared" si="52"/>
        <v>45.714285714285715</v>
      </c>
    </row>
    <row r="349" spans="1:25" s="170" customFormat="1" x14ac:dyDescent="0.35">
      <c r="A349" s="115">
        <v>44199</v>
      </c>
      <c r="B349" s="170">
        <f t="shared" si="41"/>
        <v>3932803</v>
      </c>
      <c r="C349" s="205">
        <v>12374</v>
      </c>
      <c r="D349" s="205">
        <v>2980</v>
      </c>
      <c r="E349" s="205">
        <v>519</v>
      </c>
      <c r="F349" s="205">
        <v>3205</v>
      </c>
      <c r="G349" s="170">
        <f t="shared" si="53"/>
        <v>382440</v>
      </c>
      <c r="H349" s="205">
        <v>4821</v>
      </c>
      <c r="I349" s="205">
        <v>523</v>
      </c>
      <c r="J349" s="170">
        <v>11315</v>
      </c>
      <c r="K349" s="170">
        <v>29382</v>
      </c>
      <c r="L349" s="205">
        <v>40686</v>
      </c>
      <c r="M349" s="205">
        <v>3352</v>
      </c>
      <c r="N349" s="177">
        <v>4064</v>
      </c>
      <c r="O349" s="205">
        <v>37</v>
      </c>
      <c r="P349" s="177">
        <f t="shared" si="43"/>
        <v>36622</v>
      </c>
      <c r="Q349" s="177">
        <f t="shared" si="44"/>
        <v>3315</v>
      </c>
      <c r="R349" s="170">
        <f t="shared" si="46"/>
        <v>8.5131836896866389E-2</v>
      </c>
      <c r="S349" s="170">
        <f t="shared" si="45"/>
        <v>8.8209873404850279E-3</v>
      </c>
      <c r="T349" s="170">
        <f t="shared" si="47"/>
        <v>9.2300968647905088E-2</v>
      </c>
      <c r="U349" s="170">
        <f t="shared" si="48"/>
        <v>65438</v>
      </c>
      <c r="V349" s="170">
        <f t="shared" si="49"/>
        <v>59818.285714285717</v>
      </c>
      <c r="W349" s="170">
        <f t="shared" si="50"/>
        <v>5619.7142857142853</v>
      </c>
      <c r="X349" s="170">
        <f t="shared" si="51"/>
        <v>5521.2857142857147</v>
      </c>
      <c r="Y349" s="170">
        <f t="shared" si="52"/>
        <v>49.571428571428569</v>
      </c>
    </row>
    <row r="350" spans="1:25" s="170" customFormat="1" x14ac:dyDescent="0.35">
      <c r="A350" s="115">
        <v>44200</v>
      </c>
      <c r="B350" s="170">
        <f t="shared" si="41"/>
        <v>3966501</v>
      </c>
      <c r="C350" s="205">
        <v>33698</v>
      </c>
      <c r="D350" s="205">
        <v>9038</v>
      </c>
      <c r="E350" s="205">
        <v>870</v>
      </c>
      <c r="F350" s="205">
        <v>4925</v>
      </c>
      <c r="G350" s="170">
        <f t="shared" si="53"/>
        <v>387365</v>
      </c>
      <c r="H350" s="205">
        <v>9169</v>
      </c>
      <c r="I350" s="205">
        <v>887</v>
      </c>
      <c r="J350" s="170">
        <v>30423</v>
      </c>
      <c r="K350" s="170">
        <v>113148</v>
      </c>
      <c r="L350" s="205">
        <v>143554</v>
      </c>
      <c r="M350" s="205">
        <v>10103</v>
      </c>
      <c r="N350" s="177">
        <v>25111</v>
      </c>
      <c r="O350" s="205">
        <v>214</v>
      </c>
      <c r="P350" s="177">
        <f t="shared" si="43"/>
        <v>118443</v>
      </c>
      <c r="Q350" s="177">
        <f t="shared" si="44"/>
        <v>9889</v>
      </c>
      <c r="R350" s="170">
        <f t="shared" si="46"/>
        <v>8.2199179088356014E-2</v>
      </c>
      <c r="S350" s="170">
        <f t="shared" si="45"/>
        <v>8.6979293316623331E-3</v>
      </c>
      <c r="T350" s="170">
        <f t="shared" si="47"/>
        <v>9.1381103153368934E-2</v>
      </c>
      <c r="U350" s="170">
        <f t="shared" si="48"/>
        <v>68773.71428571429</v>
      </c>
      <c r="V350" s="170">
        <f t="shared" si="49"/>
        <v>61136.428571428572</v>
      </c>
      <c r="W350" s="170">
        <f t="shared" si="50"/>
        <v>7637.2857142857147</v>
      </c>
      <c r="X350" s="170">
        <f t="shared" si="51"/>
        <v>5586.7142857142853</v>
      </c>
      <c r="Y350" s="170">
        <f t="shared" si="52"/>
        <v>66.428571428571431</v>
      </c>
    </row>
    <row r="351" spans="1:25" s="170" customFormat="1" x14ac:dyDescent="0.35">
      <c r="A351" s="115">
        <v>44201</v>
      </c>
      <c r="B351" s="170">
        <f t="shared" si="41"/>
        <v>3996287</v>
      </c>
      <c r="C351" s="205">
        <v>29786</v>
      </c>
      <c r="D351" s="205">
        <v>7706</v>
      </c>
      <c r="E351" s="205">
        <v>743</v>
      </c>
      <c r="F351" s="205">
        <v>4695</v>
      </c>
      <c r="G351" s="170">
        <f t="shared" si="53"/>
        <v>392060</v>
      </c>
      <c r="H351" s="205">
        <v>7561</v>
      </c>
      <c r="I351" s="205">
        <v>746</v>
      </c>
      <c r="J351" s="170">
        <v>27133</v>
      </c>
      <c r="K351" s="170">
        <v>85851</v>
      </c>
      <c r="L351" s="205">
        <v>112977</v>
      </c>
      <c r="M351" s="205">
        <v>8494</v>
      </c>
      <c r="N351" s="177">
        <v>15182</v>
      </c>
      <c r="O351" s="205">
        <v>119</v>
      </c>
      <c r="P351" s="177">
        <f t="shared" si="43"/>
        <v>97795</v>
      </c>
      <c r="Q351" s="177">
        <f t="shared" si="44"/>
        <v>8375</v>
      </c>
      <c r="R351" s="170">
        <f t="shared" si="46"/>
        <v>8.1088939995648465E-2</v>
      </c>
      <c r="S351" s="170">
        <f t="shared" si="45"/>
        <v>8.6216639488512527E-3</v>
      </c>
      <c r="T351" s="170">
        <f t="shared" si="47"/>
        <v>9.1530880970770792E-2</v>
      </c>
      <c r="U351" s="170">
        <f t="shared" si="48"/>
        <v>70254.428571428565</v>
      </c>
      <c r="V351" s="170">
        <f t="shared" si="49"/>
        <v>61406.285714285717</v>
      </c>
      <c r="W351" s="170">
        <f t="shared" si="50"/>
        <v>8848.1428571428569</v>
      </c>
      <c r="X351" s="170">
        <f t="shared" si="51"/>
        <v>5620.5714285714284</v>
      </c>
      <c r="Y351" s="170">
        <f t="shared" si="52"/>
        <v>76.285714285714292</v>
      </c>
    </row>
    <row r="352" spans="1:25" s="170" customFormat="1" x14ac:dyDescent="0.35">
      <c r="A352" s="115">
        <v>44202</v>
      </c>
      <c r="B352" s="170">
        <f t="shared" si="41"/>
        <v>4023887</v>
      </c>
      <c r="C352" s="205">
        <v>27600</v>
      </c>
      <c r="D352" s="205">
        <v>7048</v>
      </c>
      <c r="E352" s="205">
        <v>744</v>
      </c>
      <c r="F352" s="205">
        <v>4961</v>
      </c>
      <c r="G352" s="170">
        <f t="shared" si="53"/>
        <v>397021</v>
      </c>
      <c r="H352" s="205">
        <v>9272</v>
      </c>
      <c r="I352" s="205">
        <v>754</v>
      </c>
      <c r="J352" s="170">
        <v>25267</v>
      </c>
      <c r="K352" s="170">
        <v>71947</v>
      </c>
      <c r="L352" s="205">
        <v>97219</v>
      </c>
      <c r="M352" s="205">
        <v>7893</v>
      </c>
      <c r="N352" s="177">
        <v>11960</v>
      </c>
      <c r="O352" s="205">
        <v>101</v>
      </c>
      <c r="P352" s="177">
        <f t="shared" si="43"/>
        <v>85259</v>
      </c>
      <c r="Q352" s="177">
        <f t="shared" si="44"/>
        <v>7792</v>
      </c>
      <c r="R352" s="170">
        <f t="shared" si="46"/>
        <v>8.0389806497812785E-2</v>
      </c>
      <c r="S352" s="170">
        <f t="shared" si="45"/>
        <v>8.5467513316681218E-3</v>
      </c>
      <c r="T352" s="170">
        <f t="shared" si="47"/>
        <v>9.1060660918384217E-2</v>
      </c>
      <c r="U352" s="170">
        <f t="shared" si="48"/>
        <v>73413.71428571429</v>
      </c>
      <c r="V352" s="170">
        <f t="shared" si="49"/>
        <v>63919.714285714283</v>
      </c>
      <c r="W352" s="170">
        <f t="shared" si="50"/>
        <v>9494</v>
      </c>
      <c r="X352" s="170">
        <f t="shared" si="51"/>
        <v>5820.5714285714284</v>
      </c>
      <c r="Y352" s="170">
        <f t="shared" si="52"/>
        <v>81.142857142857139</v>
      </c>
    </row>
    <row r="353" spans="1:25" s="170" customFormat="1" x14ac:dyDescent="0.35">
      <c r="A353" s="115">
        <v>44203</v>
      </c>
      <c r="B353" s="170">
        <f t="shared" si="41"/>
        <v>4049995</v>
      </c>
      <c r="C353" s="205">
        <v>26108</v>
      </c>
      <c r="D353" s="205">
        <v>6447</v>
      </c>
      <c r="E353" s="205">
        <v>661</v>
      </c>
      <c r="F353" s="205">
        <v>4393</v>
      </c>
      <c r="G353" s="170">
        <f t="shared" si="53"/>
        <v>401414</v>
      </c>
      <c r="H353" s="205">
        <v>9427</v>
      </c>
      <c r="I353" s="205">
        <v>667</v>
      </c>
      <c r="J353" s="170">
        <v>23995</v>
      </c>
      <c r="K353" s="170">
        <v>77540</v>
      </c>
      <c r="L353" s="205">
        <v>101534</v>
      </c>
      <c r="M353" s="205">
        <v>7248</v>
      </c>
      <c r="N353" s="177">
        <v>13752</v>
      </c>
      <c r="O353" s="205">
        <v>71</v>
      </c>
      <c r="P353" s="177">
        <f t="shared" si="43"/>
        <v>87782</v>
      </c>
      <c r="Q353" s="177">
        <f t="shared" si="44"/>
        <v>7177</v>
      </c>
      <c r="R353" s="170">
        <f t="shared" si="46"/>
        <v>7.6638429896116578E-2</v>
      </c>
      <c r="S353" s="170">
        <f t="shared" si="45"/>
        <v>7.8758161632072349E-3</v>
      </c>
      <c r="T353" s="170">
        <f t="shared" si="47"/>
        <v>8.7574091208449334E-2</v>
      </c>
      <c r="U353" s="170">
        <f t="shared" si="48"/>
        <v>81960</v>
      </c>
      <c r="V353" s="170">
        <f t="shared" si="49"/>
        <v>70714</v>
      </c>
      <c r="W353" s="170">
        <f t="shared" si="50"/>
        <v>11246</v>
      </c>
      <c r="X353" s="170">
        <f t="shared" si="51"/>
        <v>6192.7142857142853</v>
      </c>
      <c r="Y353" s="170">
        <f t="shared" si="52"/>
        <v>88.571428571428569</v>
      </c>
    </row>
    <row r="354" spans="1:25" s="170" customFormat="1" x14ac:dyDescent="0.35">
      <c r="A354" s="115">
        <v>44204</v>
      </c>
      <c r="B354" s="170">
        <f t="shared" si="41"/>
        <v>4073714</v>
      </c>
      <c r="C354" s="205">
        <v>23719</v>
      </c>
      <c r="D354" s="205">
        <v>5731</v>
      </c>
      <c r="E354" s="205">
        <v>652</v>
      </c>
      <c r="F354" s="205">
        <v>4473</v>
      </c>
      <c r="G354" s="170">
        <f t="shared" si="53"/>
        <v>405887</v>
      </c>
      <c r="H354" s="205">
        <v>8841</v>
      </c>
      <c r="I354" s="205">
        <v>661</v>
      </c>
      <c r="J354" s="170">
        <v>21882</v>
      </c>
      <c r="K354" s="170">
        <v>68425</v>
      </c>
      <c r="L354" s="205">
        <v>90293</v>
      </c>
      <c r="M354" s="205">
        <v>6599</v>
      </c>
      <c r="N354" s="177">
        <v>12971</v>
      </c>
      <c r="O354" s="205">
        <v>72</v>
      </c>
      <c r="P354" s="177">
        <f t="shared" si="43"/>
        <v>77322</v>
      </c>
      <c r="Q354" s="177">
        <f t="shared" si="44"/>
        <v>6527</v>
      </c>
      <c r="R354" s="170">
        <f t="shared" si="46"/>
        <v>7.5627022154165335E-2</v>
      </c>
      <c r="S354" s="170">
        <f t="shared" si="45"/>
        <v>7.5527370414409656E-3</v>
      </c>
      <c r="T354" s="170">
        <f t="shared" si="47"/>
        <v>8.6727732335600258E-2</v>
      </c>
      <c r="U354" s="170">
        <f t="shared" si="48"/>
        <v>92546.28571428571</v>
      </c>
      <c r="V354" s="170">
        <f t="shared" si="49"/>
        <v>79570.857142857145</v>
      </c>
      <c r="W354" s="170">
        <f t="shared" si="50"/>
        <v>12975.428571428571</v>
      </c>
      <c r="X354" s="170">
        <f t="shared" si="51"/>
        <v>6901</v>
      </c>
      <c r="Y354" s="170">
        <f t="shared" si="52"/>
        <v>98</v>
      </c>
    </row>
    <row r="355" spans="1:25" s="170" customFormat="1" x14ac:dyDescent="0.35">
      <c r="A355" s="115">
        <v>44205</v>
      </c>
      <c r="B355" s="170">
        <f t="shared" si="41"/>
        <v>4089864</v>
      </c>
      <c r="C355" s="205">
        <v>16150</v>
      </c>
      <c r="D355" s="205">
        <v>3590</v>
      </c>
      <c r="E355" s="205">
        <v>465</v>
      </c>
      <c r="F355" s="205">
        <v>2785</v>
      </c>
      <c r="G355" s="170">
        <f t="shared" si="53"/>
        <v>408672</v>
      </c>
      <c r="H355" s="205">
        <v>4586</v>
      </c>
      <c r="I355" s="205">
        <v>470</v>
      </c>
      <c r="J355" s="170">
        <v>15124</v>
      </c>
      <c r="K355" s="170">
        <v>32403</v>
      </c>
      <c r="L355" s="205">
        <v>47523</v>
      </c>
      <c r="M355" s="205">
        <v>4140</v>
      </c>
      <c r="N355" s="177">
        <v>4680</v>
      </c>
      <c r="O355" s="205">
        <v>21</v>
      </c>
      <c r="P355" s="177">
        <f t="shared" si="43"/>
        <v>42843</v>
      </c>
      <c r="Q355" s="177">
        <f t="shared" si="44"/>
        <v>4119</v>
      </c>
      <c r="R355" s="170">
        <f t="shared" si="46"/>
        <v>7.5465535685546856E-2</v>
      </c>
      <c r="S355" s="170">
        <f t="shared" si="45"/>
        <v>7.2389420884632922E-3</v>
      </c>
      <c r="T355" s="170">
        <f t="shared" si="47"/>
        <v>8.6425450403431081E-2</v>
      </c>
      <c r="U355" s="170">
        <f t="shared" si="48"/>
        <v>90540.857142857145</v>
      </c>
      <c r="V355" s="170">
        <f t="shared" si="49"/>
        <v>78009.428571428565</v>
      </c>
      <c r="W355" s="170">
        <f t="shared" si="50"/>
        <v>12531.428571428571</v>
      </c>
      <c r="X355" s="170">
        <f t="shared" si="51"/>
        <v>6742</v>
      </c>
      <c r="Y355" s="170">
        <f t="shared" si="52"/>
        <v>90.714285714285708</v>
      </c>
    </row>
    <row r="356" spans="1:25" s="170" customFormat="1" x14ac:dyDescent="0.35">
      <c r="A356" s="115">
        <v>44206</v>
      </c>
      <c r="B356" s="170">
        <f t="shared" si="41"/>
        <v>4101175</v>
      </c>
      <c r="C356" s="205">
        <v>11311</v>
      </c>
      <c r="D356" s="205">
        <v>2371</v>
      </c>
      <c r="E356" s="205">
        <v>414</v>
      </c>
      <c r="F356" s="205">
        <v>2334</v>
      </c>
      <c r="G356" s="170">
        <f t="shared" si="53"/>
        <v>411006</v>
      </c>
      <c r="H356" s="205">
        <v>4019</v>
      </c>
      <c r="I356" s="205">
        <v>421</v>
      </c>
      <c r="J356" s="170">
        <v>10548</v>
      </c>
      <c r="K356" s="170">
        <v>26712</v>
      </c>
      <c r="L356" s="205">
        <v>37260</v>
      </c>
      <c r="M356" s="205">
        <v>2741</v>
      </c>
      <c r="N356" s="177">
        <v>4591</v>
      </c>
      <c r="O356" s="205">
        <v>32</v>
      </c>
      <c r="P356" s="177">
        <f t="shared" si="43"/>
        <v>32669</v>
      </c>
      <c r="Q356" s="177">
        <f t="shared" si="44"/>
        <v>2709</v>
      </c>
      <c r="R356" s="170">
        <f t="shared" si="46"/>
        <v>7.490640269052605E-2</v>
      </c>
      <c r="S356" s="170">
        <f t="shared" si="45"/>
        <v>7.1390528856505034E-3</v>
      </c>
      <c r="T356" s="170">
        <f t="shared" si="47"/>
        <v>8.5937802635243948E-2</v>
      </c>
      <c r="U356" s="170">
        <f t="shared" si="48"/>
        <v>90051.428571428565</v>
      </c>
      <c r="V356" s="170">
        <f t="shared" si="49"/>
        <v>77444.71428571429</v>
      </c>
      <c r="W356" s="170">
        <f t="shared" si="50"/>
        <v>12606.714285714286</v>
      </c>
      <c r="X356" s="170">
        <f t="shared" si="51"/>
        <v>6655.4285714285716</v>
      </c>
      <c r="Y356" s="170">
        <f t="shared" si="52"/>
        <v>90</v>
      </c>
    </row>
    <row r="357" spans="1:25" s="170" customFormat="1" x14ac:dyDescent="0.35">
      <c r="A357" s="115">
        <v>44207</v>
      </c>
      <c r="B357" s="170">
        <f t="shared" si="41"/>
        <v>4128688</v>
      </c>
      <c r="C357" s="205">
        <v>27513</v>
      </c>
      <c r="D357" s="205">
        <v>6458</v>
      </c>
      <c r="E357" s="205">
        <v>699</v>
      </c>
      <c r="F357" s="205">
        <v>4758</v>
      </c>
      <c r="G357" s="170">
        <f t="shared" si="53"/>
        <v>415764</v>
      </c>
      <c r="H357" s="205">
        <v>9537</v>
      </c>
      <c r="I357" s="205">
        <v>706</v>
      </c>
      <c r="J357" s="170">
        <v>25126</v>
      </c>
      <c r="K357" s="170">
        <v>105541</v>
      </c>
      <c r="L357" s="205">
        <v>130678</v>
      </c>
      <c r="M357" s="205">
        <v>7370</v>
      </c>
      <c r="N357" s="177">
        <v>25627</v>
      </c>
      <c r="O357" s="205">
        <v>138</v>
      </c>
      <c r="P357" s="177">
        <f t="shared" si="43"/>
        <v>105051</v>
      </c>
      <c r="Q357" s="177">
        <f t="shared" si="44"/>
        <v>7232</v>
      </c>
      <c r="R357" s="170">
        <f t="shared" si="46"/>
        <v>7.204235251439714E-2</v>
      </c>
      <c r="S357" s="170">
        <f t="shared" si="45"/>
        <v>6.2413392967790634E-3</v>
      </c>
      <c r="T357" s="170">
        <f t="shared" si="47"/>
        <v>8.308919070738631E-2</v>
      </c>
      <c r="U357" s="170">
        <f t="shared" si="48"/>
        <v>88212</v>
      </c>
      <c r="V357" s="170">
        <f t="shared" si="49"/>
        <v>75531.571428571435</v>
      </c>
      <c r="W357" s="170">
        <f t="shared" si="50"/>
        <v>12680.428571428571</v>
      </c>
      <c r="X357" s="170">
        <f t="shared" si="51"/>
        <v>6275.8571428571431</v>
      </c>
      <c r="Y357" s="170">
        <f t="shared" si="52"/>
        <v>79.142857142857139</v>
      </c>
    </row>
    <row r="358" spans="1:25" s="170" customFormat="1" x14ac:dyDescent="0.35">
      <c r="A358" s="115">
        <v>44208</v>
      </c>
      <c r="B358" s="170">
        <f t="shared" si="41"/>
        <v>4153847</v>
      </c>
      <c r="C358" s="205">
        <v>25159</v>
      </c>
      <c r="D358" s="205">
        <v>5531</v>
      </c>
      <c r="E358" s="205">
        <v>608</v>
      </c>
      <c r="F358" s="205">
        <v>4111</v>
      </c>
      <c r="G358" s="170">
        <f t="shared" si="53"/>
        <v>419875</v>
      </c>
      <c r="H358" s="205">
        <v>7163</v>
      </c>
      <c r="I358" s="205">
        <v>620</v>
      </c>
      <c r="J358" s="170">
        <v>23244</v>
      </c>
      <c r="K358" s="170">
        <v>81143</v>
      </c>
      <c r="L358" s="205">
        <v>104394</v>
      </c>
      <c r="M358" s="205">
        <v>6317</v>
      </c>
      <c r="N358" s="177">
        <v>18770</v>
      </c>
      <c r="O358" s="205">
        <v>105</v>
      </c>
      <c r="P358" s="177">
        <f t="shared" si="43"/>
        <v>85624</v>
      </c>
      <c r="Q358" s="177">
        <f t="shared" si="44"/>
        <v>6212</v>
      </c>
      <c r="R358" s="170">
        <f t="shared" si="46"/>
        <v>6.948255956222768E-2</v>
      </c>
      <c r="S358" s="170">
        <f t="shared" si="45"/>
        <v>5.8472566620827058E-3</v>
      </c>
      <c r="T358" s="170">
        <f t="shared" si="47"/>
        <v>8.0859548930403646E-2</v>
      </c>
      <c r="U358" s="170">
        <f t="shared" si="48"/>
        <v>86985.857142857145</v>
      </c>
      <c r="V358" s="170">
        <f t="shared" si="49"/>
        <v>73792.857142857145</v>
      </c>
      <c r="W358" s="170">
        <f t="shared" si="50"/>
        <v>13193</v>
      </c>
      <c r="X358" s="170">
        <f t="shared" si="51"/>
        <v>5966.8571428571431</v>
      </c>
      <c r="Y358" s="170">
        <f t="shared" si="52"/>
        <v>77.142857142857139</v>
      </c>
    </row>
    <row r="359" spans="1:25" s="170" customFormat="1" x14ac:dyDescent="0.35">
      <c r="A359" s="115">
        <v>44209</v>
      </c>
      <c r="B359" s="170">
        <f t="shared" si="41"/>
        <v>4177014</v>
      </c>
      <c r="C359" s="205">
        <v>23167</v>
      </c>
      <c r="D359" s="205">
        <v>4879</v>
      </c>
      <c r="E359" s="205">
        <v>580</v>
      </c>
      <c r="F359" s="205">
        <v>3843</v>
      </c>
      <c r="G359" s="170">
        <f t="shared" si="53"/>
        <v>423718</v>
      </c>
      <c r="H359" s="205">
        <v>7231</v>
      </c>
      <c r="I359" s="205">
        <v>589</v>
      </c>
      <c r="J359" s="170">
        <v>21442</v>
      </c>
      <c r="K359" s="170">
        <v>70621</v>
      </c>
      <c r="L359" s="205">
        <v>92066</v>
      </c>
      <c r="M359" s="205">
        <v>5633</v>
      </c>
      <c r="N359" s="177">
        <v>15481</v>
      </c>
      <c r="O359" s="205">
        <v>90</v>
      </c>
      <c r="P359" s="177">
        <f t="shared" si="43"/>
        <v>76585</v>
      </c>
      <c r="Q359" s="177">
        <f t="shared" si="44"/>
        <v>5543</v>
      </c>
      <c r="R359" s="170">
        <f t="shared" si="46"/>
        <v>6.6332310831671487E-2</v>
      </c>
      <c r="S359" s="170">
        <f t="shared" si="45"/>
        <v>5.5177736982643527E-3</v>
      </c>
      <c r="T359" s="170">
        <f t="shared" si="47"/>
        <v>7.7812300640313775E-2</v>
      </c>
      <c r="U359" s="170">
        <f t="shared" si="48"/>
        <v>86249.71428571429</v>
      </c>
      <c r="V359" s="170">
        <f t="shared" si="49"/>
        <v>72553.71428571429</v>
      </c>
      <c r="W359" s="170">
        <f t="shared" si="50"/>
        <v>13696</v>
      </c>
      <c r="X359" s="170">
        <f t="shared" si="51"/>
        <v>5645.5714285714284</v>
      </c>
      <c r="Y359" s="170">
        <f t="shared" si="52"/>
        <v>75.571428571428569</v>
      </c>
    </row>
    <row r="360" spans="1:25" s="170" customFormat="1" x14ac:dyDescent="0.35">
      <c r="A360" s="115">
        <v>44210</v>
      </c>
      <c r="B360" s="170">
        <f t="shared" si="41"/>
        <v>4199772</v>
      </c>
      <c r="C360" s="205">
        <v>22758</v>
      </c>
      <c r="D360" s="205">
        <v>4994</v>
      </c>
      <c r="E360" s="205">
        <v>563</v>
      </c>
      <c r="F360" s="205">
        <v>4240</v>
      </c>
      <c r="G360" s="170">
        <f t="shared" si="53"/>
        <v>427958</v>
      </c>
      <c r="H360" s="205">
        <v>9264</v>
      </c>
      <c r="I360" s="205">
        <v>570</v>
      </c>
      <c r="J360" s="170">
        <v>21101</v>
      </c>
      <c r="K360" s="170">
        <v>82947</v>
      </c>
      <c r="L360" s="205">
        <v>104056</v>
      </c>
      <c r="M360" s="205">
        <v>5814</v>
      </c>
      <c r="N360" s="177">
        <v>19097</v>
      </c>
      <c r="O360" s="205">
        <v>68</v>
      </c>
      <c r="P360" s="177">
        <f t="shared" si="43"/>
        <v>84959</v>
      </c>
      <c r="Q360" s="177">
        <f t="shared" si="44"/>
        <v>5746</v>
      </c>
      <c r="R360" s="170">
        <f t="shared" si="46"/>
        <v>6.3691094726771896E-2</v>
      </c>
      <c r="S360" s="170">
        <f t="shared" si="45"/>
        <v>5.1967554857385613E-3</v>
      </c>
      <c r="T360" s="170">
        <f t="shared" si="47"/>
        <v>7.5413867455494776E-2</v>
      </c>
      <c r="U360" s="170">
        <f t="shared" si="48"/>
        <v>86610</v>
      </c>
      <c r="V360" s="170">
        <f t="shared" si="49"/>
        <v>72150.428571428565</v>
      </c>
      <c r="W360" s="170">
        <f t="shared" si="50"/>
        <v>14459.571428571429</v>
      </c>
      <c r="X360" s="170">
        <f t="shared" si="51"/>
        <v>5441.1428571428569</v>
      </c>
      <c r="Y360" s="170">
        <f t="shared" si="52"/>
        <v>75.142857142857139</v>
      </c>
    </row>
    <row r="361" spans="1:25" s="170" customFormat="1" x14ac:dyDescent="0.35">
      <c r="A361" s="115">
        <v>44211</v>
      </c>
      <c r="B361" s="170">
        <f t="shared" si="41"/>
        <v>4221248</v>
      </c>
      <c r="C361" s="205">
        <v>21476</v>
      </c>
      <c r="D361" s="205">
        <v>4388</v>
      </c>
      <c r="E361" s="205">
        <v>464</v>
      </c>
      <c r="F361" s="205">
        <v>3766</v>
      </c>
      <c r="G361" s="170">
        <f t="shared" si="53"/>
        <v>431724</v>
      </c>
      <c r="H361" s="205">
        <v>7996</v>
      </c>
      <c r="I361" s="205">
        <v>479</v>
      </c>
      <c r="J361" s="170">
        <v>20048</v>
      </c>
      <c r="K361" s="170">
        <v>69440</v>
      </c>
      <c r="L361" s="205">
        <v>89488</v>
      </c>
      <c r="M361" s="205">
        <v>5367</v>
      </c>
      <c r="N361" s="177">
        <v>20853</v>
      </c>
      <c r="O361" s="205">
        <v>73</v>
      </c>
      <c r="P361" s="177">
        <f t="shared" si="43"/>
        <v>68635</v>
      </c>
      <c r="Q361" s="177">
        <f t="shared" si="44"/>
        <v>5294</v>
      </c>
      <c r="R361" s="170">
        <f t="shared" si="46"/>
        <v>6.1740975944109072E-2</v>
      </c>
      <c r="S361" s="170">
        <f t="shared" si="45"/>
        <v>4.8304750730987448E-3</v>
      </c>
      <c r="T361" s="170">
        <f t="shared" si="47"/>
        <v>7.4249646430255098E-2</v>
      </c>
      <c r="U361" s="170">
        <f t="shared" si="48"/>
        <v>86495</v>
      </c>
      <c r="V361" s="170">
        <f t="shared" si="49"/>
        <v>70909.428571428565</v>
      </c>
      <c r="W361" s="170">
        <f t="shared" si="50"/>
        <v>15585.571428571429</v>
      </c>
      <c r="X361" s="170">
        <f t="shared" si="51"/>
        <v>5265</v>
      </c>
      <c r="Y361" s="170">
        <f t="shared" si="52"/>
        <v>75.285714285714292</v>
      </c>
    </row>
    <row r="362" spans="1:25" s="170" customFormat="1" x14ac:dyDescent="0.35">
      <c r="A362" s="115">
        <v>44212</v>
      </c>
      <c r="B362" s="170">
        <f t="shared" si="41"/>
        <v>4235454</v>
      </c>
      <c r="C362" s="205">
        <v>14206</v>
      </c>
      <c r="D362" s="205">
        <v>2662</v>
      </c>
      <c r="E362" s="205">
        <v>353</v>
      </c>
      <c r="F362" s="205">
        <v>2302</v>
      </c>
      <c r="G362" s="170">
        <f t="shared" si="53"/>
        <v>434026</v>
      </c>
      <c r="H362" s="205">
        <v>3978</v>
      </c>
      <c r="I362" s="205">
        <v>358</v>
      </c>
      <c r="J362" s="170">
        <v>13374</v>
      </c>
      <c r="K362" s="170">
        <v>29822</v>
      </c>
      <c r="L362" s="205">
        <v>43190</v>
      </c>
      <c r="M362" s="205">
        <v>3150</v>
      </c>
      <c r="N362" s="177">
        <v>8902</v>
      </c>
      <c r="O362" s="205">
        <v>48</v>
      </c>
      <c r="P362" s="177">
        <f t="shared" si="43"/>
        <v>34288</v>
      </c>
      <c r="Q362" s="177">
        <f t="shared" si="44"/>
        <v>3102</v>
      </c>
      <c r="R362" s="170">
        <f t="shared" si="46"/>
        <v>6.0539116200767885E-2</v>
      </c>
      <c r="S362" s="170">
        <f t="shared" si="45"/>
        <v>4.888767307030471E-3</v>
      </c>
      <c r="T362" s="170">
        <f t="shared" si="47"/>
        <v>7.3466977989426238E-2</v>
      </c>
      <c r="U362" s="170">
        <f t="shared" si="48"/>
        <v>85876</v>
      </c>
      <c r="V362" s="170">
        <f t="shared" si="49"/>
        <v>69687.28571428571</v>
      </c>
      <c r="W362" s="170">
        <f t="shared" si="50"/>
        <v>16188.714285714286</v>
      </c>
      <c r="X362" s="170">
        <f t="shared" si="51"/>
        <v>5119.7142857142853</v>
      </c>
      <c r="Y362" s="170">
        <f t="shared" si="52"/>
        <v>79.142857142857139</v>
      </c>
    </row>
    <row r="363" spans="1:25" s="170" customFormat="1" x14ac:dyDescent="0.35">
      <c r="A363" s="115">
        <v>44213</v>
      </c>
      <c r="B363" s="170">
        <f t="shared" si="41"/>
        <v>4246367</v>
      </c>
      <c r="C363" s="205">
        <v>10913</v>
      </c>
      <c r="D363" s="205">
        <v>1983</v>
      </c>
      <c r="E363" s="205">
        <v>367</v>
      </c>
      <c r="F363" s="205">
        <v>2353</v>
      </c>
      <c r="G363" s="170">
        <f t="shared" si="53"/>
        <v>436379</v>
      </c>
      <c r="H363" s="205">
        <v>3783</v>
      </c>
      <c r="I363" s="205">
        <v>369</v>
      </c>
      <c r="J363" s="170">
        <v>10323</v>
      </c>
      <c r="K363" s="170">
        <v>30495</v>
      </c>
      <c r="L363" s="205">
        <v>40817</v>
      </c>
      <c r="M363" s="205">
        <v>2415</v>
      </c>
      <c r="N363" s="177">
        <v>9167</v>
      </c>
      <c r="O363" s="205">
        <v>49</v>
      </c>
      <c r="P363" s="177">
        <f t="shared" si="43"/>
        <v>31650</v>
      </c>
      <c r="Q363" s="177">
        <f t="shared" si="44"/>
        <v>2366</v>
      </c>
      <c r="R363" s="170">
        <f t="shared" si="46"/>
        <v>5.9643883053933512E-2</v>
      </c>
      <c r="S363" s="170">
        <f t="shared" si="45"/>
        <v>4.8432105990822497E-3</v>
      </c>
      <c r="T363" s="170">
        <f t="shared" si="47"/>
        <v>7.2916153100297462E-2</v>
      </c>
      <c r="U363" s="170">
        <f t="shared" si="48"/>
        <v>86384.142857142855</v>
      </c>
      <c r="V363" s="170">
        <f t="shared" si="49"/>
        <v>69541.71428571429</v>
      </c>
      <c r="W363" s="170">
        <f t="shared" si="50"/>
        <v>16842.428571428572</v>
      </c>
      <c r="X363" s="170">
        <f t="shared" si="51"/>
        <v>5070.7142857142853</v>
      </c>
      <c r="Y363" s="170">
        <f t="shared" si="52"/>
        <v>81.571428571428569</v>
      </c>
    </row>
    <row r="364" spans="1:25" s="170" customFormat="1" x14ac:dyDescent="0.35">
      <c r="A364" s="115">
        <v>44214</v>
      </c>
      <c r="B364" s="170">
        <f t="shared" si="41"/>
        <v>4266182</v>
      </c>
      <c r="C364" s="205">
        <v>19815</v>
      </c>
      <c r="D364" s="205">
        <v>4312</v>
      </c>
      <c r="E364" s="205">
        <v>577</v>
      </c>
      <c r="F364" s="205">
        <v>3730</v>
      </c>
      <c r="G364" s="170">
        <f t="shared" si="53"/>
        <v>440109</v>
      </c>
      <c r="H364" s="205">
        <v>8211</v>
      </c>
      <c r="I364" s="205">
        <v>591</v>
      </c>
      <c r="J364" s="170">
        <v>18072</v>
      </c>
      <c r="K364" s="170">
        <v>76033</v>
      </c>
      <c r="L364" s="205">
        <v>94105</v>
      </c>
      <c r="M364" s="205">
        <v>5037</v>
      </c>
      <c r="N364" s="177">
        <v>20586</v>
      </c>
      <c r="O364" s="205">
        <v>112</v>
      </c>
      <c r="P364" s="177">
        <f t="shared" si="43"/>
        <v>73519</v>
      </c>
      <c r="Q364" s="177">
        <f t="shared" si="44"/>
        <v>4925</v>
      </c>
      <c r="R364" s="170">
        <f t="shared" si="46"/>
        <v>5.9376958226840998E-2</v>
      </c>
      <c r="S364" s="170">
        <f t="shared" si="45"/>
        <v>4.8291628269653362E-3</v>
      </c>
      <c r="T364" s="170">
        <f t="shared" si="47"/>
        <v>7.2899002767649254E-2</v>
      </c>
      <c r="U364" s="170">
        <f t="shared" si="48"/>
        <v>81159.428571428565</v>
      </c>
      <c r="V364" s="170">
        <f t="shared" si="49"/>
        <v>65037.142857142855</v>
      </c>
      <c r="W364" s="170">
        <f t="shared" si="50"/>
        <v>16122.285714285714</v>
      </c>
      <c r="X364" s="170">
        <f t="shared" si="51"/>
        <v>4741.1428571428569</v>
      </c>
      <c r="Y364" s="170">
        <f t="shared" si="52"/>
        <v>77.857142857142861</v>
      </c>
    </row>
    <row r="365" spans="1:25" s="170" customFormat="1" x14ac:dyDescent="0.35">
      <c r="A365" s="115">
        <v>44215</v>
      </c>
      <c r="B365" s="170">
        <f t="shared" si="41"/>
        <v>4292567</v>
      </c>
      <c r="C365" s="205">
        <v>26385</v>
      </c>
      <c r="D365" s="205">
        <v>5374</v>
      </c>
      <c r="E365" s="205">
        <v>558</v>
      </c>
      <c r="F365" s="205">
        <v>3934</v>
      </c>
      <c r="G365" s="170">
        <f t="shared" si="53"/>
        <v>444043</v>
      </c>
      <c r="H365" s="205">
        <v>6944</v>
      </c>
      <c r="I365" s="205">
        <v>563</v>
      </c>
      <c r="J365" s="170">
        <v>24392</v>
      </c>
      <c r="K365" s="170">
        <v>112880</v>
      </c>
      <c r="L365" s="205">
        <v>137420</v>
      </c>
      <c r="M365" s="205">
        <v>6254</v>
      </c>
      <c r="N365" s="177">
        <v>37636</v>
      </c>
      <c r="O365" s="205">
        <v>175</v>
      </c>
      <c r="P365" s="177">
        <f t="shared" si="43"/>
        <v>99784</v>
      </c>
      <c r="Q365" s="177">
        <f t="shared" si="44"/>
        <v>6079</v>
      </c>
      <c r="R365" s="170">
        <f t="shared" si="46"/>
        <v>5.6010060850847219E-2</v>
      </c>
      <c r="S365" s="170">
        <f t="shared" si="45"/>
        <v>4.6689239458860329E-3</v>
      </c>
      <c r="T365" s="170">
        <f t="shared" si="47"/>
        <v>7.0416684419070341E-2</v>
      </c>
      <c r="U365" s="170">
        <f t="shared" si="48"/>
        <v>85877.428571428565</v>
      </c>
      <c r="V365" s="170">
        <f t="shared" si="49"/>
        <v>67060</v>
      </c>
      <c r="W365" s="170">
        <f t="shared" si="50"/>
        <v>18817.428571428572</v>
      </c>
      <c r="X365" s="170">
        <f t="shared" si="51"/>
        <v>4722.1428571428569</v>
      </c>
      <c r="Y365" s="170">
        <f t="shared" si="52"/>
        <v>87.857142857142861</v>
      </c>
    </row>
    <row r="366" spans="1:25" s="170" customFormat="1" x14ac:dyDescent="0.35">
      <c r="A366" s="115">
        <v>44216</v>
      </c>
      <c r="B366" s="170">
        <f t="shared" si="41"/>
        <v>4313703</v>
      </c>
      <c r="C366" s="205">
        <v>21136</v>
      </c>
      <c r="D366" s="205">
        <v>4427</v>
      </c>
      <c r="E366" s="205">
        <v>517</v>
      </c>
      <c r="F366" s="205">
        <v>4014</v>
      </c>
      <c r="G366" s="170">
        <f t="shared" si="53"/>
        <v>448057</v>
      </c>
      <c r="H366" s="205">
        <v>8049</v>
      </c>
      <c r="I366" s="205">
        <v>526</v>
      </c>
      <c r="J366" s="170">
        <v>19614</v>
      </c>
      <c r="K366" s="170">
        <v>82711</v>
      </c>
      <c r="L366" s="205">
        <v>102360</v>
      </c>
      <c r="M366" s="205">
        <v>5206</v>
      </c>
      <c r="N366" s="177">
        <v>24087</v>
      </c>
      <c r="O366" s="205">
        <v>115</v>
      </c>
      <c r="P366" s="177">
        <f t="shared" si="43"/>
        <v>78273</v>
      </c>
      <c r="Q366" s="177">
        <f t="shared" si="44"/>
        <v>5091</v>
      </c>
      <c r="R366" s="170">
        <f t="shared" si="46"/>
        <v>5.4368731968677017E-2</v>
      </c>
      <c r="S366" s="170">
        <f t="shared" si="45"/>
        <v>4.5607434011743914E-3</v>
      </c>
      <c r="T366" s="170">
        <f t="shared" si="47"/>
        <v>6.9204938145817949E-2</v>
      </c>
      <c r="U366" s="170">
        <f t="shared" si="48"/>
        <v>87348</v>
      </c>
      <c r="V366" s="170">
        <f t="shared" si="49"/>
        <v>67301.142857142855</v>
      </c>
      <c r="W366" s="170">
        <f t="shared" si="50"/>
        <v>20046.857142857141</v>
      </c>
      <c r="X366" s="170">
        <f t="shared" si="51"/>
        <v>4657.5714285714284</v>
      </c>
      <c r="Y366" s="170">
        <f t="shared" si="52"/>
        <v>91.428571428571431</v>
      </c>
    </row>
    <row r="367" spans="1:25" s="170" customFormat="1" x14ac:dyDescent="0.35">
      <c r="A367" s="115">
        <v>44217</v>
      </c>
      <c r="B367" s="170">
        <f t="shared" si="41"/>
        <v>4335086</v>
      </c>
      <c r="C367" s="205">
        <v>21383</v>
      </c>
      <c r="D367" s="205">
        <v>4337</v>
      </c>
      <c r="E367" s="205">
        <v>536</v>
      </c>
      <c r="F367" s="205">
        <v>4559</v>
      </c>
      <c r="G367" s="170">
        <f t="shared" si="53"/>
        <v>452616</v>
      </c>
      <c r="H367" s="205">
        <v>9553</v>
      </c>
      <c r="I367" s="205">
        <v>549</v>
      </c>
      <c r="J367" s="170">
        <v>19903</v>
      </c>
      <c r="K367" s="170">
        <v>93648</v>
      </c>
      <c r="L367" s="205">
        <v>113550</v>
      </c>
      <c r="M367" s="205">
        <v>5098</v>
      </c>
      <c r="N367" s="177">
        <v>30743</v>
      </c>
      <c r="O367" s="205">
        <v>144</v>
      </c>
      <c r="P367" s="177">
        <f t="shared" si="43"/>
        <v>82807</v>
      </c>
      <c r="Q367" s="177">
        <f t="shared" si="44"/>
        <v>4954</v>
      </c>
      <c r="R367" s="170">
        <f t="shared" si="46"/>
        <v>5.2384326735702896E-2</v>
      </c>
      <c r="S367" s="170">
        <f t="shared" si="45"/>
        <v>4.7113322015607936E-3</v>
      </c>
      <c r="T367" s="170">
        <f t="shared" si="47"/>
        <v>6.7833656035960727E-2</v>
      </c>
      <c r="U367" s="170">
        <f t="shared" si="48"/>
        <v>88704.28571428571</v>
      </c>
      <c r="V367" s="170">
        <f t="shared" si="49"/>
        <v>66993.71428571429</v>
      </c>
      <c r="W367" s="170">
        <f t="shared" si="50"/>
        <v>21710.571428571428</v>
      </c>
      <c r="X367" s="170">
        <f t="shared" si="51"/>
        <v>4544.4285714285716</v>
      </c>
      <c r="Y367" s="170">
        <f t="shared" si="52"/>
        <v>102.28571428571429</v>
      </c>
    </row>
    <row r="368" spans="1:25" s="170" customFormat="1" x14ac:dyDescent="0.35">
      <c r="A368" s="115">
        <v>44218</v>
      </c>
      <c r="B368" s="170">
        <f t="shared" si="41"/>
        <v>4354407</v>
      </c>
      <c r="C368" s="205">
        <v>19321</v>
      </c>
      <c r="D368" s="205">
        <v>3938</v>
      </c>
      <c r="E368" s="205">
        <v>489</v>
      </c>
      <c r="F368" s="205">
        <v>4117</v>
      </c>
      <c r="G368" s="170">
        <f t="shared" si="53"/>
        <v>456733</v>
      </c>
      <c r="H368" s="205">
        <v>9092</v>
      </c>
      <c r="I368" s="205">
        <v>504</v>
      </c>
      <c r="J368" s="170">
        <v>17986</v>
      </c>
      <c r="K368" s="170">
        <v>78950</v>
      </c>
      <c r="L368" s="205">
        <v>96921</v>
      </c>
      <c r="M368" s="205">
        <v>4722</v>
      </c>
      <c r="N368" s="177">
        <v>31159</v>
      </c>
      <c r="O368" s="205">
        <v>124</v>
      </c>
      <c r="P368" s="177">
        <f t="shared" si="43"/>
        <v>65762</v>
      </c>
      <c r="Q368" s="177">
        <f t="shared" si="44"/>
        <v>4598</v>
      </c>
      <c r="R368" s="170">
        <f t="shared" si="46"/>
        <v>5.0738187958234329E-2</v>
      </c>
      <c r="S368" s="170">
        <f t="shared" si="45"/>
        <v>4.7263988168597488E-3</v>
      </c>
      <c r="T368" s="170">
        <f t="shared" si="47"/>
        <v>6.6758495804395357E-2</v>
      </c>
      <c r="U368" s="170">
        <f t="shared" si="48"/>
        <v>89766.142857142855</v>
      </c>
      <c r="V368" s="170">
        <f t="shared" si="49"/>
        <v>66583.28571428571</v>
      </c>
      <c r="W368" s="170">
        <f t="shared" si="50"/>
        <v>23182.857142857141</v>
      </c>
      <c r="X368" s="170">
        <f t="shared" si="51"/>
        <v>4445</v>
      </c>
      <c r="Y368" s="170">
        <f t="shared" si="52"/>
        <v>109.57142857142857</v>
      </c>
    </row>
    <row r="369" spans="1:25" s="170" customFormat="1" ht="15" customHeight="1" x14ac:dyDescent="0.35">
      <c r="A369" s="115">
        <v>44219</v>
      </c>
      <c r="B369" s="170">
        <f t="shared" si="41"/>
        <v>4367366</v>
      </c>
      <c r="C369" s="205">
        <v>12959</v>
      </c>
      <c r="D369" s="205">
        <v>2434</v>
      </c>
      <c r="E369" s="205">
        <v>337</v>
      </c>
      <c r="F369" s="205">
        <v>2473</v>
      </c>
      <c r="G369" s="170">
        <f t="shared" si="53"/>
        <v>459206</v>
      </c>
      <c r="H369" s="205">
        <v>4183</v>
      </c>
      <c r="I369" s="205">
        <v>346</v>
      </c>
      <c r="J369" s="170">
        <v>12170</v>
      </c>
      <c r="K369" s="170">
        <v>39435</v>
      </c>
      <c r="L369" s="205">
        <v>51587</v>
      </c>
      <c r="M369" s="205">
        <v>2935</v>
      </c>
      <c r="N369" s="177">
        <v>14816</v>
      </c>
      <c r="O369" s="205">
        <v>42</v>
      </c>
      <c r="P369" s="177">
        <f t="shared" si="43"/>
        <v>36771</v>
      </c>
      <c r="Q369" s="177">
        <f t="shared" si="44"/>
        <v>2893</v>
      </c>
      <c r="R369" s="170">
        <f t="shared" si="46"/>
        <v>4.9731452980714866E-2</v>
      </c>
      <c r="S369" s="170">
        <f t="shared" si="45"/>
        <v>4.5245371416340651E-3</v>
      </c>
      <c r="T369" s="170">
        <f t="shared" si="47"/>
        <v>6.5958690984834575E-2</v>
      </c>
      <c r="U369" s="170">
        <f t="shared" si="48"/>
        <v>90965.71428571429</v>
      </c>
      <c r="V369" s="170">
        <f t="shared" si="49"/>
        <v>66938</v>
      </c>
      <c r="W369" s="170">
        <f t="shared" si="50"/>
        <v>24027.714285714286</v>
      </c>
      <c r="X369" s="170">
        <f t="shared" si="51"/>
        <v>4415.1428571428569</v>
      </c>
      <c r="Y369" s="170">
        <f t="shared" si="52"/>
        <v>108.71428571428571</v>
      </c>
    </row>
    <row r="370" spans="1:25" s="170" customFormat="1" x14ac:dyDescent="0.35">
      <c r="A370" s="115">
        <v>44220</v>
      </c>
      <c r="B370" s="170">
        <f t="shared" si="41"/>
        <v>4377749</v>
      </c>
      <c r="C370" s="205">
        <v>10383</v>
      </c>
      <c r="D370" s="205">
        <v>1586</v>
      </c>
      <c r="E370" s="205">
        <v>306</v>
      </c>
      <c r="F370" s="205">
        <v>2375</v>
      </c>
      <c r="G370" s="170">
        <f t="shared" si="53"/>
        <v>461581</v>
      </c>
      <c r="H370" s="205">
        <v>4047</v>
      </c>
      <c r="I370" s="205">
        <v>312</v>
      </c>
      <c r="J370" s="170">
        <v>9853</v>
      </c>
      <c r="K370" s="170">
        <v>35908</v>
      </c>
      <c r="L370" s="205">
        <v>45754</v>
      </c>
      <c r="M370" s="205">
        <v>1901</v>
      </c>
      <c r="N370" s="177">
        <v>18132</v>
      </c>
      <c r="O370" s="205">
        <v>87</v>
      </c>
      <c r="P370" s="177">
        <f t="shared" si="43"/>
        <v>27622</v>
      </c>
      <c r="Q370" s="177">
        <f t="shared" si="44"/>
        <v>1814</v>
      </c>
      <c r="R370" s="170">
        <f t="shared" si="46"/>
        <v>4.8547834881571834E-2</v>
      </c>
      <c r="S370" s="170">
        <f t="shared" si="45"/>
        <v>4.5100728723914676E-3</v>
      </c>
      <c r="T370" s="170">
        <f t="shared" si="47"/>
        <v>6.5342340131485474E-2</v>
      </c>
      <c r="U370" s="170">
        <f t="shared" si="48"/>
        <v>91671</v>
      </c>
      <c r="V370" s="170">
        <f t="shared" si="49"/>
        <v>66362.571428571435</v>
      </c>
      <c r="W370" s="170">
        <f t="shared" si="50"/>
        <v>25308.428571428572</v>
      </c>
      <c r="X370" s="170">
        <f t="shared" si="51"/>
        <v>4336.2857142857147</v>
      </c>
      <c r="Y370" s="170">
        <f t="shared" si="52"/>
        <v>114.14285714285714</v>
      </c>
    </row>
    <row r="371" spans="1:25" s="170" customFormat="1" x14ac:dyDescent="0.35">
      <c r="A371" s="115">
        <v>44221</v>
      </c>
      <c r="B371" s="170">
        <f t="shared" si="41"/>
        <v>4400785</v>
      </c>
      <c r="C371" s="205">
        <v>23036</v>
      </c>
      <c r="D371" s="205">
        <v>4344</v>
      </c>
      <c r="E371" s="205">
        <v>507</v>
      </c>
      <c r="F371" s="205">
        <v>4514</v>
      </c>
      <c r="G371" s="170">
        <f t="shared" si="53"/>
        <v>466095</v>
      </c>
      <c r="H371" s="205">
        <v>9615</v>
      </c>
      <c r="I371" s="205">
        <v>521</v>
      </c>
      <c r="J371" s="170">
        <v>21511</v>
      </c>
      <c r="K371" s="170">
        <v>109759</v>
      </c>
      <c r="L371" s="205">
        <v>131314</v>
      </c>
      <c r="M371" s="205">
        <v>5012</v>
      </c>
      <c r="N371" s="177">
        <v>41039</v>
      </c>
      <c r="O371" s="205">
        <v>169</v>
      </c>
      <c r="P371" s="177">
        <f t="shared" si="43"/>
        <v>90275</v>
      </c>
      <c r="Q371" s="177">
        <f t="shared" si="44"/>
        <v>4843</v>
      </c>
      <c r="R371" s="170">
        <f t="shared" si="46"/>
        <v>4.5850235525978562E-2</v>
      </c>
      <c r="S371" s="170">
        <f t="shared" si="45"/>
        <v>4.3317207457037026E-3</v>
      </c>
      <c r="T371" s="170">
        <f t="shared" si="47"/>
        <v>6.2897106550258264E-2</v>
      </c>
      <c r="U371" s="170">
        <f t="shared" si="48"/>
        <v>96986.571428571435</v>
      </c>
      <c r="V371" s="170">
        <f t="shared" si="49"/>
        <v>68756.28571428571</v>
      </c>
      <c r="W371" s="170">
        <f t="shared" si="50"/>
        <v>28230.285714285714</v>
      </c>
      <c r="X371" s="170">
        <f t="shared" si="51"/>
        <v>4324.5714285714284</v>
      </c>
      <c r="Y371" s="170">
        <f t="shared" si="52"/>
        <v>122.28571428571429</v>
      </c>
    </row>
    <row r="372" spans="1:25" s="170" customFormat="1" x14ac:dyDescent="0.35">
      <c r="A372" s="115">
        <v>44222</v>
      </c>
      <c r="B372" s="170">
        <f t="shared" si="41"/>
        <v>4422511</v>
      </c>
      <c r="C372" s="205">
        <v>21726</v>
      </c>
      <c r="D372" s="205">
        <v>3758</v>
      </c>
      <c r="E372" s="205">
        <v>366</v>
      </c>
      <c r="F372" s="205">
        <v>3457</v>
      </c>
      <c r="G372" s="170">
        <f t="shared" si="53"/>
        <v>469552</v>
      </c>
      <c r="H372" s="205">
        <v>7369</v>
      </c>
      <c r="I372" s="205">
        <v>375</v>
      </c>
      <c r="J372" s="170">
        <v>20417</v>
      </c>
      <c r="K372" s="170">
        <v>107158</v>
      </c>
      <c r="L372" s="205">
        <v>127640</v>
      </c>
      <c r="M372" s="205">
        <v>4368</v>
      </c>
      <c r="N372" s="177">
        <v>44949</v>
      </c>
      <c r="O372" s="205">
        <v>170</v>
      </c>
      <c r="P372" s="177">
        <f t="shared" si="43"/>
        <v>82691</v>
      </c>
      <c r="Q372" s="177">
        <f t="shared" si="44"/>
        <v>4198</v>
      </c>
      <c r="R372" s="170">
        <f t="shared" si="46"/>
        <v>4.3701784118387273E-2</v>
      </c>
      <c r="S372" s="170">
        <f t="shared" si="45"/>
        <v>4.1527388068805663E-3</v>
      </c>
      <c r="T372" s="170">
        <f t="shared" si="47"/>
        <v>6.1161005685037302E-2</v>
      </c>
      <c r="U372" s="170">
        <f t="shared" si="48"/>
        <v>95589.428571428565</v>
      </c>
      <c r="V372" s="170">
        <f t="shared" si="49"/>
        <v>66314.428571428565</v>
      </c>
      <c r="W372" s="170">
        <f t="shared" si="50"/>
        <v>29275</v>
      </c>
      <c r="X372" s="170">
        <f t="shared" si="51"/>
        <v>4055.8571428571427</v>
      </c>
      <c r="Y372" s="170">
        <f t="shared" si="52"/>
        <v>121.57142857142857</v>
      </c>
    </row>
    <row r="373" spans="1:25" s="170" customFormat="1" x14ac:dyDescent="0.35">
      <c r="A373" s="115">
        <v>44223</v>
      </c>
      <c r="B373" s="170">
        <f t="shared" si="41"/>
        <v>4441119</v>
      </c>
      <c r="C373" s="205">
        <v>18608</v>
      </c>
      <c r="D373" s="205">
        <v>3085</v>
      </c>
      <c r="E373" s="205">
        <v>384</v>
      </c>
      <c r="F373" s="205">
        <v>3518</v>
      </c>
      <c r="G373" s="170">
        <f t="shared" si="53"/>
        <v>473070</v>
      </c>
      <c r="H373" s="205">
        <v>8009</v>
      </c>
      <c r="I373" s="205">
        <v>391</v>
      </c>
      <c r="J373" s="170">
        <v>17698</v>
      </c>
      <c r="K373" s="170">
        <v>85011</v>
      </c>
      <c r="L373" s="205">
        <v>102730</v>
      </c>
      <c r="M373" s="205">
        <v>3604</v>
      </c>
      <c r="N373" s="177">
        <v>34149</v>
      </c>
      <c r="O373" s="205">
        <v>145</v>
      </c>
      <c r="P373" s="177">
        <f t="shared" si="43"/>
        <v>68581</v>
      </c>
      <c r="Q373" s="177">
        <f t="shared" si="44"/>
        <v>3459</v>
      </c>
      <c r="R373" s="170">
        <f t="shared" si="46"/>
        <v>4.1284787362433829E-2</v>
      </c>
      <c r="S373" s="170">
        <f t="shared" si="45"/>
        <v>4.0979221999469734E-3</v>
      </c>
      <c r="T373" s="170">
        <f t="shared" si="47"/>
        <v>5.887452173664328E-2</v>
      </c>
      <c r="U373" s="170">
        <f t="shared" si="48"/>
        <v>95642.28571428571</v>
      </c>
      <c r="V373" s="170">
        <f t="shared" si="49"/>
        <v>64929.857142857145</v>
      </c>
      <c r="W373" s="170">
        <f t="shared" si="50"/>
        <v>30712.428571428572</v>
      </c>
      <c r="X373" s="170">
        <f t="shared" si="51"/>
        <v>3822.7142857142858</v>
      </c>
      <c r="Y373" s="170">
        <f t="shared" si="52"/>
        <v>125.85714285714286</v>
      </c>
    </row>
    <row r="374" spans="1:25" s="170" customFormat="1" x14ac:dyDescent="0.35">
      <c r="A374" s="115">
        <v>44224</v>
      </c>
      <c r="B374" s="170">
        <f t="shared" si="41"/>
        <v>4458898</v>
      </c>
      <c r="C374" s="205">
        <v>17779</v>
      </c>
      <c r="D374" s="205">
        <v>3096</v>
      </c>
      <c r="E374" s="205">
        <v>375</v>
      </c>
      <c r="F374" s="205">
        <v>3489</v>
      </c>
      <c r="G374" s="170">
        <f t="shared" si="53"/>
        <v>476559</v>
      </c>
      <c r="H374" s="205">
        <v>8152</v>
      </c>
      <c r="I374" s="205">
        <v>382</v>
      </c>
      <c r="J374" s="170">
        <v>16872</v>
      </c>
      <c r="K374" s="170">
        <v>101183</v>
      </c>
      <c r="L374" s="205">
        <v>118053</v>
      </c>
      <c r="M374" s="205">
        <v>3694</v>
      </c>
      <c r="N374" s="177">
        <v>40228</v>
      </c>
      <c r="O374" s="205">
        <v>143</v>
      </c>
      <c r="P374" s="177">
        <f t="shared" si="43"/>
        <v>77825</v>
      </c>
      <c r="Q374" s="177">
        <f t="shared" si="44"/>
        <v>3551</v>
      </c>
      <c r="R374" s="170">
        <f t="shared" si="46"/>
        <v>3.8925873777260797E-2</v>
      </c>
      <c r="S374" s="170">
        <f t="shared" si="45"/>
        <v>3.9203107737267899E-3</v>
      </c>
      <c r="T374" s="170">
        <f t="shared" si="47"/>
        <v>5.6405955593323648E-2</v>
      </c>
      <c r="U374" s="170">
        <f t="shared" si="48"/>
        <v>96285.571428571435</v>
      </c>
      <c r="V374" s="170">
        <f t="shared" si="49"/>
        <v>64218.142857142855</v>
      </c>
      <c r="W374" s="170">
        <f t="shared" si="50"/>
        <v>32067.428571428572</v>
      </c>
      <c r="X374" s="170">
        <f t="shared" si="51"/>
        <v>3622.2857142857142</v>
      </c>
      <c r="Y374" s="170">
        <f t="shared" si="52"/>
        <v>125.71428571428571</v>
      </c>
    </row>
    <row r="375" spans="1:25" s="170" customFormat="1" x14ac:dyDescent="0.35">
      <c r="A375" s="115">
        <v>44225</v>
      </c>
      <c r="B375" s="170">
        <f t="shared" si="41"/>
        <v>4474759</v>
      </c>
      <c r="C375" s="205">
        <v>15861</v>
      </c>
      <c r="D375" s="205">
        <v>2643</v>
      </c>
      <c r="E375" s="205">
        <v>323</v>
      </c>
      <c r="F375" s="205">
        <v>3225</v>
      </c>
      <c r="G375" s="170">
        <f t="shared" si="53"/>
        <v>479784</v>
      </c>
      <c r="H375" s="205">
        <v>8154</v>
      </c>
      <c r="I375" s="205">
        <v>328</v>
      </c>
      <c r="J375" s="170">
        <v>15096</v>
      </c>
      <c r="K375" s="170">
        <v>83217</v>
      </c>
      <c r="L375" s="205">
        <v>98315</v>
      </c>
      <c r="M375" s="205">
        <v>3084</v>
      </c>
      <c r="N375" s="177">
        <v>40360</v>
      </c>
      <c r="O375" s="205">
        <v>102</v>
      </c>
      <c r="P375" s="177">
        <f t="shared" si="43"/>
        <v>57955</v>
      </c>
      <c r="Q375" s="177">
        <f t="shared" si="44"/>
        <v>2982</v>
      </c>
      <c r="R375" s="170">
        <f t="shared" si="46"/>
        <v>3.6420276786996608E-2</v>
      </c>
      <c r="S375" s="170">
        <f t="shared" si="45"/>
        <v>3.6717977686767404E-3</v>
      </c>
      <c r="T375" s="170">
        <f t="shared" si="47"/>
        <v>5.3744453499954721E-2</v>
      </c>
      <c r="U375" s="170">
        <f t="shared" si="48"/>
        <v>96484.71428571429</v>
      </c>
      <c r="V375" s="170">
        <f t="shared" si="49"/>
        <v>63102.857142857145</v>
      </c>
      <c r="W375" s="170">
        <f t="shared" si="50"/>
        <v>33381.857142857145</v>
      </c>
      <c r="X375" s="170">
        <f t="shared" si="51"/>
        <v>3391.4285714285716</v>
      </c>
      <c r="Y375" s="170">
        <f t="shared" si="52"/>
        <v>122.57142857142857</v>
      </c>
    </row>
    <row r="376" spans="1:25" s="170" customFormat="1" x14ac:dyDescent="0.35">
      <c r="A376" s="115">
        <v>44226</v>
      </c>
      <c r="B376" s="170">
        <f t="shared" si="41"/>
        <v>4484644</v>
      </c>
      <c r="C376" s="205">
        <v>9885</v>
      </c>
      <c r="D376" s="205">
        <v>1693</v>
      </c>
      <c r="E376" s="205">
        <v>252</v>
      </c>
      <c r="F376" s="205">
        <v>2463</v>
      </c>
      <c r="G376" s="170">
        <f t="shared" si="53"/>
        <v>482247</v>
      </c>
      <c r="H376" s="205">
        <v>4065</v>
      </c>
      <c r="I376" s="205">
        <v>257</v>
      </c>
      <c r="J376" s="170">
        <v>9384</v>
      </c>
      <c r="K376" s="170">
        <v>35400</v>
      </c>
      <c r="L376" s="205">
        <v>44787</v>
      </c>
      <c r="M376" s="205">
        <v>2024</v>
      </c>
      <c r="N376" s="177">
        <v>15825</v>
      </c>
      <c r="O376" s="205">
        <v>55</v>
      </c>
      <c r="P376" s="177">
        <f t="shared" si="43"/>
        <v>28962</v>
      </c>
      <c r="Q376" s="177">
        <f t="shared" si="44"/>
        <v>1969</v>
      </c>
      <c r="R376" s="170">
        <f t="shared" si="46"/>
        <v>3.5428130417159615E-2</v>
      </c>
      <c r="S376" s="170">
        <f t="shared" si="45"/>
        <v>3.7114052206816033E-3</v>
      </c>
      <c r="T376" s="170">
        <f t="shared" si="47"/>
        <v>5.2582211559513356E-2</v>
      </c>
      <c r="U376" s="170">
        <f t="shared" si="48"/>
        <v>95513.28571428571</v>
      </c>
      <c r="V376" s="170">
        <f t="shared" si="49"/>
        <v>61987.285714285717</v>
      </c>
      <c r="W376" s="170">
        <f t="shared" si="50"/>
        <v>33526</v>
      </c>
      <c r="X376" s="170">
        <f t="shared" si="51"/>
        <v>3259.4285714285716</v>
      </c>
      <c r="Y376" s="170">
        <f t="shared" si="52"/>
        <v>124.42857142857143</v>
      </c>
    </row>
    <row r="377" spans="1:25" s="170" customFormat="1" x14ac:dyDescent="0.35">
      <c r="A377" s="115">
        <v>44227</v>
      </c>
      <c r="B377" s="170">
        <f t="shared" si="41"/>
        <v>4492893</v>
      </c>
      <c r="C377" s="205">
        <v>8249</v>
      </c>
      <c r="D377" s="205">
        <v>1337</v>
      </c>
      <c r="E377" s="205">
        <v>265</v>
      </c>
      <c r="F377" s="205">
        <v>2211</v>
      </c>
      <c r="G377" s="170">
        <f t="shared" si="53"/>
        <v>484458</v>
      </c>
      <c r="H377" s="205">
        <v>3468</v>
      </c>
      <c r="I377" s="205">
        <v>271</v>
      </c>
      <c r="J377" s="170">
        <v>7762</v>
      </c>
      <c r="K377" s="170">
        <v>36580</v>
      </c>
      <c r="L377" s="205">
        <v>44348</v>
      </c>
      <c r="M377" s="205">
        <v>1555</v>
      </c>
      <c r="N377" s="177">
        <v>17918</v>
      </c>
      <c r="O377" s="205">
        <v>56</v>
      </c>
      <c r="P377" s="177">
        <f t="shared" si="43"/>
        <v>26430</v>
      </c>
      <c r="Q377" s="177">
        <f t="shared" si="44"/>
        <v>1499</v>
      </c>
      <c r="R377" s="170">
        <f t="shared" si="46"/>
        <v>3.4984194835930557E-2</v>
      </c>
      <c r="S377" s="170">
        <f t="shared" si="45"/>
        <v>3.5825784328778342E-3</v>
      </c>
      <c r="T377" s="170">
        <f t="shared" si="47"/>
        <v>5.1999103344202588E-2</v>
      </c>
      <c r="U377" s="170">
        <f t="shared" si="48"/>
        <v>95312.428571428565</v>
      </c>
      <c r="V377" s="170">
        <f t="shared" si="49"/>
        <v>61817</v>
      </c>
      <c r="W377" s="170">
        <f t="shared" si="50"/>
        <v>33495.428571428572</v>
      </c>
      <c r="X377" s="170">
        <f t="shared" si="51"/>
        <v>3214.4285714285716</v>
      </c>
      <c r="Y377" s="170">
        <f t="shared" si="52"/>
        <v>120</v>
      </c>
    </row>
    <row r="378" spans="1:25" s="170" customFormat="1" x14ac:dyDescent="0.35">
      <c r="A378" s="115">
        <v>44228</v>
      </c>
      <c r="B378" s="170">
        <f t="shared" si="41"/>
        <v>4507292</v>
      </c>
      <c r="C378" s="205">
        <v>14399</v>
      </c>
      <c r="D378" s="205">
        <v>2703</v>
      </c>
      <c r="E378" s="205">
        <v>321</v>
      </c>
      <c r="F378" s="205">
        <v>2946</v>
      </c>
      <c r="G378" s="170">
        <f t="shared" si="53"/>
        <v>487404</v>
      </c>
      <c r="H378" s="205">
        <v>7102</v>
      </c>
      <c r="I378" s="205">
        <v>328</v>
      </c>
      <c r="J378" s="170">
        <v>13316</v>
      </c>
      <c r="K378" s="170">
        <v>95552</v>
      </c>
      <c r="L378" s="205">
        <v>108934</v>
      </c>
      <c r="M378" s="205">
        <v>3089</v>
      </c>
      <c r="N378" s="177">
        <v>37819</v>
      </c>
      <c r="O378" s="205">
        <v>153</v>
      </c>
      <c r="P378" s="177">
        <f t="shared" si="43"/>
        <v>71115</v>
      </c>
      <c r="Q378" s="177">
        <f t="shared" si="44"/>
        <v>2936</v>
      </c>
      <c r="R378" s="170">
        <f t="shared" si="46"/>
        <v>3.3216140643634449E-2</v>
      </c>
      <c r="S378" s="170">
        <f t="shared" si="45"/>
        <v>3.5632740607486335E-3</v>
      </c>
      <c r="T378" s="170">
        <f t="shared" si="47"/>
        <v>4.9797005989471878E-2</v>
      </c>
      <c r="U378" s="170">
        <f t="shared" si="48"/>
        <v>92115.28571428571</v>
      </c>
      <c r="V378" s="170">
        <f t="shared" si="49"/>
        <v>59079.857142857145</v>
      </c>
      <c r="W378" s="170">
        <f t="shared" si="50"/>
        <v>33035.428571428572</v>
      </c>
      <c r="X378" s="170">
        <f t="shared" si="51"/>
        <v>2942</v>
      </c>
      <c r="Y378" s="170">
        <f t="shared" si="52"/>
        <v>117.71428571428571</v>
      </c>
    </row>
    <row r="379" spans="1:25" s="170" customFormat="1" x14ac:dyDescent="0.35">
      <c r="A379" s="115">
        <v>44229</v>
      </c>
      <c r="B379" s="170">
        <f t="shared" si="41"/>
        <v>4519369</v>
      </c>
      <c r="C379" s="205">
        <v>12077</v>
      </c>
      <c r="D379" s="205">
        <v>2365</v>
      </c>
      <c r="E379" s="205">
        <v>368</v>
      </c>
      <c r="F379" s="205">
        <v>2800</v>
      </c>
      <c r="G379" s="170">
        <f t="shared" si="53"/>
        <v>490204</v>
      </c>
      <c r="H379" s="205">
        <v>4883</v>
      </c>
      <c r="I379" s="205">
        <v>372</v>
      </c>
      <c r="J379" s="170">
        <v>11107</v>
      </c>
      <c r="K379" s="170">
        <v>76820</v>
      </c>
      <c r="L379" s="205">
        <v>88004</v>
      </c>
      <c r="M379" s="205">
        <v>2630</v>
      </c>
      <c r="N379" s="177">
        <v>35294</v>
      </c>
      <c r="O379" s="205">
        <v>167</v>
      </c>
      <c r="P379" s="177">
        <f t="shared" si="43"/>
        <v>52710</v>
      </c>
      <c r="Q379" s="177">
        <f t="shared" si="44"/>
        <v>2463</v>
      </c>
      <c r="R379" s="170">
        <f t="shared" si="46"/>
        <v>3.2519734091686479E-2</v>
      </c>
      <c r="S379" s="170">
        <f t="shared" si="45"/>
        <v>3.7049906811135731E-3</v>
      </c>
      <c r="T379" s="170">
        <f t="shared" si="47"/>
        <v>4.9166010563692394E-2</v>
      </c>
      <c r="U379" s="170">
        <f t="shared" si="48"/>
        <v>86453</v>
      </c>
      <c r="V379" s="170">
        <f t="shared" si="49"/>
        <v>54796.857142857145</v>
      </c>
      <c r="W379" s="170">
        <f t="shared" si="50"/>
        <v>31656.142857142859</v>
      </c>
      <c r="X379" s="170">
        <f t="shared" si="51"/>
        <v>2694.1428571428573</v>
      </c>
      <c r="Y379" s="170">
        <f t="shared" si="52"/>
        <v>117.28571428571429</v>
      </c>
    </row>
    <row r="380" spans="1:25" s="170" customFormat="1" x14ac:dyDescent="0.35">
      <c r="A380" s="115">
        <v>44230</v>
      </c>
      <c r="B380" s="170">
        <f t="shared" si="41"/>
        <v>4537008</v>
      </c>
      <c r="C380" s="205">
        <v>17639</v>
      </c>
      <c r="D380" s="205">
        <v>3257</v>
      </c>
      <c r="E380" s="205">
        <v>401</v>
      </c>
      <c r="F380" s="205">
        <v>4089</v>
      </c>
      <c r="G380" s="170">
        <f t="shared" si="53"/>
        <v>494293</v>
      </c>
      <c r="H380" s="205">
        <v>7990</v>
      </c>
      <c r="I380" s="205">
        <v>408</v>
      </c>
      <c r="J380" s="170">
        <v>16295</v>
      </c>
      <c r="K380" s="170">
        <v>107937</v>
      </c>
      <c r="L380" s="205">
        <v>124280</v>
      </c>
      <c r="M380" s="205">
        <v>3732</v>
      </c>
      <c r="N380" s="177">
        <v>47769</v>
      </c>
      <c r="O380" s="205">
        <v>220</v>
      </c>
      <c r="P380" s="177">
        <f t="shared" si="43"/>
        <v>76511</v>
      </c>
      <c r="Q380" s="177">
        <f t="shared" si="44"/>
        <v>3512</v>
      </c>
      <c r="R380" s="170">
        <f t="shared" si="46"/>
        <v>3.160577035076214E-2</v>
      </c>
      <c r="S380" s="170">
        <f t="shared" si="45"/>
        <v>3.8093132607466425E-3</v>
      </c>
      <c r="T380" s="170">
        <f t="shared" si="47"/>
        <v>4.8305526323855451E-2</v>
      </c>
      <c r="U380" s="170">
        <f t="shared" si="48"/>
        <v>89531.571428571435</v>
      </c>
      <c r="V380" s="170">
        <f t="shared" si="49"/>
        <v>55929.714285714283</v>
      </c>
      <c r="W380" s="170">
        <f t="shared" si="50"/>
        <v>33601.857142857145</v>
      </c>
      <c r="X380" s="170">
        <f t="shared" si="51"/>
        <v>2701.7142857142858</v>
      </c>
      <c r="Y380" s="170">
        <f t="shared" si="52"/>
        <v>128</v>
      </c>
    </row>
    <row r="381" spans="1:25" s="170" customFormat="1" x14ac:dyDescent="0.35">
      <c r="A381" s="115">
        <v>44231</v>
      </c>
      <c r="B381" s="170">
        <f t="shared" si="41"/>
        <v>4552307</v>
      </c>
      <c r="C381" s="205">
        <v>15299</v>
      </c>
      <c r="D381" s="205">
        <v>2906</v>
      </c>
      <c r="E381" s="205">
        <v>350</v>
      </c>
      <c r="F381" s="205">
        <v>3531</v>
      </c>
      <c r="G381" s="170">
        <f t="shared" si="53"/>
        <v>497824</v>
      </c>
      <c r="H381" s="205">
        <v>8557</v>
      </c>
      <c r="I381" s="205">
        <v>357</v>
      </c>
      <c r="J381" s="170">
        <v>14181</v>
      </c>
      <c r="K381" s="170">
        <v>110777</v>
      </c>
      <c r="L381" s="205">
        <v>124965</v>
      </c>
      <c r="M381" s="205">
        <v>3392</v>
      </c>
      <c r="N381" s="177">
        <v>50648</v>
      </c>
      <c r="O381" s="205">
        <v>206</v>
      </c>
      <c r="P381" s="177">
        <f t="shared" si="43"/>
        <v>74317</v>
      </c>
      <c r="Q381" s="177">
        <f t="shared" si="44"/>
        <v>3186</v>
      </c>
      <c r="R381" s="170">
        <f t="shared" si="46"/>
        <v>3.0784381495281968E-2</v>
      </c>
      <c r="S381" s="170">
        <f t="shared" si="45"/>
        <v>3.9041985400984397E-3</v>
      </c>
      <c r="T381" s="170">
        <f t="shared" si="47"/>
        <v>4.7801546391752575E-2</v>
      </c>
      <c r="U381" s="170">
        <f t="shared" si="48"/>
        <v>90519</v>
      </c>
      <c r="V381" s="170">
        <f t="shared" si="49"/>
        <v>55428.571428571428</v>
      </c>
      <c r="W381" s="170">
        <f t="shared" si="50"/>
        <v>35090.428571428572</v>
      </c>
      <c r="X381" s="170">
        <f t="shared" si="51"/>
        <v>2649.5714285714284</v>
      </c>
      <c r="Y381" s="170">
        <f t="shared" si="52"/>
        <v>137</v>
      </c>
    </row>
    <row r="382" spans="1:25" s="170" customFormat="1" x14ac:dyDescent="0.35">
      <c r="A382" s="115">
        <v>44232</v>
      </c>
      <c r="B382" s="170">
        <f t="shared" si="41"/>
        <v>4566255</v>
      </c>
      <c r="C382" s="205">
        <v>13948</v>
      </c>
      <c r="D382" s="205">
        <v>2495</v>
      </c>
      <c r="E382" s="205">
        <v>294</v>
      </c>
      <c r="F382" s="205">
        <v>3854</v>
      </c>
      <c r="G382" s="170">
        <f t="shared" si="53"/>
        <v>501678</v>
      </c>
      <c r="H382" s="205">
        <v>7718</v>
      </c>
      <c r="I382" s="205">
        <v>299</v>
      </c>
      <c r="J382" s="170">
        <v>13061</v>
      </c>
      <c r="K382" s="170">
        <v>84826</v>
      </c>
      <c r="L382" s="205">
        <v>97888</v>
      </c>
      <c r="M382" s="205">
        <v>2954</v>
      </c>
      <c r="N382" s="177">
        <v>40116</v>
      </c>
      <c r="O382" s="205">
        <v>147</v>
      </c>
      <c r="P382" s="177">
        <f t="shared" si="43"/>
        <v>57772</v>
      </c>
      <c r="Q382" s="177">
        <f t="shared" si="44"/>
        <v>2807</v>
      </c>
      <c r="R382" s="170">
        <f t="shared" si="46"/>
        <v>3.0599836388158039E-2</v>
      </c>
      <c r="S382" s="170">
        <f t="shared" si="45"/>
        <v>4.0914629425116856E-3</v>
      </c>
      <c r="T382" s="170">
        <f t="shared" si="47"/>
        <v>4.7372858848374361E-2</v>
      </c>
      <c r="U382" s="170">
        <f t="shared" si="48"/>
        <v>90458</v>
      </c>
      <c r="V382" s="170">
        <f t="shared" si="49"/>
        <v>55402.428571428572</v>
      </c>
      <c r="W382" s="170">
        <f t="shared" si="50"/>
        <v>35055.571428571428</v>
      </c>
      <c r="X382" s="170">
        <f t="shared" si="51"/>
        <v>2624.5714285714284</v>
      </c>
      <c r="Y382" s="170">
        <f t="shared" si="52"/>
        <v>143.42857142857142</v>
      </c>
    </row>
    <row r="383" spans="1:25" s="170" customFormat="1" x14ac:dyDescent="0.35">
      <c r="A383" s="115">
        <v>44233</v>
      </c>
      <c r="B383" s="170">
        <f t="shared" si="41"/>
        <v>4575230</v>
      </c>
      <c r="C383" s="205">
        <v>8975</v>
      </c>
      <c r="D383" s="205">
        <v>1486</v>
      </c>
      <c r="E383" s="205">
        <v>244</v>
      </c>
      <c r="F383" s="205">
        <v>2329</v>
      </c>
      <c r="G383" s="170">
        <f t="shared" si="53"/>
        <v>504007</v>
      </c>
      <c r="H383" s="205">
        <v>3741</v>
      </c>
      <c r="I383" s="205">
        <v>248</v>
      </c>
      <c r="J383" s="170">
        <v>8446</v>
      </c>
      <c r="K383" s="170">
        <v>33827</v>
      </c>
      <c r="L383" s="205">
        <v>42268</v>
      </c>
      <c r="M383" s="205">
        <v>1766</v>
      </c>
      <c r="N383" s="177">
        <v>13027</v>
      </c>
      <c r="O383" s="205">
        <v>46</v>
      </c>
      <c r="P383" s="177">
        <f t="shared" si="43"/>
        <v>29241</v>
      </c>
      <c r="Q383" s="177">
        <f t="shared" si="44"/>
        <v>1720</v>
      </c>
      <c r="R383" s="170">
        <f t="shared" si="46"/>
        <v>3.0312976167258879E-2</v>
      </c>
      <c r="S383" s="170">
        <f t="shared" si="45"/>
        <v>4.1015536437872795E-3</v>
      </c>
      <c r="T383" s="170">
        <f t="shared" si="47"/>
        <v>4.6697208937994721E-2</v>
      </c>
      <c r="U383" s="170">
        <f t="shared" si="48"/>
        <v>90098.142857142855</v>
      </c>
      <c r="V383" s="170">
        <f t="shared" si="49"/>
        <v>55442.285714285717</v>
      </c>
      <c r="W383" s="170">
        <f t="shared" si="50"/>
        <v>34655.857142857145</v>
      </c>
      <c r="X383" s="170">
        <f t="shared" si="51"/>
        <v>2589</v>
      </c>
      <c r="Y383" s="170">
        <f t="shared" si="52"/>
        <v>142.14285714285714</v>
      </c>
    </row>
    <row r="384" spans="1:25" s="170" customFormat="1" x14ac:dyDescent="0.35">
      <c r="A384" s="115">
        <v>44234</v>
      </c>
      <c r="B384" s="170">
        <f t="shared" si="41"/>
        <v>4580404</v>
      </c>
      <c r="C384" s="205">
        <v>5174</v>
      </c>
      <c r="D384" s="205">
        <v>820</v>
      </c>
      <c r="E384" s="205">
        <v>205</v>
      </c>
      <c r="F384" s="205">
        <v>1729</v>
      </c>
      <c r="G384" s="170">
        <f t="shared" si="53"/>
        <v>505736</v>
      </c>
      <c r="H384" s="205">
        <v>3024</v>
      </c>
      <c r="I384" s="205">
        <v>209</v>
      </c>
      <c r="J384" s="170">
        <v>4893</v>
      </c>
      <c r="K384" s="170">
        <v>26677</v>
      </c>
      <c r="L384" s="205">
        <v>31588</v>
      </c>
      <c r="M384" s="205">
        <v>976</v>
      </c>
      <c r="N384" s="177">
        <v>12838</v>
      </c>
      <c r="O384" s="205">
        <v>35</v>
      </c>
      <c r="P384" s="177">
        <f t="shared" si="43"/>
        <v>18750</v>
      </c>
      <c r="Q384" s="177">
        <f t="shared" si="44"/>
        <v>941</v>
      </c>
      <c r="R384" s="170">
        <f t="shared" si="46"/>
        <v>3.0001925793823544E-2</v>
      </c>
      <c r="S384" s="170">
        <f t="shared" si="45"/>
        <v>4.100862696885618E-3</v>
      </c>
      <c r="T384" s="170">
        <f t="shared" si="47"/>
        <v>4.6173136776581428E-2</v>
      </c>
      <c r="U384" s="170">
        <f t="shared" si="48"/>
        <v>88275.28571428571</v>
      </c>
      <c r="V384" s="170">
        <f t="shared" si="49"/>
        <v>54345.142857142855</v>
      </c>
      <c r="W384" s="170">
        <f t="shared" si="50"/>
        <v>33930.142857142855</v>
      </c>
      <c r="X384" s="170">
        <f t="shared" si="51"/>
        <v>2509.2857142857142</v>
      </c>
      <c r="Y384" s="170">
        <f t="shared" si="52"/>
        <v>139.14285714285714</v>
      </c>
    </row>
    <row r="385" spans="1:25" s="170" customFormat="1" x14ac:dyDescent="0.35">
      <c r="A385" s="115">
        <v>44235</v>
      </c>
      <c r="B385" s="170">
        <f t="shared" si="41"/>
        <v>4596632</v>
      </c>
      <c r="C385" s="205">
        <v>16228</v>
      </c>
      <c r="D385" s="205">
        <v>2639</v>
      </c>
      <c r="E385" s="205">
        <v>286</v>
      </c>
      <c r="F385" s="205">
        <v>3722</v>
      </c>
      <c r="G385" s="170">
        <f t="shared" si="53"/>
        <v>509458</v>
      </c>
      <c r="H385" s="205">
        <v>7428</v>
      </c>
      <c r="I385" s="205">
        <v>292</v>
      </c>
      <c r="J385" s="170">
        <v>15099</v>
      </c>
      <c r="K385" s="170">
        <v>124394</v>
      </c>
      <c r="L385" s="205">
        <v>139555</v>
      </c>
      <c r="M385" s="205">
        <v>3064</v>
      </c>
      <c r="N385" s="177">
        <v>56264</v>
      </c>
      <c r="O385" s="205">
        <v>237</v>
      </c>
      <c r="P385" s="177">
        <f t="shared" si="43"/>
        <v>83291</v>
      </c>
      <c r="Q385" s="177">
        <f t="shared" si="44"/>
        <v>2827</v>
      </c>
      <c r="R385" s="170">
        <f t="shared" si="46"/>
        <v>2.8546846185633138E-2</v>
      </c>
      <c r="S385" s="170">
        <f t="shared" si="45"/>
        <v>4.1335229492569037E-3</v>
      </c>
      <c r="T385" s="170">
        <f t="shared" si="47"/>
        <v>4.4463463341076738E-2</v>
      </c>
      <c r="U385" s="170">
        <f t="shared" si="48"/>
        <v>92649.71428571429</v>
      </c>
      <c r="V385" s="170">
        <f t="shared" si="49"/>
        <v>56084.571428571428</v>
      </c>
      <c r="W385" s="170">
        <f t="shared" si="50"/>
        <v>36565.142857142855</v>
      </c>
      <c r="X385" s="170">
        <f t="shared" si="51"/>
        <v>2493.7142857142858</v>
      </c>
      <c r="Y385" s="170">
        <f t="shared" si="52"/>
        <v>151.14285714285714</v>
      </c>
    </row>
    <row r="386" spans="1:25" s="170" customFormat="1" x14ac:dyDescent="0.35">
      <c r="A386" s="115">
        <v>44236</v>
      </c>
      <c r="B386" s="170">
        <f t="shared" si="41"/>
        <v>4609689</v>
      </c>
      <c r="C386" s="205">
        <v>13057</v>
      </c>
      <c r="D386" s="205">
        <v>1934</v>
      </c>
      <c r="E386" s="205">
        <v>296</v>
      </c>
      <c r="F386" s="205">
        <v>3085</v>
      </c>
      <c r="G386" s="170">
        <f t="shared" si="53"/>
        <v>512543</v>
      </c>
      <c r="H386" s="205">
        <v>5913</v>
      </c>
      <c r="I386" s="205">
        <v>304</v>
      </c>
      <c r="J386" s="170">
        <v>12245</v>
      </c>
      <c r="K386" s="170">
        <v>93165</v>
      </c>
      <c r="L386" s="205">
        <v>105576</v>
      </c>
      <c r="M386" s="205">
        <v>2269</v>
      </c>
      <c r="N386" s="177">
        <v>41478</v>
      </c>
      <c r="O386" s="205">
        <v>122</v>
      </c>
      <c r="P386" s="177">
        <f t="shared" si="43"/>
        <v>64098</v>
      </c>
      <c r="Q386" s="177">
        <f t="shared" si="44"/>
        <v>2147</v>
      </c>
      <c r="R386" s="170">
        <f t="shared" si="46"/>
        <v>2.7251846514141597E-2</v>
      </c>
      <c r="S386" s="170">
        <f t="shared" si="45"/>
        <v>3.864347295338369E-3</v>
      </c>
      <c r="T386" s="170">
        <f t="shared" si="47"/>
        <v>4.2427842962522895E-2</v>
      </c>
      <c r="U386" s="170">
        <f t="shared" si="48"/>
        <v>95160</v>
      </c>
      <c r="V386" s="170">
        <f t="shared" si="49"/>
        <v>57711.428571428572</v>
      </c>
      <c r="W386" s="170">
        <f t="shared" si="50"/>
        <v>37448.571428571428</v>
      </c>
      <c r="X386" s="170">
        <f t="shared" si="51"/>
        <v>2448.5714285714284</v>
      </c>
      <c r="Y386" s="170">
        <f t="shared" si="52"/>
        <v>144.71428571428572</v>
      </c>
    </row>
    <row r="387" spans="1:25" s="170" customFormat="1" x14ac:dyDescent="0.35">
      <c r="A387" s="115">
        <v>44237</v>
      </c>
      <c r="B387" s="170">
        <f t="shared" si="41"/>
        <v>4624736</v>
      </c>
      <c r="C387" s="205">
        <v>15047</v>
      </c>
      <c r="D387" s="205">
        <v>2248</v>
      </c>
      <c r="E387" s="205">
        <v>279</v>
      </c>
      <c r="F387" s="205">
        <v>3951</v>
      </c>
      <c r="G387" s="170">
        <f t="shared" si="53"/>
        <v>516494</v>
      </c>
      <c r="H387" s="205">
        <v>7609</v>
      </c>
      <c r="I387" s="205">
        <v>284</v>
      </c>
      <c r="J387" s="170">
        <v>14032</v>
      </c>
      <c r="K387" s="170">
        <v>96321</v>
      </c>
      <c r="L387" s="205">
        <v>110628</v>
      </c>
      <c r="M387" s="205">
        <v>2553</v>
      </c>
      <c r="N387" s="177">
        <v>41322</v>
      </c>
      <c r="O387" s="205">
        <v>127</v>
      </c>
      <c r="P387" s="177">
        <f t="shared" si="43"/>
        <v>69306</v>
      </c>
      <c r="Q387" s="177">
        <f t="shared" si="44"/>
        <v>2426</v>
      </c>
      <c r="R387" s="170">
        <f t="shared" si="46"/>
        <v>2.6015068938246781E-2</v>
      </c>
      <c r="S387" s="170">
        <f t="shared" si="45"/>
        <v>3.5980648668520452E-3</v>
      </c>
      <c r="T387" s="170">
        <f t="shared" si="47"/>
        <v>4.0461218574758998E-2</v>
      </c>
      <c r="U387" s="170">
        <f t="shared" si="48"/>
        <v>93209.71428571429</v>
      </c>
      <c r="V387" s="170">
        <f t="shared" si="49"/>
        <v>56682.142857142855</v>
      </c>
      <c r="W387" s="170">
        <f t="shared" si="50"/>
        <v>36527.571428571428</v>
      </c>
      <c r="X387" s="170">
        <f t="shared" si="51"/>
        <v>2293.4285714285716</v>
      </c>
      <c r="Y387" s="170">
        <f t="shared" si="52"/>
        <v>131.42857142857142</v>
      </c>
    </row>
    <row r="388" spans="1:25" s="170" customFormat="1" x14ac:dyDescent="0.35">
      <c r="A388" s="115">
        <v>44238</v>
      </c>
      <c r="B388" s="170">
        <f t="shared" ref="B388:B451" si="54">C388+B387</f>
        <v>4638936</v>
      </c>
      <c r="C388" s="205">
        <v>14200</v>
      </c>
      <c r="D388" s="205">
        <v>2088</v>
      </c>
      <c r="E388" s="205">
        <v>236</v>
      </c>
      <c r="F388" s="205">
        <v>3474</v>
      </c>
      <c r="G388" s="170">
        <f t="shared" si="53"/>
        <v>519968</v>
      </c>
      <c r="H388" s="205">
        <v>8492</v>
      </c>
      <c r="I388" s="205">
        <v>245</v>
      </c>
      <c r="J388" s="170">
        <v>13352</v>
      </c>
      <c r="K388" s="170">
        <v>110066</v>
      </c>
      <c r="L388" s="205">
        <v>123729</v>
      </c>
      <c r="M388" s="205">
        <v>2441</v>
      </c>
      <c r="N388" s="177">
        <v>50227</v>
      </c>
      <c r="O388" s="205">
        <v>131</v>
      </c>
      <c r="P388" s="177">
        <f t="shared" si="43"/>
        <v>73502</v>
      </c>
      <c r="Q388" s="177">
        <f t="shared" si="44"/>
        <v>2310</v>
      </c>
      <c r="R388" s="170">
        <f t="shared" si="46"/>
        <v>2.4604134931944376E-2</v>
      </c>
      <c r="S388" s="170">
        <f t="shared" si="45"/>
        <v>3.3101946159390769E-3</v>
      </c>
      <c r="T388" s="170">
        <f t="shared" si="47"/>
        <v>3.8332154763107383E-2</v>
      </c>
      <c r="U388" s="170">
        <f t="shared" si="48"/>
        <v>93033.142857142855</v>
      </c>
      <c r="V388" s="170">
        <f t="shared" si="49"/>
        <v>56565.714285714283</v>
      </c>
      <c r="W388" s="170">
        <f t="shared" si="50"/>
        <v>36467.428571428572</v>
      </c>
      <c r="X388" s="170">
        <f t="shared" si="51"/>
        <v>2168.2857142857142</v>
      </c>
      <c r="Y388" s="170">
        <f t="shared" si="52"/>
        <v>120.71428571428571</v>
      </c>
    </row>
    <row r="389" spans="1:25" s="170" customFormat="1" x14ac:dyDescent="0.35">
      <c r="A389" s="115">
        <v>44239</v>
      </c>
      <c r="B389" s="170">
        <f t="shared" si="54"/>
        <v>4650235</v>
      </c>
      <c r="C389" s="205">
        <v>11299</v>
      </c>
      <c r="D389" s="205">
        <v>1688</v>
      </c>
      <c r="E389" s="205">
        <v>227</v>
      </c>
      <c r="F389" s="205">
        <v>3272</v>
      </c>
      <c r="G389" s="170">
        <f t="shared" si="53"/>
        <v>523240</v>
      </c>
      <c r="H389" s="205">
        <v>6739</v>
      </c>
      <c r="I389" s="205">
        <v>238</v>
      </c>
      <c r="J389" s="170">
        <v>10649</v>
      </c>
      <c r="K389" s="170">
        <v>80792</v>
      </c>
      <c r="L389" s="205">
        <v>91489</v>
      </c>
      <c r="M389" s="205">
        <v>2049</v>
      </c>
      <c r="N389" s="177">
        <v>40730</v>
      </c>
      <c r="O389" s="205">
        <v>108</v>
      </c>
      <c r="P389" s="177">
        <f t="shared" si="43"/>
        <v>50759</v>
      </c>
      <c r="Q389" s="177">
        <f t="shared" si="44"/>
        <v>1941</v>
      </c>
      <c r="R389" s="170">
        <f t="shared" si="46"/>
        <v>2.3444829901695479E-2</v>
      </c>
      <c r="S389" s="170">
        <f t="shared" si="45"/>
        <v>3.1498401631976738E-3</v>
      </c>
      <c r="T389" s="170">
        <f t="shared" si="47"/>
        <v>3.6796787222937832E-2</v>
      </c>
      <c r="U389" s="170">
        <f t="shared" si="48"/>
        <v>92119</v>
      </c>
      <c r="V389" s="170">
        <f t="shared" si="49"/>
        <v>55563.857142857145</v>
      </c>
      <c r="W389" s="170">
        <f t="shared" si="50"/>
        <v>36555.142857142855</v>
      </c>
      <c r="X389" s="170">
        <f t="shared" si="51"/>
        <v>2044.5714285714287</v>
      </c>
      <c r="Y389" s="170">
        <f t="shared" si="52"/>
        <v>115.14285714285714</v>
      </c>
    </row>
    <row r="390" spans="1:25" s="170" customFormat="1" x14ac:dyDescent="0.35">
      <c r="A390" s="115">
        <v>44240</v>
      </c>
      <c r="B390" s="170">
        <f t="shared" si="54"/>
        <v>4658424</v>
      </c>
      <c r="C390" s="205">
        <v>8189</v>
      </c>
      <c r="D390" s="205">
        <v>1106</v>
      </c>
      <c r="E390" s="205">
        <v>205</v>
      </c>
      <c r="F390" s="205">
        <v>2186</v>
      </c>
      <c r="G390" s="170">
        <f t="shared" si="53"/>
        <v>525426</v>
      </c>
      <c r="H390" s="205">
        <v>3533</v>
      </c>
      <c r="I390" s="205">
        <v>212</v>
      </c>
      <c r="J390" s="170">
        <v>7809</v>
      </c>
      <c r="K390" s="170">
        <v>30811</v>
      </c>
      <c r="L390" s="205">
        <v>38620</v>
      </c>
      <c r="M390" s="205">
        <v>1343</v>
      </c>
      <c r="N390" s="177">
        <v>12489</v>
      </c>
      <c r="O390" s="205">
        <v>36</v>
      </c>
      <c r="P390" s="177">
        <f t="shared" si="43"/>
        <v>26131</v>
      </c>
      <c r="Q390" s="177">
        <f t="shared" si="44"/>
        <v>1307</v>
      </c>
      <c r="R390" s="170">
        <f t="shared" si="46"/>
        <v>2.2918502460288374E-2</v>
      </c>
      <c r="S390" s="170">
        <f t="shared" si="45"/>
        <v>3.1173144101383212E-3</v>
      </c>
      <c r="T390" s="170">
        <f t="shared" si="47"/>
        <v>3.6022983798858065E-2</v>
      </c>
      <c r="U390" s="170">
        <f t="shared" si="48"/>
        <v>91597.857142857145</v>
      </c>
      <c r="V390" s="170">
        <f t="shared" si="49"/>
        <v>55119.571428571428</v>
      </c>
      <c r="W390" s="170">
        <f t="shared" si="50"/>
        <v>36478.285714285717</v>
      </c>
      <c r="X390" s="170">
        <f t="shared" si="51"/>
        <v>1985.5714285714287</v>
      </c>
      <c r="Y390" s="170">
        <f t="shared" si="52"/>
        <v>113.71428571428571</v>
      </c>
    </row>
    <row r="391" spans="1:25" s="170" customFormat="1" x14ac:dyDescent="0.35">
      <c r="A391" s="115">
        <v>44241</v>
      </c>
      <c r="B391" s="170">
        <f t="shared" si="54"/>
        <v>4664363</v>
      </c>
      <c r="C391" s="205">
        <v>5939</v>
      </c>
      <c r="D391" s="205">
        <v>804</v>
      </c>
      <c r="E391" s="205">
        <v>175</v>
      </c>
      <c r="F391" s="205">
        <v>1906</v>
      </c>
      <c r="G391" s="170">
        <f t="shared" si="53"/>
        <v>527332</v>
      </c>
      <c r="H391" s="205">
        <v>3085</v>
      </c>
      <c r="I391" s="205">
        <v>181</v>
      </c>
      <c r="J391" s="170">
        <v>5636</v>
      </c>
      <c r="K391" s="170">
        <v>31790</v>
      </c>
      <c r="L391" s="205">
        <v>37423</v>
      </c>
      <c r="M391" s="205">
        <v>981</v>
      </c>
      <c r="N391" s="177">
        <v>15847</v>
      </c>
      <c r="O391" s="205">
        <v>29</v>
      </c>
      <c r="P391" s="177">
        <f t="shared" si="43"/>
        <v>21576</v>
      </c>
      <c r="Q391" s="177">
        <f t="shared" si="44"/>
        <v>952</v>
      </c>
      <c r="R391" s="170">
        <f t="shared" si="46"/>
        <v>2.2719544990881271E-2</v>
      </c>
      <c r="S391" s="170">
        <f t="shared" si="45"/>
        <v>3.0577843836242101E-3</v>
      </c>
      <c r="T391" s="170">
        <f t="shared" si="47"/>
        <v>3.5789359933927338E-2</v>
      </c>
      <c r="U391" s="170">
        <f t="shared" si="48"/>
        <v>92431.428571428565</v>
      </c>
      <c r="V391" s="170">
        <f t="shared" si="49"/>
        <v>55523.285714285717</v>
      </c>
      <c r="W391" s="170">
        <f t="shared" si="50"/>
        <v>36908.142857142855</v>
      </c>
      <c r="X391" s="170">
        <f t="shared" si="51"/>
        <v>1987.1428571428571</v>
      </c>
      <c r="Y391" s="170">
        <f t="shared" si="52"/>
        <v>112.85714285714286</v>
      </c>
    </row>
    <row r="392" spans="1:25" s="170" customFormat="1" x14ac:dyDescent="0.35">
      <c r="A392" s="115">
        <v>44242</v>
      </c>
      <c r="B392" s="170">
        <f t="shared" si="54"/>
        <v>4674764</v>
      </c>
      <c r="C392" s="205">
        <v>10401</v>
      </c>
      <c r="D392" s="205">
        <v>1636</v>
      </c>
      <c r="E392" s="205">
        <v>271</v>
      </c>
      <c r="F392" s="205">
        <v>3093</v>
      </c>
      <c r="G392" s="170">
        <f t="shared" si="53"/>
        <v>530425</v>
      </c>
      <c r="H392" s="205">
        <v>6557</v>
      </c>
      <c r="I392" s="205">
        <v>277</v>
      </c>
      <c r="J392" s="170">
        <v>9608</v>
      </c>
      <c r="K392" s="170">
        <v>80178</v>
      </c>
      <c r="L392" s="205">
        <v>89916</v>
      </c>
      <c r="M392" s="205">
        <v>1886</v>
      </c>
      <c r="N392" s="177">
        <v>38269</v>
      </c>
      <c r="O392" s="205">
        <v>135</v>
      </c>
      <c r="P392" s="177">
        <f t="shared" si="43"/>
        <v>51647</v>
      </c>
      <c r="Q392" s="177">
        <f t="shared" si="44"/>
        <v>1751</v>
      </c>
      <c r="R392" s="170">
        <f t="shared" si="46"/>
        <v>2.2635470495378996E-2</v>
      </c>
      <c r="S392" s="170">
        <f t="shared" si="45"/>
        <v>2.8623492898211863E-3</v>
      </c>
      <c r="T392" s="170">
        <f t="shared" si="47"/>
        <v>3.5947666650794498E-2</v>
      </c>
      <c r="U392" s="170">
        <f t="shared" si="48"/>
        <v>85340.142857142855</v>
      </c>
      <c r="V392" s="170">
        <f t="shared" si="49"/>
        <v>51002.714285714283</v>
      </c>
      <c r="W392" s="170">
        <f t="shared" si="50"/>
        <v>34337.428571428572</v>
      </c>
      <c r="X392" s="170">
        <f t="shared" si="51"/>
        <v>1833.4285714285713</v>
      </c>
      <c r="Y392" s="170">
        <f t="shared" si="52"/>
        <v>98.285714285714292</v>
      </c>
    </row>
    <row r="393" spans="1:25" s="170" customFormat="1" x14ac:dyDescent="0.35">
      <c r="A393" s="115">
        <v>44243</v>
      </c>
      <c r="B393" s="170">
        <f t="shared" si="54"/>
        <v>4687556</v>
      </c>
      <c r="C393" s="205">
        <v>12792</v>
      </c>
      <c r="D393" s="205">
        <v>1922</v>
      </c>
      <c r="E393" s="205">
        <v>282</v>
      </c>
      <c r="F393" s="205">
        <v>3053</v>
      </c>
      <c r="G393" s="170">
        <f t="shared" si="53"/>
        <v>533478</v>
      </c>
      <c r="H393" s="205">
        <v>6069</v>
      </c>
      <c r="I393" s="205">
        <v>290</v>
      </c>
      <c r="J393" s="170">
        <v>11977</v>
      </c>
      <c r="K393" s="170">
        <v>112006</v>
      </c>
      <c r="L393" s="205">
        <v>124160</v>
      </c>
      <c r="M393" s="205">
        <v>2215</v>
      </c>
      <c r="N393" s="177">
        <v>53165</v>
      </c>
      <c r="O393" s="205">
        <v>168</v>
      </c>
      <c r="P393" s="177">
        <f t="shared" si="43"/>
        <v>70995</v>
      </c>
      <c r="Q393" s="177">
        <f t="shared" si="44"/>
        <v>2047</v>
      </c>
      <c r="R393" s="170">
        <f t="shared" si="46"/>
        <v>2.1864878686288995E-2</v>
      </c>
      <c r="S393" s="170">
        <f t="shared" si="45"/>
        <v>2.9121321647774838E-3</v>
      </c>
      <c r="T393" s="170">
        <f t="shared" si="47"/>
        <v>3.4991591466162521E-2</v>
      </c>
      <c r="U393" s="170">
        <f t="shared" si="48"/>
        <v>87995</v>
      </c>
      <c r="V393" s="170">
        <f t="shared" si="49"/>
        <v>51988</v>
      </c>
      <c r="W393" s="170">
        <f t="shared" si="50"/>
        <v>36007</v>
      </c>
      <c r="X393" s="170">
        <f t="shared" si="51"/>
        <v>1819.1428571428571</v>
      </c>
      <c r="Y393" s="170">
        <f t="shared" si="52"/>
        <v>104.85714285714286</v>
      </c>
    </row>
    <row r="394" spans="1:25" s="170" customFormat="1" x14ac:dyDescent="0.35">
      <c r="A394" s="115">
        <v>44244</v>
      </c>
      <c r="B394" s="170">
        <f t="shared" si="54"/>
        <v>4700382</v>
      </c>
      <c r="C394" s="205">
        <v>12826</v>
      </c>
      <c r="D394" s="205">
        <v>1866</v>
      </c>
      <c r="E394" s="205">
        <v>245</v>
      </c>
      <c r="F394" s="205">
        <v>3020</v>
      </c>
      <c r="G394" s="170">
        <f t="shared" si="53"/>
        <v>536498</v>
      </c>
      <c r="H394" s="205">
        <v>6476</v>
      </c>
      <c r="I394" s="205">
        <v>253</v>
      </c>
      <c r="J394" s="170">
        <v>12059</v>
      </c>
      <c r="K394" s="170">
        <v>95505</v>
      </c>
      <c r="L394" s="205">
        <v>107866</v>
      </c>
      <c r="M394" s="205">
        <v>2164</v>
      </c>
      <c r="N394" s="177">
        <v>42942</v>
      </c>
      <c r="O394" s="205">
        <v>117</v>
      </c>
      <c r="P394" s="177">
        <f t="shared" si="43"/>
        <v>64924</v>
      </c>
      <c r="Q394" s="177">
        <f t="shared" si="44"/>
        <v>2047</v>
      </c>
      <c r="R394" s="170">
        <f t="shared" si="46"/>
        <v>2.1328988931887158E-2</v>
      </c>
      <c r="S394" s="170">
        <f t="shared" si="45"/>
        <v>2.8541130370679903E-3</v>
      </c>
      <c r="T394" s="170">
        <f t="shared" si="47"/>
        <v>3.4363926638370783E-2</v>
      </c>
      <c r="U394" s="170">
        <f t="shared" si="48"/>
        <v>87600.428571428565</v>
      </c>
      <c r="V394" s="170">
        <f t="shared" si="49"/>
        <v>51362</v>
      </c>
      <c r="W394" s="170">
        <f t="shared" si="50"/>
        <v>36238.428571428572</v>
      </c>
      <c r="X394" s="170">
        <f t="shared" si="51"/>
        <v>1765</v>
      </c>
      <c r="Y394" s="170">
        <f t="shared" si="52"/>
        <v>103.42857142857143</v>
      </c>
    </row>
    <row r="395" spans="1:25" s="170" customFormat="1" x14ac:dyDescent="0.35">
      <c r="A395" s="115">
        <v>44245</v>
      </c>
      <c r="B395" s="170">
        <f t="shared" si="54"/>
        <v>4712542</v>
      </c>
      <c r="C395" s="205">
        <v>12160</v>
      </c>
      <c r="D395" s="205">
        <v>1699</v>
      </c>
      <c r="E395" s="205">
        <v>266</v>
      </c>
      <c r="F395" s="205">
        <v>3019</v>
      </c>
      <c r="G395" s="170">
        <f t="shared" si="53"/>
        <v>539517</v>
      </c>
      <c r="H395" s="205">
        <v>7604</v>
      </c>
      <c r="I395" s="205">
        <v>273</v>
      </c>
      <c r="J395" s="170">
        <v>11542</v>
      </c>
      <c r="K395" s="170">
        <v>105045</v>
      </c>
      <c r="L395" s="205">
        <v>116939</v>
      </c>
      <c r="M395" s="205">
        <v>2008</v>
      </c>
      <c r="N395" s="177">
        <v>50209</v>
      </c>
      <c r="O395" s="205">
        <v>100</v>
      </c>
      <c r="P395" s="177">
        <f t="shared" si="43"/>
        <v>66730</v>
      </c>
      <c r="Q395" s="177">
        <f t="shared" si="44"/>
        <v>1908</v>
      </c>
      <c r="R395" s="170">
        <f t="shared" si="46"/>
        <v>2.085377457277466E-2</v>
      </c>
      <c r="S395" s="170">
        <f t="shared" si="45"/>
        <v>2.7321004056755148E-3</v>
      </c>
      <c r="T395" s="170">
        <f t="shared" si="47"/>
        <v>3.3884035128500238E-2</v>
      </c>
      <c r="U395" s="170">
        <f t="shared" si="48"/>
        <v>86630.428571428565</v>
      </c>
      <c r="V395" s="170">
        <f t="shared" si="49"/>
        <v>50394.571428571428</v>
      </c>
      <c r="W395" s="170">
        <f t="shared" si="50"/>
        <v>36235.857142857145</v>
      </c>
      <c r="X395" s="170">
        <f t="shared" si="51"/>
        <v>1707.5714285714287</v>
      </c>
      <c r="Y395" s="170">
        <f t="shared" si="52"/>
        <v>99</v>
      </c>
    </row>
    <row r="396" spans="1:25" s="170" customFormat="1" x14ac:dyDescent="0.35">
      <c r="A396" s="115">
        <v>44246</v>
      </c>
      <c r="B396" s="170">
        <f t="shared" si="54"/>
        <v>4723196</v>
      </c>
      <c r="C396" s="205">
        <v>10654</v>
      </c>
      <c r="D396" s="205">
        <v>1431</v>
      </c>
      <c r="E396" s="205">
        <v>229</v>
      </c>
      <c r="F396" s="205">
        <v>3129</v>
      </c>
      <c r="G396" s="170">
        <f t="shared" si="53"/>
        <v>542646</v>
      </c>
      <c r="H396" s="205">
        <v>6859</v>
      </c>
      <c r="I396" s="205">
        <v>239</v>
      </c>
      <c r="J396" s="170">
        <v>10161</v>
      </c>
      <c r="K396" s="170">
        <v>73996</v>
      </c>
      <c r="L396" s="205">
        <v>84174</v>
      </c>
      <c r="M396" s="205">
        <v>1649</v>
      </c>
      <c r="N396" s="177">
        <v>36725</v>
      </c>
      <c r="O396" s="205">
        <v>78</v>
      </c>
      <c r="P396" s="177">
        <f t="shared" si="43"/>
        <v>47449</v>
      </c>
      <c r="Q396" s="177">
        <f t="shared" si="44"/>
        <v>1571</v>
      </c>
      <c r="R396" s="170">
        <f t="shared" si="46"/>
        <v>2.0440729229608511E-2</v>
      </c>
      <c r="S396" s="170">
        <f t="shared" si="45"/>
        <v>2.6557605569486392E-3</v>
      </c>
      <c r="T396" s="170">
        <f t="shared" si="47"/>
        <v>3.3146183166786858E-2</v>
      </c>
      <c r="U396" s="170">
        <f t="shared" si="48"/>
        <v>85585.428571428565</v>
      </c>
      <c r="V396" s="170">
        <f t="shared" si="49"/>
        <v>49921.714285714283</v>
      </c>
      <c r="W396" s="170">
        <f t="shared" si="50"/>
        <v>35663.714285714283</v>
      </c>
      <c r="X396" s="170">
        <f t="shared" si="51"/>
        <v>1654.7142857142858</v>
      </c>
      <c r="Y396" s="170">
        <f t="shared" si="52"/>
        <v>94.714285714285708</v>
      </c>
    </row>
    <row r="397" spans="1:25" s="170" customFormat="1" x14ac:dyDescent="0.35">
      <c r="A397" s="115">
        <v>44247</v>
      </c>
      <c r="B397" s="170">
        <f t="shared" si="54"/>
        <v>4732135</v>
      </c>
      <c r="C397" s="205">
        <v>8939</v>
      </c>
      <c r="D397" s="205">
        <v>1030</v>
      </c>
      <c r="E397" s="205">
        <v>159</v>
      </c>
      <c r="F397" s="205">
        <v>2304</v>
      </c>
      <c r="G397" s="170">
        <f t="shared" si="53"/>
        <v>544950</v>
      </c>
      <c r="H397" s="205">
        <v>3814</v>
      </c>
      <c r="I397" s="205">
        <v>167</v>
      </c>
      <c r="J397" s="170">
        <v>8610</v>
      </c>
      <c r="K397" s="170">
        <v>36487</v>
      </c>
      <c r="L397" s="205">
        <v>45115</v>
      </c>
      <c r="M397" s="205">
        <v>1237</v>
      </c>
      <c r="N397" s="177">
        <v>12262</v>
      </c>
      <c r="O397" s="205">
        <v>27</v>
      </c>
      <c r="P397" s="177">
        <f t="shared" si="43"/>
        <v>32853</v>
      </c>
      <c r="Q397" s="177">
        <f t="shared" si="44"/>
        <v>1210</v>
      </c>
      <c r="R397" s="170">
        <f t="shared" si="46"/>
        <v>2.0046466851499273E-2</v>
      </c>
      <c r="S397" s="170">
        <f t="shared" si="45"/>
        <v>2.622093745865391E-3</v>
      </c>
      <c r="T397" s="170">
        <f t="shared" si="47"/>
        <v>3.2248283142509E-2</v>
      </c>
      <c r="U397" s="170">
        <f t="shared" si="48"/>
        <v>86513.28571428571</v>
      </c>
      <c r="V397" s="170">
        <f t="shared" si="49"/>
        <v>50882</v>
      </c>
      <c r="W397" s="170">
        <f t="shared" si="50"/>
        <v>35631.285714285717</v>
      </c>
      <c r="X397" s="170">
        <f t="shared" si="51"/>
        <v>1640.8571428571429</v>
      </c>
      <c r="Y397" s="170">
        <f t="shared" si="52"/>
        <v>93.428571428571431</v>
      </c>
    </row>
    <row r="398" spans="1:25" s="170" customFormat="1" x14ac:dyDescent="0.35">
      <c r="A398" s="115">
        <v>44248</v>
      </c>
      <c r="B398" s="170">
        <f t="shared" si="54"/>
        <v>4739668</v>
      </c>
      <c r="C398" s="205">
        <v>7533</v>
      </c>
      <c r="D398" s="205">
        <v>926</v>
      </c>
      <c r="E398" s="205">
        <v>204</v>
      </c>
      <c r="F398" s="205">
        <v>2348</v>
      </c>
      <c r="G398" s="170">
        <f t="shared" si="53"/>
        <v>547298</v>
      </c>
      <c r="H398" s="205">
        <v>4238</v>
      </c>
      <c r="I398" s="205">
        <v>210</v>
      </c>
      <c r="J398" s="170">
        <v>7183</v>
      </c>
      <c r="K398" s="170">
        <v>38526</v>
      </c>
      <c r="L398" s="205">
        <v>45717</v>
      </c>
      <c r="M398" s="205">
        <v>1060</v>
      </c>
      <c r="N398" s="177">
        <v>16416</v>
      </c>
      <c r="O398" s="205">
        <v>37</v>
      </c>
      <c r="P398" s="177">
        <f t="shared" si="43"/>
        <v>29301</v>
      </c>
      <c r="Q398" s="177">
        <f t="shared" si="44"/>
        <v>1023</v>
      </c>
      <c r="R398" s="170">
        <f t="shared" si="46"/>
        <v>1.9904314637710196E-2</v>
      </c>
      <c r="S398" s="170">
        <f t="shared" si="45"/>
        <v>2.648127110101285E-3</v>
      </c>
      <c r="T398" s="170">
        <f t="shared" si="47"/>
        <v>3.1758812197890077E-2</v>
      </c>
      <c r="U398" s="170">
        <f t="shared" si="48"/>
        <v>87698.142857142855</v>
      </c>
      <c r="V398" s="170">
        <f t="shared" si="49"/>
        <v>51985.571428571428</v>
      </c>
      <c r="W398" s="170">
        <f t="shared" si="50"/>
        <v>35712.571428571428</v>
      </c>
      <c r="X398" s="170">
        <f t="shared" si="51"/>
        <v>1651</v>
      </c>
      <c r="Y398" s="170">
        <f t="shared" si="52"/>
        <v>94.571428571428569</v>
      </c>
    </row>
    <row r="399" spans="1:25" s="170" customFormat="1" x14ac:dyDescent="0.35">
      <c r="A399" s="115">
        <v>44249</v>
      </c>
      <c r="B399" s="170">
        <f t="shared" si="54"/>
        <v>4755747</v>
      </c>
      <c r="C399" s="205">
        <v>16079</v>
      </c>
      <c r="D399" s="205">
        <v>2102</v>
      </c>
      <c r="E399" s="205">
        <v>212</v>
      </c>
      <c r="F399" s="205">
        <v>3024</v>
      </c>
      <c r="G399" s="170">
        <f t="shared" si="53"/>
        <v>550322</v>
      </c>
      <c r="H399" s="205">
        <v>7057</v>
      </c>
      <c r="I399" s="205">
        <v>219</v>
      </c>
      <c r="J399" s="170">
        <v>15255</v>
      </c>
      <c r="K399" s="170">
        <v>125373</v>
      </c>
      <c r="L399" s="205">
        <v>140888</v>
      </c>
      <c r="M399" s="205">
        <v>2392</v>
      </c>
      <c r="N399" s="177">
        <v>58047</v>
      </c>
      <c r="O399" s="205">
        <v>170</v>
      </c>
      <c r="P399" s="177">
        <f t="shared" si="43"/>
        <v>82841</v>
      </c>
      <c r="Q399" s="177">
        <f t="shared" si="44"/>
        <v>2222</v>
      </c>
      <c r="R399" s="170">
        <f t="shared" si="46"/>
        <v>1.9139396473538E-2</v>
      </c>
      <c r="S399" s="170">
        <f t="shared" si="45"/>
        <v>2.5837207060934292E-3</v>
      </c>
      <c r="T399" s="170">
        <f t="shared" si="47"/>
        <v>3.0443465209457014E-2</v>
      </c>
      <c r="U399" s="170">
        <f t="shared" si="48"/>
        <v>94979.857142857145</v>
      </c>
      <c r="V399" s="170">
        <f t="shared" si="49"/>
        <v>56441.857142857145</v>
      </c>
      <c r="W399" s="170">
        <f t="shared" si="50"/>
        <v>38538</v>
      </c>
      <c r="X399" s="170">
        <f t="shared" si="51"/>
        <v>1718.2857142857142</v>
      </c>
      <c r="Y399" s="170">
        <f t="shared" si="52"/>
        <v>99.571428571428569</v>
      </c>
    </row>
    <row r="400" spans="1:25" s="170" customFormat="1" x14ac:dyDescent="0.35">
      <c r="A400" s="115">
        <v>44250</v>
      </c>
      <c r="B400" s="170">
        <f t="shared" si="54"/>
        <v>4769187</v>
      </c>
      <c r="C400" s="205">
        <v>13440</v>
      </c>
      <c r="D400" s="205">
        <v>1820</v>
      </c>
      <c r="E400" s="205">
        <v>288</v>
      </c>
      <c r="F400" s="205">
        <v>3224</v>
      </c>
      <c r="G400" s="170">
        <f t="shared" si="53"/>
        <v>553546</v>
      </c>
      <c r="H400" s="205">
        <v>6213</v>
      </c>
      <c r="I400" s="205">
        <v>292</v>
      </c>
      <c r="J400" s="170">
        <v>12769</v>
      </c>
      <c r="K400" s="170">
        <v>105450</v>
      </c>
      <c r="L400" s="205">
        <v>118416</v>
      </c>
      <c r="M400" s="205">
        <v>2086</v>
      </c>
      <c r="N400" s="177">
        <v>50279</v>
      </c>
      <c r="O400" s="205">
        <v>141</v>
      </c>
      <c r="P400" s="177">
        <f t="shared" si="43"/>
        <v>68137</v>
      </c>
      <c r="Q400" s="177">
        <f t="shared" si="44"/>
        <v>1945</v>
      </c>
      <c r="R400" s="170">
        <f t="shared" si="46"/>
        <v>1.9110473893023221E-2</v>
      </c>
      <c r="S400" s="170">
        <f t="shared" si="45"/>
        <v>2.5104916067146283E-3</v>
      </c>
      <c r="T400" s="170">
        <f t="shared" si="47"/>
        <v>3.0405241755580202E-2</v>
      </c>
      <c r="U400" s="170">
        <f t="shared" si="48"/>
        <v>94159.28571428571</v>
      </c>
      <c r="V400" s="170">
        <f t="shared" si="49"/>
        <v>56033.571428571428</v>
      </c>
      <c r="W400" s="170">
        <f t="shared" si="50"/>
        <v>38125.714285714283</v>
      </c>
      <c r="X400" s="170">
        <f t="shared" si="51"/>
        <v>1703.7142857142858</v>
      </c>
      <c r="Y400" s="170">
        <f t="shared" si="52"/>
        <v>95.714285714285708</v>
      </c>
    </row>
    <row r="401" spans="1:25" s="170" customFormat="1" x14ac:dyDescent="0.35">
      <c r="A401" s="115">
        <v>44251</v>
      </c>
      <c r="B401" s="170">
        <f t="shared" si="54"/>
        <v>4780876</v>
      </c>
      <c r="C401" s="205">
        <v>11689</v>
      </c>
      <c r="D401" s="205">
        <v>1676</v>
      </c>
      <c r="E401" s="205">
        <v>259</v>
      </c>
      <c r="F401" s="205">
        <v>3147</v>
      </c>
      <c r="G401" s="170">
        <f t="shared" si="53"/>
        <v>556693</v>
      </c>
      <c r="H401" s="205">
        <v>6793</v>
      </c>
      <c r="I401" s="205">
        <v>265</v>
      </c>
      <c r="J401" s="170">
        <v>11055</v>
      </c>
      <c r="K401" s="170">
        <v>88858</v>
      </c>
      <c r="L401" s="205">
        <v>100240</v>
      </c>
      <c r="M401" s="205">
        <v>1921</v>
      </c>
      <c r="N401" s="177">
        <v>39190</v>
      </c>
      <c r="O401" s="205">
        <v>129</v>
      </c>
      <c r="P401" s="177">
        <f t="shared" ref="P401:P464" si="55">L401-N401</f>
        <v>61050</v>
      </c>
      <c r="Q401" s="177">
        <f t="shared" ref="Q401:Q464" si="56">M401-O401</f>
        <v>1792</v>
      </c>
      <c r="R401" s="170">
        <f t="shared" si="46"/>
        <v>1.8961179697585071E-2</v>
      </c>
      <c r="S401" s="170">
        <f t="shared" si="45"/>
        <v>2.5918944392082943E-3</v>
      </c>
      <c r="T401" s="170">
        <f t="shared" si="47"/>
        <v>3.0051936213986472E-2</v>
      </c>
      <c r="U401" s="170">
        <f t="shared" si="48"/>
        <v>93069.857142857145</v>
      </c>
      <c r="V401" s="170">
        <f t="shared" si="49"/>
        <v>55480.142857142855</v>
      </c>
      <c r="W401" s="170">
        <f t="shared" si="50"/>
        <v>37589.714285714283</v>
      </c>
      <c r="X401" s="170">
        <f t="shared" si="51"/>
        <v>1667.2857142857142</v>
      </c>
      <c r="Y401" s="170">
        <f t="shared" si="52"/>
        <v>97.428571428571431</v>
      </c>
    </row>
    <row r="402" spans="1:25" s="170" customFormat="1" x14ac:dyDescent="0.35">
      <c r="A402" s="115">
        <v>44252</v>
      </c>
      <c r="B402" s="170">
        <f t="shared" si="54"/>
        <v>4792168</v>
      </c>
      <c r="C402" s="205">
        <v>11292</v>
      </c>
      <c r="D402" s="205">
        <v>1583</v>
      </c>
      <c r="E402" s="205">
        <v>255</v>
      </c>
      <c r="F402" s="205">
        <v>3160</v>
      </c>
      <c r="G402" s="170">
        <f t="shared" si="53"/>
        <v>559853</v>
      </c>
      <c r="H402" s="205">
        <v>7015</v>
      </c>
      <c r="I402" s="205">
        <v>262</v>
      </c>
      <c r="J402" s="170">
        <v>10716</v>
      </c>
      <c r="K402" s="170">
        <v>109058</v>
      </c>
      <c r="L402" s="205">
        <v>120108</v>
      </c>
      <c r="M402" s="205">
        <v>1849</v>
      </c>
      <c r="N402" s="177">
        <v>53345</v>
      </c>
      <c r="O402" s="205">
        <v>111</v>
      </c>
      <c r="P402" s="177">
        <f t="shared" si="55"/>
        <v>66763</v>
      </c>
      <c r="Q402" s="177">
        <f t="shared" si="56"/>
        <v>1738</v>
      </c>
      <c r="R402" s="170">
        <f t="shared" si="46"/>
        <v>1.8626519495675606E-2</v>
      </c>
      <c r="S402" s="170">
        <f t="shared" si="45"/>
        <v>2.6026800468707751E-3</v>
      </c>
      <c r="T402" s="170">
        <f t="shared" si="47"/>
        <v>2.9611682981714446E-2</v>
      </c>
      <c r="U402" s="170">
        <f t="shared" si="48"/>
        <v>93522.571428571435</v>
      </c>
      <c r="V402" s="170">
        <f t="shared" si="49"/>
        <v>55484.857142857145</v>
      </c>
      <c r="W402" s="170">
        <f t="shared" si="50"/>
        <v>38037.714285714283</v>
      </c>
      <c r="X402" s="170">
        <f t="shared" si="51"/>
        <v>1643</v>
      </c>
      <c r="Y402" s="170">
        <f t="shared" si="52"/>
        <v>99</v>
      </c>
    </row>
    <row r="403" spans="1:25" s="170" customFormat="1" x14ac:dyDescent="0.35">
      <c r="A403" s="115">
        <v>44253</v>
      </c>
      <c r="B403" s="170">
        <f t="shared" si="54"/>
        <v>4802804</v>
      </c>
      <c r="C403" s="205">
        <v>10636</v>
      </c>
      <c r="D403" s="205">
        <v>1428</v>
      </c>
      <c r="E403" s="205">
        <v>244</v>
      </c>
      <c r="F403" s="205">
        <v>3037</v>
      </c>
      <c r="G403" s="170">
        <f t="shared" si="53"/>
        <v>562890</v>
      </c>
      <c r="H403" s="205">
        <v>7638</v>
      </c>
      <c r="I403" s="205">
        <v>252</v>
      </c>
      <c r="J403" s="170">
        <v>10122</v>
      </c>
      <c r="K403" s="170">
        <v>77739</v>
      </c>
      <c r="L403" s="205">
        <v>87882</v>
      </c>
      <c r="M403" s="205">
        <v>1664</v>
      </c>
      <c r="N403" s="177">
        <v>40933</v>
      </c>
      <c r="O403" s="205">
        <v>89</v>
      </c>
      <c r="P403" s="177">
        <f t="shared" si="55"/>
        <v>46949</v>
      </c>
      <c r="Q403" s="177">
        <f t="shared" si="56"/>
        <v>1575</v>
      </c>
      <c r="R403" s="170">
        <f t="shared" si="46"/>
        <v>1.8544396278058102E-2</v>
      </c>
      <c r="S403" s="170">
        <f t="shared" si="45"/>
        <v>2.6028572273654946E-3</v>
      </c>
      <c r="T403" s="170">
        <f t="shared" si="47"/>
        <v>2.9660164890408205E-2</v>
      </c>
      <c r="U403" s="170">
        <f t="shared" si="48"/>
        <v>94052.28571428571</v>
      </c>
      <c r="V403" s="170">
        <f t="shared" si="49"/>
        <v>55413.428571428572</v>
      </c>
      <c r="W403" s="170">
        <f t="shared" si="50"/>
        <v>38638.857142857145</v>
      </c>
      <c r="X403" s="170">
        <f t="shared" si="51"/>
        <v>1643.5714285714287</v>
      </c>
      <c r="Y403" s="170">
        <f t="shared" si="52"/>
        <v>100.57142857142857</v>
      </c>
    </row>
    <row r="404" spans="1:25" s="170" customFormat="1" x14ac:dyDescent="0.35">
      <c r="A404" s="115">
        <v>44254</v>
      </c>
      <c r="B404" s="170">
        <f t="shared" si="54"/>
        <v>4809746</v>
      </c>
      <c r="C404" s="205">
        <v>6942</v>
      </c>
      <c r="D404" s="205">
        <v>963</v>
      </c>
      <c r="E404" s="205">
        <v>201</v>
      </c>
      <c r="F404" s="205">
        <v>2029</v>
      </c>
      <c r="G404" s="170">
        <f t="shared" si="53"/>
        <v>564919</v>
      </c>
      <c r="H404" s="205">
        <v>3512</v>
      </c>
      <c r="I404" s="205">
        <v>204</v>
      </c>
      <c r="J404" s="170">
        <v>6565</v>
      </c>
      <c r="K404" s="170">
        <v>26959</v>
      </c>
      <c r="L404" s="205">
        <v>33522</v>
      </c>
      <c r="M404" s="205">
        <v>1136</v>
      </c>
      <c r="N404" s="177">
        <v>9809</v>
      </c>
      <c r="O404" s="205">
        <v>45</v>
      </c>
      <c r="P404" s="177">
        <f t="shared" si="55"/>
        <v>23713</v>
      </c>
      <c r="Q404" s="177">
        <f t="shared" si="56"/>
        <v>1091</v>
      </c>
      <c r="R404" s="170">
        <f t="shared" si="46"/>
        <v>1.8720633050544781E-2</v>
      </c>
      <c r="S404" s="170">
        <f t="shared" si="45"/>
        <v>2.693838869632377E-3</v>
      </c>
      <c r="T404" s="170">
        <f t="shared" si="47"/>
        <v>3.0061728721016808E-2</v>
      </c>
      <c r="U404" s="170">
        <f t="shared" si="48"/>
        <v>92396.142857142855</v>
      </c>
      <c r="V404" s="170">
        <f t="shared" si="49"/>
        <v>54107.714285714283</v>
      </c>
      <c r="W404" s="170">
        <f t="shared" si="50"/>
        <v>38288.428571428572</v>
      </c>
      <c r="X404" s="170">
        <f t="shared" si="51"/>
        <v>1626.5714285714287</v>
      </c>
      <c r="Y404" s="170">
        <f t="shared" si="52"/>
        <v>103.14285714285714</v>
      </c>
    </row>
    <row r="405" spans="1:25" s="170" customFormat="1" x14ac:dyDescent="0.35">
      <c r="A405" s="115">
        <v>44255</v>
      </c>
      <c r="B405" s="170">
        <f t="shared" si="54"/>
        <v>4815629</v>
      </c>
      <c r="C405" s="205">
        <v>5883</v>
      </c>
      <c r="D405" s="205">
        <v>852</v>
      </c>
      <c r="E405" s="205">
        <v>219</v>
      </c>
      <c r="F405" s="205">
        <v>1992</v>
      </c>
      <c r="G405" s="170">
        <f t="shared" si="53"/>
        <v>566911</v>
      </c>
      <c r="H405" s="205">
        <v>3330</v>
      </c>
      <c r="I405" s="205">
        <v>221</v>
      </c>
      <c r="J405" s="170">
        <v>5509</v>
      </c>
      <c r="K405" s="170">
        <v>33601</v>
      </c>
      <c r="L405" s="205">
        <v>39117</v>
      </c>
      <c r="M405" s="205">
        <v>1002</v>
      </c>
      <c r="N405" s="177">
        <v>15960</v>
      </c>
      <c r="O405" s="205">
        <v>46</v>
      </c>
      <c r="P405" s="177">
        <f t="shared" si="55"/>
        <v>23157</v>
      </c>
      <c r="Q405" s="177">
        <f t="shared" si="56"/>
        <v>956</v>
      </c>
      <c r="R405" s="170">
        <f t="shared" si="46"/>
        <v>1.8823036897838551E-2</v>
      </c>
      <c r="S405" s="170">
        <f t="shared" si="45"/>
        <v>2.7320668403329309E-3</v>
      </c>
      <c r="T405" s="170">
        <f t="shared" si="47"/>
        <v>3.0377606612812323E-2</v>
      </c>
      <c r="U405" s="170">
        <f t="shared" si="48"/>
        <v>91453.28571428571</v>
      </c>
      <c r="V405" s="170">
        <f t="shared" si="49"/>
        <v>53230</v>
      </c>
      <c r="W405" s="170">
        <f t="shared" si="50"/>
        <v>38223.285714285717</v>
      </c>
      <c r="X405" s="170">
        <f t="shared" si="51"/>
        <v>1617</v>
      </c>
      <c r="Y405" s="170">
        <f t="shared" si="52"/>
        <v>104.42857142857143</v>
      </c>
    </row>
    <row r="406" spans="1:25" s="170" customFormat="1" x14ac:dyDescent="0.35">
      <c r="A406" s="115">
        <v>44256</v>
      </c>
      <c r="B406" s="170">
        <f t="shared" si="54"/>
        <v>4828842</v>
      </c>
      <c r="C406" s="205">
        <v>13213</v>
      </c>
      <c r="D406" s="205">
        <v>1784</v>
      </c>
      <c r="E406" s="205">
        <v>255</v>
      </c>
      <c r="F406" s="205">
        <v>3213</v>
      </c>
      <c r="G406" s="170">
        <f t="shared" si="53"/>
        <v>570124</v>
      </c>
      <c r="H406" s="205">
        <v>7253</v>
      </c>
      <c r="I406" s="205">
        <v>265</v>
      </c>
      <c r="J406" s="170">
        <v>12369</v>
      </c>
      <c r="K406" s="170">
        <v>118284</v>
      </c>
      <c r="L406" s="205">
        <v>130823</v>
      </c>
      <c r="M406" s="205">
        <v>2048</v>
      </c>
      <c r="N406" s="177">
        <v>57778</v>
      </c>
      <c r="O406" s="205">
        <v>162</v>
      </c>
      <c r="P406" s="177">
        <f t="shared" si="55"/>
        <v>73045</v>
      </c>
      <c r="Q406" s="177">
        <f t="shared" si="56"/>
        <v>1886</v>
      </c>
      <c r="R406" s="170">
        <f t="shared" si="46"/>
        <v>1.8577767620788818E-2</v>
      </c>
      <c r="S406" s="170">
        <f t="shared" si="45"/>
        <v>2.7048867539114234E-3</v>
      </c>
      <c r="T406" s="170">
        <f t="shared" si="47"/>
        <v>3.0271709470968595E-2</v>
      </c>
      <c r="U406" s="170">
        <f t="shared" si="48"/>
        <v>90015.428571428565</v>
      </c>
      <c r="V406" s="170">
        <f t="shared" si="49"/>
        <v>51830.571428571428</v>
      </c>
      <c r="W406" s="170">
        <f t="shared" si="50"/>
        <v>38184.857142857145</v>
      </c>
      <c r="X406" s="170">
        <f t="shared" si="51"/>
        <v>1569</v>
      </c>
      <c r="Y406" s="170">
        <f t="shared" si="52"/>
        <v>103.28571428571429</v>
      </c>
    </row>
    <row r="407" spans="1:25" s="170" customFormat="1" x14ac:dyDescent="0.35">
      <c r="A407" s="115">
        <v>44257</v>
      </c>
      <c r="B407" s="170">
        <f t="shared" si="54"/>
        <v>4839855</v>
      </c>
      <c r="C407" s="205">
        <v>11013</v>
      </c>
      <c r="D407" s="205">
        <v>1429</v>
      </c>
      <c r="E407" s="205">
        <v>244</v>
      </c>
      <c r="F407" s="205">
        <v>3015</v>
      </c>
      <c r="G407" s="170">
        <f t="shared" si="53"/>
        <v>573139</v>
      </c>
      <c r="H407" s="205">
        <v>5939</v>
      </c>
      <c r="I407" s="205">
        <v>252</v>
      </c>
      <c r="J407" s="170">
        <v>10395</v>
      </c>
      <c r="K407" s="170">
        <v>94337</v>
      </c>
      <c r="L407" s="205">
        <v>105029</v>
      </c>
      <c r="M407" s="205">
        <v>1638</v>
      </c>
      <c r="N407" s="177">
        <v>49134</v>
      </c>
      <c r="O407" s="205">
        <v>146</v>
      </c>
      <c r="P407" s="177">
        <f t="shared" si="55"/>
        <v>55895</v>
      </c>
      <c r="Q407" s="177">
        <f t="shared" si="56"/>
        <v>1492</v>
      </c>
      <c r="R407" s="170">
        <f t="shared" si="46"/>
        <v>1.825460783725542E-2</v>
      </c>
      <c r="S407" s="170">
        <f t="shared" ref="S407:S470" si="57">((SUM(O401:O407))/(SUM(N401:N407)))</f>
        <v>2.7353099203829435E-3</v>
      </c>
      <c r="T407" s="170">
        <f t="shared" si="47"/>
        <v>3.0036625857170568E-2</v>
      </c>
      <c r="U407" s="170">
        <f t="shared" si="48"/>
        <v>88103</v>
      </c>
      <c r="V407" s="170">
        <f t="shared" si="49"/>
        <v>50081.714285714283</v>
      </c>
      <c r="W407" s="170">
        <f t="shared" si="50"/>
        <v>38021.285714285717</v>
      </c>
      <c r="X407" s="170">
        <f t="shared" si="51"/>
        <v>1504.2857142857142</v>
      </c>
      <c r="Y407" s="170">
        <f t="shared" si="52"/>
        <v>104</v>
      </c>
    </row>
    <row r="408" spans="1:25" s="170" customFormat="1" x14ac:dyDescent="0.35">
      <c r="A408" s="115">
        <v>44258</v>
      </c>
      <c r="B408" s="170">
        <f t="shared" si="54"/>
        <v>4850918</v>
      </c>
      <c r="C408" s="205">
        <v>11063</v>
      </c>
      <c r="D408" s="205">
        <v>1569</v>
      </c>
      <c r="E408" s="205">
        <v>303</v>
      </c>
      <c r="F408" s="205">
        <v>3143</v>
      </c>
      <c r="G408" s="170">
        <f t="shared" si="53"/>
        <v>576282</v>
      </c>
      <c r="H408" s="205">
        <v>6763</v>
      </c>
      <c r="I408" s="205">
        <v>313</v>
      </c>
      <c r="J408" s="170">
        <v>10405</v>
      </c>
      <c r="K408" s="170">
        <v>84594</v>
      </c>
      <c r="L408" s="205">
        <v>95454</v>
      </c>
      <c r="M408" s="205">
        <v>1804</v>
      </c>
      <c r="N408" s="177">
        <v>38662</v>
      </c>
      <c r="O408" s="205">
        <v>132</v>
      </c>
      <c r="P408" s="177">
        <f t="shared" si="55"/>
        <v>56792</v>
      </c>
      <c r="Q408" s="177">
        <f t="shared" si="56"/>
        <v>1672</v>
      </c>
      <c r="R408" s="170">
        <f t="shared" si="46"/>
        <v>1.8206182029137083E-2</v>
      </c>
      <c r="S408" s="170">
        <f t="shared" si="57"/>
        <v>2.7520414425064284E-3</v>
      </c>
      <c r="T408" s="170">
        <f t="shared" si="47"/>
        <v>3.0059425838978499E-2</v>
      </c>
      <c r="U408" s="170">
        <f t="shared" si="48"/>
        <v>87419.28571428571</v>
      </c>
      <c r="V408" s="170">
        <f t="shared" si="49"/>
        <v>49473.428571428572</v>
      </c>
      <c r="W408" s="170">
        <f t="shared" si="50"/>
        <v>37945.857142857145</v>
      </c>
      <c r="X408" s="170">
        <f t="shared" si="51"/>
        <v>1487.1428571428571</v>
      </c>
      <c r="Y408" s="170">
        <f t="shared" si="52"/>
        <v>104.42857142857143</v>
      </c>
    </row>
    <row r="409" spans="1:25" s="170" customFormat="1" x14ac:dyDescent="0.35">
      <c r="A409" s="115">
        <v>44259</v>
      </c>
      <c r="B409" s="170">
        <f t="shared" si="54"/>
        <v>4861398</v>
      </c>
      <c r="C409" s="205">
        <v>10480</v>
      </c>
      <c r="D409" s="205">
        <v>1526</v>
      </c>
      <c r="E409" s="205">
        <v>284</v>
      </c>
      <c r="F409" s="205">
        <v>3450</v>
      </c>
      <c r="G409" s="170">
        <f t="shared" si="53"/>
        <v>579732</v>
      </c>
      <c r="H409" s="205">
        <v>7469</v>
      </c>
      <c r="I409" s="205">
        <v>292</v>
      </c>
      <c r="J409" s="170">
        <v>9800</v>
      </c>
      <c r="K409" s="170">
        <v>105815</v>
      </c>
      <c r="L409" s="205">
        <v>115943</v>
      </c>
      <c r="M409" s="205">
        <v>1771</v>
      </c>
      <c r="N409" s="177">
        <v>53638</v>
      </c>
      <c r="O409" s="205">
        <v>125</v>
      </c>
      <c r="P409" s="177">
        <f t="shared" si="55"/>
        <v>62305</v>
      </c>
      <c r="Q409" s="177">
        <f t="shared" si="56"/>
        <v>1646</v>
      </c>
      <c r="R409" s="170">
        <f t="shared" si="46"/>
        <v>1.8202609539793014E-2</v>
      </c>
      <c r="S409" s="170">
        <f t="shared" si="57"/>
        <v>2.8016576787984085E-3</v>
      </c>
      <c r="T409" s="170">
        <f t="shared" si="47"/>
        <v>3.0182298979687355E-2</v>
      </c>
      <c r="U409" s="170">
        <f t="shared" si="48"/>
        <v>86824.28571428571</v>
      </c>
      <c r="V409" s="170">
        <f t="shared" si="49"/>
        <v>48836.571428571428</v>
      </c>
      <c r="W409" s="170">
        <f t="shared" si="50"/>
        <v>37987.714285714283</v>
      </c>
      <c r="X409" s="170">
        <f t="shared" si="51"/>
        <v>1474</v>
      </c>
      <c r="Y409" s="170">
        <f t="shared" si="52"/>
        <v>106.42857142857143</v>
      </c>
    </row>
    <row r="410" spans="1:25" s="170" customFormat="1" x14ac:dyDescent="0.35">
      <c r="A410" s="115">
        <v>44260</v>
      </c>
      <c r="B410" s="170">
        <f t="shared" si="54"/>
        <v>4871139</v>
      </c>
      <c r="C410" s="205">
        <v>9741</v>
      </c>
      <c r="D410" s="205">
        <v>1365</v>
      </c>
      <c r="E410" s="205">
        <v>290</v>
      </c>
      <c r="F410" s="205">
        <v>3119</v>
      </c>
      <c r="G410" s="170">
        <f t="shared" si="53"/>
        <v>582851</v>
      </c>
      <c r="H410" s="205">
        <v>6476</v>
      </c>
      <c r="I410" s="205">
        <v>301</v>
      </c>
      <c r="J410" s="170">
        <v>9176</v>
      </c>
      <c r="K410" s="170">
        <v>76509</v>
      </c>
      <c r="L410" s="205">
        <v>85798</v>
      </c>
      <c r="M410" s="205">
        <v>1640</v>
      </c>
      <c r="N410" s="177">
        <v>40378</v>
      </c>
      <c r="O410" s="205">
        <v>91</v>
      </c>
      <c r="P410" s="177">
        <f t="shared" si="55"/>
        <v>45420</v>
      </c>
      <c r="Q410" s="177">
        <f t="shared" si="56"/>
        <v>1549</v>
      </c>
      <c r="R410" s="170">
        <f t="shared" ref="R410:R473" si="58">((SUM(M404:M410))/(SUM(L404:L410)))</f>
        <v>1.822561525278775E-2</v>
      </c>
      <c r="S410" s="170">
        <f t="shared" si="57"/>
        <v>2.8150543226346195E-3</v>
      </c>
      <c r="T410" s="170">
        <f t="shared" si="47"/>
        <v>3.0241503025031806E-2</v>
      </c>
      <c r="U410" s="170">
        <f t="shared" si="48"/>
        <v>86526.571428571435</v>
      </c>
      <c r="V410" s="170">
        <f t="shared" ref="V410:V473" si="59">AVERAGE(P404:P410)</f>
        <v>48618.142857142855</v>
      </c>
      <c r="W410" s="170">
        <f t="shared" si="50"/>
        <v>37908.428571428572</v>
      </c>
      <c r="X410" s="170">
        <f t="shared" si="51"/>
        <v>1470.2857142857142</v>
      </c>
      <c r="Y410" s="170">
        <f t="shared" si="52"/>
        <v>106.71428571428571</v>
      </c>
    </row>
    <row r="411" spans="1:25" s="170" customFormat="1" x14ac:dyDescent="0.35">
      <c r="A411" s="115">
        <v>44261</v>
      </c>
      <c r="B411" s="170">
        <f t="shared" si="54"/>
        <v>4877883</v>
      </c>
      <c r="C411" s="205">
        <v>6744</v>
      </c>
      <c r="D411" s="205">
        <v>865</v>
      </c>
      <c r="E411" s="205">
        <v>223</v>
      </c>
      <c r="F411" s="205">
        <v>2059</v>
      </c>
      <c r="G411" s="170">
        <f t="shared" si="53"/>
        <v>584910</v>
      </c>
      <c r="H411" s="205">
        <v>3841</v>
      </c>
      <c r="I411" s="205">
        <v>226</v>
      </c>
      <c r="J411" s="170">
        <v>6466</v>
      </c>
      <c r="K411" s="170">
        <v>26576</v>
      </c>
      <c r="L411" s="205">
        <v>33067</v>
      </c>
      <c r="M411" s="205">
        <v>1024</v>
      </c>
      <c r="N411" s="177">
        <v>9947</v>
      </c>
      <c r="O411" s="205">
        <v>22</v>
      </c>
      <c r="P411" s="177">
        <f t="shared" si="55"/>
        <v>23120</v>
      </c>
      <c r="Q411" s="177">
        <f t="shared" si="56"/>
        <v>1002</v>
      </c>
      <c r="R411" s="170">
        <f t="shared" si="58"/>
        <v>1.8054263578699704E-2</v>
      </c>
      <c r="S411" s="170">
        <f t="shared" si="57"/>
        <v>2.7269611332708093E-3</v>
      </c>
      <c r="T411" s="170">
        <f t="shared" si="47"/>
        <v>3.0032319402826916E-2</v>
      </c>
      <c r="U411" s="170">
        <f t="shared" si="48"/>
        <v>86461.571428571435</v>
      </c>
      <c r="V411" s="170">
        <f t="shared" si="59"/>
        <v>48533.428571428572</v>
      </c>
      <c r="W411" s="170">
        <f t="shared" si="50"/>
        <v>37928.142857142855</v>
      </c>
      <c r="X411" s="170">
        <f t="shared" si="51"/>
        <v>1457.5714285714287</v>
      </c>
      <c r="Y411" s="170">
        <f t="shared" si="52"/>
        <v>103.42857142857143</v>
      </c>
    </row>
    <row r="412" spans="1:25" s="170" customFormat="1" x14ac:dyDescent="0.35">
      <c r="A412" s="115">
        <v>44262</v>
      </c>
      <c r="B412" s="170">
        <f t="shared" si="54"/>
        <v>4883724</v>
      </c>
      <c r="C412" s="205">
        <v>5841</v>
      </c>
      <c r="D412" s="205">
        <v>741</v>
      </c>
      <c r="E412" s="205">
        <v>198</v>
      </c>
      <c r="F412" s="205">
        <v>1914</v>
      </c>
      <c r="G412" s="170">
        <f t="shared" ref="G412:G475" si="60">F412+G411</f>
        <v>586824</v>
      </c>
      <c r="H412" s="205">
        <v>3271</v>
      </c>
      <c r="I412" s="205">
        <v>202</v>
      </c>
      <c r="J412" s="170">
        <v>5512</v>
      </c>
      <c r="K412" s="170">
        <v>31104</v>
      </c>
      <c r="L412" s="205">
        <v>36615</v>
      </c>
      <c r="M412" s="205">
        <v>862</v>
      </c>
      <c r="N412" s="177">
        <v>14521</v>
      </c>
      <c r="O412" s="205">
        <v>29</v>
      </c>
      <c r="P412" s="177">
        <f t="shared" si="55"/>
        <v>22094</v>
      </c>
      <c r="Q412" s="177">
        <f t="shared" si="56"/>
        <v>833</v>
      </c>
      <c r="R412" s="170">
        <f t="shared" si="58"/>
        <v>1.789693212040569E-2</v>
      </c>
      <c r="S412" s="170">
        <f t="shared" si="57"/>
        <v>2.6774420771194206E-3</v>
      </c>
      <c r="T412" s="170">
        <f t="shared" si="47"/>
        <v>2.9763398696670221E-2</v>
      </c>
      <c r="U412" s="170">
        <f t="shared" si="48"/>
        <v>86104.142857142855</v>
      </c>
      <c r="V412" s="170">
        <f t="shared" si="59"/>
        <v>48381.571428571428</v>
      </c>
      <c r="W412" s="170">
        <f t="shared" si="50"/>
        <v>37722.571428571428</v>
      </c>
      <c r="X412" s="170">
        <f t="shared" si="51"/>
        <v>1440</v>
      </c>
      <c r="Y412" s="170">
        <f t="shared" si="52"/>
        <v>101</v>
      </c>
    </row>
    <row r="413" spans="1:25" s="170" customFormat="1" x14ac:dyDescent="0.35">
      <c r="A413" s="115">
        <v>44263</v>
      </c>
      <c r="B413" s="170">
        <f t="shared" si="54"/>
        <v>4896343</v>
      </c>
      <c r="C413" s="205">
        <v>12619</v>
      </c>
      <c r="D413" s="205">
        <v>1754</v>
      </c>
      <c r="E413" s="205">
        <v>315</v>
      </c>
      <c r="F413" s="205">
        <v>3382</v>
      </c>
      <c r="G413" s="170">
        <f t="shared" si="60"/>
        <v>590206</v>
      </c>
      <c r="H413" s="205">
        <v>7829</v>
      </c>
      <c r="I413" s="205">
        <v>323</v>
      </c>
      <c r="J413" s="170">
        <v>11875</v>
      </c>
      <c r="K413" s="170">
        <v>118321</v>
      </c>
      <c r="L413" s="205">
        <v>130438</v>
      </c>
      <c r="M413" s="205">
        <v>1963</v>
      </c>
      <c r="N413" s="177">
        <v>58454</v>
      </c>
      <c r="O413" s="205">
        <v>120</v>
      </c>
      <c r="P413" s="177">
        <f t="shared" si="55"/>
        <v>71984</v>
      </c>
      <c r="Q413" s="177">
        <f t="shared" si="56"/>
        <v>1843</v>
      </c>
      <c r="R413" s="170">
        <f t="shared" si="58"/>
        <v>1.7767255920205064E-2</v>
      </c>
      <c r="S413" s="170">
        <f t="shared" si="57"/>
        <v>2.5119553967378576E-3</v>
      </c>
      <c r="T413" s="170">
        <f t="shared" si="47"/>
        <v>2.972956962175291E-2</v>
      </c>
      <c r="U413" s="170">
        <f t="shared" si="48"/>
        <v>86049.142857142855</v>
      </c>
      <c r="V413" s="170">
        <f t="shared" si="59"/>
        <v>48230</v>
      </c>
      <c r="W413" s="170">
        <f t="shared" si="50"/>
        <v>37819.142857142855</v>
      </c>
      <c r="X413" s="170">
        <f t="shared" si="51"/>
        <v>1433.8571428571429</v>
      </c>
      <c r="Y413" s="170">
        <f t="shared" si="52"/>
        <v>95</v>
      </c>
    </row>
    <row r="414" spans="1:25" s="170" customFormat="1" x14ac:dyDescent="0.35">
      <c r="A414" s="115">
        <v>44264</v>
      </c>
      <c r="B414" s="170">
        <f t="shared" si="54"/>
        <v>4908168</v>
      </c>
      <c r="C414" s="205">
        <v>11825</v>
      </c>
      <c r="D414" s="205">
        <v>1585</v>
      </c>
      <c r="E414" s="205">
        <v>306</v>
      </c>
      <c r="F414" s="205">
        <v>3147</v>
      </c>
      <c r="G414" s="170">
        <f t="shared" si="60"/>
        <v>593353</v>
      </c>
      <c r="H414" s="205">
        <v>6047</v>
      </c>
      <c r="I414" s="205">
        <v>311</v>
      </c>
      <c r="J414" s="170">
        <v>11133</v>
      </c>
      <c r="K414" s="170">
        <v>97906</v>
      </c>
      <c r="L414" s="205">
        <v>109321</v>
      </c>
      <c r="M414" s="205">
        <v>1807</v>
      </c>
      <c r="N414" s="177">
        <v>48594</v>
      </c>
      <c r="O414" s="205">
        <v>125</v>
      </c>
      <c r="P414" s="177">
        <f t="shared" si="55"/>
        <v>60727</v>
      </c>
      <c r="Q414" s="177">
        <f t="shared" si="56"/>
        <v>1682</v>
      </c>
      <c r="R414" s="170">
        <f t="shared" si="58"/>
        <v>1.7920136622290798E-2</v>
      </c>
      <c r="S414" s="170">
        <f t="shared" si="57"/>
        <v>2.4376026707646653E-3</v>
      </c>
      <c r="T414" s="170">
        <f t="shared" si="47"/>
        <v>2.9864911430256803E-2</v>
      </c>
      <c r="U414" s="170">
        <f t="shared" si="48"/>
        <v>86662.28571428571</v>
      </c>
      <c r="V414" s="170">
        <f t="shared" si="59"/>
        <v>48920.285714285717</v>
      </c>
      <c r="W414" s="170">
        <f t="shared" si="50"/>
        <v>37742</v>
      </c>
      <c r="X414" s="170">
        <f t="shared" si="51"/>
        <v>1461</v>
      </c>
      <c r="Y414" s="170">
        <f t="shared" si="52"/>
        <v>92</v>
      </c>
    </row>
    <row r="415" spans="1:25" s="170" customFormat="1" x14ac:dyDescent="0.35">
      <c r="A415" s="115">
        <v>44265</v>
      </c>
      <c r="B415" s="170">
        <f t="shared" si="54"/>
        <v>4918970</v>
      </c>
      <c r="C415" s="205">
        <v>10802</v>
      </c>
      <c r="D415" s="205">
        <v>1531</v>
      </c>
      <c r="E415" s="205">
        <v>322</v>
      </c>
      <c r="F415" s="205">
        <v>3085</v>
      </c>
      <c r="G415" s="170">
        <f t="shared" si="60"/>
        <v>596438</v>
      </c>
      <c r="H415" s="205">
        <v>6410</v>
      </c>
      <c r="I415" s="205">
        <v>330</v>
      </c>
      <c r="J415" s="170">
        <v>10162</v>
      </c>
      <c r="K415" s="170">
        <v>80556</v>
      </c>
      <c r="L415" s="205">
        <v>91031</v>
      </c>
      <c r="M415" s="205">
        <v>1722</v>
      </c>
      <c r="N415" s="177">
        <v>36984</v>
      </c>
      <c r="O415" s="205">
        <v>86</v>
      </c>
      <c r="P415" s="177">
        <f t="shared" si="55"/>
        <v>54047</v>
      </c>
      <c r="Q415" s="177">
        <f t="shared" si="56"/>
        <v>1636</v>
      </c>
      <c r="R415" s="170">
        <f t="shared" si="58"/>
        <v>1.7915588006236997E-2</v>
      </c>
      <c r="S415" s="170">
        <f t="shared" si="57"/>
        <v>2.277956391229487E-3</v>
      </c>
      <c r="T415" s="170">
        <f t="shared" si="47"/>
        <v>3.0000264941992424E-2</v>
      </c>
      <c r="U415" s="170">
        <f t="shared" si="48"/>
        <v>86030.428571428565</v>
      </c>
      <c r="V415" s="170">
        <f t="shared" si="59"/>
        <v>48528.142857142855</v>
      </c>
      <c r="W415" s="170">
        <f t="shared" si="50"/>
        <v>37502.285714285717</v>
      </c>
      <c r="X415" s="170">
        <f t="shared" si="51"/>
        <v>1455.8571428571429</v>
      </c>
      <c r="Y415" s="170">
        <f t="shared" si="52"/>
        <v>85.428571428571431</v>
      </c>
    </row>
    <row r="416" spans="1:25" s="170" customFormat="1" x14ac:dyDescent="0.35">
      <c r="A416" s="115">
        <v>44266</v>
      </c>
      <c r="B416" s="170">
        <f t="shared" si="54"/>
        <v>4929327</v>
      </c>
      <c r="C416" s="205">
        <v>10357</v>
      </c>
      <c r="D416" s="205">
        <v>1596</v>
      </c>
      <c r="E416" s="205">
        <v>288</v>
      </c>
      <c r="F416" s="205">
        <v>3045</v>
      </c>
      <c r="G416" s="170">
        <f t="shared" si="60"/>
        <v>599483</v>
      </c>
      <c r="H416" s="205">
        <v>6621</v>
      </c>
      <c r="I416" s="205">
        <v>293</v>
      </c>
      <c r="J416" s="170">
        <v>9676</v>
      </c>
      <c r="K416" s="170">
        <v>100733</v>
      </c>
      <c r="L416" s="205">
        <v>110678</v>
      </c>
      <c r="M416" s="205">
        <v>1786</v>
      </c>
      <c r="N416" s="177">
        <v>52851</v>
      </c>
      <c r="O416" s="205">
        <v>91</v>
      </c>
      <c r="P416" s="177">
        <f t="shared" si="55"/>
        <v>57827</v>
      </c>
      <c r="Q416" s="177">
        <f t="shared" si="56"/>
        <v>1695</v>
      </c>
      <c r="R416" s="170">
        <f t="shared" si="58"/>
        <v>1.8098728867506048E-2</v>
      </c>
      <c r="S416" s="170">
        <f t="shared" si="57"/>
        <v>2.1549006797106931E-3</v>
      </c>
      <c r="T416" s="170">
        <f t="shared" si="47"/>
        <v>3.0547194520596982E-2</v>
      </c>
      <c r="U416" s="170">
        <f t="shared" si="48"/>
        <v>85278.28571428571</v>
      </c>
      <c r="V416" s="170">
        <f t="shared" si="59"/>
        <v>47888.428571428572</v>
      </c>
      <c r="W416" s="170">
        <f t="shared" si="50"/>
        <v>37389.857142857145</v>
      </c>
      <c r="X416" s="170">
        <f t="shared" si="51"/>
        <v>1462.8571428571429</v>
      </c>
      <c r="Y416" s="170">
        <f t="shared" si="52"/>
        <v>80.571428571428569</v>
      </c>
    </row>
    <row r="417" spans="1:25" s="170" customFormat="1" x14ac:dyDescent="0.35">
      <c r="A417" s="115">
        <v>44267</v>
      </c>
      <c r="B417" s="170">
        <f t="shared" si="54"/>
        <v>4938911</v>
      </c>
      <c r="C417" s="205">
        <v>9584</v>
      </c>
      <c r="D417" s="205">
        <v>1440</v>
      </c>
      <c r="E417" s="205">
        <v>306</v>
      </c>
      <c r="F417" s="205">
        <v>2840</v>
      </c>
      <c r="G417" s="170">
        <f t="shared" si="60"/>
        <v>602323</v>
      </c>
      <c r="H417" s="205">
        <v>6164</v>
      </c>
      <c r="I417" s="205">
        <v>317</v>
      </c>
      <c r="J417" s="170">
        <v>9007</v>
      </c>
      <c r="K417" s="170">
        <v>74983</v>
      </c>
      <c r="L417" s="205">
        <v>84063</v>
      </c>
      <c r="M417" s="205">
        <v>1663</v>
      </c>
      <c r="N417" s="177">
        <v>39889</v>
      </c>
      <c r="O417" s="205">
        <v>85</v>
      </c>
      <c r="P417" s="177">
        <f t="shared" si="55"/>
        <v>44174</v>
      </c>
      <c r="Q417" s="177">
        <f t="shared" si="56"/>
        <v>1578</v>
      </c>
      <c r="R417" s="170">
        <f t="shared" si="58"/>
        <v>1.8190126895749927E-2</v>
      </c>
      <c r="S417" s="170">
        <f t="shared" si="57"/>
        <v>2.1359669269637115E-3</v>
      </c>
      <c r="T417" s="170">
        <f t="shared" si="47"/>
        <v>3.0747994598365736E-2</v>
      </c>
      <c r="U417" s="170">
        <f t="shared" si="48"/>
        <v>85030.428571428565</v>
      </c>
      <c r="V417" s="170">
        <f t="shared" si="59"/>
        <v>47710.428571428572</v>
      </c>
      <c r="W417" s="170">
        <f t="shared" si="50"/>
        <v>37320</v>
      </c>
      <c r="X417" s="170">
        <f t="shared" si="51"/>
        <v>1467</v>
      </c>
      <c r="Y417" s="170">
        <f t="shared" si="52"/>
        <v>79.714285714285708</v>
      </c>
    </row>
    <row r="418" spans="1:25" s="170" customFormat="1" x14ac:dyDescent="0.35">
      <c r="A418" s="115">
        <v>44268</v>
      </c>
      <c r="B418" s="170">
        <f t="shared" si="54"/>
        <v>4945927</v>
      </c>
      <c r="C418" s="205">
        <v>7016</v>
      </c>
      <c r="D418" s="205">
        <v>1070</v>
      </c>
      <c r="E418" s="205">
        <v>250</v>
      </c>
      <c r="F418" s="205">
        <v>2089</v>
      </c>
      <c r="G418" s="170">
        <f t="shared" si="60"/>
        <v>604412</v>
      </c>
      <c r="H418" s="205">
        <v>3565</v>
      </c>
      <c r="I418" s="205">
        <v>257</v>
      </c>
      <c r="J418" s="170">
        <v>6628</v>
      </c>
      <c r="K418" s="170">
        <v>26103</v>
      </c>
      <c r="L418" s="205">
        <v>32742</v>
      </c>
      <c r="M418" s="205">
        <v>1225</v>
      </c>
      <c r="N418" s="177">
        <v>9257</v>
      </c>
      <c r="O418" s="205">
        <v>29</v>
      </c>
      <c r="P418" s="177">
        <f t="shared" si="55"/>
        <v>23485</v>
      </c>
      <c r="Q418" s="177">
        <f t="shared" si="56"/>
        <v>1196</v>
      </c>
      <c r="R418" s="170">
        <f t="shared" si="58"/>
        <v>1.8537943276717633E-2</v>
      </c>
      <c r="S418" s="170">
        <f t="shared" si="57"/>
        <v>2.1684897332565727E-3</v>
      </c>
      <c r="T418" s="170">
        <f t="shared" si="47"/>
        <v>3.1294677840987266E-2</v>
      </c>
      <c r="U418" s="170">
        <f t="shared" si="48"/>
        <v>84984</v>
      </c>
      <c r="V418" s="170">
        <f t="shared" si="59"/>
        <v>47762.571428571428</v>
      </c>
      <c r="W418" s="170">
        <f t="shared" si="50"/>
        <v>37221.428571428572</v>
      </c>
      <c r="X418" s="170">
        <f t="shared" si="51"/>
        <v>1494.7142857142858</v>
      </c>
      <c r="Y418" s="170">
        <f t="shared" si="52"/>
        <v>80.714285714285708</v>
      </c>
    </row>
    <row r="419" spans="1:25" s="170" customFormat="1" x14ac:dyDescent="0.35">
      <c r="A419" s="115">
        <v>44269</v>
      </c>
      <c r="B419" s="170">
        <f t="shared" si="54"/>
        <v>4951583</v>
      </c>
      <c r="C419" s="205">
        <v>5656</v>
      </c>
      <c r="D419" s="205">
        <v>830</v>
      </c>
      <c r="E419" s="205">
        <v>221</v>
      </c>
      <c r="F419" s="205">
        <v>2047</v>
      </c>
      <c r="G419" s="170">
        <f t="shared" si="60"/>
        <v>606459</v>
      </c>
      <c r="H419" s="205">
        <v>3327</v>
      </c>
      <c r="I419" s="205">
        <v>228</v>
      </c>
      <c r="J419" s="170">
        <v>5344</v>
      </c>
      <c r="K419" s="170">
        <v>30162</v>
      </c>
      <c r="L419" s="205">
        <v>35507</v>
      </c>
      <c r="M419" s="205">
        <v>933</v>
      </c>
      <c r="N419" s="177">
        <v>14680</v>
      </c>
      <c r="O419" s="205">
        <v>27</v>
      </c>
      <c r="P419" s="177">
        <f t="shared" si="55"/>
        <v>20827</v>
      </c>
      <c r="Q419" s="177">
        <f t="shared" si="56"/>
        <v>906</v>
      </c>
      <c r="R419" s="170">
        <f t="shared" si="58"/>
        <v>1.8692108188217857E-2</v>
      </c>
      <c r="S419" s="170">
        <f t="shared" si="57"/>
        <v>2.1594958363539427E-3</v>
      </c>
      <c r="T419" s="170">
        <f t="shared" si="47"/>
        <v>3.1632895088434601E-2</v>
      </c>
      <c r="U419" s="170">
        <f t="shared" si="48"/>
        <v>84825.71428571429</v>
      </c>
      <c r="V419" s="170">
        <f t="shared" si="59"/>
        <v>47581.571428571428</v>
      </c>
      <c r="W419" s="170">
        <f t="shared" si="50"/>
        <v>37244.142857142855</v>
      </c>
      <c r="X419" s="170">
        <f t="shared" si="51"/>
        <v>1505.1428571428571</v>
      </c>
      <c r="Y419" s="170">
        <f t="shared" si="52"/>
        <v>80.428571428571431</v>
      </c>
    </row>
    <row r="420" spans="1:25" s="170" customFormat="1" x14ac:dyDescent="0.35">
      <c r="A420" s="115">
        <v>44270</v>
      </c>
      <c r="B420" s="170">
        <f t="shared" si="54"/>
        <v>4964638</v>
      </c>
      <c r="C420" s="205">
        <v>13055</v>
      </c>
      <c r="D420" s="205">
        <v>1984</v>
      </c>
      <c r="E420" s="205">
        <v>338</v>
      </c>
      <c r="F420" s="205">
        <v>3431</v>
      </c>
      <c r="G420" s="170">
        <f t="shared" si="60"/>
        <v>609890</v>
      </c>
      <c r="H420" s="205">
        <v>6982</v>
      </c>
      <c r="I420" s="205">
        <v>355</v>
      </c>
      <c r="J420" s="170">
        <v>12172</v>
      </c>
      <c r="K420" s="170">
        <v>112223</v>
      </c>
      <c r="L420" s="205">
        <v>124530</v>
      </c>
      <c r="M420" s="205">
        <v>2255</v>
      </c>
      <c r="N420" s="177">
        <v>56683</v>
      </c>
      <c r="O420" s="205">
        <v>137</v>
      </c>
      <c r="P420" s="177">
        <f t="shared" si="55"/>
        <v>67847</v>
      </c>
      <c r="Q420" s="177">
        <f t="shared" si="56"/>
        <v>2118</v>
      </c>
      <c r="R420" s="170">
        <f t="shared" si="58"/>
        <v>1.9376667029557454E-2</v>
      </c>
      <c r="S420" s="170">
        <f t="shared" si="57"/>
        <v>2.2399184360735003E-3</v>
      </c>
      <c r="T420" s="170">
        <f t="shared" si="47"/>
        <v>3.2866775705764684E-2</v>
      </c>
      <c r="U420" s="170">
        <f t="shared" si="48"/>
        <v>83981.71428571429</v>
      </c>
      <c r="V420" s="170">
        <f t="shared" si="59"/>
        <v>46990.571428571428</v>
      </c>
      <c r="W420" s="170">
        <f t="shared" si="50"/>
        <v>36991.142857142855</v>
      </c>
      <c r="X420" s="170">
        <f t="shared" si="51"/>
        <v>1544.4285714285713</v>
      </c>
      <c r="Y420" s="170">
        <f t="shared" si="52"/>
        <v>82.857142857142861</v>
      </c>
    </row>
    <row r="421" spans="1:25" s="170" customFormat="1" x14ac:dyDescent="0.35">
      <c r="A421" s="115">
        <v>44271</v>
      </c>
      <c r="B421" s="170">
        <f t="shared" si="54"/>
        <v>4976775</v>
      </c>
      <c r="C421" s="205">
        <v>12137</v>
      </c>
      <c r="D421" s="205">
        <v>1809</v>
      </c>
      <c r="E421" s="205">
        <v>318</v>
      </c>
      <c r="F421" s="205">
        <v>3155</v>
      </c>
      <c r="G421" s="170">
        <f t="shared" si="60"/>
        <v>613045</v>
      </c>
      <c r="H421" s="205">
        <v>5992</v>
      </c>
      <c r="I421" s="205">
        <v>322</v>
      </c>
      <c r="J421" s="170">
        <v>11309</v>
      </c>
      <c r="K421" s="170">
        <v>95754</v>
      </c>
      <c r="L421" s="205">
        <v>107285</v>
      </c>
      <c r="M421" s="205">
        <v>2007</v>
      </c>
      <c r="N421" s="177">
        <v>46653</v>
      </c>
      <c r="O421" s="205">
        <v>134</v>
      </c>
      <c r="P421" s="177">
        <f t="shared" si="55"/>
        <v>60632</v>
      </c>
      <c r="Q421" s="177">
        <f t="shared" si="56"/>
        <v>1873</v>
      </c>
      <c r="R421" s="170">
        <f t="shared" si="58"/>
        <v>1.9785400692343934E-2</v>
      </c>
      <c r="S421" s="170">
        <f t="shared" si="57"/>
        <v>2.2918555469519097E-3</v>
      </c>
      <c r="T421" s="170">
        <f t="shared" si="47"/>
        <v>3.3457102107718364E-2</v>
      </c>
      <c r="U421" s="170">
        <f t="shared" si="48"/>
        <v>83690.857142857145</v>
      </c>
      <c r="V421" s="170">
        <f t="shared" si="59"/>
        <v>46977</v>
      </c>
      <c r="W421" s="170">
        <f t="shared" si="50"/>
        <v>36713.857142857145</v>
      </c>
      <c r="X421" s="170">
        <f t="shared" si="51"/>
        <v>1571.7142857142858</v>
      </c>
      <c r="Y421" s="170">
        <f t="shared" si="52"/>
        <v>84.142857142857139</v>
      </c>
    </row>
    <row r="422" spans="1:25" s="170" customFormat="1" x14ac:dyDescent="0.35">
      <c r="A422" s="115">
        <v>44272</v>
      </c>
      <c r="B422" s="170">
        <f t="shared" si="54"/>
        <v>4988234</v>
      </c>
      <c r="C422" s="205">
        <v>11459</v>
      </c>
      <c r="D422" s="205">
        <v>1860</v>
      </c>
      <c r="E422" s="205">
        <v>329</v>
      </c>
      <c r="F422" s="205">
        <v>3379</v>
      </c>
      <c r="G422" s="170">
        <f t="shared" si="60"/>
        <v>616424</v>
      </c>
      <c r="H422" s="205">
        <v>6489</v>
      </c>
      <c r="I422" s="205">
        <v>336</v>
      </c>
      <c r="J422" s="170">
        <v>10603</v>
      </c>
      <c r="K422" s="170">
        <v>79903</v>
      </c>
      <c r="L422" s="205">
        <v>90758</v>
      </c>
      <c r="M422" s="205">
        <v>2032</v>
      </c>
      <c r="N422" s="177">
        <v>37788</v>
      </c>
      <c r="O422" s="205">
        <v>102</v>
      </c>
      <c r="P422" s="177">
        <f t="shared" si="55"/>
        <v>52970</v>
      </c>
      <c r="Q422" s="177">
        <f t="shared" si="56"/>
        <v>1930</v>
      </c>
      <c r="R422" s="170">
        <f t="shared" si="58"/>
        <v>2.0324030036050773E-2</v>
      </c>
      <c r="S422" s="170">
        <f t="shared" si="57"/>
        <v>2.3467713468915945E-3</v>
      </c>
      <c r="T422" s="170">
        <f t="shared" si="47"/>
        <v>3.4464031827972738E-2</v>
      </c>
      <c r="U422" s="170">
        <f t="shared" si="48"/>
        <v>83651.857142857145</v>
      </c>
      <c r="V422" s="170">
        <f t="shared" si="59"/>
        <v>46823.142857142855</v>
      </c>
      <c r="W422" s="170">
        <f t="shared" si="50"/>
        <v>36828.714285714283</v>
      </c>
      <c r="X422" s="170">
        <f t="shared" si="51"/>
        <v>1613.7142857142858</v>
      </c>
      <c r="Y422" s="170">
        <f t="shared" si="52"/>
        <v>86.428571428571431</v>
      </c>
    </row>
    <row r="423" spans="1:25" s="170" customFormat="1" x14ac:dyDescent="0.35">
      <c r="A423" s="115">
        <v>44273</v>
      </c>
      <c r="B423" s="170">
        <f t="shared" si="54"/>
        <v>4999372</v>
      </c>
      <c r="C423" s="205">
        <v>11138</v>
      </c>
      <c r="D423" s="205">
        <v>1925</v>
      </c>
      <c r="E423" s="205">
        <v>324</v>
      </c>
      <c r="F423" s="205">
        <v>3327</v>
      </c>
      <c r="G423" s="170">
        <f t="shared" si="60"/>
        <v>619751</v>
      </c>
      <c r="H423" s="205">
        <v>6103</v>
      </c>
      <c r="I423" s="205">
        <v>334</v>
      </c>
      <c r="J423" s="170">
        <v>10197</v>
      </c>
      <c r="K423" s="170">
        <v>99445</v>
      </c>
      <c r="L423" s="205">
        <v>110014</v>
      </c>
      <c r="M423" s="205">
        <v>2162</v>
      </c>
      <c r="N423" s="177">
        <v>50959</v>
      </c>
      <c r="O423" s="205">
        <v>102</v>
      </c>
      <c r="P423" s="177">
        <f t="shared" si="55"/>
        <v>59055</v>
      </c>
      <c r="Q423" s="177">
        <f t="shared" si="56"/>
        <v>2060</v>
      </c>
      <c r="R423" s="170">
        <f t="shared" si="58"/>
        <v>2.0989948691996396E-2</v>
      </c>
      <c r="S423" s="170">
        <f t="shared" si="57"/>
        <v>2.4071056508368207E-3</v>
      </c>
      <c r="T423" s="170">
        <f t="shared" si="47"/>
        <v>3.5444846347913311E-2</v>
      </c>
      <c r="U423" s="170">
        <f t="shared" si="48"/>
        <v>83557</v>
      </c>
      <c r="V423" s="170">
        <f t="shared" si="59"/>
        <v>46998.571428571428</v>
      </c>
      <c r="W423" s="170">
        <f t="shared" si="50"/>
        <v>36558.428571428572</v>
      </c>
      <c r="X423" s="170">
        <f t="shared" si="51"/>
        <v>1665.8571428571429</v>
      </c>
      <c r="Y423" s="170">
        <f t="shared" si="52"/>
        <v>88</v>
      </c>
    </row>
    <row r="424" spans="1:25" s="170" customFormat="1" x14ac:dyDescent="0.35">
      <c r="A424" s="115">
        <v>44274</v>
      </c>
      <c r="B424" s="170">
        <f t="shared" si="54"/>
        <v>5010141</v>
      </c>
      <c r="C424" s="205">
        <v>10769</v>
      </c>
      <c r="D424" s="205">
        <v>1746</v>
      </c>
      <c r="E424" s="205">
        <v>313</v>
      </c>
      <c r="F424" s="205">
        <v>3093</v>
      </c>
      <c r="G424" s="170">
        <f t="shared" si="60"/>
        <v>622844</v>
      </c>
      <c r="H424" s="205">
        <v>6085</v>
      </c>
      <c r="I424" s="205">
        <v>322</v>
      </c>
      <c r="J424" s="170">
        <v>9969</v>
      </c>
      <c r="K424" s="170">
        <v>75404</v>
      </c>
      <c r="L424" s="205">
        <v>85609</v>
      </c>
      <c r="M424" s="205">
        <v>1986</v>
      </c>
      <c r="N424" s="177">
        <v>38268</v>
      </c>
      <c r="O424" s="205">
        <v>61</v>
      </c>
      <c r="P424" s="177">
        <f t="shared" si="55"/>
        <v>47341</v>
      </c>
      <c r="Q424" s="177">
        <f t="shared" si="56"/>
        <v>1925</v>
      </c>
      <c r="R424" s="170">
        <f t="shared" si="58"/>
        <v>2.1485390786859807E-2</v>
      </c>
      <c r="S424" s="170">
        <f t="shared" si="57"/>
        <v>2.3280689611778769E-3</v>
      </c>
      <c r="T424" s="170">
        <f t="shared" si="47"/>
        <v>3.6151578922015794E-2</v>
      </c>
      <c r="U424" s="170">
        <f t="shared" si="48"/>
        <v>83777.857142857145</v>
      </c>
      <c r="V424" s="170">
        <f t="shared" si="59"/>
        <v>47451</v>
      </c>
      <c r="W424" s="170">
        <f t="shared" si="50"/>
        <v>36326.857142857145</v>
      </c>
      <c r="X424" s="170">
        <f t="shared" si="51"/>
        <v>1715.4285714285713</v>
      </c>
      <c r="Y424" s="170">
        <f t="shared" si="52"/>
        <v>84.571428571428569</v>
      </c>
    </row>
    <row r="425" spans="1:25" s="170" customFormat="1" x14ac:dyDescent="0.35">
      <c r="A425" s="115">
        <v>44275</v>
      </c>
      <c r="B425" s="170">
        <f t="shared" si="54"/>
        <v>5017232</v>
      </c>
      <c r="C425" s="205">
        <v>7091</v>
      </c>
      <c r="D425" s="205">
        <v>1233</v>
      </c>
      <c r="E425" s="205">
        <v>254</v>
      </c>
      <c r="F425" s="205">
        <v>2231</v>
      </c>
      <c r="G425" s="170">
        <f t="shared" si="60"/>
        <v>625075</v>
      </c>
      <c r="H425" s="205">
        <v>3687</v>
      </c>
      <c r="I425" s="205">
        <v>266</v>
      </c>
      <c r="J425" s="170">
        <v>6569</v>
      </c>
      <c r="K425" s="170">
        <v>27157</v>
      </c>
      <c r="L425" s="205">
        <v>33747</v>
      </c>
      <c r="M425" s="205">
        <v>1385</v>
      </c>
      <c r="N425" s="177">
        <v>9248</v>
      </c>
      <c r="O425" s="205">
        <v>21</v>
      </c>
      <c r="P425" s="177">
        <f t="shared" si="55"/>
        <v>24499</v>
      </c>
      <c r="Q425" s="177">
        <f t="shared" si="56"/>
        <v>1364</v>
      </c>
      <c r="R425" s="170">
        <f t="shared" si="58"/>
        <v>2.1720997531704825E-2</v>
      </c>
      <c r="S425" s="170">
        <f t="shared" si="57"/>
        <v>2.2966898564175573E-3</v>
      </c>
      <c r="T425" s="170">
        <f t="shared" si="47"/>
        <v>3.6545797803530317E-2</v>
      </c>
      <c r="U425" s="170">
        <f t="shared" si="48"/>
        <v>83921.428571428565</v>
      </c>
      <c r="V425" s="170">
        <f t="shared" si="59"/>
        <v>47595.857142857145</v>
      </c>
      <c r="W425" s="170">
        <f t="shared" si="50"/>
        <v>36325.571428571428</v>
      </c>
      <c r="X425" s="170">
        <f t="shared" si="51"/>
        <v>1739.4285714285713</v>
      </c>
      <c r="Y425" s="170">
        <f t="shared" si="52"/>
        <v>83.428571428571431</v>
      </c>
    </row>
    <row r="426" spans="1:25" s="170" customFormat="1" x14ac:dyDescent="0.35">
      <c r="A426" s="115">
        <v>44276</v>
      </c>
      <c r="B426" s="170">
        <f t="shared" si="54"/>
        <v>5023681</v>
      </c>
      <c r="C426" s="205">
        <v>6449</v>
      </c>
      <c r="D426" s="205">
        <v>1041</v>
      </c>
      <c r="E426" s="205">
        <v>256</v>
      </c>
      <c r="F426" s="205">
        <v>2090</v>
      </c>
      <c r="G426" s="170">
        <f t="shared" si="60"/>
        <v>627165</v>
      </c>
      <c r="H426" s="205">
        <v>3265</v>
      </c>
      <c r="I426" s="205">
        <v>263</v>
      </c>
      <c r="J426" s="170">
        <v>5983</v>
      </c>
      <c r="K426" s="170">
        <v>33842</v>
      </c>
      <c r="L426" s="205">
        <v>39836</v>
      </c>
      <c r="M426" s="205">
        <v>1197</v>
      </c>
      <c r="N426" s="177">
        <v>15837</v>
      </c>
      <c r="O426" s="205">
        <v>23</v>
      </c>
      <c r="P426" s="177">
        <f t="shared" si="55"/>
        <v>23999</v>
      </c>
      <c r="Q426" s="177">
        <f t="shared" si="56"/>
        <v>1174</v>
      </c>
      <c r="R426" s="170">
        <f t="shared" si="58"/>
        <v>2.2008215904923967E-2</v>
      </c>
      <c r="S426" s="170">
        <f t="shared" si="57"/>
        <v>2.2706274761584116E-3</v>
      </c>
      <c r="T426" s="170">
        <f t="shared" si="47"/>
        <v>3.6997945549632372E-2</v>
      </c>
      <c r="U426" s="170">
        <f t="shared" si="48"/>
        <v>84539.857142857145</v>
      </c>
      <c r="V426" s="170">
        <f t="shared" si="59"/>
        <v>48049</v>
      </c>
      <c r="W426" s="170">
        <f t="shared" si="50"/>
        <v>36490.857142857145</v>
      </c>
      <c r="X426" s="170">
        <f t="shared" si="51"/>
        <v>1777.7142857142858</v>
      </c>
      <c r="Y426" s="170">
        <f t="shared" ref="Y426:Y489" si="61">AVERAGE(O420:O426)</f>
        <v>82.857142857142861</v>
      </c>
    </row>
    <row r="427" spans="1:25" s="170" customFormat="1" x14ac:dyDescent="0.35">
      <c r="A427" s="115">
        <v>44277</v>
      </c>
      <c r="B427" s="170">
        <f t="shared" si="54"/>
        <v>5037505</v>
      </c>
      <c r="C427" s="205">
        <v>13824</v>
      </c>
      <c r="D427" s="205">
        <v>2373</v>
      </c>
      <c r="E427" s="205">
        <v>437</v>
      </c>
      <c r="F427" s="205">
        <v>3812</v>
      </c>
      <c r="G427" s="170">
        <f t="shared" si="60"/>
        <v>630977</v>
      </c>
      <c r="H427" s="205">
        <v>7586</v>
      </c>
      <c r="I427" s="205">
        <v>446</v>
      </c>
      <c r="J427" s="170">
        <v>12754</v>
      </c>
      <c r="K427" s="170">
        <v>115215</v>
      </c>
      <c r="L427" s="205">
        <v>128173</v>
      </c>
      <c r="M427" s="205">
        <v>2668</v>
      </c>
      <c r="N427" s="177">
        <v>59611</v>
      </c>
      <c r="O427" s="205">
        <v>196</v>
      </c>
      <c r="P427" s="177">
        <f t="shared" si="55"/>
        <v>68562</v>
      </c>
      <c r="Q427" s="177">
        <f t="shared" si="56"/>
        <v>2472</v>
      </c>
      <c r="R427" s="170">
        <f t="shared" si="58"/>
        <v>2.2567187641706218E-2</v>
      </c>
      <c r="S427" s="170">
        <f t="shared" si="57"/>
        <v>2.4732547878187363E-3</v>
      </c>
      <c r="T427" s="170">
        <f t="shared" si="47"/>
        <v>3.7969726278563334E-2</v>
      </c>
      <c r="U427" s="170">
        <f t="shared" si="48"/>
        <v>85060.28571428571</v>
      </c>
      <c r="V427" s="170">
        <f t="shared" si="59"/>
        <v>48151.142857142855</v>
      </c>
      <c r="W427" s="170">
        <f t="shared" si="50"/>
        <v>36909.142857142855</v>
      </c>
      <c r="X427" s="170">
        <f t="shared" si="51"/>
        <v>1828.2857142857142</v>
      </c>
      <c r="Y427" s="170">
        <f t="shared" si="61"/>
        <v>91.285714285714292</v>
      </c>
    </row>
    <row r="428" spans="1:25" s="170" customFormat="1" x14ac:dyDescent="0.35">
      <c r="A428" s="115">
        <v>44278</v>
      </c>
      <c r="B428" s="170">
        <f t="shared" si="54"/>
        <v>5049964</v>
      </c>
      <c r="C428" s="205">
        <v>12459</v>
      </c>
      <c r="D428" s="205">
        <v>2117</v>
      </c>
      <c r="E428" s="205">
        <v>388</v>
      </c>
      <c r="F428" s="205">
        <v>3372</v>
      </c>
      <c r="G428" s="170">
        <f t="shared" si="60"/>
        <v>634349</v>
      </c>
      <c r="H428" s="205">
        <v>6228</v>
      </c>
      <c r="I428" s="205">
        <v>395</v>
      </c>
      <c r="J428" s="170">
        <v>11404</v>
      </c>
      <c r="K428" s="170">
        <v>93946</v>
      </c>
      <c r="L428" s="205">
        <v>105612</v>
      </c>
      <c r="M428" s="205">
        <v>2312</v>
      </c>
      <c r="N428" s="177">
        <v>47125</v>
      </c>
      <c r="O428" s="205">
        <v>181</v>
      </c>
      <c r="P428" s="177">
        <f t="shared" si="55"/>
        <v>58487</v>
      </c>
      <c r="Q428" s="177">
        <f t="shared" si="56"/>
        <v>2131</v>
      </c>
      <c r="R428" s="170">
        <f t="shared" si="58"/>
        <v>2.3144460032774792E-2</v>
      </c>
      <c r="S428" s="170">
        <f t="shared" si="57"/>
        <v>2.6503268478882381E-3</v>
      </c>
      <c r="T428" s="170">
        <f t="shared" si="47"/>
        <v>3.8983258338732743E-2</v>
      </c>
      <c r="U428" s="170">
        <f t="shared" si="48"/>
        <v>84821.28571428571</v>
      </c>
      <c r="V428" s="170">
        <f t="shared" si="59"/>
        <v>47844.714285714283</v>
      </c>
      <c r="W428" s="170">
        <f t="shared" si="50"/>
        <v>36976.571428571428</v>
      </c>
      <c r="X428" s="170">
        <f t="shared" si="51"/>
        <v>1865.1428571428571</v>
      </c>
      <c r="Y428" s="170">
        <f t="shared" si="61"/>
        <v>98</v>
      </c>
    </row>
    <row r="429" spans="1:25" s="170" customFormat="1" x14ac:dyDescent="0.35">
      <c r="A429" s="115">
        <v>44279</v>
      </c>
      <c r="B429" s="170">
        <f t="shared" si="54"/>
        <v>5062123</v>
      </c>
      <c r="C429" s="205">
        <v>12159</v>
      </c>
      <c r="D429" s="205">
        <v>2282</v>
      </c>
      <c r="E429" s="205">
        <v>371</v>
      </c>
      <c r="F429" s="205">
        <v>3337</v>
      </c>
      <c r="G429" s="170">
        <f t="shared" si="60"/>
        <v>637686</v>
      </c>
      <c r="H429" s="205">
        <v>5968</v>
      </c>
      <c r="I429" s="205">
        <v>378</v>
      </c>
      <c r="J429" s="170">
        <v>11060</v>
      </c>
      <c r="K429" s="170">
        <v>80887</v>
      </c>
      <c r="L429" s="205">
        <v>92190</v>
      </c>
      <c r="M429" s="205">
        <v>2531</v>
      </c>
      <c r="N429" s="177">
        <v>37245</v>
      </c>
      <c r="O429" s="205">
        <v>187</v>
      </c>
      <c r="P429" s="177">
        <f t="shared" si="55"/>
        <v>54945</v>
      </c>
      <c r="Q429" s="177">
        <f t="shared" si="56"/>
        <v>2344</v>
      </c>
      <c r="R429" s="170">
        <f t="shared" si="58"/>
        <v>2.3927175094635076E-2</v>
      </c>
      <c r="S429" s="170">
        <f t="shared" si="57"/>
        <v>2.9849821714099879E-3</v>
      </c>
      <c r="T429" s="170">
        <f t="shared" si="47"/>
        <v>3.9983614732492699E-2</v>
      </c>
      <c r="U429" s="170">
        <f t="shared" si="48"/>
        <v>85025.857142857145</v>
      </c>
      <c r="V429" s="170">
        <f t="shared" si="59"/>
        <v>48126.857142857145</v>
      </c>
      <c r="W429" s="170">
        <f t="shared" si="50"/>
        <v>36899</v>
      </c>
      <c r="X429" s="170">
        <f t="shared" si="51"/>
        <v>1924.2857142857142</v>
      </c>
      <c r="Y429" s="170">
        <f t="shared" si="61"/>
        <v>110.14285714285714</v>
      </c>
    </row>
    <row r="430" spans="1:25" s="170" customFormat="1" x14ac:dyDescent="0.35">
      <c r="A430" s="115">
        <v>44280</v>
      </c>
      <c r="B430" s="170">
        <f t="shared" si="54"/>
        <v>5074088</v>
      </c>
      <c r="C430" s="205">
        <v>11965</v>
      </c>
      <c r="D430" s="205">
        <v>2380</v>
      </c>
      <c r="E430" s="205">
        <v>370</v>
      </c>
      <c r="F430" s="205">
        <v>3297</v>
      </c>
      <c r="G430" s="170">
        <f t="shared" si="60"/>
        <v>640983</v>
      </c>
      <c r="H430" s="205">
        <v>6176</v>
      </c>
      <c r="I430" s="205">
        <v>389</v>
      </c>
      <c r="J430" s="170">
        <v>10737</v>
      </c>
      <c r="K430" s="170">
        <v>103253</v>
      </c>
      <c r="L430" s="205">
        <v>114293</v>
      </c>
      <c r="M430" s="205">
        <v>2664</v>
      </c>
      <c r="N430" s="177">
        <v>52674</v>
      </c>
      <c r="O430" s="205">
        <v>133</v>
      </c>
      <c r="P430" s="177">
        <f t="shared" si="55"/>
        <v>61619</v>
      </c>
      <c r="Q430" s="177">
        <f t="shared" si="56"/>
        <v>2531</v>
      </c>
      <c r="R430" s="170">
        <f t="shared" si="58"/>
        <v>2.4593801087645549E-2</v>
      </c>
      <c r="S430" s="170">
        <f t="shared" si="57"/>
        <v>3.084520476293037E-3</v>
      </c>
      <c r="T430" s="170">
        <f t="shared" si="47"/>
        <v>4.1069134958698135E-2</v>
      </c>
      <c r="U430" s="170">
        <f t="shared" si="48"/>
        <v>85637.142857142855</v>
      </c>
      <c r="V430" s="170">
        <f t="shared" si="59"/>
        <v>48493.142857142855</v>
      </c>
      <c r="W430" s="170">
        <f t="shared" si="50"/>
        <v>37144</v>
      </c>
      <c r="X430" s="170">
        <f t="shared" si="51"/>
        <v>1991.5714285714287</v>
      </c>
      <c r="Y430" s="170">
        <f t="shared" si="61"/>
        <v>114.57142857142857</v>
      </c>
    </row>
    <row r="431" spans="1:25" s="170" customFormat="1" x14ac:dyDescent="0.35">
      <c r="A431" s="115">
        <v>44281</v>
      </c>
      <c r="B431" s="170">
        <f t="shared" si="54"/>
        <v>5085563</v>
      </c>
      <c r="C431" s="205">
        <v>11475</v>
      </c>
      <c r="D431" s="205">
        <v>2140</v>
      </c>
      <c r="E431" s="205">
        <v>343</v>
      </c>
      <c r="F431" s="205">
        <v>3201</v>
      </c>
      <c r="G431" s="170">
        <f t="shared" si="60"/>
        <v>644184</v>
      </c>
      <c r="H431" s="205">
        <v>6416</v>
      </c>
      <c r="I431" s="205">
        <v>355</v>
      </c>
      <c r="J431" s="170">
        <v>10405</v>
      </c>
      <c r="K431" s="170">
        <v>77246</v>
      </c>
      <c r="L431" s="205">
        <v>87894</v>
      </c>
      <c r="M431" s="205">
        <v>2419</v>
      </c>
      <c r="N431" s="177">
        <v>37313</v>
      </c>
      <c r="O431" s="205">
        <v>117</v>
      </c>
      <c r="P431" s="177">
        <f t="shared" si="55"/>
        <v>50581</v>
      </c>
      <c r="Q431" s="177">
        <f t="shared" si="56"/>
        <v>2302</v>
      </c>
      <c r="R431" s="170">
        <f t="shared" si="58"/>
        <v>2.5219985209681842E-2</v>
      </c>
      <c r="S431" s="170">
        <f t="shared" si="57"/>
        <v>3.312063554562194E-3</v>
      </c>
      <c r="T431" s="170">
        <f t="shared" si="47"/>
        <v>4.17809578280205E-2</v>
      </c>
      <c r="U431" s="170">
        <f t="shared" si="48"/>
        <v>85963.571428571435</v>
      </c>
      <c r="V431" s="170">
        <f t="shared" si="59"/>
        <v>48956</v>
      </c>
      <c r="W431" s="170">
        <f t="shared" si="50"/>
        <v>37007.571428571428</v>
      </c>
      <c r="X431" s="170">
        <f t="shared" si="51"/>
        <v>2045.4285714285713</v>
      </c>
      <c r="Y431" s="170">
        <f t="shared" si="61"/>
        <v>122.57142857142857</v>
      </c>
    </row>
    <row r="432" spans="1:25" s="170" customFormat="1" x14ac:dyDescent="0.35">
      <c r="A432" s="115">
        <v>44282</v>
      </c>
      <c r="B432" s="170">
        <f t="shared" si="54"/>
        <v>5093102</v>
      </c>
      <c r="C432" s="205">
        <v>7539</v>
      </c>
      <c r="D432" s="205">
        <v>1395</v>
      </c>
      <c r="E432" s="205">
        <v>268</v>
      </c>
      <c r="F432" s="205">
        <v>2139</v>
      </c>
      <c r="G432" s="170">
        <f t="shared" si="60"/>
        <v>646323</v>
      </c>
      <c r="H432" s="205">
        <v>3705</v>
      </c>
      <c r="I432" s="205">
        <v>280</v>
      </c>
      <c r="J432" s="170">
        <v>6885</v>
      </c>
      <c r="K432" s="170">
        <v>27742</v>
      </c>
      <c r="L432" s="205">
        <v>34678</v>
      </c>
      <c r="M432" s="205">
        <v>1638</v>
      </c>
      <c r="N432" s="177">
        <v>9919</v>
      </c>
      <c r="O432" s="205">
        <v>46</v>
      </c>
      <c r="P432" s="177">
        <f t="shared" si="55"/>
        <v>24759</v>
      </c>
      <c r="Q432" s="177">
        <f t="shared" si="56"/>
        <v>1592</v>
      </c>
      <c r="R432" s="170">
        <f t="shared" si="58"/>
        <v>2.5600820341277902E-2</v>
      </c>
      <c r="S432" s="170">
        <f t="shared" si="57"/>
        <v>3.3997628251528546E-3</v>
      </c>
      <c r="T432" s="170">
        <f t="shared" si="47"/>
        <v>4.2414098766008074E-2</v>
      </c>
      <c r="U432" s="170">
        <f t="shared" si="48"/>
        <v>86096.571428571435</v>
      </c>
      <c r="V432" s="170">
        <f t="shared" si="59"/>
        <v>48993.142857142855</v>
      </c>
      <c r="W432" s="170">
        <f t="shared" si="50"/>
        <v>37103.428571428572</v>
      </c>
      <c r="X432" s="170">
        <f t="shared" si="51"/>
        <v>2078</v>
      </c>
      <c r="Y432" s="170">
        <f t="shared" si="61"/>
        <v>126.14285714285714</v>
      </c>
    </row>
    <row r="433" spans="1:25" s="170" customFormat="1" x14ac:dyDescent="0.35">
      <c r="A433" s="115">
        <v>44283</v>
      </c>
      <c r="B433" s="170">
        <f t="shared" si="54"/>
        <v>5100040</v>
      </c>
      <c r="C433" s="205">
        <v>6938</v>
      </c>
      <c r="D433" s="205">
        <v>1124</v>
      </c>
      <c r="E433" s="205">
        <v>240</v>
      </c>
      <c r="F433" s="205">
        <v>1923</v>
      </c>
      <c r="G433" s="170">
        <f t="shared" si="60"/>
        <v>648246</v>
      </c>
      <c r="H433" s="205">
        <v>3028</v>
      </c>
      <c r="I433" s="205">
        <v>250</v>
      </c>
      <c r="J433" s="170">
        <v>6446</v>
      </c>
      <c r="K433" s="170">
        <v>32872</v>
      </c>
      <c r="L433" s="205">
        <v>39350</v>
      </c>
      <c r="M433" s="205">
        <v>1263</v>
      </c>
      <c r="N433" s="177">
        <v>14628</v>
      </c>
      <c r="O433" s="205">
        <v>33</v>
      </c>
      <c r="P433" s="177">
        <f t="shared" si="55"/>
        <v>24722</v>
      </c>
      <c r="Q433" s="177">
        <f t="shared" si="56"/>
        <v>1230</v>
      </c>
      <c r="R433" s="170">
        <f t="shared" si="58"/>
        <v>2.573108155233398E-2</v>
      </c>
      <c r="S433" s="170">
        <f t="shared" si="57"/>
        <v>3.4543450089936753E-3</v>
      </c>
      <c r="T433" s="170">
        <f t="shared" si="47"/>
        <v>4.2487815523386922E-2</v>
      </c>
      <c r="U433" s="170">
        <f t="shared" si="48"/>
        <v>86027.142857142855</v>
      </c>
      <c r="V433" s="170">
        <f t="shared" si="59"/>
        <v>49096.428571428572</v>
      </c>
      <c r="W433" s="170">
        <f t="shared" si="50"/>
        <v>36930.714285714283</v>
      </c>
      <c r="X433" s="170">
        <f t="shared" si="51"/>
        <v>2086</v>
      </c>
      <c r="Y433" s="170">
        <f t="shared" si="61"/>
        <v>127.57142857142857</v>
      </c>
    </row>
    <row r="434" spans="1:25" s="170" customFormat="1" x14ac:dyDescent="0.35">
      <c r="A434" s="115">
        <v>44284</v>
      </c>
      <c r="B434" s="170">
        <f t="shared" si="54"/>
        <v>5114312</v>
      </c>
      <c r="C434" s="205">
        <v>14272</v>
      </c>
      <c r="D434" s="205">
        <v>2599</v>
      </c>
      <c r="E434" s="205">
        <v>430</v>
      </c>
      <c r="F434" s="205">
        <v>4145</v>
      </c>
      <c r="G434" s="170">
        <f t="shared" si="60"/>
        <v>652391</v>
      </c>
      <c r="H434" s="205">
        <v>7795</v>
      </c>
      <c r="I434" s="205">
        <v>443</v>
      </c>
      <c r="J434" s="170">
        <v>12904</v>
      </c>
      <c r="K434" s="170">
        <v>120767</v>
      </c>
      <c r="L434" s="205">
        <v>133969</v>
      </c>
      <c r="M434" s="205">
        <v>2835</v>
      </c>
      <c r="N434" s="177">
        <v>59254</v>
      </c>
      <c r="O434" s="205">
        <v>215</v>
      </c>
      <c r="P434" s="177">
        <f t="shared" si="55"/>
        <v>74715</v>
      </c>
      <c r="Q434" s="177">
        <f t="shared" si="56"/>
        <v>2620</v>
      </c>
      <c r="R434" s="170">
        <f t="shared" si="58"/>
        <v>2.5760461589576077E-2</v>
      </c>
      <c r="S434" s="170">
        <f t="shared" si="57"/>
        <v>3.5327202720814386E-3</v>
      </c>
      <c r="T434" s="170">
        <f t="shared" si="47"/>
        <v>4.2163577529528797E-2</v>
      </c>
      <c r="U434" s="170">
        <f t="shared" si="48"/>
        <v>86855.142857142855</v>
      </c>
      <c r="V434" s="170">
        <f t="shared" si="59"/>
        <v>49975.428571428572</v>
      </c>
      <c r="W434" s="170">
        <f t="shared" si="50"/>
        <v>36879.714285714283</v>
      </c>
      <c r="X434" s="170">
        <f t="shared" si="51"/>
        <v>2107.1428571428573</v>
      </c>
      <c r="Y434" s="170">
        <f t="shared" si="61"/>
        <v>130.28571428571428</v>
      </c>
    </row>
    <row r="435" spans="1:25" s="170" customFormat="1" x14ac:dyDescent="0.35">
      <c r="A435" s="115">
        <v>44285</v>
      </c>
      <c r="B435" s="170">
        <f t="shared" si="54"/>
        <v>5127307</v>
      </c>
      <c r="C435" s="205">
        <v>12995</v>
      </c>
      <c r="D435" s="205">
        <v>2303</v>
      </c>
      <c r="E435" s="205">
        <v>360</v>
      </c>
      <c r="F435" s="205">
        <v>3401</v>
      </c>
      <c r="G435" s="170">
        <f t="shared" si="60"/>
        <v>655792</v>
      </c>
      <c r="H435" s="205">
        <v>5904</v>
      </c>
      <c r="I435" s="205">
        <v>383</v>
      </c>
      <c r="J435" s="170">
        <v>11868</v>
      </c>
      <c r="K435" s="170">
        <v>96515</v>
      </c>
      <c r="L435" s="205">
        <v>108947</v>
      </c>
      <c r="M435" s="205">
        <v>2578</v>
      </c>
      <c r="N435" s="177">
        <v>46799</v>
      </c>
      <c r="O435" s="205">
        <v>144</v>
      </c>
      <c r="P435" s="177">
        <f t="shared" si="55"/>
        <v>62148</v>
      </c>
      <c r="Q435" s="177">
        <f t="shared" si="56"/>
        <v>2434</v>
      </c>
      <c r="R435" s="170">
        <f t="shared" si="58"/>
        <v>2.6055051274207822E-2</v>
      </c>
      <c r="S435" s="170">
        <f t="shared" si="57"/>
        <v>3.393682708120016E-3</v>
      </c>
      <c r="T435" s="170">
        <f t="shared" si="47"/>
        <v>4.2584069094087795E-2</v>
      </c>
      <c r="U435" s="170">
        <f t="shared" si="48"/>
        <v>87331.571428571435</v>
      </c>
      <c r="V435" s="170">
        <f t="shared" si="59"/>
        <v>50498.428571428572</v>
      </c>
      <c r="W435" s="170">
        <f t="shared" si="50"/>
        <v>36833.142857142855</v>
      </c>
      <c r="X435" s="170">
        <f t="shared" si="51"/>
        <v>2150.4285714285716</v>
      </c>
      <c r="Y435" s="170">
        <f t="shared" si="61"/>
        <v>125</v>
      </c>
    </row>
    <row r="436" spans="1:25" s="170" customFormat="1" x14ac:dyDescent="0.35">
      <c r="A436" s="115">
        <v>44286</v>
      </c>
      <c r="B436" s="170">
        <f t="shared" si="54"/>
        <v>5140373</v>
      </c>
      <c r="C436" s="205">
        <v>13066</v>
      </c>
      <c r="D436" s="205">
        <v>2338</v>
      </c>
      <c r="E436" s="205">
        <v>399</v>
      </c>
      <c r="F436" s="205">
        <v>3714</v>
      </c>
      <c r="G436" s="170">
        <f t="shared" si="60"/>
        <v>659506</v>
      </c>
      <c r="H436" s="205">
        <v>6845</v>
      </c>
      <c r="I436" s="205">
        <v>408</v>
      </c>
      <c r="J436" s="170">
        <v>11849</v>
      </c>
      <c r="K436" s="170">
        <v>84428</v>
      </c>
      <c r="L436" s="205">
        <v>97040</v>
      </c>
      <c r="M436" s="205">
        <v>2610</v>
      </c>
      <c r="N436" s="177">
        <v>39642</v>
      </c>
      <c r="O436" s="205">
        <v>152</v>
      </c>
      <c r="P436" s="177">
        <f t="shared" si="55"/>
        <v>57398</v>
      </c>
      <c r="Q436" s="177">
        <f t="shared" si="56"/>
        <v>2458</v>
      </c>
      <c r="R436" s="170">
        <f t="shared" si="58"/>
        <v>2.5978178135614951E-2</v>
      </c>
      <c r="S436" s="170">
        <f t="shared" si="57"/>
        <v>3.227926172717107E-3</v>
      </c>
      <c r="T436" s="170">
        <f t="shared" si="47"/>
        <v>4.2610874805445828E-2</v>
      </c>
      <c r="U436" s="170">
        <f t="shared" si="48"/>
        <v>88024.428571428565</v>
      </c>
      <c r="V436" s="170">
        <f t="shared" si="59"/>
        <v>50848.857142857145</v>
      </c>
      <c r="W436" s="170">
        <f t="shared" si="50"/>
        <v>37175.571428571428</v>
      </c>
      <c r="X436" s="170">
        <f t="shared" si="51"/>
        <v>2166.7142857142858</v>
      </c>
      <c r="Y436" s="170">
        <f t="shared" si="61"/>
        <v>120</v>
      </c>
    </row>
    <row r="437" spans="1:25" s="170" customFormat="1" x14ac:dyDescent="0.35">
      <c r="A437" s="115">
        <v>44287</v>
      </c>
      <c r="B437" s="170">
        <f t="shared" si="54"/>
        <v>5152287</v>
      </c>
      <c r="C437" s="205">
        <v>11914</v>
      </c>
      <c r="D437" s="205">
        <v>2242</v>
      </c>
      <c r="E437" s="205">
        <v>364</v>
      </c>
      <c r="F437" s="205">
        <v>3291</v>
      </c>
      <c r="G437" s="170">
        <f t="shared" si="60"/>
        <v>662797</v>
      </c>
      <c r="H437" s="205">
        <v>6490</v>
      </c>
      <c r="I437" s="205">
        <v>371</v>
      </c>
      <c r="J437" s="170">
        <v>10657</v>
      </c>
      <c r="K437" s="170">
        <v>103266</v>
      </c>
      <c r="L437" s="205">
        <v>115167</v>
      </c>
      <c r="M437" s="205">
        <v>2524</v>
      </c>
      <c r="N437" s="177">
        <v>50046</v>
      </c>
      <c r="O437" s="205">
        <v>156</v>
      </c>
      <c r="P437" s="177">
        <f t="shared" si="55"/>
        <v>65121</v>
      </c>
      <c r="Q437" s="177">
        <f t="shared" si="56"/>
        <v>2368</v>
      </c>
      <c r="R437" s="170">
        <f t="shared" si="58"/>
        <v>2.5714494080658623E-2</v>
      </c>
      <c r="S437" s="170">
        <f t="shared" si="57"/>
        <v>3.3501422742924134E-3</v>
      </c>
      <c r="T437" s="170">
        <f t="shared" si="47"/>
        <v>4.1742246358264429E-2</v>
      </c>
      <c r="U437" s="170">
        <f t="shared" si="48"/>
        <v>88149.28571428571</v>
      </c>
      <c r="V437" s="170">
        <f t="shared" si="59"/>
        <v>51349.142857142855</v>
      </c>
      <c r="W437" s="170">
        <f t="shared" si="50"/>
        <v>36800.142857142855</v>
      </c>
      <c r="X437" s="170">
        <f t="shared" si="51"/>
        <v>2143.4285714285716</v>
      </c>
      <c r="Y437" s="170">
        <f t="shared" si="61"/>
        <v>123.28571428571429</v>
      </c>
    </row>
    <row r="438" spans="1:25" s="170" customFormat="1" x14ac:dyDescent="0.35">
      <c r="A438" s="115">
        <v>44288</v>
      </c>
      <c r="B438" s="170">
        <f t="shared" si="54"/>
        <v>5163168</v>
      </c>
      <c r="C438" s="205">
        <v>10881</v>
      </c>
      <c r="D438" s="205">
        <v>1873</v>
      </c>
      <c r="E438" s="205">
        <v>285</v>
      </c>
      <c r="F438" s="205">
        <v>3093</v>
      </c>
      <c r="G438" s="170">
        <f t="shared" si="60"/>
        <v>665890</v>
      </c>
      <c r="H438" s="205">
        <v>5955</v>
      </c>
      <c r="I438" s="205">
        <v>293</v>
      </c>
      <c r="J438" s="170">
        <v>9822</v>
      </c>
      <c r="K438" s="170">
        <v>72836</v>
      </c>
      <c r="L438" s="205">
        <v>83800</v>
      </c>
      <c r="M438" s="205">
        <v>2218</v>
      </c>
      <c r="N438" s="177">
        <v>36874</v>
      </c>
      <c r="O438" s="205">
        <v>85</v>
      </c>
      <c r="P438" s="177">
        <f t="shared" si="55"/>
        <v>46926</v>
      </c>
      <c r="Q438" s="177">
        <f t="shared" si="56"/>
        <v>2133</v>
      </c>
      <c r="R438" s="170">
        <f t="shared" si="58"/>
        <v>2.5558323585408948E-2</v>
      </c>
      <c r="S438" s="170">
        <f t="shared" si="57"/>
        <v>3.2314261049455205E-3</v>
      </c>
      <c r="T438" s="170">
        <f t="shared" si="47"/>
        <v>4.1696061429667586E-2</v>
      </c>
      <c r="U438" s="170">
        <f t="shared" si="48"/>
        <v>87564.428571428565</v>
      </c>
      <c r="V438" s="170">
        <f t="shared" si="59"/>
        <v>50827</v>
      </c>
      <c r="W438" s="170">
        <f t="shared" si="50"/>
        <v>36737.428571428572</v>
      </c>
      <c r="X438" s="170">
        <f t="shared" si="51"/>
        <v>2119.2857142857142</v>
      </c>
      <c r="Y438" s="170">
        <f t="shared" si="61"/>
        <v>118.71428571428571</v>
      </c>
    </row>
    <row r="439" spans="1:25" s="170" customFormat="1" x14ac:dyDescent="0.35">
      <c r="A439" s="115">
        <v>44289</v>
      </c>
      <c r="B439" s="170">
        <f t="shared" si="54"/>
        <v>5170924</v>
      </c>
      <c r="C439" s="205">
        <v>7756</v>
      </c>
      <c r="D439" s="205">
        <v>1264</v>
      </c>
      <c r="E439" s="205">
        <v>274</v>
      </c>
      <c r="F439" s="205">
        <v>2542</v>
      </c>
      <c r="G439" s="170">
        <f t="shared" si="60"/>
        <v>668432</v>
      </c>
      <c r="H439" s="205">
        <v>4086</v>
      </c>
      <c r="I439" s="205">
        <v>285</v>
      </c>
      <c r="J439" s="170">
        <v>6127</v>
      </c>
      <c r="K439" s="170">
        <v>26262</v>
      </c>
      <c r="L439" s="205">
        <v>35705</v>
      </c>
      <c r="M439" s="205">
        <v>1517</v>
      </c>
      <c r="N439" s="177">
        <v>9629</v>
      </c>
      <c r="O439" s="205">
        <v>20</v>
      </c>
      <c r="P439" s="177">
        <f t="shared" si="55"/>
        <v>26076</v>
      </c>
      <c r="Q439" s="177">
        <f t="shared" si="56"/>
        <v>1497</v>
      </c>
      <c r="R439" s="170">
        <f t="shared" si="58"/>
        <v>2.5318496753955352E-2</v>
      </c>
      <c r="S439" s="170">
        <f t="shared" si="57"/>
        <v>3.1338565511227381E-3</v>
      </c>
      <c r="T439" s="170">
        <f t="shared" si="47"/>
        <v>4.1276259710002074E-2</v>
      </c>
      <c r="U439" s="170">
        <f t="shared" si="48"/>
        <v>87711.142857142855</v>
      </c>
      <c r="V439" s="170">
        <f t="shared" si="59"/>
        <v>51015.142857142855</v>
      </c>
      <c r="W439" s="170">
        <f t="shared" si="50"/>
        <v>36696</v>
      </c>
      <c r="X439" s="170">
        <f t="shared" si="51"/>
        <v>2105.7142857142858</v>
      </c>
      <c r="Y439" s="170">
        <f t="shared" si="61"/>
        <v>115</v>
      </c>
    </row>
    <row r="440" spans="1:25" s="170" customFormat="1" x14ac:dyDescent="0.35">
      <c r="A440" s="115">
        <v>44290</v>
      </c>
      <c r="B440" s="170">
        <f t="shared" si="54"/>
        <v>5175814</v>
      </c>
      <c r="C440" s="205">
        <v>4890</v>
      </c>
      <c r="D440" s="205">
        <v>756</v>
      </c>
      <c r="E440" s="205">
        <v>124</v>
      </c>
      <c r="F440" s="205">
        <v>1172</v>
      </c>
      <c r="G440" s="170">
        <f t="shared" si="60"/>
        <v>669604</v>
      </c>
      <c r="H440" s="205">
        <v>2168</v>
      </c>
      <c r="I440" s="205">
        <v>127</v>
      </c>
      <c r="J440" s="170">
        <v>3103</v>
      </c>
      <c r="K440" s="170">
        <v>19118</v>
      </c>
      <c r="L440" s="205">
        <v>31581</v>
      </c>
      <c r="M440" s="205">
        <v>876</v>
      </c>
      <c r="N440" s="177">
        <v>14179</v>
      </c>
      <c r="O440" s="205">
        <v>24</v>
      </c>
      <c r="P440" s="177">
        <f t="shared" si="55"/>
        <v>17402</v>
      </c>
      <c r="Q440" s="177">
        <f t="shared" si="56"/>
        <v>852</v>
      </c>
      <c r="R440" s="170">
        <f t="shared" si="58"/>
        <v>2.5004577629167499E-2</v>
      </c>
      <c r="S440" s="170">
        <f t="shared" si="57"/>
        <v>3.1042457189877663E-3</v>
      </c>
      <c r="T440" s="170">
        <f t="shared" ref="T440:T467" si="62">((SUM(Q434:Q440))/(SUM(P434:P440)))</f>
        <v>4.1059390598823284E-2</v>
      </c>
      <c r="U440" s="170">
        <f t="shared" ref="U440:U492" si="63">AVERAGE(L434:L440)</f>
        <v>86601.28571428571</v>
      </c>
      <c r="V440" s="170">
        <f t="shared" si="59"/>
        <v>49969.428571428572</v>
      </c>
      <c r="W440" s="170">
        <f t="shared" ref="W440:W492" si="64">AVERAGE(N434:N440)</f>
        <v>36631.857142857145</v>
      </c>
      <c r="X440" s="170">
        <f t="shared" ref="X440:X492" si="65">AVERAGE(Q434:Q440)</f>
        <v>2051.7142857142858</v>
      </c>
      <c r="Y440" s="170">
        <f t="shared" si="61"/>
        <v>113.71428571428571</v>
      </c>
    </row>
    <row r="441" spans="1:25" s="170" customFormat="1" x14ac:dyDescent="0.35">
      <c r="A441" s="115">
        <v>44291</v>
      </c>
      <c r="B441" s="170">
        <f t="shared" si="54"/>
        <v>5190695</v>
      </c>
      <c r="C441" s="205">
        <v>14881</v>
      </c>
      <c r="D441" s="205">
        <v>2473</v>
      </c>
      <c r="E441" s="205">
        <v>381</v>
      </c>
      <c r="F441" s="205">
        <v>3602</v>
      </c>
      <c r="G441" s="170">
        <f t="shared" si="60"/>
        <v>673206</v>
      </c>
      <c r="H441" s="205">
        <v>7262</v>
      </c>
      <c r="I441" s="205">
        <v>389</v>
      </c>
      <c r="J441" s="170">
        <v>1181</v>
      </c>
      <c r="K441" s="170">
        <v>14652</v>
      </c>
      <c r="L441" s="205">
        <v>135046</v>
      </c>
      <c r="M441" s="205">
        <v>2800</v>
      </c>
      <c r="N441" s="177">
        <v>58950</v>
      </c>
      <c r="O441" s="205">
        <v>181</v>
      </c>
      <c r="P441" s="177">
        <f t="shared" si="55"/>
        <v>76096</v>
      </c>
      <c r="Q441" s="177">
        <f t="shared" si="56"/>
        <v>2619</v>
      </c>
      <c r="R441" s="170">
        <f t="shared" si="58"/>
        <v>2.4902599434203983E-2</v>
      </c>
      <c r="S441" s="170">
        <f t="shared" si="57"/>
        <v>2.9751795064013212E-3</v>
      </c>
      <c r="T441" s="170">
        <f t="shared" si="62"/>
        <v>4.0895072714691304E-2</v>
      </c>
      <c r="U441" s="170">
        <f t="shared" si="63"/>
        <v>86755.142857142855</v>
      </c>
      <c r="V441" s="170">
        <f t="shared" si="59"/>
        <v>50166.714285714283</v>
      </c>
      <c r="W441" s="170">
        <f t="shared" si="64"/>
        <v>36588.428571428572</v>
      </c>
      <c r="X441" s="170">
        <f t="shared" si="65"/>
        <v>2051.5714285714284</v>
      </c>
      <c r="Y441" s="170">
        <f t="shared" si="61"/>
        <v>108.85714285714286</v>
      </c>
    </row>
    <row r="442" spans="1:25" s="170" customFormat="1" x14ac:dyDescent="0.35">
      <c r="A442" s="115">
        <v>44292</v>
      </c>
      <c r="B442" s="170">
        <f t="shared" si="54"/>
        <v>5204053</v>
      </c>
      <c r="C442" s="205">
        <v>13358</v>
      </c>
      <c r="D442" s="205">
        <v>2163</v>
      </c>
      <c r="E442" s="205">
        <v>408</v>
      </c>
      <c r="F442" s="205">
        <v>3277</v>
      </c>
      <c r="G442" s="170">
        <f t="shared" si="60"/>
        <v>676483</v>
      </c>
      <c r="H442" s="205">
        <v>6218</v>
      </c>
      <c r="I442" s="205">
        <v>416</v>
      </c>
      <c r="J442" s="129"/>
      <c r="K442" s="129"/>
      <c r="L442" s="205">
        <v>113025</v>
      </c>
      <c r="M442" s="205">
        <v>2449</v>
      </c>
      <c r="N442" s="177">
        <v>49416</v>
      </c>
      <c r="O442" s="205">
        <v>123</v>
      </c>
      <c r="P442" s="177">
        <f t="shared" si="55"/>
        <v>63609</v>
      </c>
      <c r="Q442" s="177">
        <f t="shared" si="56"/>
        <v>2326</v>
      </c>
      <c r="R442" s="170">
        <f t="shared" si="58"/>
        <v>2.4525487271085639E-2</v>
      </c>
      <c r="S442" s="170">
        <f t="shared" si="57"/>
        <v>2.8639230721662235E-3</v>
      </c>
      <c r="T442" s="170">
        <f t="shared" si="62"/>
        <v>4.0419365450276211E-2</v>
      </c>
      <c r="U442" s="170">
        <f t="shared" si="63"/>
        <v>87337.71428571429</v>
      </c>
      <c r="V442" s="170">
        <f t="shared" si="59"/>
        <v>50375.428571428572</v>
      </c>
      <c r="W442" s="170">
        <f t="shared" si="64"/>
        <v>36962.285714285717</v>
      </c>
      <c r="X442" s="170">
        <f t="shared" si="65"/>
        <v>2036.1428571428571</v>
      </c>
      <c r="Y442" s="170">
        <f t="shared" si="61"/>
        <v>105.85714285714286</v>
      </c>
    </row>
    <row r="443" spans="1:25" s="170" customFormat="1" x14ac:dyDescent="0.35">
      <c r="A443" s="115">
        <v>44293</v>
      </c>
      <c r="B443" s="170">
        <f t="shared" si="54"/>
        <v>5216849</v>
      </c>
      <c r="C443" s="205">
        <v>12796</v>
      </c>
      <c r="D443" s="205">
        <v>2221</v>
      </c>
      <c r="E443" s="205">
        <v>355</v>
      </c>
      <c r="F443" s="205">
        <v>3489</v>
      </c>
      <c r="G443" s="170">
        <f t="shared" si="60"/>
        <v>679972</v>
      </c>
      <c r="H443" s="205">
        <v>6662</v>
      </c>
      <c r="I443" s="205">
        <v>364</v>
      </c>
      <c r="J443" s="129"/>
      <c r="K443" s="129"/>
      <c r="L443" s="205">
        <v>97758</v>
      </c>
      <c r="M443" s="205">
        <v>2501</v>
      </c>
      <c r="N443" s="177">
        <v>41592</v>
      </c>
      <c r="O443" s="205">
        <v>115</v>
      </c>
      <c r="P443" s="177">
        <f t="shared" si="55"/>
        <v>56166</v>
      </c>
      <c r="Q443" s="177">
        <f t="shared" si="56"/>
        <v>2386</v>
      </c>
      <c r="R443" s="170">
        <f t="shared" si="58"/>
        <v>2.4318637045363203E-2</v>
      </c>
      <c r="S443" s="170">
        <f t="shared" si="57"/>
        <v>2.7005669656214757E-3</v>
      </c>
      <c r="T443" s="170">
        <f t="shared" si="62"/>
        <v>4.0356179353208343E-2</v>
      </c>
      <c r="U443" s="170">
        <f t="shared" si="63"/>
        <v>87440.28571428571</v>
      </c>
      <c r="V443" s="170">
        <f t="shared" si="59"/>
        <v>50199.428571428572</v>
      </c>
      <c r="W443" s="170">
        <f t="shared" si="64"/>
        <v>37240.857142857145</v>
      </c>
      <c r="X443" s="170">
        <f t="shared" si="65"/>
        <v>2025.8571428571429</v>
      </c>
      <c r="Y443" s="170">
        <f t="shared" si="61"/>
        <v>100.57142857142857</v>
      </c>
    </row>
    <row r="444" spans="1:25" s="170" customFormat="1" x14ac:dyDescent="0.35">
      <c r="A444" s="115">
        <v>44294</v>
      </c>
      <c r="B444" s="170">
        <f t="shared" si="54"/>
        <v>5228415</v>
      </c>
      <c r="C444" s="205">
        <v>11566</v>
      </c>
      <c r="D444" s="205">
        <v>2188</v>
      </c>
      <c r="E444" s="205">
        <v>402</v>
      </c>
      <c r="F444" s="205">
        <v>3535</v>
      </c>
      <c r="G444" s="170">
        <f t="shared" si="60"/>
        <v>683507</v>
      </c>
      <c r="H444" s="205">
        <v>6718</v>
      </c>
      <c r="I444" s="205">
        <v>409</v>
      </c>
      <c r="J444" s="129"/>
      <c r="K444" s="129"/>
      <c r="L444" s="205">
        <v>113549</v>
      </c>
      <c r="M444" s="205">
        <v>2477</v>
      </c>
      <c r="N444" s="177">
        <v>55180</v>
      </c>
      <c r="O444" s="205">
        <v>127</v>
      </c>
      <c r="P444" s="177">
        <f t="shared" si="55"/>
        <v>58369</v>
      </c>
      <c r="Q444" s="177">
        <f t="shared" si="56"/>
        <v>2350</v>
      </c>
      <c r="R444" s="170">
        <f t="shared" si="58"/>
        <v>2.4306101588300048E-2</v>
      </c>
      <c r="S444" s="170">
        <f t="shared" si="57"/>
        <v>2.5393123166052214E-3</v>
      </c>
      <c r="T444" s="170">
        <f t="shared" si="62"/>
        <v>4.1094578753728482E-2</v>
      </c>
      <c r="U444" s="170">
        <f t="shared" si="63"/>
        <v>87209.142857142855</v>
      </c>
      <c r="V444" s="170">
        <f t="shared" si="59"/>
        <v>49234.857142857145</v>
      </c>
      <c r="W444" s="170">
        <f t="shared" si="64"/>
        <v>37974.285714285717</v>
      </c>
      <c r="X444" s="170">
        <f t="shared" si="65"/>
        <v>2023.2857142857142</v>
      </c>
      <c r="Y444" s="170">
        <f t="shared" si="61"/>
        <v>96.428571428571431</v>
      </c>
    </row>
    <row r="445" spans="1:25" s="170" customFormat="1" x14ac:dyDescent="0.35">
      <c r="A445" s="115">
        <v>44295</v>
      </c>
      <c r="B445" s="170">
        <f t="shared" si="54"/>
        <v>5239748</v>
      </c>
      <c r="C445" s="205">
        <v>11333</v>
      </c>
      <c r="D445" s="205">
        <v>1887</v>
      </c>
      <c r="E445" s="205">
        <v>352</v>
      </c>
      <c r="F445" s="205">
        <v>3440</v>
      </c>
      <c r="G445" s="170">
        <f t="shared" si="60"/>
        <v>686947</v>
      </c>
      <c r="H445" s="205">
        <v>6496</v>
      </c>
      <c r="I445" s="205">
        <v>366</v>
      </c>
      <c r="J445" s="129"/>
      <c r="K445" s="129"/>
      <c r="L445" s="205">
        <v>85273</v>
      </c>
      <c r="M445" s="205">
        <v>2197</v>
      </c>
      <c r="N445" s="177">
        <v>39030</v>
      </c>
      <c r="O445" s="205">
        <v>101</v>
      </c>
      <c r="P445" s="177">
        <f t="shared" si="55"/>
        <v>46243</v>
      </c>
      <c r="Q445" s="177">
        <f t="shared" si="56"/>
        <v>2096</v>
      </c>
      <c r="R445" s="170">
        <f t="shared" si="58"/>
        <v>2.4213276856931351E-2</v>
      </c>
      <c r="S445" s="170">
        <f t="shared" si="57"/>
        <v>2.5785891273845418E-3</v>
      </c>
      <c r="T445" s="170">
        <f t="shared" si="62"/>
        <v>4.1068609522591226E-2</v>
      </c>
      <c r="U445" s="170">
        <f t="shared" si="63"/>
        <v>87419.571428571435</v>
      </c>
      <c r="V445" s="170">
        <f t="shared" si="59"/>
        <v>49137.285714285717</v>
      </c>
      <c r="W445" s="170">
        <f t="shared" si="64"/>
        <v>38282.285714285717</v>
      </c>
      <c r="X445" s="170">
        <f t="shared" si="65"/>
        <v>2018</v>
      </c>
      <c r="Y445" s="170">
        <f t="shared" si="61"/>
        <v>98.714285714285708</v>
      </c>
    </row>
    <row r="446" spans="1:25" s="170" customFormat="1" x14ac:dyDescent="0.35">
      <c r="A446" s="115">
        <v>44296</v>
      </c>
      <c r="B446" s="170">
        <f t="shared" si="54"/>
        <v>5247595</v>
      </c>
      <c r="C446" s="205">
        <v>7847</v>
      </c>
      <c r="D446" s="205">
        <v>1370</v>
      </c>
      <c r="E446" s="205">
        <v>257</v>
      </c>
      <c r="F446" s="205">
        <v>2256</v>
      </c>
      <c r="G446" s="170">
        <f t="shared" si="60"/>
        <v>689203</v>
      </c>
      <c r="H446" s="205">
        <v>3911</v>
      </c>
      <c r="I446" s="205">
        <v>267</v>
      </c>
      <c r="J446" s="129"/>
      <c r="K446" s="129"/>
      <c r="L446" s="205">
        <v>33966</v>
      </c>
      <c r="M446" s="205">
        <v>1600</v>
      </c>
      <c r="N446" s="177">
        <v>9884</v>
      </c>
      <c r="O446" s="205">
        <v>33</v>
      </c>
      <c r="P446" s="177">
        <f t="shared" si="55"/>
        <v>24082</v>
      </c>
      <c r="Q446" s="177">
        <f t="shared" si="56"/>
        <v>1567</v>
      </c>
      <c r="R446" s="170">
        <f t="shared" si="58"/>
        <v>2.4418303567038894E-2</v>
      </c>
      <c r="S446" s="170">
        <f t="shared" si="57"/>
        <v>2.624603420186332E-3</v>
      </c>
      <c r="T446" s="170">
        <f t="shared" si="62"/>
        <v>4.1512777548710841E-2</v>
      </c>
      <c r="U446" s="170">
        <f t="shared" si="63"/>
        <v>87171.142857142855</v>
      </c>
      <c r="V446" s="170">
        <f t="shared" si="59"/>
        <v>48852.428571428572</v>
      </c>
      <c r="W446" s="170">
        <f t="shared" si="64"/>
        <v>38318.714285714283</v>
      </c>
      <c r="X446" s="170">
        <f t="shared" si="65"/>
        <v>2028</v>
      </c>
      <c r="Y446" s="170">
        <f t="shared" si="61"/>
        <v>100.57142857142857</v>
      </c>
    </row>
    <row r="447" spans="1:25" s="170" customFormat="1" x14ac:dyDescent="0.35">
      <c r="A447" s="115">
        <v>44297</v>
      </c>
      <c r="B447" s="170">
        <f t="shared" si="54"/>
        <v>5254175</v>
      </c>
      <c r="C447" s="205">
        <v>6580</v>
      </c>
      <c r="D447" s="205">
        <v>943</v>
      </c>
      <c r="E447" s="205">
        <v>252</v>
      </c>
      <c r="F447" s="205">
        <v>1964</v>
      </c>
      <c r="G447" s="170">
        <f t="shared" si="60"/>
        <v>691167</v>
      </c>
      <c r="H447" s="205">
        <v>3184</v>
      </c>
      <c r="I447" s="205">
        <v>257</v>
      </c>
      <c r="J447" s="129"/>
      <c r="K447" s="129"/>
      <c r="L447" s="205">
        <v>38561</v>
      </c>
      <c r="M447" s="205">
        <v>1103</v>
      </c>
      <c r="N447" s="177">
        <v>16184</v>
      </c>
      <c r="O447" s="205">
        <v>28</v>
      </c>
      <c r="P447" s="177">
        <f t="shared" si="55"/>
        <v>22377</v>
      </c>
      <c r="Q447" s="177">
        <f t="shared" si="56"/>
        <v>1075</v>
      </c>
      <c r="R447" s="170">
        <f t="shared" si="58"/>
        <v>2.4509946887283734E-2</v>
      </c>
      <c r="S447" s="170">
        <f t="shared" si="57"/>
        <v>2.6199322074038989E-3</v>
      </c>
      <c r="T447" s="170">
        <f t="shared" si="62"/>
        <v>4.1560260792870278E-2</v>
      </c>
      <c r="U447" s="170">
        <f t="shared" si="63"/>
        <v>88168.28571428571</v>
      </c>
      <c r="V447" s="170">
        <f t="shared" si="59"/>
        <v>49563.142857142855</v>
      </c>
      <c r="W447" s="170">
        <f t="shared" si="64"/>
        <v>38605.142857142855</v>
      </c>
      <c r="X447" s="170">
        <f t="shared" si="65"/>
        <v>2059.8571428571427</v>
      </c>
      <c r="Y447" s="170">
        <f t="shared" si="61"/>
        <v>101.14285714285714</v>
      </c>
    </row>
    <row r="448" spans="1:25" s="170" customFormat="1" x14ac:dyDescent="0.35">
      <c r="A448" s="115">
        <v>44298</v>
      </c>
      <c r="B448" s="170">
        <f t="shared" si="54"/>
        <v>5269247</v>
      </c>
      <c r="C448" s="205">
        <v>15072</v>
      </c>
      <c r="D448" s="205">
        <v>2203</v>
      </c>
      <c r="E448" s="205">
        <v>386</v>
      </c>
      <c r="F448" s="205">
        <v>3546</v>
      </c>
      <c r="G448" s="170">
        <f t="shared" si="60"/>
        <v>694713</v>
      </c>
      <c r="H448" s="205">
        <v>6566</v>
      </c>
      <c r="I448" s="205">
        <v>398</v>
      </c>
      <c r="J448" s="129"/>
      <c r="K448" s="129"/>
      <c r="L448" s="205">
        <v>133142</v>
      </c>
      <c r="M448" s="205">
        <v>2531</v>
      </c>
      <c r="N448" s="177">
        <v>57635</v>
      </c>
      <c r="O448" s="205">
        <v>132</v>
      </c>
      <c r="P448" s="177">
        <f t="shared" si="55"/>
        <v>75507</v>
      </c>
      <c r="Q448" s="177">
        <f t="shared" si="56"/>
        <v>2399</v>
      </c>
      <c r="R448" s="170">
        <f t="shared" si="58"/>
        <v>2.4148590709179976E-2</v>
      </c>
      <c r="S448" s="170">
        <f t="shared" si="57"/>
        <v>2.450533799889187E-3</v>
      </c>
      <c r="T448" s="170">
        <f t="shared" si="62"/>
        <v>4.099574711349404E-2</v>
      </c>
      <c r="U448" s="170">
        <f t="shared" si="63"/>
        <v>87896.28571428571</v>
      </c>
      <c r="V448" s="170">
        <f t="shared" si="59"/>
        <v>49479</v>
      </c>
      <c r="W448" s="170">
        <f t="shared" si="64"/>
        <v>38417.285714285717</v>
      </c>
      <c r="X448" s="170">
        <f t="shared" si="65"/>
        <v>2028.4285714285713</v>
      </c>
      <c r="Y448" s="170">
        <f t="shared" si="61"/>
        <v>94.142857142857139</v>
      </c>
    </row>
    <row r="449" spans="1:25" s="170" customFormat="1" x14ac:dyDescent="0.35">
      <c r="A449" s="115">
        <v>44299</v>
      </c>
      <c r="B449" s="170">
        <f t="shared" si="54"/>
        <v>5282757</v>
      </c>
      <c r="C449" s="205">
        <v>13510</v>
      </c>
      <c r="D449" s="205">
        <v>1890</v>
      </c>
      <c r="E449" s="205">
        <v>369</v>
      </c>
      <c r="F449" s="205">
        <v>3519</v>
      </c>
      <c r="G449" s="170">
        <f t="shared" si="60"/>
        <v>698232</v>
      </c>
      <c r="H449" s="205">
        <v>6041</v>
      </c>
      <c r="I449" s="205">
        <v>381</v>
      </c>
      <c r="J449" s="129"/>
      <c r="K449" s="129"/>
      <c r="L449" s="205">
        <v>109022</v>
      </c>
      <c r="M449" s="205">
        <v>2185</v>
      </c>
      <c r="N449" s="177">
        <v>47361</v>
      </c>
      <c r="O449" s="205">
        <v>102</v>
      </c>
      <c r="P449" s="177">
        <f t="shared" si="55"/>
        <v>61661</v>
      </c>
      <c r="Q449" s="177">
        <f t="shared" si="56"/>
        <v>2083</v>
      </c>
      <c r="R449" s="170">
        <f t="shared" si="58"/>
        <v>2.3874844381624516E-2</v>
      </c>
      <c r="S449" s="170">
        <f t="shared" si="57"/>
        <v>2.3907129420757981E-3</v>
      </c>
      <c r="T449" s="170">
        <f t="shared" si="62"/>
        <v>4.0522059784265617E-2</v>
      </c>
      <c r="U449" s="170">
        <f t="shared" si="63"/>
        <v>87324.428571428565</v>
      </c>
      <c r="V449" s="170">
        <f t="shared" si="59"/>
        <v>49200.714285714283</v>
      </c>
      <c r="W449" s="170">
        <f t="shared" si="64"/>
        <v>38123.714285714283</v>
      </c>
      <c r="X449" s="170">
        <f t="shared" si="65"/>
        <v>1993.7142857142858</v>
      </c>
      <c r="Y449" s="170">
        <f t="shared" si="61"/>
        <v>91.142857142857139</v>
      </c>
    </row>
    <row r="450" spans="1:25" s="170" customFormat="1" x14ac:dyDescent="0.35">
      <c r="A450" s="115">
        <v>44300</v>
      </c>
      <c r="B450" s="170">
        <f t="shared" si="54"/>
        <v>5295907</v>
      </c>
      <c r="C450" s="205">
        <v>13150</v>
      </c>
      <c r="D450" s="205">
        <v>1866</v>
      </c>
      <c r="E450" s="205">
        <v>348</v>
      </c>
      <c r="F450" s="205">
        <v>3446</v>
      </c>
      <c r="G450" s="170">
        <f t="shared" si="60"/>
        <v>701678</v>
      </c>
      <c r="H450" s="205">
        <v>6651</v>
      </c>
      <c r="I450" s="205">
        <v>362</v>
      </c>
      <c r="J450" s="129"/>
      <c r="K450" s="129"/>
      <c r="L450" s="205">
        <v>97432</v>
      </c>
      <c r="M450" s="205">
        <v>2141</v>
      </c>
      <c r="N450" s="177">
        <v>40430</v>
      </c>
      <c r="O450" s="205">
        <v>101</v>
      </c>
      <c r="P450" s="177">
        <f t="shared" si="55"/>
        <v>57002</v>
      </c>
      <c r="Q450" s="177">
        <f t="shared" si="56"/>
        <v>2040</v>
      </c>
      <c r="R450" s="170">
        <f t="shared" si="58"/>
        <v>2.3298332910491125E-2</v>
      </c>
      <c r="S450" s="170">
        <f t="shared" si="57"/>
        <v>2.3484780056002167E-3</v>
      </c>
      <c r="T450" s="170">
        <f t="shared" si="62"/>
        <v>3.9421737279175993E-2</v>
      </c>
      <c r="U450" s="170">
        <f t="shared" si="63"/>
        <v>87277.857142857145</v>
      </c>
      <c r="V450" s="170">
        <f t="shared" si="59"/>
        <v>49320.142857142855</v>
      </c>
      <c r="W450" s="170">
        <f t="shared" si="64"/>
        <v>37957.714285714283</v>
      </c>
      <c r="X450" s="170">
        <f t="shared" si="65"/>
        <v>1944.2857142857142</v>
      </c>
      <c r="Y450" s="170">
        <f t="shared" si="61"/>
        <v>89.142857142857139</v>
      </c>
    </row>
    <row r="451" spans="1:25" s="170" customFormat="1" x14ac:dyDescent="0.35">
      <c r="A451" s="115">
        <v>44301</v>
      </c>
      <c r="B451" s="170">
        <f t="shared" si="54"/>
        <v>5307426</v>
      </c>
      <c r="C451" s="205">
        <v>11519</v>
      </c>
      <c r="D451" s="205">
        <v>1670</v>
      </c>
      <c r="E451" s="205">
        <v>298</v>
      </c>
      <c r="F451" s="205">
        <v>4004</v>
      </c>
      <c r="G451" s="170">
        <f t="shared" si="60"/>
        <v>705682</v>
      </c>
      <c r="H451" s="205">
        <v>7594</v>
      </c>
      <c r="I451" s="205">
        <v>303</v>
      </c>
      <c r="J451" s="129"/>
      <c r="K451" s="129"/>
      <c r="L451" s="205">
        <v>111783</v>
      </c>
      <c r="M451" s="205">
        <v>1959</v>
      </c>
      <c r="N451" s="177">
        <v>51779</v>
      </c>
      <c r="O451" s="205">
        <v>84</v>
      </c>
      <c r="P451" s="177">
        <f t="shared" si="55"/>
        <v>60004</v>
      </c>
      <c r="Q451" s="177">
        <f t="shared" si="56"/>
        <v>1875</v>
      </c>
      <c r="R451" s="170">
        <f t="shared" si="58"/>
        <v>2.2515549616779304E-2</v>
      </c>
      <c r="S451" s="170">
        <f t="shared" si="57"/>
        <v>2.214995634819274E-3</v>
      </c>
      <c r="T451" s="170">
        <f t="shared" si="62"/>
        <v>3.7866557501816209E-2</v>
      </c>
      <c r="U451" s="170">
        <f t="shared" si="63"/>
        <v>87025.571428571435</v>
      </c>
      <c r="V451" s="170">
        <f t="shared" si="59"/>
        <v>49553.714285714283</v>
      </c>
      <c r="W451" s="170">
        <f t="shared" si="64"/>
        <v>37471.857142857145</v>
      </c>
      <c r="X451" s="170">
        <f t="shared" si="65"/>
        <v>1876.4285714285713</v>
      </c>
      <c r="Y451" s="170">
        <f t="shared" si="61"/>
        <v>83</v>
      </c>
    </row>
    <row r="452" spans="1:25" s="170" customFormat="1" x14ac:dyDescent="0.35">
      <c r="A452" s="115">
        <v>44302</v>
      </c>
      <c r="B452" s="170">
        <f t="shared" ref="B452:B529" si="66">C452+B451</f>
        <v>5317089</v>
      </c>
      <c r="C452" s="205">
        <v>9663</v>
      </c>
      <c r="D452" s="205">
        <v>1389</v>
      </c>
      <c r="E452" s="205">
        <v>276</v>
      </c>
      <c r="F452" s="205">
        <v>2747</v>
      </c>
      <c r="G452" s="170">
        <f t="shared" si="60"/>
        <v>708429</v>
      </c>
      <c r="H452" s="205">
        <v>5938</v>
      </c>
      <c r="I452" s="205">
        <v>284</v>
      </c>
      <c r="J452" s="129"/>
      <c r="K452" s="129"/>
      <c r="L452" s="205">
        <v>74248</v>
      </c>
      <c r="M452" s="205">
        <v>1664</v>
      </c>
      <c r="N452" s="177">
        <v>33650</v>
      </c>
      <c r="O452" s="205">
        <v>52</v>
      </c>
      <c r="P452" s="177">
        <f t="shared" si="55"/>
        <v>40598</v>
      </c>
      <c r="Q452" s="177">
        <f t="shared" si="56"/>
        <v>1612</v>
      </c>
      <c r="R452" s="170">
        <f t="shared" si="58"/>
        <v>2.2039474784085702E-2</v>
      </c>
      <c r="S452" s="170">
        <f t="shared" si="57"/>
        <v>2.0706593025926054E-3</v>
      </c>
      <c r="T452" s="170">
        <f t="shared" si="62"/>
        <v>3.7074591698878473E-2</v>
      </c>
      <c r="U452" s="170">
        <f t="shared" si="63"/>
        <v>85450.571428571435</v>
      </c>
      <c r="V452" s="170">
        <f t="shared" si="59"/>
        <v>48747.285714285717</v>
      </c>
      <c r="W452" s="170">
        <f t="shared" si="64"/>
        <v>36703.285714285717</v>
      </c>
      <c r="X452" s="170">
        <f t="shared" si="65"/>
        <v>1807.2857142857142</v>
      </c>
      <c r="Y452" s="170">
        <f t="shared" si="61"/>
        <v>76</v>
      </c>
    </row>
    <row r="453" spans="1:25" s="170" customFormat="1" x14ac:dyDescent="0.35">
      <c r="A453" s="115">
        <v>44303</v>
      </c>
      <c r="B453" s="170">
        <f t="shared" si="66"/>
        <v>5324422</v>
      </c>
      <c r="C453" s="205">
        <v>7333</v>
      </c>
      <c r="D453" s="205">
        <v>1070</v>
      </c>
      <c r="E453" s="205">
        <v>221</v>
      </c>
      <c r="F453" s="205">
        <v>2143</v>
      </c>
      <c r="G453" s="170">
        <f t="shared" si="60"/>
        <v>710572</v>
      </c>
      <c r="H453" s="205">
        <v>3698</v>
      </c>
      <c r="I453" s="205">
        <v>237</v>
      </c>
      <c r="J453" s="129"/>
      <c r="K453" s="129"/>
      <c r="L453" s="205">
        <v>34923</v>
      </c>
      <c r="M453" s="205">
        <v>1298</v>
      </c>
      <c r="N453" s="177">
        <v>10273</v>
      </c>
      <c r="O453" s="205">
        <v>14</v>
      </c>
      <c r="P453" s="177">
        <f t="shared" si="55"/>
        <v>24650</v>
      </c>
      <c r="Q453" s="177">
        <f t="shared" si="56"/>
        <v>1284</v>
      </c>
      <c r="R453" s="170">
        <f t="shared" si="58"/>
        <v>2.1500189447364513E-2</v>
      </c>
      <c r="S453" s="170">
        <f t="shared" si="57"/>
        <v>1.9936885959457779E-3</v>
      </c>
      <c r="T453" s="170">
        <f t="shared" si="62"/>
        <v>3.6185009318342065E-2</v>
      </c>
      <c r="U453" s="170">
        <f t="shared" si="63"/>
        <v>85587.28571428571</v>
      </c>
      <c r="V453" s="170">
        <f t="shared" si="59"/>
        <v>48828.428571428572</v>
      </c>
      <c r="W453" s="170">
        <f t="shared" si="64"/>
        <v>36758.857142857145</v>
      </c>
      <c r="X453" s="170">
        <f t="shared" si="65"/>
        <v>1766.8571428571429</v>
      </c>
      <c r="Y453" s="170">
        <f t="shared" si="61"/>
        <v>73.285714285714292</v>
      </c>
    </row>
    <row r="454" spans="1:25" s="170" customFormat="1" x14ac:dyDescent="0.35">
      <c r="A454" s="115">
        <v>44304</v>
      </c>
      <c r="B454" s="170">
        <f t="shared" si="66"/>
        <v>5330273</v>
      </c>
      <c r="C454" s="205">
        <v>5851</v>
      </c>
      <c r="D454" s="205">
        <v>789</v>
      </c>
      <c r="E454" s="205">
        <v>213</v>
      </c>
      <c r="F454" s="205">
        <v>1873</v>
      </c>
      <c r="G454" s="170">
        <f t="shared" si="60"/>
        <v>712445</v>
      </c>
      <c r="H454" s="205">
        <v>3179</v>
      </c>
      <c r="I454" s="205">
        <v>227</v>
      </c>
      <c r="J454" s="129"/>
      <c r="K454" s="129"/>
      <c r="L454" s="205">
        <v>34447</v>
      </c>
      <c r="M454" s="205">
        <v>957</v>
      </c>
      <c r="N454" s="177">
        <v>15120</v>
      </c>
      <c r="O454" s="205">
        <v>21</v>
      </c>
      <c r="P454" s="177">
        <f t="shared" si="55"/>
        <v>19327</v>
      </c>
      <c r="Q454" s="177">
        <f t="shared" si="56"/>
        <v>936</v>
      </c>
      <c r="R454" s="170">
        <f t="shared" si="58"/>
        <v>2.1403469261189551E-2</v>
      </c>
      <c r="S454" s="170">
        <f t="shared" si="57"/>
        <v>1.9746495582404545E-3</v>
      </c>
      <c r="T454" s="170">
        <f t="shared" si="62"/>
        <v>3.6100475573359624E-2</v>
      </c>
      <c r="U454" s="170">
        <f t="shared" si="63"/>
        <v>84999.571428571435</v>
      </c>
      <c r="V454" s="170">
        <f t="shared" si="59"/>
        <v>48392.714285714283</v>
      </c>
      <c r="W454" s="170">
        <f t="shared" si="64"/>
        <v>36606.857142857145</v>
      </c>
      <c r="X454" s="170">
        <f t="shared" si="65"/>
        <v>1747</v>
      </c>
      <c r="Y454" s="170">
        <f t="shared" si="61"/>
        <v>72.285714285714292</v>
      </c>
    </row>
    <row r="455" spans="1:25" s="170" customFormat="1" x14ac:dyDescent="0.35">
      <c r="A455" s="115">
        <v>44305</v>
      </c>
      <c r="B455" s="170">
        <f t="shared" si="66"/>
        <v>5341015</v>
      </c>
      <c r="C455" s="205">
        <v>10742</v>
      </c>
      <c r="D455" s="205">
        <v>1549</v>
      </c>
      <c r="E455" s="205">
        <v>285</v>
      </c>
      <c r="F455" s="205">
        <v>2894</v>
      </c>
      <c r="G455" s="170">
        <f t="shared" si="60"/>
        <v>715339</v>
      </c>
      <c r="H455" s="205">
        <v>6217</v>
      </c>
      <c r="I455" s="205">
        <v>300</v>
      </c>
      <c r="J455" s="129"/>
      <c r="K455" s="129"/>
      <c r="L455" s="205">
        <v>96696</v>
      </c>
      <c r="M455" s="205">
        <v>1810</v>
      </c>
      <c r="N455" s="177">
        <v>42878</v>
      </c>
      <c r="O455" s="205">
        <v>92</v>
      </c>
      <c r="P455" s="177">
        <f t="shared" si="55"/>
        <v>53818</v>
      </c>
      <c r="Q455" s="177">
        <f t="shared" si="56"/>
        <v>1718</v>
      </c>
      <c r="R455" s="170">
        <f t="shared" si="58"/>
        <v>2.150922655227544E-2</v>
      </c>
      <c r="S455" s="170">
        <f t="shared" si="57"/>
        <v>1.9296785387447151E-3</v>
      </c>
      <c r="T455" s="170">
        <f t="shared" si="62"/>
        <v>3.6422128303791081E-2</v>
      </c>
      <c r="U455" s="170">
        <f t="shared" si="63"/>
        <v>79793</v>
      </c>
      <c r="V455" s="170">
        <f t="shared" si="59"/>
        <v>45294.285714285717</v>
      </c>
      <c r="W455" s="170">
        <f t="shared" si="64"/>
        <v>34498.714285714283</v>
      </c>
      <c r="X455" s="170">
        <f t="shared" si="65"/>
        <v>1649.7142857142858</v>
      </c>
      <c r="Y455" s="170">
        <f t="shared" si="61"/>
        <v>66.571428571428569</v>
      </c>
    </row>
    <row r="456" spans="1:25" s="170" customFormat="1" x14ac:dyDescent="0.35">
      <c r="A456" s="115">
        <v>44306</v>
      </c>
      <c r="B456" s="170">
        <f t="shared" si="66"/>
        <v>5351929</v>
      </c>
      <c r="C456" s="205">
        <v>10914</v>
      </c>
      <c r="D456" s="205">
        <v>1447</v>
      </c>
      <c r="E456" s="205">
        <v>266</v>
      </c>
      <c r="F456" s="205">
        <v>2866</v>
      </c>
      <c r="G456" s="170">
        <f t="shared" si="60"/>
        <v>718205</v>
      </c>
      <c r="H456" s="205">
        <v>5360</v>
      </c>
      <c r="I456" s="205">
        <v>278</v>
      </c>
      <c r="J456" s="129"/>
      <c r="K456" s="129"/>
      <c r="L456" s="205">
        <v>106685</v>
      </c>
      <c r="M456" s="205">
        <v>1691</v>
      </c>
      <c r="N456" s="177">
        <v>50875</v>
      </c>
      <c r="O456" s="205">
        <v>77</v>
      </c>
      <c r="P456" s="177">
        <f t="shared" si="55"/>
        <v>55810</v>
      </c>
      <c r="Q456" s="177">
        <f t="shared" si="56"/>
        <v>1614</v>
      </c>
      <c r="R456" s="170">
        <f t="shared" si="58"/>
        <v>2.0711452786157845E-2</v>
      </c>
      <c r="S456" s="170">
        <f t="shared" si="57"/>
        <v>1.7999632660557947E-3</v>
      </c>
      <c r="T456" s="170">
        <f t="shared" si="62"/>
        <v>3.5599870183702913E-2</v>
      </c>
      <c r="U456" s="170">
        <f t="shared" si="63"/>
        <v>79459.142857142855</v>
      </c>
      <c r="V456" s="170">
        <f t="shared" si="59"/>
        <v>44458.428571428572</v>
      </c>
      <c r="W456" s="170">
        <f t="shared" si="64"/>
        <v>35000.714285714283</v>
      </c>
      <c r="X456" s="170">
        <f t="shared" si="65"/>
        <v>1582.7142857142858</v>
      </c>
      <c r="Y456" s="170">
        <f t="shared" si="61"/>
        <v>63</v>
      </c>
    </row>
    <row r="457" spans="1:25" s="170" customFormat="1" x14ac:dyDescent="0.35">
      <c r="A457" s="115">
        <v>44307</v>
      </c>
      <c r="B457" s="170">
        <f t="shared" si="66"/>
        <v>5362243</v>
      </c>
      <c r="C457" s="205">
        <v>10314</v>
      </c>
      <c r="D457" s="205">
        <v>1395</v>
      </c>
      <c r="E457" s="205">
        <v>288</v>
      </c>
      <c r="F457" s="205">
        <v>2875</v>
      </c>
      <c r="G457" s="170">
        <f t="shared" si="60"/>
        <v>721080</v>
      </c>
      <c r="H457" s="205">
        <v>6304</v>
      </c>
      <c r="I457" s="205">
        <v>293</v>
      </c>
      <c r="J457" s="129"/>
      <c r="K457" s="129"/>
      <c r="L457" s="205">
        <v>85350</v>
      </c>
      <c r="M457" s="205">
        <v>1673</v>
      </c>
      <c r="N457" s="177">
        <v>37339</v>
      </c>
      <c r="O457" s="205">
        <v>94</v>
      </c>
      <c r="P457" s="177">
        <f t="shared" si="55"/>
        <v>48011</v>
      </c>
      <c r="Q457" s="177">
        <f t="shared" si="56"/>
        <v>1579</v>
      </c>
      <c r="R457" s="170">
        <f t="shared" si="58"/>
        <v>2.0311248005998546E-2</v>
      </c>
      <c r="S457" s="170">
        <f t="shared" si="57"/>
        <v>1.7940259761733508E-3</v>
      </c>
      <c r="T457" s="170">
        <f t="shared" si="62"/>
        <v>3.5133579072060564E-2</v>
      </c>
      <c r="U457" s="170">
        <f t="shared" si="63"/>
        <v>77733.142857142855</v>
      </c>
      <c r="V457" s="170">
        <f t="shared" si="59"/>
        <v>43174</v>
      </c>
      <c r="W457" s="170">
        <f t="shared" si="64"/>
        <v>34559.142857142855</v>
      </c>
      <c r="X457" s="170">
        <f t="shared" si="65"/>
        <v>1516.8571428571429</v>
      </c>
      <c r="Y457" s="170">
        <f t="shared" si="61"/>
        <v>62</v>
      </c>
    </row>
    <row r="458" spans="1:25" s="170" customFormat="1" x14ac:dyDescent="0.35">
      <c r="A458" s="115">
        <v>44308</v>
      </c>
      <c r="B458" s="170">
        <f t="shared" si="66"/>
        <v>5372841</v>
      </c>
      <c r="C458" s="205">
        <v>10598</v>
      </c>
      <c r="D458" s="205">
        <v>1361</v>
      </c>
      <c r="E458" s="205">
        <v>241</v>
      </c>
      <c r="F458" s="205">
        <v>3029</v>
      </c>
      <c r="G458" s="170">
        <f t="shared" si="60"/>
        <v>724109</v>
      </c>
      <c r="H458" s="205">
        <v>6385</v>
      </c>
      <c r="I458" s="205">
        <v>257</v>
      </c>
      <c r="J458" s="129"/>
      <c r="K458" s="129"/>
      <c r="L458" s="205">
        <v>102752</v>
      </c>
      <c r="M458" s="205">
        <v>1619</v>
      </c>
      <c r="N458" s="177">
        <v>48617</v>
      </c>
      <c r="O458" s="205">
        <v>78</v>
      </c>
      <c r="P458" s="177">
        <f t="shared" si="55"/>
        <v>54135</v>
      </c>
      <c r="Q458" s="177">
        <f t="shared" si="56"/>
        <v>1541</v>
      </c>
      <c r="R458" s="170">
        <f t="shared" si="58"/>
        <v>2.0018650684637106E-2</v>
      </c>
      <c r="S458" s="170">
        <f t="shared" si="57"/>
        <v>1.7926551400616539E-3</v>
      </c>
      <c r="T458" s="170">
        <f t="shared" si="62"/>
        <v>3.4702327323527328E-2</v>
      </c>
      <c r="U458" s="170">
        <f t="shared" si="63"/>
        <v>76443</v>
      </c>
      <c r="V458" s="170">
        <f t="shared" si="59"/>
        <v>42335.571428571428</v>
      </c>
      <c r="W458" s="170">
        <f t="shared" si="64"/>
        <v>34107.428571428572</v>
      </c>
      <c r="X458" s="170">
        <f t="shared" si="65"/>
        <v>1469.1428571428571</v>
      </c>
      <c r="Y458" s="170">
        <f t="shared" si="61"/>
        <v>61.142857142857146</v>
      </c>
    </row>
    <row r="459" spans="1:25" s="170" customFormat="1" x14ac:dyDescent="0.35">
      <c r="A459" s="115">
        <v>44309</v>
      </c>
      <c r="B459" s="170">
        <f t="shared" si="66"/>
        <v>5384067</v>
      </c>
      <c r="C459" s="205">
        <v>11226</v>
      </c>
      <c r="D459" s="205">
        <v>1174</v>
      </c>
      <c r="E459" s="205">
        <v>245</v>
      </c>
      <c r="F459" s="205">
        <v>3061</v>
      </c>
      <c r="G459" s="170">
        <f t="shared" si="60"/>
        <v>727170</v>
      </c>
      <c r="H459" s="205">
        <v>6427</v>
      </c>
      <c r="I459" s="205">
        <v>254</v>
      </c>
      <c r="J459" s="129"/>
      <c r="K459" s="129"/>
      <c r="L459" s="205">
        <v>83835</v>
      </c>
      <c r="M459" s="205">
        <v>1452</v>
      </c>
      <c r="N459" s="177">
        <v>36377</v>
      </c>
      <c r="O459" s="205">
        <v>49</v>
      </c>
      <c r="P459" s="177">
        <f t="shared" si="55"/>
        <v>47458</v>
      </c>
      <c r="Q459" s="177">
        <f t="shared" si="56"/>
        <v>1403</v>
      </c>
      <c r="R459" s="170">
        <f t="shared" si="58"/>
        <v>1.9277090738184063E-2</v>
      </c>
      <c r="S459" s="170">
        <f t="shared" si="57"/>
        <v>1.7599874109135783E-3</v>
      </c>
      <c r="T459" s="170">
        <f t="shared" si="62"/>
        <v>3.3227905504124217E-2</v>
      </c>
      <c r="U459" s="170">
        <f t="shared" si="63"/>
        <v>77812.571428571435</v>
      </c>
      <c r="V459" s="170">
        <f t="shared" si="59"/>
        <v>43315.571428571428</v>
      </c>
      <c r="W459" s="170">
        <f t="shared" si="64"/>
        <v>34497</v>
      </c>
      <c r="X459" s="170">
        <f t="shared" si="65"/>
        <v>1439.2857142857142</v>
      </c>
      <c r="Y459" s="170">
        <f t="shared" si="61"/>
        <v>60.714285714285715</v>
      </c>
    </row>
    <row r="460" spans="1:25" s="170" customFormat="1" x14ac:dyDescent="0.35">
      <c r="A460" s="115">
        <v>44310</v>
      </c>
      <c r="B460" s="170">
        <f t="shared" si="66"/>
        <v>5392104</v>
      </c>
      <c r="C460" s="205">
        <v>8037</v>
      </c>
      <c r="D460" s="205">
        <v>763</v>
      </c>
      <c r="E460" s="205">
        <v>185</v>
      </c>
      <c r="F460" s="205">
        <v>2357</v>
      </c>
      <c r="G460" s="170">
        <f t="shared" si="60"/>
        <v>729527</v>
      </c>
      <c r="H460" s="205">
        <v>4143</v>
      </c>
      <c r="I460" s="205">
        <v>192</v>
      </c>
      <c r="J460" s="129"/>
      <c r="K460" s="129"/>
      <c r="L460" s="205">
        <v>36308</v>
      </c>
      <c r="M460" s="205">
        <v>934</v>
      </c>
      <c r="N460" s="177">
        <v>8872</v>
      </c>
      <c r="O460" s="205">
        <v>15</v>
      </c>
      <c r="P460" s="177">
        <f t="shared" si="55"/>
        <v>27436</v>
      </c>
      <c r="Q460" s="177">
        <f t="shared" si="56"/>
        <v>919</v>
      </c>
      <c r="R460" s="170">
        <f t="shared" si="58"/>
        <v>1.8561620882189742E-2</v>
      </c>
      <c r="S460" s="170">
        <f t="shared" si="57"/>
        <v>1.7744233124234623E-3</v>
      </c>
      <c r="T460" s="170">
        <f t="shared" si="62"/>
        <v>3.1732544649422378E-2</v>
      </c>
      <c r="U460" s="170">
        <f t="shared" si="63"/>
        <v>78010.428571428565</v>
      </c>
      <c r="V460" s="170">
        <f t="shared" si="59"/>
        <v>43713.571428571428</v>
      </c>
      <c r="W460" s="170">
        <f t="shared" si="64"/>
        <v>34296.857142857145</v>
      </c>
      <c r="X460" s="170">
        <f t="shared" si="65"/>
        <v>1387.1428571428571</v>
      </c>
      <c r="Y460" s="170">
        <f t="shared" si="61"/>
        <v>60.857142857142854</v>
      </c>
    </row>
    <row r="461" spans="1:25" s="170" customFormat="1" x14ac:dyDescent="0.35">
      <c r="A461" s="115">
        <v>44311</v>
      </c>
      <c r="B461" s="170">
        <f t="shared" si="66"/>
        <v>5398951</v>
      </c>
      <c r="C461" s="205">
        <v>6847</v>
      </c>
      <c r="D461" s="205">
        <v>641</v>
      </c>
      <c r="E461" s="205">
        <v>141</v>
      </c>
      <c r="F461" s="205">
        <v>2342</v>
      </c>
      <c r="G461" s="170">
        <f t="shared" si="60"/>
        <v>731869</v>
      </c>
      <c r="H461" s="205">
        <v>4169</v>
      </c>
      <c r="I461" s="205">
        <v>144</v>
      </c>
      <c r="J461" s="129"/>
      <c r="K461" s="129"/>
      <c r="L461" s="205">
        <v>38814</v>
      </c>
      <c r="M461" s="205">
        <v>778</v>
      </c>
      <c r="N461" s="177">
        <v>13049</v>
      </c>
      <c r="O461" s="205">
        <v>20</v>
      </c>
      <c r="P461" s="177">
        <f t="shared" si="55"/>
        <v>25765</v>
      </c>
      <c r="Q461" s="177">
        <f t="shared" si="56"/>
        <v>758</v>
      </c>
      <c r="R461" s="170">
        <f t="shared" si="58"/>
        <v>1.8089165031611076E-2</v>
      </c>
      <c r="S461" s="170">
        <f t="shared" si="57"/>
        <v>1.7856617662505726E-3</v>
      </c>
      <c r="T461" s="170">
        <f t="shared" si="62"/>
        <v>3.0508941116975479E-2</v>
      </c>
      <c r="U461" s="170">
        <f t="shared" si="63"/>
        <v>78634.28571428571</v>
      </c>
      <c r="V461" s="170">
        <f t="shared" si="59"/>
        <v>44633.285714285717</v>
      </c>
      <c r="W461" s="170">
        <f t="shared" si="64"/>
        <v>34001</v>
      </c>
      <c r="X461" s="170">
        <f t="shared" si="65"/>
        <v>1361.7142857142858</v>
      </c>
      <c r="Y461" s="170">
        <f t="shared" si="61"/>
        <v>60.714285714285715</v>
      </c>
    </row>
    <row r="462" spans="1:25" s="170" customFormat="1" x14ac:dyDescent="0.35">
      <c r="A462" s="115">
        <v>44312</v>
      </c>
      <c r="B462" s="170">
        <f t="shared" si="66"/>
        <v>5412388</v>
      </c>
      <c r="C462" s="205">
        <v>13437</v>
      </c>
      <c r="D462" s="205">
        <v>1544</v>
      </c>
      <c r="E462" s="205">
        <v>213</v>
      </c>
      <c r="F462" s="205">
        <v>3323</v>
      </c>
      <c r="G462" s="170">
        <f t="shared" si="60"/>
        <v>735192</v>
      </c>
      <c r="H462" s="205">
        <v>6599</v>
      </c>
      <c r="I462" s="205">
        <v>219</v>
      </c>
      <c r="J462" s="129"/>
      <c r="K462" s="129"/>
      <c r="L462" s="205">
        <v>122138</v>
      </c>
      <c r="M462" s="205">
        <v>1759</v>
      </c>
      <c r="N462" s="177">
        <v>53288</v>
      </c>
      <c r="O462" s="205">
        <v>94</v>
      </c>
      <c r="P462" s="177">
        <f t="shared" si="55"/>
        <v>68850</v>
      </c>
      <c r="Q462" s="177">
        <f t="shared" si="56"/>
        <v>1665</v>
      </c>
      <c r="R462" s="170">
        <f t="shared" si="58"/>
        <v>1.7201440572895143E-2</v>
      </c>
      <c r="S462" s="170">
        <f t="shared" si="57"/>
        <v>1.7188839733190563E-3</v>
      </c>
      <c r="T462" s="170">
        <f t="shared" si="62"/>
        <v>2.8946604980684958E-2</v>
      </c>
      <c r="U462" s="170">
        <f t="shared" si="63"/>
        <v>82268.857142857145</v>
      </c>
      <c r="V462" s="170">
        <f t="shared" si="59"/>
        <v>46780.714285714283</v>
      </c>
      <c r="W462" s="170">
        <f t="shared" si="64"/>
        <v>35488.142857142855</v>
      </c>
      <c r="X462" s="170">
        <f t="shared" si="65"/>
        <v>1354.1428571428571</v>
      </c>
      <c r="Y462" s="170">
        <f t="shared" si="61"/>
        <v>61</v>
      </c>
    </row>
    <row r="463" spans="1:25" s="170" customFormat="1" x14ac:dyDescent="0.35">
      <c r="A463" s="115">
        <v>44313</v>
      </c>
      <c r="B463" s="170">
        <f t="shared" si="66"/>
        <v>5423849</v>
      </c>
      <c r="C463" s="205">
        <v>11461</v>
      </c>
      <c r="D463" s="205">
        <v>1271</v>
      </c>
      <c r="E463" s="205">
        <v>243</v>
      </c>
      <c r="F463" s="205">
        <v>3033</v>
      </c>
      <c r="G463" s="170">
        <f t="shared" si="60"/>
        <v>738225</v>
      </c>
      <c r="H463" s="205">
        <v>5735</v>
      </c>
      <c r="I463" s="205">
        <v>252</v>
      </c>
      <c r="J463" s="129"/>
      <c r="K463" s="129"/>
      <c r="L463" s="205">
        <v>96672</v>
      </c>
      <c r="M463" s="205">
        <v>1501</v>
      </c>
      <c r="N463" s="177">
        <v>42073</v>
      </c>
      <c r="O463" s="205">
        <v>62</v>
      </c>
      <c r="P463" s="177">
        <f t="shared" si="55"/>
        <v>54599</v>
      </c>
      <c r="Q463" s="177">
        <f t="shared" si="56"/>
        <v>1439</v>
      </c>
      <c r="R463" s="170">
        <f t="shared" si="58"/>
        <v>1.7170051725752779E-2</v>
      </c>
      <c r="S463" s="170">
        <f t="shared" si="57"/>
        <v>1.7194249107943993E-3</v>
      </c>
      <c r="T463" s="170">
        <f t="shared" si="62"/>
        <v>2.8517658021051082E-2</v>
      </c>
      <c r="U463" s="170">
        <f t="shared" si="63"/>
        <v>80838.428571428565</v>
      </c>
      <c r="V463" s="170">
        <f t="shared" si="59"/>
        <v>46607.714285714283</v>
      </c>
      <c r="W463" s="170">
        <f t="shared" si="64"/>
        <v>34230.714285714283</v>
      </c>
      <c r="X463" s="170">
        <f t="shared" si="65"/>
        <v>1329.1428571428571</v>
      </c>
      <c r="Y463" s="170">
        <f t="shared" si="61"/>
        <v>58.857142857142854</v>
      </c>
    </row>
    <row r="464" spans="1:25" s="170" customFormat="1" x14ac:dyDescent="0.35">
      <c r="A464" s="115">
        <v>44314</v>
      </c>
      <c r="B464" s="170">
        <f t="shared" si="66"/>
        <v>5435032</v>
      </c>
      <c r="C464" s="205">
        <v>11183</v>
      </c>
      <c r="D464" s="205">
        <v>1130</v>
      </c>
      <c r="E464" s="205">
        <v>218</v>
      </c>
      <c r="F464" s="205">
        <v>3133</v>
      </c>
      <c r="G464" s="170">
        <f t="shared" si="60"/>
        <v>741358</v>
      </c>
      <c r="H464" s="205">
        <v>6268</v>
      </c>
      <c r="I464" s="205">
        <v>223</v>
      </c>
      <c r="J464" s="129"/>
      <c r="K464" s="129"/>
      <c r="L464" s="205">
        <v>80879</v>
      </c>
      <c r="M464" s="205">
        <v>1305</v>
      </c>
      <c r="N464" s="177">
        <v>34031</v>
      </c>
      <c r="O464" s="205">
        <v>48</v>
      </c>
      <c r="P464" s="177">
        <f t="shared" si="55"/>
        <v>46848</v>
      </c>
      <c r="Q464" s="177">
        <f t="shared" si="56"/>
        <v>1257</v>
      </c>
      <c r="R464" s="170">
        <f t="shared" si="58"/>
        <v>1.6651288390767335E-2</v>
      </c>
      <c r="S464" s="170">
        <f t="shared" si="57"/>
        <v>1.5488326625956912E-3</v>
      </c>
      <c r="T464" s="170">
        <f t="shared" si="62"/>
        <v>2.7629186904589792E-2</v>
      </c>
      <c r="U464" s="170">
        <f t="shared" si="63"/>
        <v>80199.71428571429</v>
      </c>
      <c r="V464" s="170">
        <f t="shared" si="59"/>
        <v>46441.571428571428</v>
      </c>
      <c r="W464" s="170">
        <f t="shared" si="64"/>
        <v>33758.142857142855</v>
      </c>
      <c r="X464" s="170">
        <f t="shared" si="65"/>
        <v>1283.1428571428571</v>
      </c>
      <c r="Y464" s="170">
        <f t="shared" si="61"/>
        <v>52.285714285714285</v>
      </c>
    </row>
    <row r="465" spans="1:25" s="170" customFormat="1" x14ac:dyDescent="0.35">
      <c r="A465" s="115">
        <v>44315</v>
      </c>
      <c r="B465" s="170">
        <f t="shared" si="66"/>
        <v>5445525</v>
      </c>
      <c r="C465" s="205">
        <v>10493</v>
      </c>
      <c r="D465" s="205">
        <v>998</v>
      </c>
      <c r="E465" s="205">
        <v>223</v>
      </c>
      <c r="F465" s="205">
        <v>2927</v>
      </c>
      <c r="G465" s="170">
        <f t="shared" si="60"/>
        <v>744285</v>
      </c>
      <c r="H465" s="205">
        <v>5846</v>
      </c>
      <c r="I465" s="205">
        <v>235</v>
      </c>
      <c r="J465" s="129"/>
      <c r="K465" s="129"/>
      <c r="L465" s="205">
        <v>93093</v>
      </c>
      <c r="M465" s="205">
        <v>1197</v>
      </c>
      <c r="N465" s="177">
        <v>43443</v>
      </c>
      <c r="O465" s="205">
        <v>38</v>
      </c>
      <c r="P465" s="177">
        <f t="shared" ref="P465:P528" si="67">L465-N465</f>
        <v>49650</v>
      </c>
      <c r="Q465" s="177">
        <f t="shared" ref="Q465:Q528" si="68">M465-O465</f>
        <v>1159</v>
      </c>
      <c r="R465" s="170">
        <f t="shared" si="58"/>
        <v>1.6177939206762616E-2</v>
      </c>
      <c r="S465" s="170">
        <f t="shared" si="57"/>
        <v>1.4104433378184854E-3</v>
      </c>
      <c r="T465" s="170">
        <f t="shared" si="62"/>
        <v>2.6824201668091054E-2</v>
      </c>
      <c r="U465" s="170">
        <f t="shared" si="63"/>
        <v>78819.857142857145</v>
      </c>
      <c r="V465" s="170">
        <f t="shared" si="59"/>
        <v>45800.857142857145</v>
      </c>
      <c r="W465" s="170">
        <f t="shared" si="64"/>
        <v>33019</v>
      </c>
      <c r="X465" s="170">
        <f t="shared" si="65"/>
        <v>1228.5714285714287</v>
      </c>
      <c r="Y465" s="170">
        <f t="shared" si="61"/>
        <v>46.571428571428569</v>
      </c>
    </row>
    <row r="466" spans="1:25" s="170" customFormat="1" x14ac:dyDescent="0.35">
      <c r="A466" s="115">
        <v>44316</v>
      </c>
      <c r="B466" s="170">
        <f t="shared" si="66"/>
        <v>5454851</v>
      </c>
      <c r="C466" s="205">
        <v>9326</v>
      </c>
      <c r="D466" s="205">
        <v>941</v>
      </c>
      <c r="E466" s="205">
        <v>182</v>
      </c>
      <c r="F466" s="205">
        <v>2923</v>
      </c>
      <c r="G466" s="170">
        <f t="shared" si="60"/>
        <v>747208</v>
      </c>
      <c r="H466" s="205">
        <v>5975</v>
      </c>
      <c r="I466" s="205">
        <v>191</v>
      </c>
      <c r="J466" s="129"/>
      <c r="K466" s="129"/>
      <c r="L466" s="205">
        <v>71494</v>
      </c>
      <c r="M466" s="205">
        <v>1117</v>
      </c>
      <c r="N466" s="177">
        <v>32921</v>
      </c>
      <c r="O466" s="205">
        <v>28</v>
      </c>
      <c r="P466" s="177">
        <f t="shared" si="67"/>
        <v>38573</v>
      </c>
      <c r="Q466" s="177">
        <f t="shared" si="68"/>
        <v>1089</v>
      </c>
      <c r="R466" s="170">
        <f t="shared" si="58"/>
        <v>1.5927014931460627E-2</v>
      </c>
      <c r="S466" s="170">
        <f t="shared" si="57"/>
        <v>1.33961708912187E-3</v>
      </c>
      <c r="T466" s="170">
        <f t="shared" si="62"/>
        <v>2.6581462269144523E-2</v>
      </c>
      <c r="U466" s="170">
        <f t="shared" si="63"/>
        <v>77056.857142857145</v>
      </c>
      <c r="V466" s="170">
        <f t="shared" si="59"/>
        <v>44531.571428571428</v>
      </c>
      <c r="W466" s="170">
        <f t="shared" si="64"/>
        <v>32525.285714285714</v>
      </c>
      <c r="X466" s="170">
        <f t="shared" si="65"/>
        <v>1183.7142857142858</v>
      </c>
      <c r="Y466" s="170">
        <f t="shared" si="61"/>
        <v>43.571428571428569</v>
      </c>
    </row>
    <row r="467" spans="1:25" s="170" customFormat="1" x14ac:dyDescent="0.35">
      <c r="A467" s="115">
        <v>44317</v>
      </c>
      <c r="B467" s="170">
        <f t="shared" si="66"/>
        <v>5460944</v>
      </c>
      <c r="C467" s="205">
        <v>6093</v>
      </c>
      <c r="D467" s="205">
        <v>590</v>
      </c>
      <c r="E467" s="205">
        <v>158</v>
      </c>
      <c r="F467" s="205">
        <v>1854</v>
      </c>
      <c r="G467" s="170">
        <f t="shared" si="60"/>
        <v>749062</v>
      </c>
      <c r="H467" s="205">
        <v>3378</v>
      </c>
      <c r="I467" s="205">
        <v>167</v>
      </c>
      <c r="J467" s="129"/>
      <c r="K467" s="129"/>
      <c r="L467" s="205">
        <v>26888</v>
      </c>
      <c r="M467" s="205">
        <v>739</v>
      </c>
      <c r="N467" s="177">
        <v>7320</v>
      </c>
      <c r="O467" s="205">
        <v>13</v>
      </c>
      <c r="P467" s="177">
        <f t="shared" si="67"/>
        <v>19568</v>
      </c>
      <c r="Q467" s="177">
        <f t="shared" si="68"/>
        <v>726</v>
      </c>
      <c r="R467" s="170">
        <f t="shared" si="58"/>
        <v>1.5842167033348554E-2</v>
      </c>
      <c r="S467" s="170">
        <f t="shared" si="57"/>
        <v>1.3399668325041459E-3</v>
      </c>
      <c r="T467" s="170">
        <f t="shared" si="62"/>
        <v>2.6634589752281532E-2</v>
      </c>
      <c r="U467" s="170">
        <f t="shared" si="63"/>
        <v>75711.142857142855</v>
      </c>
      <c r="V467" s="170">
        <f t="shared" si="59"/>
        <v>43407.571428571428</v>
      </c>
      <c r="W467" s="170">
        <f t="shared" si="64"/>
        <v>32303.571428571428</v>
      </c>
      <c r="X467" s="170">
        <f t="shared" si="65"/>
        <v>1156.1428571428571</v>
      </c>
      <c r="Y467" s="170">
        <f t="shared" si="61"/>
        <v>43.285714285714285</v>
      </c>
    </row>
    <row r="468" spans="1:25" s="170" customFormat="1" x14ac:dyDescent="0.35">
      <c r="A468" s="115">
        <v>44318</v>
      </c>
      <c r="B468" s="170">
        <f t="shared" si="66"/>
        <v>5466006</v>
      </c>
      <c r="C468" s="205">
        <v>5062</v>
      </c>
      <c r="D468" s="205">
        <v>474</v>
      </c>
      <c r="E468" s="205">
        <v>129</v>
      </c>
      <c r="F468" s="205">
        <v>1591</v>
      </c>
      <c r="G468" s="170">
        <f t="shared" si="60"/>
        <v>750653</v>
      </c>
      <c r="H468" s="205">
        <v>2729</v>
      </c>
      <c r="I468" s="205">
        <v>136</v>
      </c>
      <c r="J468" s="129"/>
      <c r="K468" s="129"/>
      <c r="L468" s="205">
        <v>29603</v>
      </c>
      <c r="M468" s="205">
        <v>576</v>
      </c>
      <c r="N468" s="177">
        <v>12289</v>
      </c>
      <c r="O468" s="205">
        <v>12</v>
      </c>
      <c r="P468" s="177">
        <f t="shared" si="67"/>
        <v>17314</v>
      </c>
      <c r="Q468" s="177">
        <f t="shared" si="68"/>
        <v>564</v>
      </c>
      <c r="R468" s="170">
        <f t="shared" si="58"/>
        <v>1.5734483943875093E-2</v>
      </c>
      <c r="S468" s="170">
        <f t="shared" si="57"/>
        <v>1.3089876422692078E-3</v>
      </c>
      <c r="T468" s="170">
        <f t="shared" ref="T468:T479" si="69">((SUM(Q462:Q468))/(SUM(P462:P468)))</f>
        <v>2.6739832499441438E-2</v>
      </c>
      <c r="U468" s="170">
        <f t="shared" si="63"/>
        <v>74395.28571428571</v>
      </c>
      <c r="V468" s="170">
        <f t="shared" si="59"/>
        <v>42200.285714285717</v>
      </c>
      <c r="W468" s="170">
        <f t="shared" si="64"/>
        <v>32195</v>
      </c>
      <c r="X468" s="170">
        <f t="shared" si="65"/>
        <v>1128.4285714285713</v>
      </c>
      <c r="Y468" s="170">
        <f t="shared" si="61"/>
        <v>42.142857142857146</v>
      </c>
    </row>
    <row r="469" spans="1:25" s="170" customFormat="1" x14ac:dyDescent="0.35">
      <c r="A469" s="115">
        <v>44319</v>
      </c>
      <c r="B469" s="170">
        <f t="shared" si="66"/>
        <v>5478173</v>
      </c>
      <c r="C469" s="205">
        <v>12167</v>
      </c>
      <c r="D469" s="205">
        <v>1004</v>
      </c>
      <c r="E469" s="205">
        <v>178</v>
      </c>
      <c r="F469" s="205">
        <v>3513</v>
      </c>
      <c r="G469" s="170">
        <f t="shared" si="60"/>
        <v>754166</v>
      </c>
      <c r="H469" s="205">
        <v>6661</v>
      </c>
      <c r="I469" s="205">
        <v>183</v>
      </c>
      <c r="J469" s="129"/>
      <c r="K469" s="129"/>
      <c r="L469" s="205">
        <v>105763</v>
      </c>
      <c r="M469" s="205">
        <v>1186</v>
      </c>
      <c r="N469" s="177">
        <v>44347</v>
      </c>
      <c r="O469" s="205">
        <v>40</v>
      </c>
      <c r="P469" s="177">
        <f t="shared" si="67"/>
        <v>61416</v>
      </c>
      <c r="Q469" s="177">
        <f t="shared" si="68"/>
        <v>1146</v>
      </c>
      <c r="R469" s="170">
        <f t="shared" si="58"/>
        <v>1.5109280083744389E-2</v>
      </c>
      <c r="S469" s="170">
        <f t="shared" si="57"/>
        <v>1.1135548737663105E-3</v>
      </c>
      <c r="T469" s="170">
        <f t="shared" si="69"/>
        <v>2.5627847538615401E-2</v>
      </c>
      <c r="U469" s="170">
        <f t="shared" si="63"/>
        <v>72056</v>
      </c>
      <c r="V469" s="170">
        <f t="shared" si="59"/>
        <v>41138.285714285717</v>
      </c>
      <c r="W469" s="170">
        <f t="shared" si="64"/>
        <v>30917.714285714286</v>
      </c>
      <c r="X469" s="170">
        <f t="shared" si="65"/>
        <v>1054.2857142857142</v>
      </c>
      <c r="Y469" s="170">
        <f t="shared" si="61"/>
        <v>34.428571428571431</v>
      </c>
    </row>
    <row r="470" spans="1:25" s="170" customFormat="1" x14ac:dyDescent="0.35">
      <c r="A470" s="115">
        <v>44320</v>
      </c>
      <c r="B470" s="170">
        <f t="shared" si="66"/>
        <v>5488991</v>
      </c>
      <c r="C470" s="205">
        <v>10818</v>
      </c>
      <c r="D470" s="205">
        <v>899</v>
      </c>
      <c r="E470" s="205">
        <v>175</v>
      </c>
      <c r="F470" s="205">
        <v>2925</v>
      </c>
      <c r="G470" s="170">
        <f t="shared" si="60"/>
        <v>757091</v>
      </c>
      <c r="H470" s="205">
        <v>5551</v>
      </c>
      <c r="I470" s="205">
        <v>184</v>
      </c>
      <c r="J470" s="129"/>
      <c r="K470" s="129"/>
      <c r="L470" s="205">
        <v>83777</v>
      </c>
      <c r="M470" s="205">
        <v>1048</v>
      </c>
      <c r="N470" s="177">
        <v>33883</v>
      </c>
      <c r="O470" s="205">
        <v>33</v>
      </c>
      <c r="P470" s="177">
        <f t="shared" si="67"/>
        <v>49894</v>
      </c>
      <c r="Q470" s="177">
        <f t="shared" si="68"/>
        <v>1015</v>
      </c>
      <c r="R470" s="170">
        <f t="shared" si="58"/>
        <v>1.4584015772222415E-2</v>
      </c>
      <c r="S470" s="170">
        <f t="shared" si="57"/>
        <v>1.0180854231297482E-3</v>
      </c>
      <c r="T470" s="170">
        <f t="shared" si="69"/>
        <v>2.4556684070987034E-2</v>
      </c>
      <c r="U470" s="170">
        <f t="shared" si="63"/>
        <v>70213.857142857145</v>
      </c>
      <c r="V470" s="170">
        <f t="shared" si="59"/>
        <v>40466.142857142855</v>
      </c>
      <c r="W470" s="170">
        <f t="shared" si="64"/>
        <v>29747.714285714286</v>
      </c>
      <c r="X470" s="170">
        <f t="shared" si="65"/>
        <v>993.71428571428567</v>
      </c>
      <c r="Y470" s="170">
        <f t="shared" si="61"/>
        <v>30.285714285714285</v>
      </c>
    </row>
    <row r="471" spans="1:25" s="170" customFormat="1" x14ac:dyDescent="0.35">
      <c r="A471" s="115">
        <v>44321</v>
      </c>
      <c r="B471" s="170">
        <f t="shared" si="66"/>
        <v>5498304</v>
      </c>
      <c r="C471" s="205">
        <v>9313</v>
      </c>
      <c r="D471" s="205">
        <v>876</v>
      </c>
      <c r="E471" s="205">
        <v>174</v>
      </c>
      <c r="F471" s="205">
        <v>2878</v>
      </c>
      <c r="G471" s="170">
        <f t="shared" si="60"/>
        <v>759969</v>
      </c>
      <c r="H471" s="205">
        <v>5347</v>
      </c>
      <c r="I471" s="205">
        <v>179</v>
      </c>
      <c r="J471" s="129"/>
      <c r="K471" s="129"/>
      <c r="L471" s="205">
        <v>69135</v>
      </c>
      <c r="M471" s="205">
        <v>1027</v>
      </c>
      <c r="N471" s="177">
        <v>26264</v>
      </c>
      <c r="O471" s="205">
        <v>54</v>
      </c>
      <c r="P471" s="177">
        <f t="shared" si="67"/>
        <v>42871</v>
      </c>
      <c r="Q471" s="177">
        <f t="shared" si="68"/>
        <v>973</v>
      </c>
      <c r="R471" s="170">
        <f t="shared" si="58"/>
        <v>1.4361556884480139E-2</v>
      </c>
      <c r="S471" s="170">
        <f t="shared" ref="S471:S513" si="70">((SUM(O465:O471))/(SUM(N465:N471)))</f>
        <v>1.0874607790808462E-3</v>
      </c>
      <c r="T471" s="170">
        <f t="shared" si="69"/>
        <v>2.3889489627120584E-2</v>
      </c>
      <c r="U471" s="170">
        <f t="shared" si="63"/>
        <v>68536.142857142855</v>
      </c>
      <c r="V471" s="170">
        <f t="shared" si="59"/>
        <v>39898</v>
      </c>
      <c r="W471" s="170">
        <f t="shared" si="64"/>
        <v>28638.142857142859</v>
      </c>
      <c r="X471" s="170">
        <f t="shared" si="65"/>
        <v>953.14285714285711</v>
      </c>
      <c r="Y471" s="170">
        <f t="shared" si="61"/>
        <v>31.142857142857142</v>
      </c>
    </row>
    <row r="472" spans="1:25" s="170" customFormat="1" x14ac:dyDescent="0.35">
      <c r="A472" s="115">
        <v>44322</v>
      </c>
      <c r="B472" s="170">
        <f t="shared" si="66"/>
        <v>5507024</v>
      </c>
      <c r="C472" s="205">
        <v>8720</v>
      </c>
      <c r="D472" s="205">
        <v>784</v>
      </c>
      <c r="E472" s="205">
        <v>138</v>
      </c>
      <c r="F472" s="205">
        <v>2570</v>
      </c>
      <c r="G472" s="170">
        <f t="shared" si="60"/>
        <v>762539</v>
      </c>
      <c r="H472" s="205">
        <v>5399</v>
      </c>
      <c r="I472" s="205">
        <v>142</v>
      </c>
      <c r="J472" s="129"/>
      <c r="K472" s="129"/>
      <c r="L472" s="205">
        <v>80665</v>
      </c>
      <c r="M472" s="205">
        <v>925</v>
      </c>
      <c r="N472" s="177">
        <v>39282</v>
      </c>
      <c r="O472" s="205">
        <v>39</v>
      </c>
      <c r="P472" s="177">
        <f t="shared" si="67"/>
        <v>41383</v>
      </c>
      <c r="Q472" s="177">
        <f t="shared" si="68"/>
        <v>886</v>
      </c>
      <c r="R472" s="170">
        <f t="shared" si="58"/>
        <v>1.416145081046381E-2</v>
      </c>
      <c r="S472" s="170">
        <f t="shared" si="70"/>
        <v>1.1156052285717197E-3</v>
      </c>
      <c r="T472" s="170">
        <f t="shared" si="69"/>
        <v>2.3610890749357055E-2</v>
      </c>
      <c r="U472" s="170">
        <f t="shared" si="63"/>
        <v>66760.71428571429</v>
      </c>
      <c r="V472" s="170">
        <f t="shared" si="59"/>
        <v>38717</v>
      </c>
      <c r="W472" s="170">
        <f t="shared" si="64"/>
        <v>28043.714285714286</v>
      </c>
      <c r="X472" s="170">
        <f t="shared" si="65"/>
        <v>914.14285714285711</v>
      </c>
      <c r="Y472" s="170">
        <f t="shared" si="61"/>
        <v>31.285714285714285</v>
      </c>
    </row>
    <row r="473" spans="1:25" s="170" customFormat="1" x14ac:dyDescent="0.35">
      <c r="A473" s="115">
        <v>44323</v>
      </c>
      <c r="B473" s="170">
        <f t="shared" si="66"/>
        <v>5515662</v>
      </c>
      <c r="C473" s="205">
        <v>8638</v>
      </c>
      <c r="D473" s="205">
        <v>686</v>
      </c>
      <c r="E473" s="205">
        <v>157</v>
      </c>
      <c r="F473" s="205">
        <v>2509</v>
      </c>
      <c r="G473" s="170">
        <f t="shared" si="60"/>
        <v>765048</v>
      </c>
      <c r="H473" s="205">
        <v>5299</v>
      </c>
      <c r="I473" s="205">
        <v>163</v>
      </c>
      <c r="J473" s="129"/>
      <c r="K473" s="129"/>
      <c r="L473" s="205">
        <v>61361</v>
      </c>
      <c r="M473" s="205">
        <v>851</v>
      </c>
      <c r="N473" s="177">
        <v>26620</v>
      </c>
      <c r="O473" s="205">
        <v>20</v>
      </c>
      <c r="P473" s="177">
        <f t="shared" si="67"/>
        <v>34741</v>
      </c>
      <c r="Q473" s="177">
        <f t="shared" si="68"/>
        <v>831</v>
      </c>
      <c r="R473" s="170">
        <f t="shared" si="58"/>
        <v>1.3893506448056835E-2</v>
      </c>
      <c r="S473" s="170">
        <f t="shared" si="70"/>
        <v>1.1104970921817848E-3</v>
      </c>
      <c r="T473" s="170">
        <f t="shared" si="69"/>
        <v>2.2983902659934802E-2</v>
      </c>
      <c r="U473" s="170">
        <f t="shared" si="63"/>
        <v>65313.142857142855</v>
      </c>
      <c r="V473" s="170">
        <f t="shared" si="59"/>
        <v>38169.571428571428</v>
      </c>
      <c r="W473" s="170">
        <f t="shared" si="64"/>
        <v>27143.571428571428</v>
      </c>
      <c r="X473" s="170">
        <f t="shared" si="65"/>
        <v>877.28571428571433</v>
      </c>
      <c r="Y473" s="170">
        <f t="shared" si="61"/>
        <v>30.142857142857142</v>
      </c>
    </row>
    <row r="474" spans="1:25" s="170" customFormat="1" x14ac:dyDescent="0.35">
      <c r="A474" s="115">
        <v>44324</v>
      </c>
      <c r="B474" s="170">
        <f t="shared" si="66"/>
        <v>5521270</v>
      </c>
      <c r="C474" s="205">
        <v>5608</v>
      </c>
      <c r="D474" s="205">
        <v>423</v>
      </c>
      <c r="E474" s="205">
        <v>83</v>
      </c>
      <c r="F474" s="205">
        <v>1696</v>
      </c>
      <c r="G474" s="170">
        <f t="shared" si="60"/>
        <v>766744</v>
      </c>
      <c r="H474" s="205">
        <v>3262</v>
      </c>
      <c r="I474" s="205">
        <v>89</v>
      </c>
      <c r="J474" s="129"/>
      <c r="K474" s="129"/>
      <c r="L474" s="205">
        <v>22969</v>
      </c>
      <c r="M474" s="205">
        <v>503</v>
      </c>
      <c r="N474" s="177">
        <v>5890</v>
      </c>
      <c r="O474" s="205">
        <v>4</v>
      </c>
      <c r="P474" s="177">
        <f t="shared" si="67"/>
        <v>17079</v>
      </c>
      <c r="Q474" s="177">
        <f t="shared" si="68"/>
        <v>499</v>
      </c>
      <c r="R474" s="170">
        <f t="shared" ref="R474:R492" si="71">((SUM(M468:M474))/(SUM(L468:L474)))</f>
        <v>1.3492972226450727E-2</v>
      </c>
      <c r="S474" s="170">
        <f t="shared" si="70"/>
        <v>1.0711918334880021E-3</v>
      </c>
      <c r="T474" s="170">
        <f t="shared" si="69"/>
        <v>2.2342443086083009E-2</v>
      </c>
      <c r="U474" s="170">
        <f t="shared" si="63"/>
        <v>64753.285714285717</v>
      </c>
      <c r="V474" s="170">
        <f t="shared" ref="V474:V492" si="72">AVERAGE(P468:P474)</f>
        <v>37814</v>
      </c>
      <c r="W474" s="170">
        <f t="shared" si="64"/>
        <v>26939.285714285714</v>
      </c>
      <c r="X474" s="170">
        <f t="shared" si="65"/>
        <v>844.85714285714289</v>
      </c>
      <c r="Y474" s="170">
        <f t="shared" si="61"/>
        <v>28.857142857142858</v>
      </c>
    </row>
    <row r="475" spans="1:25" s="170" customFormat="1" x14ac:dyDescent="0.35">
      <c r="A475" s="115">
        <v>44325</v>
      </c>
      <c r="B475" s="170">
        <f t="shared" si="66"/>
        <v>5525703</v>
      </c>
      <c r="C475" s="205">
        <v>4433</v>
      </c>
      <c r="D475" s="205">
        <v>282</v>
      </c>
      <c r="E475" s="205">
        <v>79</v>
      </c>
      <c r="F475" s="205">
        <v>1525</v>
      </c>
      <c r="G475" s="170">
        <f t="shared" si="60"/>
        <v>768269</v>
      </c>
      <c r="H475" s="205">
        <v>2584</v>
      </c>
      <c r="I475" s="205">
        <v>83</v>
      </c>
      <c r="J475" s="129"/>
      <c r="K475" s="129"/>
      <c r="L475" s="205">
        <v>24160</v>
      </c>
      <c r="M475" s="205">
        <v>348</v>
      </c>
      <c r="N475" s="177">
        <v>10093</v>
      </c>
      <c r="O475" s="205">
        <v>2</v>
      </c>
      <c r="P475" s="177">
        <f t="shared" si="67"/>
        <v>14067</v>
      </c>
      <c r="Q475" s="177">
        <f t="shared" si="68"/>
        <v>346</v>
      </c>
      <c r="R475" s="170">
        <f t="shared" si="71"/>
        <v>1.3147846280954827E-2</v>
      </c>
      <c r="S475" s="170">
        <f t="shared" si="70"/>
        <v>1.0301589771379823E-3</v>
      </c>
      <c r="T475" s="170">
        <f t="shared" si="69"/>
        <v>2.1786109060588792E-2</v>
      </c>
      <c r="U475" s="170">
        <f t="shared" si="63"/>
        <v>63975.714285714283</v>
      </c>
      <c r="V475" s="170">
        <f t="shared" si="72"/>
        <v>37350.142857142855</v>
      </c>
      <c r="W475" s="170">
        <f t="shared" si="64"/>
        <v>26625.571428571428</v>
      </c>
      <c r="X475" s="170">
        <f t="shared" si="65"/>
        <v>813.71428571428567</v>
      </c>
      <c r="Y475" s="170">
        <f t="shared" si="61"/>
        <v>27.428571428571427</v>
      </c>
    </row>
    <row r="476" spans="1:25" s="170" customFormat="1" x14ac:dyDescent="0.35">
      <c r="A476" s="115">
        <v>44326</v>
      </c>
      <c r="B476" s="170">
        <f t="shared" si="66"/>
        <v>5537430</v>
      </c>
      <c r="C476" s="205">
        <v>11727</v>
      </c>
      <c r="D476" s="205">
        <v>722</v>
      </c>
      <c r="E476" s="205">
        <v>141</v>
      </c>
      <c r="F476" s="205">
        <v>3003</v>
      </c>
      <c r="G476" s="170">
        <f t="shared" ref="G476:G543" si="73">F476+G475</f>
        <v>771272</v>
      </c>
      <c r="H476" s="205">
        <v>6061</v>
      </c>
      <c r="I476" s="205">
        <v>151</v>
      </c>
      <c r="J476" s="129"/>
      <c r="K476" s="129"/>
      <c r="L476" s="205">
        <v>91662</v>
      </c>
      <c r="M476" s="205">
        <v>869</v>
      </c>
      <c r="N476" s="177">
        <v>36975</v>
      </c>
      <c r="O476" s="205">
        <v>31</v>
      </c>
      <c r="P476" s="177">
        <f t="shared" si="67"/>
        <v>54687</v>
      </c>
      <c r="Q476" s="177">
        <f t="shared" si="68"/>
        <v>838</v>
      </c>
      <c r="R476" s="170">
        <f t="shared" si="71"/>
        <v>1.284442589727687E-2</v>
      </c>
      <c r="S476" s="170">
        <f t="shared" si="70"/>
        <v>1.0223063902528951E-3</v>
      </c>
      <c r="T476" s="170">
        <f t="shared" si="69"/>
        <v>2.1152472106845895E-2</v>
      </c>
      <c r="U476" s="170">
        <f t="shared" si="63"/>
        <v>61961.285714285717</v>
      </c>
      <c r="V476" s="170">
        <f t="shared" si="72"/>
        <v>36388.857142857145</v>
      </c>
      <c r="W476" s="170">
        <f t="shared" si="64"/>
        <v>25572.428571428572</v>
      </c>
      <c r="X476" s="170">
        <f t="shared" si="65"/>
        <v>769.71428571428567</v>
      </c>
      <c r="Y476" s="170">
        <f t="shared" si="61"/>
        <v>26.142857142857142</v>
      </c>
    </row>
    <row r="477" spans="1:25" s="65" customFormat="1" x14ac:dyDescent="0.35">
      <c r="A477" s="66">
        <v>44327</v>
      </c>
      <c r="B477" s="65">
        <f t="shared" si="66"/>
        <v>5547670</v>
      </c>
      <c r="C477" s="205">
        <v>10240</v>
      </c>
      <c r="D477" s="205">
        <v>577</v>
      </c>
      <c r="E477" s="205">
        <v>139</v>
      </c>
      <c r="F477" s="205">
        <v>2890</v>
      </c>
      <c r="G477" s="65">
        <f t="shared" si="73"/>
        <v>774162</v>
      </c>
      <c r="H477" s="205">
        <v>5416</v>
      </c>
      <c r="I477" s="205">
        <v>140</v>
      </c>
      <c r="J477" s="129"/>
      <c r="K477" s="129"/>
      <c r="L477" s="205">
        <v>73364</v>
      </c>
      <c r="M477" s="205">
        <v>717</v>
      </c>
      <c r="N477" s="177">
        <v>28442</v>
      </c>
      <c r="O477" s="205">
        <v>17</v>
      </c>
      <c r="P477" s="177">
        <f t="shared" si="67"/>
        <v>44922</v>
      </c>
      <c r="Q477" s="177">
        <f t="shared" si="68"/>
        <v>700</v>
      </c>
      <c r="R477" s="65">
        <f t="shared" si="71"/>
        <v>1.2378459590471421E-2</v>
      </c>
      <c r="S477" s="170">
        <f t="shared" si="70"/>
        <v>9.6217001025546481E-4</v>
      </c>
      <c r="T477" s="65">
        <f t="shared" si="69"/>
        <v>2.0312312312312314E-2</v>
      </c>
      <c r="U477" s="65">
        <f t="shared" si="63"/>
        <v>60473.714285714283</v>
      </c>
      <c r="V477" s="65">
        <f t="shared" si="72"/>
        <v>35678.571428571428</v>
      </c>
      <c r="W477" s="65">
        <f t="shared" si="64"/>
        <v>24795.142857142859</v>
      </c>
      <c r="X477" s="65">
        <f t="shared" si="65"/>
        <v>724.71428571428567</v>
      </c>
      <c r="Y477" s="65">
        <f t="shared" si="61"/>
        <v>23.857142857142858</v>
      </c>
    </row>
    <row r="478" spans="1:25" s="170" customFormat="1" x14ac:dyDescent="0.35">
      <c r="A478" s="66">
        <v>44328</v>
      </c>
      <c r="B478" s="65">
        <f t="shared" si="66"/>
        <v>5557197</v>
      </c>
      <c r="C478" s="205">
        <v>9527</v>
      </c>
      <c r="D478" s="205">
        <v>594</v>
      </c>
      <c r="E478" s="205">
        <v>118</v>
      </c>
      <c r="F478" s="205">
        <v>2678</v>
      </c>
      <c r="G478" s="65">
        <f t="shared" si="73"/>
        <v>776840</v>
      </c>
      <c r="H478" s="205">
        <v>4817</v>
      </c>
      <c r="I478" s="205">
        <v>122</v>
      </c>
      <c r="J478" s="129"/>
      <c r="K478" s="129"/>
      <c r="L478" s="205">
        <v>61720</v>
      </c>
      <c r="M478" s="205">
        <v>708</v>
      </c>
      <c r="N478" s="177">
        <v>20932</v>
      </c>
      <c r="O478" s="205">
        <v>18</v>
      </c>
      <c r="P478" s="177">
        <f t="shared" si="67"/>
        <v>40788</v>
      </c>
      <c r="Q478" s="177">
        <f t="shared" si="68"/>
        <v>690</v>
      </c>
      <c r="R478" s="65">
        <f t="shared" si="71"/>
        <v>1.1832142745509148E-2</v>
      </c>
      <c r="S478" s="170">
        <f t="shared" si="70"/>
        <v>7.786773184968556E-4</v>
      </c>
      <c r="T478" s="65">
        <f t="shared" si="69"/>
        <v>1.934048540984467E-2</v>
      </c>
      <c r="U478" s="65">
        <f t="shared" si="63"/>
        <v>59414.428571428572</v>
      </c>
      <c r="V478" s="65">
        <f t="shared" si="72"/>
        <v>35381</v>
      </c>
      <c r="W478" s="65">
        <f t="shared" si="64"/>
        <v>24033.428571428572</v>
      </c>
      <c r="X478" s="65">
        <f t="shared" si="65"/>
        <v>684.28571428571433</v>
      </c>
      <c r="Y478" s="65">
        <f t="shared" si="61"/>
        <v>18.714285714285715</v>
      </c>
    </row>
    <row r="479" spans="1:25" s="170" customFormat="1" x14ac:dyDescent="0.35">
      <c r="A479" s="66">
        <v>44329</v>
      </c>
      <c r="B479" s="65">
        <f t="shared" si="66"/>
        <v>5565336</v>
      </c>
      <c r="C479" s="205">
        <v>8139</v>
      </c>
      <c r="D479" s="205">
        <v>543</v>
      </c>
      <c r="E479" s="205">
        <v>119</v>
      </c>
      <c r="F479" s="205">
        <v>2701</v>
      </c>
      <c r="G479" s="65">
        <f t="shared" si="73"/>
        <v>779541</v>
      </c>
      <c r="H479" s="205">
        <v>5399</v>
      </c>
      <c r="I479" s="205">
        <v>126</v>
      </c>
      <c r="J479" s="129"/>
      <c r="K479" s="129"/>
      <c r="L479" s="205">
        <v>66447</v>
      </c>
      <c r="M479" s="205">
        <v>658</v>
      </c>
      <c r="N479" s="177">
        <v>29698</v>
      </c>
      <c r="O479" s="205">
        <v>12</v>
      </c>
      <c r="P479" s="177">
        <f t="shared" si="67"/>
        <v>36749</v>
      </c>
      <c r="Q479" s="177">
        <f t="shared" si="68"/>
        <v>646</v>
      </c>
      <c r="R479" s="65">
        <f t="shared" si="71"/>
        <v>1.1586250849550516E-2</v>
      </c>
      <c r="S479" s="170">
        <f t="shared" si="70"/>
        <v>6.5553104317680425E-4</v>
      </c>
      <c r="T479" s="65">
        <f t="shared" si="69"/>
        <v>1.8721737377228608E-2</v>
      </c>
      <c r="U479" s="65">
        <f t="shared" si="63"/>
        <v>57383.285714285717</v>
      </c>
      <c r="V479" s="65">
        <f t="shared" si="72"/>
        <v>34719</v>
      </c>
      <c r="W479" s="65">
        <f t="shared" si="64"/>
        <v>22664.285714285714</v>
      </c>
      <c r="X479" s="65">
        <f t="shared" si="65"/>
        <v>650</v>
      </c>
      <c r="Y479" s="65">
        <f t="shared" si="61"/>
        <v>14.857142857142858</v>
      </c>
    </row>
    <row r="480" spans="1:25" s="170" customFormat="1" x14ac:dyDescent="0.35">
      <c r="A480" s="66">
        <v>44330</v>
      </c>
      <c r="B480" s="65">
        <f t="shared" si="66"/>
        <v>5573558</v>
      </c>
      <c r="C480" s="205">
        <v>8222</v>
      </c>
      <c r="D480" s="205">
        <v>466</v>
      </c>
      <c r="E480" s="205">
        <v>107</v>
      </c>
      <c r="F480" s="205">
        <v>2346</v>
      </c>
      <c r="G480" s="65">
        <f t="shared" si="73"/>
        <v>781887</v>
      </c>
      <c r="H480" s="205">
        <v>4552</v>
      </c>
      <c r="I480" s="205">
        <v>109</v>
      </c>
      <c r="J480" s="129"/>
      <c r="K480" s="129"/>
      <c r="L480" s="205">
        <v>50234</v>
      </c>
      <c r="M480" s="205">
        <v>606</v>
      </c>
      <c r="N480" s="177">
        <v>20277</v>
      </c>
      <c r="O480" s="205">
        <v>7</v>
      </c>
      <c r="P480" s="177">
        <f t="shared" si="67"/>
        <v>29957</v>
      </c>
      <c r="Q480" s="177">
        <f t="shared" si="68"/>
        <v>599</v>
      </c>
      <c r="R480" s="65">
        <f t="shared" si="71"/>
        <v>1.1289034094982537E-2</v>
      </c>
      <c r="S480" s="170">
        <f t="shared" si="70"/>
        <v>5.9747746328139872E-4</v>
      </c>
      <c r="T480" s="65">
        <f t="shared" ref="T480:T481" si="74">((SUM(Q474:Q480))/(SUM(P474:P480)))</f>
        <v>1.8123895588229123E-2</v>
      </c>
      <c r="U480" s="65">
        <f t="shared" si="63"/>
        <v>55793.714285714283</v>
      </c>
      <c r="V480" s="65">
        <f t="shared" si="72"/>
        <v>34035.571428571428</v>
      </c>
      <c r="W480" s="65">
        <f t="shared" si="64"/>
        <v>21758.142857142859</v>
      </c>
      <c r="X480" s="65">
        <f t="shared" si="65"/>
        <v>616.85714285714289</v>
      </c>
      <c r="Y480" s="65">
        <f t="shared" si="61"/>
        <v>13</v>
      </c>
    </row>
    <row r="481" spans="1:25" s="170" customFormat="1" x14ac:dyDescent="0.35">
      <c r="A481" s="66">
        <v>44331</v>
      </c>
      <c r="B481" s="65">
        <f t="shared" si="66"/>
        <v>5579001</v>
      </c>
      <c r="C481" s="205">
        <v>5443</v>
      </c>
      <c r="D481" s="205">
        <v>298</v>
      </c>
      <c r="E481" s="205">
        <v>76</v>
      </c>
      <c r="F481" s="205">
        <v>1503</v>
      </c>
      <c r="G481" s="65">
        <f t="shared" si="73"/>
        <v>783390</v>
      </c>
      <c r="H481" s="205">
        <v>2831</v>
      </c>
      <c r="I481" s="205">
        <v>79</v>
      </c>
      <c r="J481" s="129"/>
      <c r="K481" s="129"/>
      <c r="L481" s="205">
        <v>20189</v>
      </c>
      <c r="M481" s="205">
        <v>363</v>
      </c>
      <c r="N481" s="177">
        <v>4399</v>
      </c>
      <c r="O481" s="205">
        <v>1</v>
      </c>
      <c r="P481" s="177">
        <f t="shared" si="67"/>
        <v>15790</v>
      </c>
      <c r="Q481" s="177">
        <f t="shared" si="68"/>
        <v>362</v>
      </c>
      <c r="R481" s="65">
        <f t="shared" si="71"/>
        <v>1.1008932992242945E-2</v>
      </c>
      <c r="S481" s="170">
        <f t="shared" si="70"/>
        <v>5.8349246764269043E-4</v>
      </c>
      <c r="T481" s="65">
        <f t="shared" si="74"/>
        <v>1.7644328156650912E-2</v>
      </c>
      <c r="U481" s="65">
        <f t="shared" si="63"/>
        <v>55396.571428571428</v>
      </c>
      <c r="V481" s="65">
        <f t="shared" si="72"/>
        <v>33851.428571428572</v>
      </c>
      <c r="W481" s="65">
        <f t="shared" si="64"/>
        <v>21545.142857142859</v>
      </c>
      <c r="X481" s="65">
        <f t="shared" si="65"/>
        <v>597.28571428571433</v>
      </c>
      <c r="Y481" s="65">
        <f t="shared" si="61"/>
        <v>12.571428571428571</v>
      </c>
    </row>
    <row r="482" spans="1:25" s="170" customFormat="1" x14ac:dyDescent="0.35">
      <c r="A482" s="66">
        <v>44332</v>
      </c>
      <c r="B482" s="65">
        <f t="shared" si="66"/>
        <v>5583660</v>
      </c>
      <c r="C482" s="205">
        <v>4659</v>
      </c>
      <c r="D482" s="205">
        <v>242</v>
      </c>
      <c r="E482" s="205">
        <v>53</v>
      </c>
      <c r="F482" s="205">
        <v>1479</v>
      </c>
      <c r="G482" s="65">
        <f t="shared" si="73"/>
        <v>784869</v>
      </c>
      <c r="H482" s="205">
        <v>2415</v>
      </c>
      <c r="I482" s="205">
        <v>54</v>
      </c>
      <c r="J482" s="129"/>
      <c r="K482" s="129"/>
      <c r="L482" s="205">
        <v>20369</v>
      </c>
      <c r="M482" s="205">
        <v>308</v>
      </c>
      <c r="N482" s="177">
        <v>5693</v>
      </c>
      <c r="O482" s="205">
        <v>1</v>
      </c>
      <c r="P482" s="177">
        <f t="shared" si="67"/>
        <v>14676</v>
      </c>
      <c r="Q482" s="177">
        <f t="shared" si="68"/>
        <v>307</v>
      </c>
      <c r="R482" s="65">
        <f t="shared" si="71"/>
        <v>1.1013451046264828E-2</v>
      </c>
      <c r="S482" s="170">
        <f t="shared" si="70"/>
        <v>5.941973554802754E-4</v>
      </c>
      <c r="T482" s="65">
        <f t="shared" ref="T482:T492" si="75">((SUM(Q476:Q482))/(SUM(P476:P482)))</f>
        <v>1.7434934692657712E-2</v>
      </c>
      <c r="U482" s="65">
        <f t="shared" si="63"/>
        <v>54855</v>
      </c>
      <c r="V482" s="65">
        <f t="shared" si="72"/>
        <v>33938.428571428572</v>
      </c>
      <c r="W482" s="65">
        <f t="shared" si="64"/>
        <v>20916.571428571428</v>
      </c>
      <c r="X482" s="65">
        <f t="shared" si="65"/>
        <v>591.71428571428567</v>
      </c>
      <c r="Y482" s="65">
        <f t="shared" si="61"/>
        <v>12.428571428571429</v>
      </c>
    </row>
    <row r="483" spans="1:25" s="170" customFormat="1" x14ac:dyDescent="0.35">
      <c r="A483" s="66">
        <v>44333</v>
      </c>
      <c r="B483" s="65">
        <f t="shared" si="66"/>
        <v>5594641</v>
      </c>
      <c r="C483" s="205">
        <v>10981</v>
      </c>
      <c r="D483" s="205">
        <v>519</v>
      </c>
      <c r="E483" s="205">
        <v>90</v>
      </c>
      <c r="F483" s="205">
        <v>2800</v>
      </c>
      <c r="G483" s="65">
        <f t="shared" si="73"/>
        <v>787669</v>
      </c>
      <c r="H483" s="205">
        <v>5701</v>
      </c>
      <c r="I483" s="205">
        <v>98</v>
      </c>
      <c r="J483" s="129"/>
      <c r="K483" s="129"/>
      <c r="L483" s="205">
        <v>72042</v>
      </c>
      <c r="M483" s="205">
        <v>636</v>
      </c>
      <c r="N483" s="177">
        <v>26146</v>
      </c>
      <c r="O483" s="205">
        <v>12</v>
      </c>
      <c r="P483" s="177">
        <f t="shared" si="67"/>
        <v>45896</v>
      </c>
      <c r="Q483" s="177">
        <f t="shared" si="68"/>
        <v>624</v>
      </c>
      <c r="R483" s="65">
        <f t="shared" si="71"/>
        <v>1.0967024824008893E-2</v>
      </c>
      <c r="S483" s="170">
        <f t="shared" si="70"/>
        <v>5.0152300736796304E-4</v>
      </c>
      <c r="T483" s="65">
        <f t="shared" si="75"/>
        <v>1.7169483079666752E-2</v>
      </c>
      <c r="U483" s="65">
        <f t="shared" si="63"/>
        <v>52052.142857142855</v>
      </c>
      <c r="V483" s="65">
        <f t="shared" si="72"/>
        <v>32682.571428571428</v>
      </c>
      <c r="W483" s="65">
        <f t="shared" si="64"/>
        <v>19369.571428571428</v>
      </c>
      <c r="X483" s="65">
        <f t="shared" si="65"/>
        <v>561.14285714285711</v>
      </c>
      <c r="Y483" s="65">
        <f t="shared" si="61"/>
        <v>9.7142857142857135</v>
      </c>
    </row>
    <row r="484" spans="1:25" s="170" customFormat="1" x14ac:dyDescent="0.35">
      <c r="A484" s="115">
        <v>44334</v>
      </c>
      <c r="B484" s="65">
        <f t="shared" si="66"/>
        <v>5604426</v>
      </c>
      <c r="C484" s="205">
        <v>9785</v>
      </c>
      <c r="D484" s="205">
        <v>459</v>
      </c>
      <c r="E484" s="205">
        <v>108</v>
      </c>
      <c r="F484" s="205">
        <v>2598</v>
      </c>
      <c r="G484" s="65">
        <f t="shared" si="73"/>
        <v>790267</v>
      </c>
      <c r="H484" s="205">
        <v>4904</v>
      </c>
      <c r="I484" s="205">
        <v>112</v>
      </c>
      <c r="J484" s="129"/>
      <c r="K484" s="129"/>
      <c r="L484" s="205">
        <v>60013</v>
      </c>
      <c r="M484" s="205">
        <v>560</v>
      </c>
      <c r="N484" s="177">
        <v>21252</v>
      </c>
      <c r="O484" s="205">
        <v>4</v>
      </c>
      <c r="P484" s="177">
        <f t="shared" si="67"/>
        <v>38761</v>
      </c>
      <c r="Q484" s="177">
        <f t="shared" si="68"/>
        <v>556</v>
      </c>
      <c r="R484" s="65">
        <f t="shared" si="71"/>
        <v>1.0936885708262348E-2</v>
      </c>
      <c r="S484" s="170">
        <f t="shared" si="70"/>
        <v>4.2835891804325648E-4</v>
      </c>
      <c r="T484" s="65">
        <f t="shared" si="75"/>
        <v>1.6997803402255894E-2</v>
      </c>
      <c r="U484" s="65">
        <f t="shared" si="63"/>
        <v>50144.857142857145</v>
      </c>
      <c r="V484" s="65">
        <f t="shared" si="72"/>
        <v>31802.428571428572</v>
      </c>
      <c r="W484" s="65">
        <f t="shared" si="64"/>
        <v>18342.428571428572</v>
      </c>
      <c r="X484" s="65">
        <f t="shared" si="65"/>
        <v>540.57142857142856</v>
      </c>
      <c r="Y484" s="65">
        <f t="shared" si="61"/>
        <v>7.8571428571428568</v>
      </c>
    </row>
    <row r="485" spans="1:25" s="170" customFormat="1" x14ac:dyDescent="0.35">
      <c r="A485" s="115">
        <v>44335</v>
      </c>
      <c r="B485" s="65">
        <f t="shared" si="66"/>
        <v>5612777</v>
      </c>
      <c r="C485" s="205">
        <v>8351</v>
      </c>
      <c r="D485" s="205">
        <v>416</v>
      </c>
      <c r="E485" s="205">
        <v>81</v>
      </c>
      <c r="F485" s="205">
        <v>2615</v>
      </c>
      <c r="G485" s="65">
        <f t="shared" si="73"/>
        <v>792882</v>
      </c>
      <c r="H485" s="205">
        <v>4709</v>
      </c>
      <c r="I485" s="205">
        <v>83</v>
      </c>
      <c r="J485" s="129"/>
      <c r="K485" s="129"/>
      <c r="L485" s="205">
        <v>45933</v>
      </c>
      <c r="M485" s="205">
        <v>500</v>
      </c>
      <c r="N485" s="177">
        <v>13727</v>
      </c>
      <c r="O485" s="205">
        <v>9</v>
      </c>
      <c r="P485" s="177">
        <f t="shared" si="67"/>
        <v>32206</v>
      </c>
      <c r="Q485" s="177">
        <f t="shared" si="68"/>
        <v>491</v>
      </c>
      <c r="R485" s="65">
        <f t="shared" si="71"/>
        <v>1.0831466439159138E-2</v>
      </c>
      <c r="S485" s="170">
        <f t="shared" si="70"/>
        <v>3.7956300745923822E-4</v>
      </c>
      <c r="T485" s="65">
        <f t="shared" si="75"/>
        <v>1.6749597028523373E-2</v>
      </c>
      <c r="U485" s="65">
        <f t="shared" si="63"/>
        <v>47889.571428571428</v>
      </c>
      <c r="V485" s="65">
        <f t="shared" si="72"/>
        <v>30576.428571428572</v>
      </c>
      <c r="W485" s="65">
        <f t="shared" si="64"/>
        <v>17313.142857142859</v>
      </c>
      <c r="X485" s="65">
        <f t="shared" si="65"/>
        <v>512.14285714285711</v>
      </c>
      <c r="Y485" s="65">
        <f t="shared" si="61"/>
        <v>6.5714285714285712</v>
      </c>
    </row>
    <row r="486" spans="1:25" s="170" customFormat="1" x14ac:dyDescent="0.35">
      <c r="A486" s="115">
        <v>44336</v>
      </c>
      <c r="B486" s="65">
        <f t="shared" si="66"/>
        <v>5620038</v>
      </c>
      <c r="C486" s="205">
        <v>7261</v>
      </c>
      <c r="D486" s="205">
        <v>384</v>
      </c>
      <c r="E486" s="205">
        <v>92</v>
      </c>
      <c r="F486" s="205">
        <v>2359</v>
      </c>
      <c r="G486" s="65">
        <f t="shared" si="73"/>
        <v>795241</v>
      </c>
      <c r="H486" s="205">
        <v>5078</v>
      </c>
      <c r="I486" s="205">
        <v>94</v>
      </c>
      <c r="J486" s="129"/>
      <c r="K486" s="129"/>
      <c r="L486" s="205">
        <v>51435</v>
      </c>
      <c r="M486" s="205">
        <v>471</v>
      </c>
      <c r="N486" s="177">
        <v>19752</v>
      </c>
      <c r="O486" s="205">
        <v>6</v>
      </c>
      <c r="P486" s="177">
        <f t="shared" si="67"/>
        <v>31683</v>
      </c>
      <c r="Q486" s="177">
        <f t="shared" si="68"/>
        <v>465</v>
      </c>
      <c r="R486" s="65">
        <f t="shared" si="71"/>
        <v>1.0755273800415346E-2</v>
      </c>
      <c r="S486" s="170">
        <f t="shared" si="70"/>
        <v>3.5956348992323319E-4</v>
      </c>
      <c r="T486" s="65">
        <f t="shared" si="75"/>
        <v>1.6289497485272936E-2</v>
      </c>
      <c r="U486" s="65">
        <f t="shared" si="63"/>
        <v>45745</v>
      </c>
      <c r="V486" s="65">
        <f t="shared" si="72"/>
        <v>29852.714285714286</v>
      </c>
      <c r="W486" s="65">
        <f t="shared" si="64"/>
        <v>15892.285714285714</v>
      </c>
      <c r="X486" s="65">
        <f t="shared" si="65"/>
        <v>486.28571428571428</v>
      </c>
      <c r="Y486" s="65">
        <f t="shared" si="61"/>
        <v>5.7142857142857144</v>
      </c>
    </row>
    <row r="487" spans="1:25" s="170" customFormat="1" x14ac:dyDescent="0.35">
      <c r="A487" s="115">
        <v>44337</v>
      </c>
      <c r="B487" s="65">
        <f t="shared" si="66"/>
        <v>5627256</v>
      </c>
      <c r="C487" s="205">
        <v>7218</v>
      </c>
      <c r="D487" s="205">
        <v>316</v>
      </c>
      <c r="E487" s="205">
        <v>75</v>
      </c>
      <c r="F487" s="205">
        <v>2187</v>
      </c>
      <c r="G487" s="65">
        <f t="shared" si="73"/>
        <v>797428</v>
      </c>
      <c r="H487" s="205">
        <v>4553</v>
      </c>
      <c r="I487" s="205">
        <v>83</v>
      </c>
      <c r="J487" s="129"/>
      <c r="K487" s="129"/>
      <c r="L487" s="205">
        <v>42921</v>
      </c>
      <c r="M487" s="205">
        <v>396</v>
      </c>
      <c r="N487" s="177">
        <v>16931</v>
      </c>
      <c r="O487" s="205">
        <v>3</v>
      </c>
      <c r="P487" s="177">
        <f t="shared" si="67"/>
        <v>25990</v>
      </c>
      <c r="Q487" s="177">
        <f t="shared" si="68"/>
        <v>393</v>
      </c>
      <c r="R487" s="65">
        <f t="shared" si="71"/>
        <v>1.0335504407130667E-2</v>
      </c>
      <c r="S487" s="170">
        <f t="shared" si="70"/>
        <v>3.3364226135310473E-4</v>
      </c>
      <c r="T487" s="65">
        <f t="shared" si="75"/>
        <v>1.5599847806362865E-2</v>
      </c>
      <c r="U487" s="65">
        <f t="shared" si="63"/>
        <v>44700.285714285717</v>
      </c>
      <c r="V487" s="65">
        <f t="shared" si="72"/>
        <v>29286</v>
      </c>
      <c r="W487" s="65">
        <f t="shared" si="64"/>
        <v>15414.285714285714</v>
      </c>
      <c r="X487" s="65">
        <f t="shared" si="65"/>
        <v>456.85714285714283</v>
      </c>
      <c r="Y487" s="65">
        <f t="shared" si="61"/>
        <v>5.1428571428571432</v>
      </c>
    </row>
    <row r="488" spans="1:25" s="170" customFormat="1" x14ac:dyDescent="0.35">
      <c r="A488" s="115">
        <v>44338</v>
      </c>
      <c r="B488" s="65">
        <f t="shared" si="66"/>
        <v>5631845</v>
      </c>
      <c r="C488" s="205">
        <v>4589</v>
      </c>
      <c r="D488" s="205">
        <v>169</v>
      </c>
      <c r="E488" s="205">
        <v>53</v>
      </c>
      <c r="F488" s="205">
        <v>1621</v>
      </c>
      <c r="G488" s="65">
        <f t="shared" si="73"/>
        <v>799049</v>
      </c>
      <c r="H488" s="205">
        <v>2935</v>
      </c>
      <c r="I488" s="205">
        <v>58</v>
      </c>
      <c r="J488" s="129"/>
      <c r="K488" s="129"/>
      <c r="L488" s="205">
        <v>16000</v>
      </c>
      <c r="M488" s="205">
        <v>218</v>
      </c>
      <c r="N488" s="177">
        <v>2424</v>
      </c>
      <c r="O488" s="205">
        <v>2</v>
      </c>
      <c r="P488" s="177">
        <f t="shared" si="67"/>
        <v>13576</v>
      </c>
      <c r="Q488" s="177">
        <f t="shared" si="68"/>
        <v>216</v>
      </c>
      <c r="R488" s="65">
        <f t="shared" si="71"/>
        <v>1.0006057406069715E-2</v>
      </c>
      <c r="S488" s="170">
        <f t="shared" si="70"/>
        <v>3.4930375265518056E-4</v>
      </c>
      <c r="T488" s="65">
        <f t="shared" si="75"/>
        <v>1.5050200209085349E-2</v>
      </c>
      <c r="U488" s="65">
        <f t="shared" si="63"/>
        <v>44101.857142857145</v>
      </c>
      <c r="V488" s="65">
        <f t="shared" si="72"/>
        <v>28969.714285714286</v>
      </c>
      <c r="W488" s="65">
        <f t="shared" si="64"/>
        <v>15132.142857142857</v>
      </c>
      <c r="X488" s="65">
        <f t="shared" si="65"/>
        <v>436</v>
      </c>
      <c r="Y488" s="65">
        <f t="shared" si="61"/>
        <v>5.2857142857142856</v>
      </c>
    </row>
    <row r="489" spans="1:25" s="170" customFormat="1" x14ac:dyDescent="0.35">
      <c r="A489" s="115">
        <v>44339</v>
      </c>
      <c r="B489" s="65">
        <f t="shared" si="66"/>
        <v>5636212</v>
      </c>
      <c r="C489" s="205">
        <v>4367</v>
      </c>
      <c r="D489" s="205">
        <v>149</v>
      </c>
      <c r="E489" s="205">
        <v>42</v>
      </c>
      <c r="F489" s="205">
        <v>1285</v>
      </c>
      <c r="G489" s="65">
        <f t="shared" si="73"/>
        <v>800334</v>
      </c>
      <c r="H489" s="205">
        <v>2022</v>
      </c>
      <c r="I489" s="205">
        <v>43</v>
      </c>
      <c r="J489" s="129"/>
      <c r="K489" s="129"/>
      <c r="L489" s="205">
        <v>17054</v>
      </c>
      <c r="M489" s="205">
        <v>200</v>
      </c>
      <c r="N489" s="177">
        <v>3891</v>
      </c>
      <c r="O489" s="205">
        <v>0</v>
      </c>
      <c r="P489" s="177">
        <f t="shared" si="67"/>
        <v>13163</v>
      </c>
      <c r="Q489" s="177">
        <f t="shared" si="68"/>
        <v>200</v>
      </c>
      <c r="R489" s="65">
        <f t="shared" si="71"/>
        <v>9.761033143635519E-3</v>
      </c>
      <c r="S489" s="170">
        <f t="shared" si="70"/>
        <v>3.4574493627728746E-4</v>
      </c>
      <c r="T489" s="65">
        <f t="shared" si="75"/>
        <v>1.4631722767358092E-2</v>
      </c>
      <c r="U489" s="65">
        <f t="shared" si="63"/>
        <v>43628.285714285717</v>
      </c>
      <c r="V489" s="65">
        <f t="shared" si="72"/>
        <v>28753.571428571428</v>
      </c>
      <c r="W489" s="65">
        <f t="shared" si="64"/>
        <v>14874.714285714286</v>
      </c>
      <c r="X489" s="65">
        <f t="shared" si="65"/>
        <v>420.71428571428572</v>
      </c>
      <c r="Y489" s="65">
        <f t="shared" si="61"/>
        <v>5.1428571428571432</v>
      </c>
    </row>
    <row r="490" spans="1:25" s="170" customFormat="1" x14ac:dyDescent="0.35">
      <c r="A490" s="115">
        <v>44340</v>
      </c>
      <c r="B490" s="65">
        <f t="shared" si="66"/>
        <v>5645532</v>
      </c>
      <c r="C490" s="205">
        <v>9320</v>
      </c>
      <c r="D490" s="205">
        <v>285</v>
      </c>
      <c r="E490" s="205">
        <v>62</v>
      </c>
      <c r="F490" s="205">
        <v>2322</v>
      </c>
      <c r="G490" s="65">
        <f t="shared" si="73"/>
        <v>802656</v>
      </c>
      <c r="H490" s="205">
        <v>4587</v>
      </c>
      <c r="I490" s="205">
        <v>66</v>
      </c>
      <c r="J490" s="129"/>
      <c r="K490" s="129"/>
      <c r="L490" s="205">
        <v>61818</v>
      </c>
      <c r="M490" s="205">
        <v>368</v>
      </c>
      <c r="N490" s="177">
        <v>21936</v>
      </c>
      <c r="O490" s="205">
        <v>5</v>
      </c>
      <c r="P490" s="177">
        <f t="shared" si="67"/>
        <v>39882</v>
      </c>
      <c r="Q490" s="177">
        <f t="shared" si="68"/>
        <v>363</v>
      </c>
      <c r="R490" s="65">
        <f t="shared" si="71"/>
        <v>9.1911889258539034E-3</v>
      </c>
      <c r="S490" s="170">
        <f t="shared" si="70"/>
        <v>2.9025251969213217E-4</v>
      </c>
      <c r="T490" s="65">
        <f t="shared" si="75"/>
        <v>1.3745704467353952E-2</v>
      </c>
      <c r="U490" s="65">
        <f t="shared" si="63"/>
        <v>42167.714285714283</v>
      </c>
      <c r="V490" s="65">
        <f t="shared" si="72"/>
        <v>27894.428571428572</v>
      </c>
      <c r="W490" s="65">
        <f t="shared" si="64"/>
        <v>14273.285714285714</v>
      </c>
      <c r="X490" s="65">
        <f t="shared" si="65"/>
        <v>383.42857142857144</v>
      </c>
      <c r="Y490" s="65">
        <f t="shared" ref="Y490:Y492" si="76">AVERAGE(O484:O490)</f>
        <v>4.1428571428571432</v>
      </c>
    </row>
    <row r="491" spans="1:25" s="170" customFormat="1" x14ac:dyDescent="0.35">
      <c r="A491" s="115">
        <v>44341</v>
      </c>
      <c r="B491" s="65">
        <f t="shared" si="66"/>
        <v>5653688</v>
      </c>
      <c r="C491" s="205">
        <v>8156</v>
      </c>
      <c r="D491" s="205">
        <v>258</v>
      </c>
      <c r="E491" s="205">
        <v>45</v>
      </c>
      <c r="F491" s="205">
        <v>1967</v>
      </c>
      <c r="G491" s="65">
        <f t="shared" si="73"/>
        <v>804623</v>
      </c>
      <c r="H491" s="205">
        <v>3759</v>
      </c>
      <c r="I491" s="205">
        <v>48</v>
      </c>
      <c r="J491" s="129"/>
      <c r="K491" s="129"/>
      <c r="L491" s="205">
        <v>50889</v>
      </c>
      <c r="M491" s="205">
        <v>323</v>
      </c>
      <c r="N491" s="177">
        <v>17790</v>
      </c>
      <c r="O491" s="205">
        <v>2</v>
      </c>
      <c r="P491" s="177">
        <f t="shared" si="67"/>
        <v>33099</v>
      </c>
      <c r="Q491" s="177">
        <f t="shared" si="68"/>
        <v>321</v>
      </c>
      <c r="R491" s="65">
        <f t="shared" si="71"/>
        <v>8.6558294004544668E-3</v>
      </c>
      <c r="S491" s="170">
        <f t="shared" si="70"/>
        <v>2.7993488921835956E-4</v>
      </c>
      <c r="T491" s="65">
        <f t="shared" si="75"/>
        <v>1.2916734792905026E-2</v>
      </c>
      <c r="U491" s="65">
        <f t="shared" si="63"/>
        <v>40864.285714285717</v>
      </c>
      <c r="V491" s="65">
        <f t="shared" si="72"/>
        <v>27085.571428571428</v>
      </c>
      <c r="W491" s="65">
        <f t="shared" si="64"/>
        <v>13778.714285714286</v>
      </c>
      <c r="X491" s="65">
        <f t="shared" si="65"/>
        <v>349.85714285714283</v>
      </c>
      <c r="Y491" s="65">
        <f t="shared" si="76"/>
        <v>3.8571428571428572</v>
      </c>
    </row>
    <row r="492" spans="1:25" s="170" customFormat="1" x14ac:dyDescent="0.35">
      <c r="A492" s="115">
        <v>44342</v>
      </c>
      <c r="B492" s="65">
        <f t="shared" si="66"/>
        <v>5660665</v>
      </c>
      <c r="C492" s="205">
        <v>6977</v>
      </c>
      <c r="D492" s="205">
        <v>237</v>
      </c>
      <c r="E492" s="205">
        <v>56</v>
      </c>
      <c r="F492" s="205">
        <v>2111</v>
      </c>
      <c r="G492" s="65">
        <f t="shared" si="73"/>
        <v>806734</v>
      </c>
      <c r="H492" s="205">
        <v>3926</v>
      </c>
      <c r="I492" s="205">
        <v>62</v>
      </c>
      <c r="J492" s="129"/>
      <c r="K492" s="129"/>
      <c r="L492" s="205">
        <v>39793</v>
      </c>
      <c r="M492" s="205">
        <v>298</v>
      </c>
      <c r="N492" s="177">
        <v>11868</v>
      </c>
      <c r="O492" s="205">
        <v>8</v>
      </c>
      <c r="P492" s="177">
        <f t="shared" si="67"/>
        <v>27925</v>
      </c>
      <c r="Q492" s="177">
        <f t="shared" si="68"/>
        <v>290</v>
      </c>
      <c r="R492" s="65">
        <f t="shared" si="71"/>
        <v>8.1240398699582005E-3</v>
      </c>
      <c r="S492" s="170">
        <f t="shared" si="70"/>
        <v>2.7486468200270636E-4</v>
      </c>
      <c r="T492" s="65">
        <f t="shared" si="75"/>
        <v>1.213050000539613E-2</v>
      </c>
      <c r="U492" s="65">
        <f t="shared" si="63"/>
        <v>39987.142857142855</v>
      </c>
      <c r="V492" s="65">
        <f t="shared" si="72"/>
        <v>26474</v>
      </c>
      <c r="W492" s="65">
        <f t="shared" si="64"/>
        <v>13513.142857142857</v>
      </c>
      <c r="X492" s="65">
        <f t="shared" si="65"/>
        <v>321.14285714285717</v>
      </c>
      <c r="Y492" s="65">
        <f t="shared" si="76"/>
        <v>3.7142857142857144</v>
      </c>
    </row>
    <row r="493" spans="1:25" x14ac:dyDescent="0.35">
      <c r="A493" s="115">
        <v>44343</v>
      </c>
      <c r="B493" s="65">
        <f t="shared" si="66"/>
        <v>5666630</v>
      </c>
      <c r="C493" s="205">
        <v>5965</v>
      </c>
      <c r="D493" s="205">
        <v>216</v>
      </c>
      <c r="E493" s="205">
        <v>40</v>
      </c>
      <c r="F493" s="205">
        <v>1784</v>
      </c>
      <c r="G493" s="65">
        <f t="shared" si="73"/>
        <v>808518</v>
      </c>
      <c r="H493" s="205">
        <v>3258</v>
      </c>
      <c r="I493" s="205">
        <v>44</v>
      </c>
      <c r="J493" s="129"/>
      <c r="K493" s="129"/>
      <c r="L493" s="205">
        <v>43526</v>
      </c>
      <c r="M493" s="205">
        <v>273</v>
      </c>
      <c r="N493" s="177">
        <v>16188</v>
      </c>
      <c r="O493" s="205">
        <v>1</v>
      </c>
      <c r="P493" s="177">
        <f t="shared" si="67"/>
        <v>27338</v>
      </c>
      <c r="Q493" s="177">
        <f t="shared" si="68"/>
        <v>272</v>
      </c>
      <c r="R493" s="65">
        <f t="shared" ref="R493:R499" si="77">((SUM(M487:M493))/(SUM(L487:L493)))</f>
        <v>7.6323248811585248E-3</v>
      </c>
      <c r="S493" s="170">
        <f t="shared" si="70"/>
        <v>2.3069824669332513E-4</v>
      </c>
      <c r="T493" s="65">
        <f t="shared" ref="T493:T499" si="78">((SUM(Q487:Q493))/(SUM(P487:P493)))</f>
        <v>1.1355285042520155E-2</v>
      </c>
      <c r="U493" s="65">
        <f t="shared" ref="U493:U499" si="79">AVERAGE(L487:L493)</f>
        <v>38857.285714285717</v>
      </c>
      <c r="V493" s="65">
        <f t="shared" ref="V493:V499" si="80">AVERAGE(P487:P493)</f>
        <v>25853.285714285714</v>
      </c>
      <c r="W493" s="65">
        <f t="shared" ref="W493:W499" si="81">AVERAGE(N487:N493)</f>
        <v>13004</v>
      </c>
      <c r="X493" s="65">
        <f t="shared" ref="X493:X499" si="82">AVERAGE(Q487:Q493)</f>
        <v>293.57142857142856</v>
      </c>
      <c r="Y493" s="65">
        <f t="shared" ref="Y493:Y499" si="83">AVERAGE(O487:O493)</f>
        <v>3</v>
      </c>
    </row>
    <row r="494" spans="1:25" x14ac:dyDescent="0.35">
      <c r="A494" s="115">
        <v>44344</v>
      </c>
      <c r="B494" s="65">
        <f t="shared" si="66"/>
        <v>5671863</v>
      </c>
      <c r="C494" s="205">
        <v>5233</v>
      </c>
      <c r="D494" s="205">
        <v>154</v>
      </c>
      <c r="E494" s="205">
        <v>41</v>
      </c>
      <c r="F494" s="205">
        <v>1812</v>
      </c>
      <c r="G494" s="65">
        <f t="shared" si="73"/>
        <v>810330</v>
      </c>
      <c r="H494" s="205">
        <v>3361</v>
      </c>
      <c r="I494" s="205">
        <v>41</v>
      </c>
      <c r="J494" s="129"/>
      <c r="K494" s="129"/>
      <c r="L494" s="205">
        <v>30853</v>
      </c>
      <c r="M494" s="205">
        <v>218</v>
      </c>
      <c r="N494" s="177">
        <v>11531</v>
      </c>
      <c r="O494" s="205">
        <v>1</v>
      </c>
      <c r="P494" s="177">
        <f t="shared" si="67"/>
        <v>19322</v>
      </c>
      <c r="Q494" s="177">
        <f t="shared" si="68"/>
        <v>217</v>
      </c>
      <c r="R494" s="65">
        <f t="shared" si="77"/>
        <v>7.30188163872998E-3</v>
      </c>
      <c r="S494" s="170">
        <f t="shared" si="70"/>
        <v>2.2189003596954267E-4</v>
      </c>
      <c r="T494" s="65">
        <f t="shared" si="78"/>
        <v>1.0779954677146382E-2</v>
      </c>
      <c r="U494" s="65">
        <f t="shared" si="79"/>
        <v>37133.285714285717</v>
      </c>
      <c r="V494" s="65">
        <f t="shared" si="80"/>
        <v>24900.714285714286</v>
      </c>
      <c r="W494" s="65">
        <f t="shared" si="81"/>
        <v>12232.571428571429</v>
      </c>
      <c r="X494" s="65">
        <f t="shared" si="82"/>
        <v>268.42857142857144</v>
      </c>
      <c r="Y494" s="65">
        <f t="shared" si="83"/>
        <v>2.7142857142857144</v>
      </c>
    </row>
    <row r="495" spans="1:25" x14ac:dyDescent="0.35">
      <c r="A495" s="115">
        <v>44345</v>
      </c>
      <c r="B495" s="65">
        <f t="shared" si="66"/>
        <v>5675568</v>
      </c>
      <c r="C495" s="205">
        <v>3705</v>
      </c>
      <c r="D495" s="205">
        <v>93</v>
      </c>
      <c r="E495" s="205">
        <v>29</v>
      </c>
      <c r="F495" s="205">
        <v>1203</v>
      </c>
      <c r="G495" s="65">
        <f t="shared" si="73"/>
        <v>811533</v>
      </c>
      <c r="H495" s="205">
        <v>1949</v>
      </c>
      <c r="I495" s="205">
        <v>29</v>
      </c>
      <c r="J495" s="129"/>
      <c r="K495" s="129"/>
      <c r="L495" s="205">
        <v>12768</v>
      </c>
      <c r="M495" s="205">
        <v>136</v>
      </c>
      <c r="N495" s="177">
        <v>1582</v>
      </c>
      <c r="O495" s="205">
        <v>0</v>
      </c>
      <c r="P495" s="177">
        <f t="shared" si="67"/>
        <v>11186</v>
      </c>
      <c r="Q495" s="177">
        <f t="shared" si="68"/>
        <v>136</v>
      </c>
      <c r="R495" s="65">
        <f t="shared" si="77"/>
        <v>7.0743783623749027E-3</v>
      </c>
      <c r="S495" s="170">
        <f t="shared" si="70"/>
        <v>2.0050480032080768E-4</v>
      </c>
      <c r="T495" s="65">
        <f t="shared" si="78"/>
        <v>1.0464473722479132E-2</v>
      </c>
      <c r="U495" s="65">
        <f t="shared" si="79"/>
        <v>36671.571428571428</v>
      </c>
      <c r="V495" s="65">
        <f t="shared" si="80"/>
        <v>24559.285714285714</v>
      </c>
      <c r="W495" s="65">
        <f t="shared" si="81"/>
        <v>12112.285714285714</v>
      </c>
      <c r="X495" s="65">
        <f t="shared" si="82"/>
        <v>257</v>
      </c>
      <c r="Y495" s="65">
        <f t="shared" si="83"/>
        <v>2.4285714285714284</v>
      </c>
    </row>
    <row r="496" spans="1:25" x14ac:dyDescent="0.35">
      <c r="A496" s="115">
        <v>44346</v>
      </c>
      <c r="B496" s="65">
        <f t="shared" si="66"/>
        <v>5679659</v>
      </c>
      <c r="C496" s="205">
        <v>4091</v>
      </c>
      <c r="D496" s="205">
        <v>83</v>
      </c>
      <c r="E496" s="205">
        <v>25</v>
      </c>
      <c r="F496" s="205">
        <v>1327</v>
      </c>
      <c r="G496" s="65">
        <f t="shared" si="73"/>
        <v>812860</v>
      </c>
      <c r="H496" s="205">
        <v>1982</v>
      </c>
      <c r="I496" s="205">
        <v>27</v>
      </c>
      <c r="J496" s="129"/>
      <c r="K496" s="129"/>
      <c r="L496" s="205">
        <v>14319</v>
      </c>
      <c r="M496" s="205">
        <v>126</v>
      </c>
      <c r="N496" s="177">
        <v>1648</v>
      </c>
      <c r="O496" s="205">
        <v>0</v>
      </c>
      <c r="P496" s="177">
        <f t="shared" si="67"/>
        <v>12671</v>
      </c>
      <c r="Q496" s="177">
        <f t="shared" si="68"/>
        <v>126</v>
      </c>
      <c r="R496" s="65">
        <f t="shared" si="77"/>
        <v>6.859185875274643E-3</v>
      </c>
      <c r="S496" s="170">
        <f t="shared" si="70"/>
        <v>2.0595326072471318E-4</v>
      </c>
      <c r="T496" s="65">
        <f t="shared" si="78"/>
        <v>1.0062827041878861E-2</v>
      </c>
      <c r="U496" s="65">
        <f t="shared" si="79"/>
        <v>36280.857142857145</v>
      </c>
      <c r="V496" s="65">
        <f t="shared" si="80"/>
        <v>24489</v>
      </c>
      <c r="W496" s="65">
        <f t="shared" si="81"/>
        <v>11791.857142857143</v>
      </c>
      <c r="X496" s="65">
        <f t="shared" si="82"/>
        <v>246.42857142857142</v>
      </c>
      <c r="Y496" s="65">
        <f t="shared" si="83"/>
        <v>2.4285714285714284</v>
      </c>
    </row>
    <row r="497" spans="1:25" x14ac:dyDescent="0.35">
      <c r="A497" s="115">
        <v>44347</v>
      </c>
      <c r="B497" s="65">
        <f t="shared" si="66"/>
        <v>5683175</v>
      </c>
      <c r="C497" s="205">
        <v>3516</v>
      </c>
      <c r="D497" s="205">
        <v>82</v>
      </c>
      <c r="E497" s="205">
        <v>14</v>
      </c>
      <c r="F497" s="205">
        <v>762</v>
      </c>
      <c r="G497" s="65">
        <f t="shared" si="73"/>
        <v>813622</v>
      </c>
      <c r="H497" s="205">
        <v>1511</v>
      </c>
      <c r="I497" s="205">
        <v>14</v>
      </c>
      <c r="J497" s="129"/>
      <c r="K497" s="129"/>
      <c r="L497" s="205">
        <v>15084</v>
      </c>
      <c r="M497" s="205">
        <v>109</v>
      </c>
      <c r="N497" s="177">
        <v>3184</v>
      </c>
      <c r="O497" s="205">
        <v>1</v>
      </c>
      <c r="P497" s="177">
        <f t="shared" si="67"/>
        <v>11900</v>
      </c>
      <c r="Q497" s="177">
        <f t="shared" si="68"/>
        <v>108</v>
      </c>
      <c r="R497" s="65">
        <f t="shared" si="77"/>
        <v>7.1562306979617045E-3</v>
      </c>
      <c r="S497" s="170">
        <f t="shared" si="70"/>
        <v>2.037905033625433E-4</v>
      </c>
      <c r="T497" s="65">
        <f t="shared" si="78"/>
        <v>1.0248115950111892E-2</v>
      </c>
      <c r="U497" s="65">
        <f t="shared" si="79"/>
        <v>29604.571428571428</v>
      </c>
      <c r="V497" s="65">
        <f t="shared" si="80"/>
        <v>20491.571428571428</v>
      </c>
      <c r="W497" s="65">
        <f t="shared" si="81"/>
        <v>9113</v>
      </c>
      <c r="X497" s="65">
        <f t="shared" si="82"/>
        <v>210</v>
      </c>
      <c r="Y497" s="65">
        <f t="shared" si="83"/>
        <v>1.8571428571428572</v>
      </c>
    </row>
    <row r="498" spans="1:25" x14ac:dyDescent="0.35">
      <c r="A498" s="115">
        <v>44348</v>
      </c>
      <c r="B498" s="65">
        <f t="shared" si="66"/>
        <v>5693378</v>
      </c>
      <c r="C498" s="205">
        <v>10203</v>
      </c>
      <c r="D498" s="205">
        <v>186</v>
      </c>
      <c r="E498" s="205">
        <v>41</v>
      </c>
      <c r="F498" s="205">
        <v>2585</v>
      </c>
      <c r="G498" s="65">
        <f t="shared" si="73"/>
        <v>816207</v>
      </c>
      <c r="H498" s="205">
        <v>4789</v>
      </c>
      <c r="I498" s="205">
        <v>43</v>
      </c>
      <c r="J498" s="129"/>
      <c r="K498" s="129"/>
      <c r="L498" s="205">
        <v>63675</v>
      </c>
      <c r="M498" s="205">
        <v>239</v>
      </c>
      <c r="N498" s="177">
        <v>21616</v>
      </c>
      <c r="O498" s="205">
        <v>3</v>
      </c>
      <c r="P498" s="177">
        <f t="shared" si="67"/>
        <v>42059</v>
      </c>
      <c r="Q498" s="177">
        <f t="shared" si="68"/>
        <v>236</v>
      </c>
      <c r="R498" s="65">
        <f t="shared" si="77"/>
        <v>6.358570662400349E-3</v>
      </c>
      <c r="S498" s="170">
        <f t="shared" si="70"/>
        <v>2.0704852330035345E-4</v>
      </c>
      <c r="T498" s="65">
        <f t="shared" si="78"/>
        <v>9.0878668775139278E-3</v>
      </c>
      <c r="U498" s="65">
        <f t="shared" si="79"/>
        <v>31431.142857142859</v>
      </c>
      <c r="V498" s="65">
        <f t="shared" si="80"/>
        <v>21771.571428571428</v>
      </c>
      <c r="W498" s="65">
        <f t="shared" si="81"/>
        <v>9659.5714285714294</v>
      </c>
      <c r="X498" s="65">
        <f t="shared" si="82"/>
        <v>197.85714285714286</v>
      </c>
      <c r="Y498" s="65">
        <f t="shared" si="83"/>
        <v>2</v>
      </c>
    </row>
    <row r="499" spans="1:25" x14ac:dyDescent="0.35">
      <c r="A499" s="115">
        <v>44349</v>
      </c>
      <c r="B499" s="65">
        <f t="shared" si="66"/>
        <v>5701262</v>
      </c>
      <c r="C499" s="205">
        <v>7884</v>
      </c>
      <c r="D499" s="205">
        <v>179</v>
      </c>
      <c r="E499" s="205">
        <v>38</v>
      </c>
      <c r="F499" s="205">
        <v>2341</v>
      </c>
      <c r="G499" s="65">
        <f t="shared" si="73"/>
        <v>818548</v>
      </c>
      <c r="H499" s="205">
        <v>4288</v>
      </c>
      <c r="I499" s="205">
        <v>41</v>
      </c>
      <c r="J499" s="129"/>
      <c r="K499" s="129"/>
      <c r="L499" s="205">
        <v>43441</v>
      </c>
      <c r="M499" s="205">
        <v>233</v>
      </c>
      <c r="N499" s="177">
        <v>13801</v>
      </c>
      <c r="O499" s="205">
        <v>4</v>
      </c>
      <c r="P499" s="177">
        <f t="shared" si="67"/>
        <v>29640</v>
      </c>
      <c r="Q499" s="177">
        <f t="shared" si="68"/>
        <v>229</v>
      </c>
      <c r="R499" s="65">
        <f t="shared" si="77"/>
        <v>5.9642502660216569E-3</v>
      </c>
      <c r="S499" s="170">
        <f t="shared" si="70"/>
        <v>1.4378145219266715E-4</v>
      </c>
      <c r="T499" s="65">
        <f t="shared" si="78"/>
        <v>8.5909315061382333E-3</v>
      </c>
      <c r="U499" s="65">
        <f t="shared" si="79"/>
        <v>31952.285714285714</v>
      </c>
      <c r="V499" s="65">
        <f t="shared" si="80"/>
        <v>22016.571428571428</v>
      </c>
      <c r="W499" s="65">
        <f t="shared" si="81"/>
        <v>9935.7142857142862</v>
      </c>
      <c r="X499" s="65">
        <f t="shared" si="82"/>
        <v>189.14285714285714</v>
      </c>
      <c r="Y499" s="65">
        <f t="shared" si="83"/>
        <v>1.4285714285714286</v>
      </c>
    </row>
    <row r="500" spans="1:25" x14ac:dyDescent="0.35">
      <c r="A500" s="115">
        <v>44350</v>
      </c>
      <c r="B500" s="65">
        <f t="shared" si="66"/>
        <v>5708134</v>
      </c>
      <c r="C500" s="205">
        <v>6872</v>
      </c>
      <c r="D500" s="205">
        <v>197</v>
      </c>
      <c r="E500" s="205">
        <v>33</v>
      </c>
      <c r="F500" s="205">
        <v>2062</v>
      </c>
      <c r="G500" s="65">
        <f t="shared" si="73"/>
        <v>820610</v>
      </c>
      <c r="H500" s="205">
        <v>4306</v>
      </c>
      <c r="I500" s="205">
        <v>34</v>
      </c>
      <c r="J500" s="129"/>
      <c r="K500" s="129"/>
      <c r="L500" s="205">
        <v>38625</v>
      </c>
      <c r="M500" s="205">
        <v>243</v>
      </c>
      <c r="N500" s="177">
        <v>11568</v>
      </c>
      <c r="O500" s="205">
        <v>1</v>
      </c>
      <c r="P500" s="177">
        <f t="shared" si="67"/>
        <v>27057</v>
      </c>
      <c r="Q500" s="177">
        <f t="shared" si="68"/>
        <v>242</v>
      </c>
      <c r="R500" s="65">
        <f t="shared" ref="R500:R502" si="84">((SUM(M494:M500))/(SUM(L494:L500)))</f>
        <v>5.96073412108884E-3</v>
      </c>
      <c r="S500" s="170">
        <f t="shared" si="70"/>
        <v>1.5401201293700908E-4</v>
      </c>
      <c r="T500" s="65">
        <f t="shared" ref="T500:T502" si="85">((SUM(Q494:Q500))/(SUM(P494:P500)))</f>
        <v>8.411609841713524E-3</v>
      </c>
      <c r="U500" s="65">
        <f t="shared" ref="U500:U502" si="86">AVERAGE(L494:L500)</f>
        <v>31252.142857142859</v>
      </c>
      <c r="V500" s="65">
        <f t="shared" ref="V500:V502" si="87">AVERAGE(P494:P500)</f>
        <v>21976.428571428572</v>
      </c>
      <c r="W500" s="65">
        <f t="shared" ref="W500:W502" si="88">AVERAGE(N494:N500)</f>
        <v>9275.7142857142862</v>
      </c>
      <c r="X500" s="65">
        <f t="shared" ref="X500:X502" si="89">AVERAGE(Q494:Q500)</f>
        <v>184.85714285714286</v>
      </c>
      <c r="Y500" s="65">
        <f t="shared" ref="Y500:Y502" si="90">AVERAGE(O494:O500)</f>
        <v>1.4285714285714286</v>
      </c>
    </row>
    <row r="501" spans="1:25" x14ac:dyDescent="0.35">
      <c r="A501" s="115">
        <v>44351</v>
      </c>
      <c r="B501" s="65">
        <f t="shared" si="66"/>
        <v>5714936</v>
      </c>
      <c r="C501" s="205">
        <v>6802</v>
      </c>
      <c r="D501" s="205">
        <v>156</v>
      </c>
      <c r="E501" s="205">
        <v>30</v>
      </c>
      <c r="F501" s="205">
        <v>2375</v>
      </c>
      <c r="G501" s="65">
        <f t="shared" si="73"/>
        <v>822985</v>
      </c>
      <c r="H501" s="205">
        <v>4191</v>
      </c>
      <c r="I501" s="205">
        <v>33</v>
      </c>
      <c r="J501" s="129"/>
      <c r="K501" s="129"/>
      <c r="L501" s="205">
        <v>33265</v>
      </c>
      <c r="M501" s="205">
        <v>202</v>
      </c>
      <c r="N501" s="177">
        <v>10300</v>
      </c>
      <c r="O501" s="205">
        <v>0</v>
      </c>
      <c r="P501" s="177">
        <f t="shared" si="67"/>
        <v>22965</v>
      </c>
      <c r="Q501" s="177">
        <f t="shared" si="68"/>
        <v>202</v>
      </c>
      <c r="R501" s="65">
        <f t="shared" si="84"/>
        <v>5.8233903163529659E-3</v>
      </c>
      <c r="S501" s="170">
        <f t="shared" si="70"/>
        <v>1.4128950218998728E-4</v>
      </c>
      <c r="T501" s="65">
        <f t="shared" si="85"/>
        <v>8.1217693900100339E-3</v>
      </c>
      <c r="U501" s="65">
        <f t="shared" si="86"/>
        <v>31596.714285714286</v>
      </c>
      <c r="V501" s="65">
        <f t="shared" si="87"/>
        <v>22496.857142857141</v>
      </c>
      <c r="W501" s="65">
        <f t="shared" si="88"/>
        <v>9099.8571428571431</v>
      </c>
      <c r="X501" s="65">
        <f t="shared" si="89"/>
        <v>182.71428571428572</v>
      </c>
      <c r="Y501" s="65">
        <f t="shared" si="90"/>
        <v>1.2857142857142858</v>
      </c>
    </row>
    <row r="502" spans="1:25" x14ac:dyDescent="0.35">
      <c r="A502" s="115">
        <v>44352</v>
      </c>
      <c r="B502" s="65">
        <f t="shared" si="66"/>
        <v>5719292</v>
      </c>
      <c r="C502" s="205">
        <v>4356</v>
      </c>
      <c r="D502" s="205">
        <v>60</v>
      </c>
      <c r="E502" s="205">
        <v>37</v>
      </c>
      <c r="F502" s="205">
        <v>1251</v>
      </c>
      <c r="G502" s="65">
        <f t="shared" si="73"/>
        <v>824236</v>
      </c>
      <c r="H502" s="205">
        <v>1816</v>
      </c>
      <c r="I502" s="205">
        <v>39</v>
      </c>
      <c r="J502" s="129"/>
      <c r="K502" s="129"/>
      <c r="L502" s="205">
        <v>14318</v>
      </c>
      <c r="M502" s="205">
        <v>90</v>
      </c>
      <c r="N502" s="177">
        <v>1686</v>
      </c>
      <c r="O502" s="205">
        <v>0</v>
      </c>
      <c r="P502" s="177">
        <f t="shared" si="67"/>
        <v>12632</v>
      </c>
      <c r="Q502" s="177">
        <f t="shared" si="68"/>
        <v>90</v>
      </c>
      <c r="R502" s="65">
        <f t="shared" si="84"/>
        <v>5.5763333587755416E-3</v>
      </c>
      <c r="S502" s="170">
        <f t="shared" si="70"/>
        <v>1.4105919784336159E-4</v>
      </c>
      <c r="T502" s="65">
        <f t="shared" si="85"/>
        <v>7.758425410888223E-3</v>
      </c>
      <c r="U502" s="65">
        <f t="shared" si="86"/>
        <v>31818.142857142859</v>
      </c>
      <c r="V502" s="65">
        <f t="shared" si="87"/>
        <v>22703.428571428572</v>
      </c>
      <c r="W502" s="65">
        <f t="shared" si="88"/>
        <v>9114.7142857142862</v>
      </c>
      <c r="X502" s="65">
        <f t="shared" si="89"/>
        <v>176.14285714285714</v>
      </c>
      <c r="Y502" s="65">
        <f t="shared" si="90"/>
        <v>1.2857142857142858</v>
      </c>
    </row>
    <row r="503" spans="1:25" x14ac:dyDescent="0.35">
      <c r="A503" s="115">
        <v>44353</v>
      </c>
      <c r="B503" s="65">
        <f t="shared" si="66"/>
        <v>5723211</v>
      </c>
      <c r="C503" s="205">
        <v>3919</v>
      </c>
      <c r="D503" s="205">
        <v>61</v>
      </c>
      <c r="E503" s="205">
        <v>25</v>
      </c>
      <c r="F503" s="205">
        <v>1182</v>
      </c>
      <c r="G503" s="65">
        <f t="shared" si="73"/>
        <v>825418</v>
      </c>
      <c r="H503" s="205">
        <v>1722</v>
      </c>
      <c r="I503" s="205">
        <v>26</v>
      </c>
      <c r="J503" s="129"/>
      <c r="K503" s="129"/>
      <c r="L503" s="205">
        <v>13103</v>
      </c>
      <c r="M503" s="205">
        <v>89</v>
      </c>
      <c r="N503" s="177">
        <v>1250</v>
      </c>
      <c r="O503" s="205">
        <v>0</v>
      </c>
      <c r="P503" s="177">
        <f t="shared" si="67"/>
        <v>11853</v>
      </c>
      <c r="Q503" s="177">
        <f t="shared" si="68"/>
        <v>89</v>
      </c>
      <c r="R503" s="65">
        <f t="shared" ref="R503:R507" si="91">((SUM(M497:M503))/(SUM(L497:L503)))</f>
        <v>5.439910433341911E-3</v>
      </c>
      <c r="S503" s="170">
        <f t="shared" si="70"/>
        <v>1.4194464158978E-4</v>
      </c>
      <c r="T503" s="65">
        <f t="shared" ref="T503:T507" si="92">((SUM(Q497:Q503))/(SUM(P497:P503)))</f>
        <v>7.5645453050485114E-3</v>
      </c>
      <c r="U503" s="65">
        <f t="shared" ref="U503:U507" si="93">AVERAGE(L497:L503)</f>
        <v>31644.428571428572</v>
      </c>
      <c r="V503" s="65">
        <f t="shared" ref="V503:V506" si="94">AVERAGE(P497:P503)</f>
        <v>22586.571428571428</v>
      </c>
      <c r="W503" s="65">
        <f t="shared" ref="W503:W506" si="95">AVERAGE(N497:N503)</f>
        <v>9057.8571428571431</v>
      </c>
      <c r="X503" s="65">
        <f t="shared" ref="X503:X506" si="96">AVERAGE(Q497:Q503)</f>
        <v>170.85714285714286</v>
      </c>
      <c r="Y503" s="65">
        <f t="shared" ref="Y503:Y506" si="97">AVERAGE(O497:O503)</f>
        <v>1.2857142857142858</v>
      </c>
    </row>
    <row r="504" spans="1:25" x14ac:dyDescent="0.35">
      <c r="A504" s="115">
        <v>44354</v>
      </c>
      <c r="B504" s="65">
        <f t="shared" si="66"/>
        <v>5731975</v>
      </c>
      <c r="C504" s="205">
        <v>8764</v>
      </c>
      <c r="D504" s="205">
        <v>140</v>
      </c>
      <c r="E504" s="205">
        <v>34</v>
      </c>
      <c r="F504" s="205">
        <v>2008</v>
      </c>
      <c r="G504" s="65">
        <f t="shared" si="73"/>
        <v>827426</v>
      </c>
      <c r="H504" s="205">
        <v>3737</v>
      </c>
      <c r="I504" s="205">
        <v>35</v>
      </c>
      <c r="J504" s="129"/>
      <c r="K504" s="129"/>
      <c r="L504" s="205">
        <v>45271</v>
      </c>
      <c r="M504" s="205">
        <v>191</v>
      </c>
      <c r="N504" s="177">
        <v>13259</v>
      </c>
      <c r="O504" s="205">
        <v>1</v>
      </c>
      <c r="P504" s="177">
        <f t="shared" si="67"/>
        <v>32012</v>
      </c>
      <c r="Q504" s="177">
        <f t="shared" si="68"/>
        <v>190</v>
      </c>
      <c r="R504" s="65">
        <f t="shared" si="91"/>
        <v>5.1132706656389802E-3</v>
      </c>
      <c r="S504" s="170">
        <f t="shared" si="70"/>
        <v>1.2248230811105063E-4</v>
      </c>
      <c r="T504" s="65">
        <f t="shared" si="92"/>
        <v>7.1709928290071712E-3</v>
      </c>
      <c r="U504" s="65">
        <f t="shared" si="93"/>
        <v>35956.857142857145</v>
      </c>
      <c r="V504" s="65">
        <f t="shared" si="94"/>
        <v>25459.714285714286</v>
      </c>
      <c r="W504" s="65">
        <f t="shared" si="95"/>
        <v>10497.142857142857</v>
      </c>
      <c r="X504" s="65">
        <f t="shared" si="96"/>
        <v>182.57142857142858</v>
      </c>
      <c r="Y504" s="65">
        <f t="shared" si="97"/>
        <v>1.2857142857142858</v>
      </c>
    </row>
    <row r="505" spans="1:25" x14ac:dyDescent="0.35">
      <c r="A505" s="115">
        <v>44355</v>
      </c>
      <c r="B505" s="65">
        <f t="shared" si="66"/>
        <v>5739876</v>
      </c>
      <c r="C505" s="205">
        <v>7901</v>
      </c>
      <c r="D505" s="205">
        <v>118</v>
      </c>
      <c r="E505" s="205">
        <v>38</v>
      </c>
      <c r="F505" s="205">
        <v>1998</v>
      </c>
      <c r="G505" s="65">
        <f t="shared" si="73"/>
        <v>829424</v>
      </c>
      <c r="H505" s="205">
        <v>3410</v>
      </c>
      <c r="I505" s="205">
        <v>38</v>
      </c>
      <c r="J505" s="129"/>
      <c r="K505" s="129"/>
      <c r="L505" s="205">
        <v>41813</v>
      </c>
      <c r="M505" s="205">
        <v>149</v>
      </c>
      <c r="N505" s="177">
        <v>13714</v>
      </c>
      <c r="O505" s="205">
        <v>2</v>
      </c>
      <c r="P505" s="177">
        <f t="shared" si="67"/>
        <v>28099</v>
      </c>
      <c r="Q505" s="177">
        <f t="shared" si="68"/>
        <v>147</v>
      </c>
      <c r="R505" s="65">
        <f t="shared" si="91"/>
        <v>5.2080614003028247E-3</v>
      </c>
      <c r="S505" s="170">
        <f t="shared" si="70"/>
        <v>1.2199213150751776E-4</v>
      </c>
      <c r="T505" s="65">
        <f t="shared" si="92"/>
        <v>7.2386124267919977E-3</v>
      </c>
      <c r="U505" s="65">
        <f t="shared" si="93"/>
        <v>32833.714285714283</v>
      </c>
      <c r="V505" s="65">
        <f t="shared" si="94"/>
        <v>23465.428571428572</v>
      </c>
      <c r="W505" s="65">
        <f t="shared" si="95"/>
        <v>9368.2857142857138</v>
      </c>
      <c r="X505" s="65">
        <f t="shared" si="96"/>
        <v>169.85714285714286</v>
      </c>
      <c r="Y505" s="65">
        <f t="shared" si="97"/>
        <v>1.1428571428571428</v>
      </c>
    </row>
    <row r="506" spans="1:25" x14ac:dyDescent="0.35">
      <c r="A506" s="115">
        <v>44356</v>
      </c>
      <c r="B506" s="65">
        <f t="shared" si="66"/>
        <v>5746863</v>
      </c>
      <c r="C506" s="205">
        <v>6987</v>
      </c>
      <c r="D506" s="205">
        <v>95</v>
      </c>
      <c r="E506" s="205">
        <v>28</v>
      </c>
      <c r="F506" s="205">
        <v>1985</v>
      </c>
      <c r="G506" s="65">
        <f t="shared" si="73"/>
        <v>831409</v>
      </c>
      <c r="H506" s="205">
        <v>3233</v>
      </c>
      <c r="I506" s="205">
        <v>31</v>
      </c>
      <c r="J506" s="129"/>
      <c r="K506" s="129"/>
      <c r="L506" s="205">
        <v>34611</v>
      </c>
      <c r="M506" s="205">
        <v>128</v>
      </c>
      <c r="N506" s="177">
        <v>9961</v>
      </c>
      <c r="O506" s="205">
        <v>1</v>
      </c>
      <c r="P506" s="177">
        <f t="shared" si="67"/>
        <v>24650</v>
      </c>
      <c r="Q506" s="177">
        <f t="shared" si="68"/>
        <v>127</v>
      </c>
      <c r="R506" s="65">
        <f t="shared" si="91"/>
        <v>4.9410423246427698E-3</v>
      </c>
      <c r="S506" s="170">
        <f t="shared" si="70"/>
        <v>8.0987398360815054E-5</v>
      </c>
      <c r="T506" s="65">
        <f t="shared" si="92"/>
        <v>6.8249742572268129E-3</v>
      </c>
      <c r="U506" s="65">
        <f t="shared" si="93"/>
        <v>31572.285714285714</v>
      </c>
      <c r="V506" s="65">
        <f t="shared" si="94"/>
        <v>22752.571428571428</v>
      </c>
      <c r="W506" s="65">
        <f t="shared" si="95"/>
        <v>8819.7142857142862</v>
      </c>
      <c r="X506" s="65">
        <f t="shared" si="96"/>
        <v>155.28571428571428</v>
      </c>
      <c r="Y506" s="65">
        <f t="shared" si="97"/>
        <v>0.7142857142857143</v>
      </c>
    </row>
    <row r="507" spans="1:25" x14ac:dyDescent="0.35">
      <c r="A507" s="115">
        <v>44357</v>
      </c>
      <c r="B507" s="65">
        <f t="shared" si="66"/>
        <v>5753073</v>
      </c>
      <c r="C507" s="205">
        <v>6210</v>
      </c>
      <c r="D507" s="205">
        <v>121</v>
      </c>
      <c r="E507" s="205">
        <v>31</v>
      </c>
      <c r="F507" s="205">
        <v>2001</v>
      </c>
      <c r="G507" s="65">
        <f t="shared" si="73"/>
        <v>833410</v>
      </c>
      <c r="H507" s="205">
        <v>3872</v>
      </c>
      <c r="I507" s="205">
        <v>32</v>
      </c>
      <c r="J507" s="129"/>
      <c r="K507" s="129"/>
      <c r="L507" s="205">
        <v>33191</v>
      </c>
      <c r="M507" s="205">
        <v>148</v>
      </c>
      <c r="N507" s="177">
        <v>9863</v>
      </c>
      <c r="O507" s="205">
        <v>2</v>
      </c>
      <c r="P507" s="177">
        <f t="shared" si="67"/>
        <v>23328</v>
      </c>
      <c r="Q507" s="177">
        <f t="shared" si="68"/>
        <v>146</v>
      </c>
      <c r="R507" s="65">
        <f t="shared" si="91"/>
        <v>4.6249049041619502E-3</v>
      </c>
      <c r="S507" s="170">
        <f t="shared" si="70"/>
        <v>9.9945030233371639E-5</v>
      </c>
      <c r="T507" s="65">
        <f t="shared" si="92"/>
        <v>6.3713923839037153E-3</v>
      </c>
      <c r="U507" s="65">
        <f t="shared" si="93"/>
        <v>30796</v>
      </c>
      <c r="V507" s="65">
        <f t="shared" ref="V507" si="98">AVERAGE(P501:P507)</f>
        <v>22219.857142857141</v>
      </c>
      <c r="W507" s="65">
        <f t="shared" ref="W507" si="99">AVERAGE(N501:N507)</f>
        <v>8576.1428571428569</v>
      </c>
      <c r="X507" s="65">
        <f t="shared" ref="X507" si="100">AVERAGE(Q501:Q507)</f>
        <v>141.57142857142858</v>
      </c>
      <c r="Y507" s="65">
        <f t="shared" ref="Y507" si="101">AVERAGE(O501:O507)</f>
        <v>0.8571428571428571</v>
      </c>
    </row>
    <row r="508" spans="1:25" x14ac:dyDescent="0.35">
      <c r="A508" s="115">
        <v>44358</v>
      </c>
      <c r="B508" s="65">
        <f t="shared" si="66"/>
        <v>5759323</v>
      </c>
      <c r="C508" s="205">
        <v>6250</v>
      </c>
      <c r="D508" s="205">
        <v>93</v>
      </c>
      <c r="E508" s="205">
        <v>14</v>
      </c>
      <c r="F508" s="205">
        <v>1711</v>
      </c>
      <c r="G508" s="65">
        <f t="shared" si="73"/>
        <v>835121</v>
      </c>
      <c r="H508" s="205">
        <v>2930</v>
      </c>
      <c r="I508" s="205">
        <v>16</v>
      </c>
      <c r="J508" s="129"/>
      <c r="K508" s="129"/>
      <c r="L508" s="205">
        <v>26911</v>
      </c>
      <c r="M508" s="205">
        <v>129</v>
      </c>
      <c r="N508" s="177">
        <v>7004</v>
      </c>
      <c r="O508" s="205">
        <v>1</v>
      </c>
      <c r="P508" s="177">
        <f t="shared" si="67"/>
        <v>19907</v>
      </c>
      <c r="Q508" s="177">
        <f t="shared" si="68"/>
        <v>128</v>
      </c>
      <c r="R508" s="65">
        <f t="shared" ref="R508:R509" si="102">((SUM(M502:M508))/(SUM(L502:L508)))</f>
        <v>4.4164460036899313E-3</v>
      </c>
      <c r="S508" s="170">
        <f t="shared" si="70"/>
        <v>1.233762800289053E-4</v>
      </c>
      <c r="T508" s="65">
        <f t="shared" ref="T508:T509" si="103">((SUM(Q502:Q508))/(SUM(P502:P508)))</f>
        <v>6.0138640224027913E-3</v>
      </c>
      <c r="U508" s="65">
        <f t="shared" ref="U508:U509" si="104">AVERAGE(L502:L508)</f>
        <v>29888.285714285714</v>
      </c>
      <c r="V508" s="65">
        <f t="shared" ref="V508:V509" si="105">AVERAGE(P502:P508)</f>
        <v>21783</v>
      </c>
      <c r="W508" s="65">
        <f t="shared" ref="W508:W509" si="106">AVERAGE(N502:N508)</f>
        <v>8105.2857142857147</v>
      </c>
      <c r="X508" s="65">
        <f t="shared" ref="X508:X509" si="107">AVERAGE(Q502:Q508)</f>
        <v>131</v>
      </c>
      <c r="Y508" s="65">
        <f t="shared" ref="Y508:Y509" si="108">AVERAGE(O502:O508)</f>
        <v>1</v>
      </c>
    </row>
    <row r="509" spans="1:25" x14ac:dyDescent="0.35">
      <c r="A509" s="115">
        <v>44359</v>
      </c>
      <c r="B509" s="65">
        <f t="shared" si="66"/>
        <v>5763602</v>
      </c>
      <c r="C509" s="205">
        <v>4279</v>
      </c>
      <c r="D509" s="205">
        <v>57</v>
      </c>
      <c r="E509" s="205">
        <v>17</v>
      </c>
      <c r="F509" s="205">
        <v>1249</v>
      </c>
      <c r="G509" s="65">
        <f t="shared" si="73"/>
        <v>836370</v>
      </c>
      <c r="H509" s="205">
        <v>1701</v>
      </c>
      <c r="I509" s="205">
        <v>17</v>
      </c>
      <c r="J509" s="129"/>
      <c r="K509" s="129"/>
      <c r="L509" s="205">
        <v>13541</v>
      </c>
      <c r="M509" s="205">
        <v>77</v>
      </c>
      <c r="N509" s="177">
        <v>1337</v>
      </c>
      <c r="O509" s="205">
        <v>0</v>
      </c>
      <c r="P509" s="177">
        <f t="shared" si="67"/>
        <v>12204</v>
      </c>
      <c r="Q509" s="177">
        <f t="shared" si="68"/>
        <v>77</v>
      </c>
      <c r="R509" s="65">
        <f t="shared" si="102"/>
        <v>4.3705413042539618E-3</v>
      </c>
      <c r="S509" s="170">
        <f t="shared" si="70"/>
        <v>1.2413988791941548E-4</v>
      </c>
      <c r="T509" s="65">
        <f t="shared" si="103"/>
        <v>5.9452953904230764E-3</v>
      </c>
      <c r="U509" s="65">
        <f t="shared" si="104"/>
        <v>29777.285714285714</v>
      </c>
      <c r="V509" s="65">
        <f t="shared" si="105"/>
        <v>21721.857142857141</v>
      </c>
      <c r="W509" s="65">
        <f t="shared" si="106"/>
        <v>8055.4285714285716</v>
      </c>
      <c r="X509" s="65">
        <f t="shared" si="107"/>
        <v>129.14285714285714</v>
      </c>
      <c r="Y509" s="65">
        <f t="shared" si="108"/>
        <v>1</v>
      </c>
    </row>
    <row r="510" spans="1:25" x14ac:dyDescent="0.35">
      <c r="A510" s="115">
        <v>44360</v>
      </c>
      <c r="B510" s="65">
        <f t="shared" si="66"/>
        <v>5767564</v>
      </c>
      <c r="C510" s="205">
        <v>3962</v>
      </c>
      <c r="D510" s="205">
        <v>41</v>
      </c>
      <c r="E510" s="205">
        <v>17</v>
      </c>
      <c r="F510" s="205">
        <v>1313</v>
      </c>
      <c r="G510" s="65">
        <f t="shared" si="73"/>
        <v>837683</v>
      </c>
      <c r="H510" s="205">
        <v>2013</v>
      </c>
      <c r="I510" s="205">
        <v>17</v>
      </c>
      <c r="J510" s="129"/>
      <c r="K510" s="129"/>
      <c r="L510" s="205">
        <v>12347</v>
      </c>
      <c r="M510" s="205">
        <v>54</v>
      </c>
      <c r="N510" s="177">
        <v>872</v>
      </c>
      <c r="O510" s="205">
        <v>0</v>
      </c>
      <c r="P510" s="177">
        <f t="shared" si="67"/>
        <v>11475</v>
      </c>
      <c r="Q510" s="177">
        <f t="shared" si="68"/>
        <v>54</v>
      </c>
      <c r="R510" s="65">
        <f t="shared" ref="R510:R516" si="109">((SUM(M504:M510))/(SUM(L504:L510)))</f>
        <v>4.2179261862917402E-3</v>
      </c>
      <c r="S510" s="170">
        <f t="shared" si="70"/>
        <v>1.2497768255668629E-4</v>
      </c>
      <c r="T510" s="65">
        <f t="shared" ref="T510:T513" si="110">((SUM(Q504:Q510))/(SUM(P504:P510)))</f>
        <v>5.7293555299159386E-3</v>
      </c>
      <c r="U510" s="65">
        <f t="shared" ref="U510:U513" si="111">AVERAGE(L504:L510)</f>
        <v>29669.285714285714</v>
      </c>
      <c r="V510" s="65">
        <f t="shared" ref="V510:V513" si="112">AVERAGE(P504:P510)</f>
        <v>21667.857142857141</v>
      </c>
      <c r="W510" s="65">
        <f t="shared" ref="W510:W513" si="113">AVERAGE(N504:N510)</f>
        <v>8001.4285714285716</v>
      </c>
      <c r="X510" s="65">
        <f t="shared" ref="X510:X513" si="114">AVERAGE(Q504:Q510)</f>
        <v>124.14285714285714</v>
      </c>
      <c r="Y510" s="65">
        <f t="shared" ref="Y510:Y516" si="115">AVERAGE(O504:O510)</f>
        <v>1</v>
      </c>
    </row>
    <row r="511" spans="1:25" x14ac:dyDescent="0.35">
      <c r="A511" s="115">
        <v>44361</v>
      </c>
      <c r="B511" s="65">
        <f t="shared" si="66"/>
        <v>5776358</v>
      </c>
      <c r="C511" s="205">
        <v>8794</v>
      </c>
      <c r="D511" s="205">
        <v>99</v>
      </c>
      <c r="E511" s="205">
        <v>28</v>
      </c>
      <c r="F511" s="205">
        <v>2115</v>
      </c>
      <c r="G511" s="65">
        <f t="shared" si="73"/>
        <v>839798</v>
      </c>
      <c r="H511" s="205">
        <v>3753</v>
      </c>
      <c r="I511" s="205">
        <v>31</v>
      </c>
      <c r="J511" s="129"/>
      <c r="K511" s="129"/>
      <c r="L511" s="205">
        <v>43005</v>
      </c>
      <c r="M511" s="205">
        <v>131</v>
      </c>
      <c r="N511" s="177">
        <v>13064</v>
      </c>
      <c r="O511" s="205">
        <v>3</v>
      </c>
      <c r="P511" s="177">
        <f t="shared" si="67"/>
        <v>29941</v>
      </c>
      <c r="Q511" s="177">
        <f t="shared" si="68"/>
        <v>128</v>
      </c>
      <c r="R511" s="65">
        <f t="shared" si="109"/>
        <v>3.972368670862968E-3</v>
      </c>
      <c r="S511" s="170">
        <f t="shared" si="70"/>
        <v>1.6124697661918839E-4</v>
      </c>
      <c r="T511" s="65">
        <f t="shared" si="110"/>
        <v>5.3942407957006501E-3</v>
      </c>
      <c r="U511" s="65">
        <f t="shared" si="111"/>
        <v>29345.571428571428</v>
      </c>
      <c r="V511" s="65">
        <f t="shared" si="112"/>
        <v>21372</v>
      </c>
      <c r="W511" s="65">
        <f t="shared" si="113"/>
        <v>7973.5714285714284</v>
      </c>
      <c r="X511" s="65">
        <f t="shared" si="114"/>
        <v>115.28571428571429</v>
      </c>
      <c r="Y511" s="65">
        <f t="shared" si="115"/>
        <v>1.2857142857142858</v>
      </c>
    </row>
    <row r="512" spans="1:25" x14ac:dyDescent="0.35">
      <c r="A512" s="115">
        <v>44362</v>
      </c>
      <c r="B512" s="65">
        <f t="shared" si="66"/>
        <v>5784460</v>
      </c>
      <c r="C512" s="205">
        <v>8102</v>
      </c>
      <c r="D512" s="205">
        <v>88</v>
      </c>
      <c r="E512" s="205">
        <v>37</v>
      </c>
      <c r="F512" s="205">
        <v>1964</v>
      </c>
      <c r="G512" s="65">
        <f t="shared" si="73"/>
        <v>841762</v>
      </c>
      <c r="H512" s="205">
        <v>3250</v>
      </c>
      <c r="I512" s="205">
        <v>37</v>
      </c>
      <c r="J512" s="129"/>
      <c r="K512" s="129"/>
      <c r="L512" s="205">
        <v>40741</v>
      </c>
      <c r="M512" s="205">
        <v>127</v>
      </c>
      <c r="N512" s="177">
        <v>13037</v>
      </c>
      <c r="O512" s="205">
        <v>2</v>
      </c>
      <c r="P512" s="177">
        <f t="shared" si="67"/>
        <v>27704</v>
      </c>
      <c r="Q512" s="177">
        <f t="shared" si="68"/>
        <v>125</v>
      </c>
      <c r="R512" s="65">
        <f t="shared" si="109"/>
        <v>3.8855476224265587E-3</v>
      </c>
      <c r="S512" s="170">
        <f t="shared" si="70"/>
        <v>1.6322681272443686E-4</v>
      </c>
      <c r="T512" s="65">
        <f t="shared" si="110"/>
        <v>5.2610767447003864E-3</v>
      </c>
      <c r="U512" s="65">
        <f t="shared" si="111"/>
        <v>29192.428571428572</v>
      </c>
      <c r="V512" s="65">
        <f t="shared" si="112"/>
        <v>21315.571428571428</v>
      </c>
      <c r="W512" s="65">
        <f t="shared" si="113"/>
        <v>7876.8571428571431</v>
      </c>
      <c r="X512" s="65">
        <f t="shared" si="114"/>
        <v>112.14285714285714</v>
      </c>
      <c r="Y512" s="65">
        <f t="shared" si="115"/>
        <v>1.2857142857142858</v>
      </c>
    </row>
    <row r="513" spans="1:25" s="170" customFormat="1" x14ac:dyDescent="0.35">
      <c r="A513" s="115">
        <v>44363</v>
      </c>
      <c r="B513" s="65">
        <f t="shared" si="66"/>
        <v>5791479</v>
      </c>
      <c r="C513" s="205">
        <v>7019</v>
      </c>
      <c r="D513" s="205">
        <v>83</v>
      </c>
      <c r="E513" s="205">
        <v>16</v>
      </c>
      <c r="F513" s="205">
        <v>1836</v>
      </c>
      <c r="G513" s="65">
        <f t="shared" si="73"/>
        <v>843598</v>
      </c>
      <c r="H513" s="205">
        <v>3016</v>
      </c>
      <c r="I513" s="205">
        <v>17</v>
      </c>
      <c r="J513" s="129"/>
      <c r="K513" s="129"/>
      <c r="L513" s="205">
        <v>34362</v>
      </c>
      <c r="M513" s="205">
        <v>107</v>
      </c>
      <c r="N513" s="177">
        <v>10355</v>
      </c>
      <c r="O513" s="205">
        <v>2</v>
      </c>
      <c r="P513" s="177">
        <f t="shared" si="67"/>
        <v>24007</v>
      </c>
      <c r="Q513" s="177">
        <f t="shared" si="68"/>
        <v>105</v>
      </c>
      <c r="R513" s="65">
        <f t="shared" si="109"/>
        <v>3.7873962508206843E-3</v>
      </c>
      <c r="S513" s="170">
        <f t="shared" si="70"/>
        <v>1.8007635237340632E-4</v>
      </c>
      <c r="T513" s="65">
        <f t="shared" si="110"/>
        <v>5.1357645760133543E-3</v>
      </c>
      <c r="U513" s="65">
        <f t="shared" si="111"/>
        <v>29156.857142857141</v>
      </c>
      <c r="V513" s="65">
        <f t="shared" si="112"/>
        <v>21223.714285714286</v>
      </c>
      <c r="W513" s="65">
        <f t="shared" si="113"/>
        <v>7933.1428571428569</v>
      </c>
      <c r="X513" s="65">
        <f t="shared" si="114"/>
        <v>109</v>
      </c>
      <c r="Y513" s="65">
        <f t="shared" si="115"/>
        <v>1.4285714285714286</v>
      </c>
    </row>
    <row r="514" spans="1:25" x14ac:dyDescent="0.35">
      <c r="A514" s="115">
        <v>44364</v>
      </c>
      <c r="B514" s="65">
        <f t="shared" si="66"/>
        <v>5797927</v>
      </c>
      <c r="C514" s="205">
        <v>6448</v>
      </c>
      <c r="D514" s="205">
        <v>77</v>
      </c>
      <c r="E514" s="205">
        <v>20</v>
      </c>
      <c r="F514" s="205">
        <v>1784</v>
      </c>
      <c r="G514" s="65">
        <f t="shared" si="73"/>
        <v>845382</v>
      </c>
      <c r="H514" s="205">
        <v>3086</v>
      </c>
      <c r="I514" s="205">
        <v>25</v>
      </c>
      <c r="J514" s="129"/>
      <c r="K514" s="129"/>
      <c r="L514" s="205">
        <v>33708</v>
      </c>
      <c r="M514" s="205">
        <v>103</v>
      </c>
      <c r="N514" s="177">
        <v>10706</v>
      </c>
      <c r="O514" s="205">
        <v>3</v>
      </c>
      <c r="P514" s="177">
        <f t="shared" si="67"/>
        <v>23002</v>
      </c>
      <c r="Q514" s="177">
        <f t="shared" si="68"/>
        <v>100</v>
      </c>
      <c r="R514" s="65">
        <f t="shared" si="109"/>
        <v>3.5579014246267379E-3</v>
      </c>
      <c r="S514" s="170">
        <f t="shared" ref="S514:S516" si="116">((SUM(O508:O514))/(SUM(N508:N514)))</f>
        <v>1.9512195121951221E-4</v>
      </c>
      <c r="T514" s="65">
        <f t="shared" ref="T514:T516" si="117">((SUM(Q508:Q514))/(SUM(P508:P514)))</f>
        <v>4.8367512142471671E-3</v>
      </c>
      <c r="U514" s="65">
        <f t="shared" ref="U514:U516" si="118">AVERAGE(L508:L514)</f>
        <v>29230.714285714286</v>
      </c>
      <c r="V514" s="65">
        <f t="shared" ref="V514:V516" si="119">AVERAGE(P508:P514)</f>
        <v>21177.142857142859</v>
      </c>
      <c r="W514" s="65">
        <f t="shared" ref="W514:W516" si="120">AVERAGE(N508:N514)</f>
        <v>8053.5714285714284</v>
      </c>
      <c r="X514" s="65">
        <f t="shared" ref="X514:X516" si="121">AVERAGE(Q508:Q514)</f>
        <v>102.42857142857143</v>
      </c>
      <c r="Y514" s="65">
        <f t="shared" si="115"/>
        <v>1.5714285714285714</v>
      </c>
    </row>
    <row r="515" spans="1:25" x14ac:dyDescent="0.35">
      <c r="A515" s="115">
        <v>44365</v>
      </c>
      <c r="B515" s="65">
        <f t="shared" si="66"/>
        <v>5804107</v>
      </c>
      <c r="C515" s="205">
        <v>6180</v>
      </c>
      <c r="D515" s="205">
        <v>72</v>
      </c>
      <c r="E515" s="205">
        <v>15</v>
      </c>
      <c r="F515" s="205">
        <v>1673</v>
      </c>
      <c r="G515" s="65">
        <f t="shared" si="73"/>
        <v>847055</v>
      </c>
      <c r="H515" s="205">
        <v>2650</v>
      </c>
      <c r="I515" s="205">
        <v>17</v>
      </c>
      <c r="J515" s="129"/>
      <c r="K515" s="129"/>
      <c r="L515" s="205">
        <v>20713</v>
      </c>
      <c r="M515" s="205">
        <v>92</v>
      </c>
      <c r="N515" s="177">
        <v>1518</v>
      </c>
      <c r="O515" s="205">
        <v>0</v>
      </c>
      <c r="P515" s="177">
        <f t="shared" si="67"/>
        <v>19195</v>
      </c>
      <c r="Q515" s="177">
        <f t="shared" si="68"/>
        <v>92</v>
      </c>
      <c r="R515" s="65">
        <f t="shared" si="109"/>
        <v>3.4825644980016834E-3</v>
      </c>
      <c r="S515" s="170">
        <f t="shared" si="116"/>
        <v>1.965061211656743E-4</v>
      </c>
      <c r="T515" s="65">
        <f t="shared" si="117"/>
        <v>4.6160728810802016E-3</v>
      </c>
      <c r="U515" s="65">
        <f t="shared" si="118"/>
        <v>28345.285714285714</v>
      </c>
      <c r="V515" s="65">
        <f t="shared" si="119"/>
        <v>21075.428571428572</v>
      </c>
      <c r="W515" s="65">
        <f t="shared" si="120"/>
        <v>7269.8571428571431</v>
      </c>
      <c r="X515" s="65">
        <f t="shared" si="121"/>
        <v>97.285714285714292</v>
      </c>
      <c r="Y515" s="65">
        <f t="shared" si="115"/>
        <v>1.4285714285714286</v>
      </c>
    </row>
    <row r="516" spans="1:25" x14ac:dyDescent="0.35">
      <c r="A516" s="115">
        <v>44366</v>
      </c>
      <c r="B516" s="65">
        <f t="shared" si="66"/>
        <v>5808781</v>
      </c>
      <c r="C516" s="205">
        <v>4674</v>
      </c>
      <c r="D516" s="205">
        <v>48</v>
      </c>
      <c r="E516" s="205">
        <v>10</v>
      </c>
      <c r="F516" s="205">
        <v>1211</v>
      </c>
      <c r="G516" s="65">
        <f t="shared" si="73"/>
        <v>848266</v>
      </c>
      <c r="H516" s="205">
        <v>1743</v>
      </c>
      <c r="I516" s="205">
        <v>10</v>
      </c>
      <c r="J516" s="129"/>
      <c r="K516" s="129"/>
      <c r="L516" s="205">
        <v>14018</v>
      </c>
      <c r="M516" s="205">
        <v>63</v>
      </c>
      <c r="N516" s="177">
        <v>1278</v>
      </c>
      <c r="O516" s="205">
        <v>0</v>
      </c>
      <c r="P516" s="177">
        <f t="shared" si="67"/>
        <v>12740</v>
      </c>
      <c r="Q516" s="177">
        <f t="shared" si="68"/>
        <v>63</v>
      </c>
      <c r="R516" s="65">
        <f t="shared" si="109"/>
        <v>3.4038231419751225E-3</v>
      </c>
      <c r="S516" s="170">
        <f t="shared" si="116"/>
        <v>1.9673421207948061E-4</v>
      </c>
      <c r="T516" s="65">
        <f t="shared" si="117"/>
        <v>4.5048087313594122E-3</v>
      </c>
      <c r="U516" s="65">
        <f t="shared" si="118"/>
        <v>28413.428571428572</v>
      </c>
      <c r="V516" s="65">
        <f t="shared" si="119"/>
        <v>21152</v>
      </c>
      <c r="W516" s="65">
        <f t="shared" si="120"/>
        <v>7261.4285714285716</v>
      </c>
      <c r="X516" s="65">
        <f t="shared" si="121"/>
        <v>95.285714285714292</v>
      </c>
      <c r="Y516" s="65">
        <f t="shared" si="115"/>
        <v>1.4285714285714286</v>
      </c>
    </row>
    <row r="517" spans="1:25" x14ac:dyDescent="0.35">
      <c r="A517" s="115">
        <v>44367</v>
      </c>
      <c r="B517" s="65">
        <f t="shared" si="66"/>
        <v>5812905</v>
      </c>
      <c r="C517" s="205">
        <v>4124</v>
      </c>
      <c r="D517" s="205">
        <v>31</v>
      </c>
      <c r="E517" s="205">
        <v>13</v>
      </c>
      <c r="F517" s="205">
        <v>1162</v>
      </c>
      <c r="G517" s="65">
        <f t="shared" si="73"/>
        <v>849428</v>
      </c>
      <c r="H517" s="205">
        <v>1606</v>
      </c>
      <c r="I517" s="205">
        <v>13</v>
      </c>
      <c r="J517" s="129"/>
      <c r="K517" s="129"/>
      <c r="L517" s="205">
        <v>11931</v>
      </c>
      <c r="M517" s="205">
        <v>47</v>
      </c>
      <c r="N517" s="177">
        <v>421</v>
      </c>
      <c r="O517" s="205">
        <v>0</v>
      </c>
      <c r="P517" s="177">
        <f t="shared" si="67"/>
        <v>11510</v>
      </c>
      <c r="Q517" s="177">
        <f t="shared" si="68"/>
        <v>47</v>
      </c>
      <c r="R517" s="65">
        <f t="shared" ref="R517:R518" si="122">((SUM(M511:M517))/(SUM(L511:L517)))</f>
        <v>3.3756889932385452E-3</v>
      </c>
      <c r="S517" s="170">
        <f t="shared" ref="S517:S520" si="123">((SUM(O511:O517))/(SUM(N511:N517)))</f>
        <v>1.9849540483137817E-4</v>
      </c>
      <c r="T517" s="65">
        <f t="shared" ref="T517:T520" si="124">((SUM(Q511:Q517))/(SUM(P511:P517)))</f>
        <v>4.456478436721382E-3</v>
      </c>
      <c r="U517" s="65">
        <f t="shared" ref="U517:U520" si="125">AVERAGE(L511:L517)</f>
        <v>28354</v>
      </c>
      <c r="V517" s="65">
        <f t="shared" ref="V517:V520" si="126">AVERAGE(P511:P517)</f>
        <v>21157</v>
      </c>
      <c r="W517" s="65">
        <f t="shared" ref="W517:W520" si="127">AVERAGE(N511:N517)</f>
        <v>7197</v>
      </c>
      <c r="X517" s="65">
        <f t="shared" ref="X517:X520" si="128">AVERAGE(Q511:Q517)</f>
        <v>94.285714285714292</v>
      </c>
      <c r="Y517" s="65">
        <f t="shared" ref="Y517:Y520" si="129">AVERAGE(O511:O517)</f>
        <v>1.4285714285714286</v>
      </c>
    </row>
    <row r="518" spans="1:25" x14ac:dyDescent="0.35">
      <c r="A518" s="115">
        <v>44368</v>
      </c>
      <c r="B518" s="65">
        <f t="shared" si="66"/>
        <v>5821241</v>
      </c>
      <c r="C518" s="205">
        <v>8336</v>
      </c>
      <c r="D518" s="205">
        <v>69</v>
      </c>
      <c r="E518" s="205">
        <v>13</v>
      </c>
      <c r="F518" s="205">
        <v>1912</v>
      </c>
      <c r="G518" s="65">
        <f t="shared" si="73"/>
        <v>851340</v>
      </c>
      <c r="H518" s="205">
        <v>3165</v>
      </c>
      <c r="I518" s="205">
        <v>14</v>
      </c>
      <c r="J518" s="129"/>
      <c r="K518" s="129"/>
      <c r="L518" s="205">
        <v>40911</v>
      </c>
      <c r="M518" s="205">
        <v>100</v>
      </c>
      <c r="N518" s="177">
        <v>13491</v>
      </c>
      <c r="O518" s="205">
        <v>2</v>
      </c>
      <c r="P518" s="177">
        <f t="shared" si="67"/>
        <v>27420</v>
      </c>
      <c r="Q518" s="177">
        <f t="shared" si="68"/>
        <v>98</v>
      </c>
      <c r="R518" s="65">
        <f t="shared" si="122"/>
        <v>3.2538292325240345E-3</v>
      </c>
      <c r="S518" s="170">
        <f t="shared" si="123"/>
        <v>1.7714443176002835E-4</v>
      </c>
      <c r="T518" s="65">
        <f t="shared" si="124"/>
        <v>4.3275769690475207E-3</v>
      </c>
      <c r="U518" s="65">
        <f t="shared" si="125"/>
        <v>28054.857142857141</v>
      </c>
      <c r="V518" s="65">
        <f t="shared" si="126"/>
        <v>20796.857142857141</v>
      </c>
      <c r="W518" s="65">
        <f t="shared" si="127"/>
        <v>7258</v>
      </c>
      <c r="X518" s="65">
        <f t="shared" si="128"/>
        <v>90</v>
      </c>
      <c r="Y518" s="65">
        <f t="shared" si="129"/>
        <v>1.2857142857142858</v>
      </c>
    </row>
    <row r="519" spans="1:25" x14ac:dyDescent="0.35">
      <c r="A519" s="115">
        <v>44369</v>
      </c>
      <c r="B519" s="65">
        <f t="shared" si="66"/>
        <v>5829117</v>
      </c>
      <c r="C519" s="205">
        <v>7876</v>
      </c>
      <c r="D519" s="205">
        <v>86</v>
      </c>
      <c r="E519" s="205">
        <v>25</v>
      </c>
      <c r="F519" s="205">
        <v>1714</v>
      </c>
      <c r="G519" s="65">
        <f t="shared" si="73"/>
        <v>853054</v>
      </c>
      <c r="H519" s="205">
        <v>2831</v>
      </c>
      <c r="I519" s="205">
        <v>25</v>
      </c>
      <c r="J519" s="129"/>
      <c r="K519" s="129"/>
      <c r="L519" s="205">
        <v>36401</v>
      </c>
      <c r="M519" s="205">
        <v>99</v>
      </c>
      <c r="N519" s="177">
        <v>11151</v>
      </c>
      <c r="O519" s="205">
        <v>0</v>
      </c>
      <c r="P519" s="177">
        <f t="shared" si="67"/>
        <v>25250</v>
      </c>
      <c r="Q519" s="177">
        <f t="shared" si="68"/>
        <v>99</v>
      </c>
      <c r="R519" s="65">
        <f t="shared" ref="R519:R520" si="130">((SUM(M513:M519))/(SUM(L513:L519)))</f>
        <v>3.1815625585803254E-3</v>
      </c>
      <c r="S519" s="170">
        <f t="shared" si="123"/>
        <v>1.4309076042518396E-4</v>
      </c>
      <c r="T519" s="65">
        <f t="shared" si="124"/>
        <v>4.2201168217769211E-3</v>
      </c>
      <c r="U519" s="65">
        <f t="shared" si="125"/>
        <v>27434.857142857141</v>
      </c>
      <c r="V519" s="65">
        <f t="shared" si="126"/>
        <v>20446.285714285714</v>
      </c>
      <c r="W519" s="65">
        <f t="shared" si="127"/>
        <v>6988.5714285714284</v>
      </c>
      <c r="X519" s="65">
        <f t="shared" si="128"/>
        <v>86.285714285714292</v>
      </c>
      <c r="Y519" s="65">
        <f t="shared" si="129"/>
        <v>1</v>
      </c>
    </row>
    <row r="520" spans="1:25" x14ac:dyDescent="0.35">
      <c r="A520" s="115">
        <v>44370</v>
      </c>
      <c r="B520" s="65">
        <f t="shared" si="66"/>
        <v>5836088</v>
      </c>
      <c r="C520" s="205">
        <v>6971</v>
      </c>
      <c r="D520" s="205">
        <v>69</v>
      </c>
      <c r="E520" s="205">
        <v>19</v>
      </c>
      <c r="F520" s="205">
        <v>1718</v>
      </c>
      <c r="G520" s="65">
        <f t="shared" si="73"/>
        <v>854772</v>
      </c>
      <c r="H520" s="205">
        <v>2850</v>
      </c>
      <c r="I520" s="205">
        <v>20</v>
      </c>
      <c r="J520" s="129"/>
      <c r="K520" s="129"/>
      <c r="L520" s="205">
        <v>32054</v>
      </c>
      <c r="M520" s="205">
        <v>89</v>
      </c>
      <c r="N520" s="177">
        <v>9471</v>
      </c>
      <c r="O520" s="205">
        <v>1</v>
      </c>
      <c r="P520" s="177">
        <f t="shared" si="67"/>
        <v>22583</v>
      </c>
      <c r="Q520" s="177">
        <f t="shared" si="68"/>
        <v>88</v>
      </c>
      <c r="R520" s="65">
        <f t="shared" si="130"/>
        <v>3.1253952860817134E-3</v>
      </c>
      <c r="S520" s="170">
        <f t="shared" si="123"/>
        <v>1.2490632025980515E-4</v>
      </c>
      <c r="T520" s="65">
        <f t="shared" si="124"/>
        <v>4.1425546930134085E-3</v>
      </c>
      <c r="U520" s="65">
        <f t="shared" si="125"/>
        <v>27105.142857142859</v>
      </c>
      <c r="V520" s="65">
        <f t="shared" si="126"/>
        <v>20242.857142857141</v>
      </c>
      <c r="W520" s="65">
        <f t="shared" si="127"/>
        <v>6862.2857142857147</v>
      </c>
      <c r="X520" s="65">
        <f t="shared" si="128"/>
        <v>83.857142857142861</v>
      </c>
      <c r="Y520" s="65">
        <f t="shared" si="129"/>
        <v>0.8571428571428571</v>
      </c>
    </row>
    <row r="521" spans="1:25" x14ac:dyDescent="0.35">
      <c r="A521" s="115">
        <v>44371</v>
      </c>
      <c r="B521" s="65">
        <f t="shared" si="66"/>
        <v>5842388</v>
      </c>
      <c r="C521" s="205">
        <v>6300</v>
      </c>
      <c r="D521" s="205">
        <v>84</v>
      </c>
      <c r="E521" s="205">
        <v>21</v>
      </c>
      <c r="F521" s="205">
        <v>1689</v>
      </c>
      <c r="G521" s="65">
        <f t="shared" si="73"/>
        <v>856461</v>
      </c>
      <c r="H521" s="205">
        <v>2797</v>
      </c>
      <c r="I521" s="205">
        <v>23</v>
      </c>
      <c r="J521" s="129"/>
      <c r="K521" s="129"/>
      <c r="L521" s="205">
        <v>30279</v>
      </c>
      <c r="M521" s="205">
        <v>106</v>
      </c>
      <c r="N521" s="177">
        <v>8343</v>
      </c>
      <c r="O521" s="205">
        <v>1</v>
      </c>
      <c r="P521" s="177">
        <f t="shared" si="67"/>
        <v>21936</v>
      </c>
      <c r="Q521" s="177">
        <f t="shared" si="68"/>
        <v>105</v>
      </c>
      <c r="R521" s="65">
        <f t="shared" ref="R521:R523" si="131">((SUM(M515:M521))/(SUM(L515:L521)))</f>
        <v>3.1990209707633099E-3</v>
      </c>
      <c r="S521" s="170">
        <f t="shared" ref="S521:S523" si="132">((SUM(O515:O521))/(SUM(N515:N521)))</f>
        <v>8.7579094870054517E-5</v>
      </c>
      <c r="T521" s="65">
        <f t="shared" ref="T521:T523" si="133">((SUM(Q515:Q521))/(SUM(P515:P521)))</f>
        <v>4.2095083692421462E-3</v>
      </c>
      <c r="U521" s="65">
        <f t="shared" ref="U521:U523" si="134">AVERAGE(L515:L521)</f>
        <v>26615.285714285714</v>
      </c>
      <c r="V521" s="65">
        <f t="shared" ref="V521:V523" si="135">AVERAGE(P515:P521)</f>
        <v>20090.571428571428</v>
      </c>
      <c r="W521" s="65">
        <f t="shared" ref="W521:W523" si="136">AVERAGE(N515:N521)</f>
        <v>6524.7142857142853</v>
      </c>
      <c r="X521" s="65">
        <f t="shared" ref="X521:X523" si="137">AVERAGE(Q515:Q521)</f>
        <v>84.571428571428569</v>
      </c>
      <c r="Y521" s="65">
        <f t="shared" ref="Y521:Y523" si="138">AVERAGE(O515:O521)</f>
        <v>0.5714285714285714</v>
      </c>
    </row>
    <row r="522" spans="1:25" x14ac:dyDescent="0.35">
      <c r="A522" s="115">
        <v>44372</v>
      </c>
      <c r="B522" s="65">
        <f t="shared" si="66"/>
        <v>5848672</v>
      </c>
      <c r="C522" s="205">
        <v>6284</v>
      </c>
      <c r="D522" s="205">
        <v>61</v>
      </c>
      <c r="E522" s="205">
        <v>13</v>
      </c>
      <c r="F522" s="205">
        <v>1713</v>
      </c>
      <c r="G522" s="65">
        <f t="shared" si="73"/>
        <v>858174</v>
      </c>
      <c r="H522" s="205">
        <v>2647</v>
      </c>
      <c r="I522" s="205">
        <v>18</v>
      </c>
      <c r="J522" s="129"/>
      <c r="K522" s="129"/>
      <c r="L522" s="205">
        <v>24101</v>
      </c>
      <c r="M522" s="205">
        <v>81</v>
      </c>
      <c r="N522" s="177">
        <v>5235</v>
      </c>
      <c r="O522" s="205">
        <v>0</v>
      </c>
      <c r="P522" s="177">
        <f t="shared" si="67"/>
        <v>18866</v>
      </c>
      <c r="Q522" s="177">
        <f t="shared" si="68"/>
        <v>81</v>
      </c>
      <c r="R522" s="65">
        <f t="shared" si="131"/>
        <v>3.0838978359998947E-3</v>
      </c>
      <c r="S522" s="170">
        <f t="shared" si="132"/>
        <v>8.0988054261996349E-5</v>
      </c>
      <c r="T522" s="65">
        <f t="shared" si="133"/>
        <v>4.1409785823741134E-3</v>
      </c>
      <c r="U522" s="65">
        <f t="shared" si="134"/>
        <v>27099.285714285714</v>
      </c>
      <c r="V522" s="65">
        <f t="shared" si="135"/>
        <v>20043.571428571428</v>
      </c>
      <c r="W522" s="65">
        <f t="shared" si="136"/>
        <v>7055.7142857142853</v>
      </c>
      <c r="X522" s="65">
        <f t="shared" si="137"/>
        <v>83</v>
      </c>
      <c r="Y522" s="65">
        <f t="shared" si="138"/>
        <v>0.5714285714285714</v>
      </c>
    </row>
    <row r="523" spans="1:25" x14ac:dyDescent="0.35">
      <c r="A523" s="115">
        <v>44373</v>
      </c>
      <c r="B523" s="65">
        <f t="shared" si="66"/>
        <v>5853722</v>
      </c>
      <c r="C523" s="205">
        <v>5050</v>
      </c>
      <c r="D523" s="205">
        <v>60</v>
      </c>
      <c r="E523" s="205">
        <v>12</v>
      </c>
      <c r="F523" s="205">
        <v>1167</v>
      </c>
      <c r="G523" s="65">
        <f t="shared" si="73"/>
        <v>859341</v>
      </c>
      <c r="H523" s="205">
        <v>1563</v>
      </c>
      <c r="I523" s="205">
        <v>13</v>
      </c>
      <c r="J523" s="129"/>
      <c r="K523" s="129"/>
      <c r="L523" s="205">
        <v>13281</v>
      </c>
      <c r="M523" s="205">
        <v>72</v>
      </c>
      <c r="N523" s="177">
        <v>905</v>
      </c>
      <c r="O523" s="205">
        <v>0</v>
      </c>
      <c r="P523" s="177">
        <f t="shared" si="67"/>
        <v>12376</v>
      </c>
      <c r="Q523" s="177">
        <f t="shared" si="68"/>
        <v>72</v>
      </c>
      <c r="R523" s="65">
        <f t="shared" si="131"/>
        <v>3.1435557107928748E-3</v>
      </c>
      <c r="S523" s="170">
        <f t="shared" si="132"/>
        <v>8.1604341350959868E-5</v>
      </c>
      <c r="T523" s="65">
        <f t="shared" si="133"/>
        <v>4.2160624834751788E-3</v>
      </c>
      <c r="U523" s="65">
        <f t="shared" si="134"/>
        <v>26994</v>
      </c>
      <c r="V523" s="65">
        <f t="shared" si="135"/>
        <v>19991.571428571428</v>
      </c>
      <c r="W523" s="65">
        <f t="shared" si="136"/>
        <v>7002.4285714285716</v>
      </c>
      <c r="X523" s="65">
        <f t="shared" si="137"/>
        <v>84.285714285714292</v>
      </c>
      <c r="Y523" s="65">
        <f t="shared" si="138"/>
        <v>0.5714285714285714</v>
      </c>
    </row>
    <row r="524" spans="1:25" x14ac:dyDescent="0.35">
      <c r="A524" s="115">
        <v>44374</v>
      </c>
      <c r="B524" s="65">
        <f t="shared" si="66"/>
        <v>5858089</v>
      </c>
      <c r="C524" s="205">
        <v>4367</v>
      </c>
      <c r="D524" s="205">
        <v>60</v>
      </c>
      <c r="E524" s="205">
        <v>10</v>
      </c>
      <c r="F524" s="205">
        <v>1153</v>
      </c>
      <c r="G524" s="65">
        <f t="shared" si="73"/>
        <v>860494</v>
      </c>
      <c r="H524" s="205">
        <v>1720</v>
      </c>
      <c r="I524" s="205">
        <v>10</v>
      </c>
      <c r="J524" s="129"/>
      <c r="K524" s="129"/>
      <c r="L524" s="205">
        <v>11944</v>
      </c>
      <c r="M524" s="205">
        <v>75</v>
      </c>
      <c r="N524" s="177">
        <v>340</v>
      </c>
      <c r="O524" s="205">
        <v>0</v>
      </c>
      <c r="P524" s="177">
        <f t="shared" si="67"/>
        <v>11604</v>
      </c>
      <c r="Q524" s="177">
        <f t="shared" si="68"/>
        <v>75</v>
      </c>
      <c r="R524" s="65">
        <f t="shared" ref="R524:R591" si="139">((SUM(M518:M524))/(SUM(L518:L524)))</f>
        <v>3.2915103375650233E-3</v>
      </c>
      <c r="S524" s="170">
        <f t="shared" ref="S524:S587" si="140">((SUM(O518:O524))/(SUM(N518:N524)))</f>
        <v>8.1739414745790416E-5</v>
      </c>
      <c r="T524" s="65">
        <f t="shared" ref="T524:T587" si="141">((SUM(Q518:Q524))/(SUM(P518:P524)))</f>
        <v>4.4131824186810437E-3</v>
      </c>
      <c r="U524" s="65">
        <f t="shared" ref="U524:U591" si="142">AVERAGE(L518:L524)</f>
        <v>26995.857142857141</v>
      </c>
      <c r="V524" s="65">
        <f t="shared" ref="V524:V587" si="143">AVERAGE(P518:P524)</f>
        <v>20005</v>
      </c>
      <c r="W524" s="65">
        <f t="shared" ref="W524:W587" si="144">AVERAGE(N518:N524)</f>
        <v>6990.8571428571431</v>
      </c>
      <c r="X524" s="65">
        <f t="shared" ref="X524:X587" si="145">AVERAGE(Q518:Q524)</f>
        <v>88.285714285714292</v>
      </c>
      <c r="Y524" s="65">
        <f t="shared" ref="Y524:Y587" si="146">AVERAGE(O518:O524)</f>
        <v>0.5714285714285714</v>
      </c>
    </row>
    <row r="525" spans="1:25" x14ac:dyDescent="0.35">
      <c r="A525" s="115">
        <v>44375</v>
      </c>
      <c r="B525" s="65">
        <f t="shared" si="66"/>
        <v>5865349</v>
      </c>
      <c r="C525" s="205">
        <v>7260</v>
      </c>
      <c r="D525" s="205">
        <v>96</v>
      </c>
      <c r="E525" s="205">
        <v>25</v>
      </c>
      <c r="F525" s="205">
        <v>1856</v>
      </c>
      <c r="G525" s="65">
        <f t="shared" si="73"/>
        <v>862350</v>
      </c>
      <c r="H525" s="205">
        <v>2856</v>
      </c>
      <c r="I525" s="205">
        <v>25</v>
      </c>
      <c r="J525" s="129"/>
      <c r="K525" s="129"/>
      <c r="L525" s="205">
        <v>36191</v>
      </c>
      <c r="M525" s="205">
        <v>131</v>
      </c>
      <c r="N525" s="177">
        <v>12314</v>
      </c>
      <c r="O525" s="205">
        <v>2</v>
      </c>
      <c r="P525" s="177">
        <f t="shared" si="67"/>
        <v>23877</v>
      </c>
      <c r="Q525" s="177">
        <f t="shared" si="68"/>
        <v>129</v>
      </c>
      <c r="R525" s="65">
        <f t="shared" si="139"/>
        <v>3.5440784581901863E-3</v>
      </c>
      <c r="S525" s="170">
        <f t="shared" si="140"/>
        <v>8.3753847442366886E-5</v>
      </c>
      <c r="T525" s="65">
        <f t="shared" si="141"/>
        <v>4.7548574275415407E-3</v>
      </c>
      <c r="U525" s="65">
        <f t="shared" si="142"/>
        <v>26321.571428571428</v>
      </c>
      <c r="V525" s="65">
        <f t="shared" si="143"/>
        <v>19498.857142857141</v>
      </c>
      <c r="W525" s="65">
        <f t="shared" si="144"/>
        <v>6822.7142857142853</v>
      </c>
      <c r="X525" s="65">
        <f t="shared" si="145"/>
        <v>92.714285714285708</v>
      </c>
      <c r="Y525" s="65">
        <f t="shared" si="146"/>
        <v>0.5714285714285714</v>
      </c>
    </row>
    <row r="526" spans="1:25" x14ac:dyDescent="0.35">
      <c r="A526" s="115">
        <v>44376</v>
      </c>
      <c r="B526" s="65">
        <f t="shared" si="66"/>
        <v>5871451</v>
      </c>
      <c r="C526" s="205">
        <v>6102</v>
      </c>
      <c r="D526" s="205">
        <v>81</v>
      </c>
      <c r="E526" s="205">
        <v>19</v>
      </c>
      <c r="F526" s="205">
        <v>2343</v>
      </c>
      <c r="G526" s="65">
        <f t="shared" si="73"/>
        <v>864693</v>
      </c>
      <c r="H526" s="205">
        <v>3474</v>
      </c>
      <c r="I526" s="205">
        <v>19</v>
      </c>
      <c r="J526" s="129"/>
      <c r="K526" s="129"/>
      <c r="L526" s="205">
        <v>31016</v>
      </c>
      <c r="M526" s="205">
        <v>100</v>
      </c>
      <c r="N526" s="177">
        <v>10482</v>
      </c>
      <c r="O526" s="205">
        <v>3</v>
      </c>
      <c r="P526" s="177">
        <f t="shared" si="67"/>
        <v>20534</v>
      </c>
      <c r="Q526" s="177">
        <f t="shared" si="68"/>
        <v>97</v>
      </c>
      <c r="R526" s="65">
        <f t="shared" si="139"/>
        <v>3.6563684545972961E-3</v>
      </c>
      <c r="S526" s="170">
        <f t="shared" si="140"/>
        <v>1.4865151836908049E-4</v>
      </c>
      <c r="T526" s="65">
        <f t="shared" si="141"/>
        <v>4.9098470131131618E-3</v>
      </c>
      <c r="U526" s="65">
        <f t="shared" si="142"/>
        <v>25552.285714285714</v>
      </c>
      <c r="V526" s="65">
        <f t="shared" si="143"/>
        <v>18825.142857142859</v>
      </c>
      <c r="W526" s="65">
        <f t="shared" si="144"/>
        <v>6727.1428571428569</v>
      </c>
      <c r="X526" s="65">
        <f t="shared" si="145"/>
        <v>92.428571428571431</v>
      </c>
      <c r="Y526" s="65">
        <f t="shared" si="146"/>
        <v>1</v>
      </c>
    </row>
    <row r="527" spans="1:25" x14ac:dyDescent="0.35">
      <c r="A527" s="115">
        <v>44377</v>
      </c>
      <c r="B527" s="65">
        <f t="shared" si="66"/>
        <v>5877720</v>
      </c>
      <c r="C527" s="205">
        <v>6269</v>
      </c>
      <c r="D527" s="205">
        <v>85</v>
      </c>
      <c r="E527" s="205">
        <v>18</v>
      </c>
      <c r="F527" s="205">
        <v>1844</v>
      </c>
      <c r="G527" s="65">
        <f t="shared" si="73"/>
        <v>866537</v>
      </c>
      <c r="H527" s="205">
        <v>2996</v>
      </c>
      <c r="I527" s="205">
        <v>19</v>
      </c>
      <c r="J527" s="129"/>
      <c r="K527" s="129"/>
      <c r="L527" s="205">
        <v>29598</v>
      </c>
      <c r="M527" s="205">
        <v>100</v>
      </c>
      <c r="N527" s="177">
        <v>8437</v>
      </c>
      <c r="O527" s="205">
        <v>1</v>
      </c>
      <c r="P527" s="177">
        <f t="shared" si="67"/>
        <v>21161</v>
      </c>
      <c r="Q527" s="177">
        <f t="shared" si="68"/>
        <v>99</v>
      </c>
      <c r="R527" s="65">
        <f t="shared" si="139"/>
        <v>3.7696275721330989E-3</v>
      </c>
      <c r="S527" s="177">
        <f t="shared" si="140"/>
        <v>1.519888830988362E-4</v>
      </c>
      <c r="T527" s="65">
        <f t="shared" si="141"/>
        <v>5.0477929330898933E-3</v>
      </c>
      <c r="U527" s="65">
        <f t="shared" si="142"/>
        <v>25201.428571428572</v>
      </c>
      <c r="V527" s="65">
        <f t="shared" si="143"/>
        <v>18622</v>
      </c>
      <c r="W527" s="65">
        <f t="shared" si="144"/>
        <v>6579.4285714285716</v>
      </c>
      <c r="X527" s="65">
        <f t="shared" si="145"/>
        <v>94</v>
      </c>
      <c r="Y527" s="65">
        <f t="shared" si="146"/>
        <v>1</v>
      </c>
    </row>
    <row r="528" spans="1:25" x14ac:dyDescent="0.35">
      <c r="A528" s="115">
        <v>44378</v>
      </c>
      <c r="B528" s="65">
        <f t="shared" si="66"/>
        <v>5883870</v>
      </c>
      <c r="C528" s="205">
        <v>6150</v>
      </c>
      <c r="D528" s="205">
        <v>103</v>
      </c>
      <c r="E528" s="205">
        <v>23</v>
      </c>
      <c r="F528" s="205">
        <v>1566</v>
      </c>
      <c r="G528" s="65">
        <f t="shared" si="73"/>
        <v>868103</v>
      </c>
      <c r="H528" s="205">
        <v>2516</v>
      </c>
      <c r="I528" s="205">
        <v>24</v>
      </c>
      <c r="J528" s="129"/>
      <c r="K528" s="129"/>
      <c r="L528" s="205">
        <v>28978</v>
      </c>
      <c r="M528" s="205">
        <v>128</v>
      </c>
      <c r="N528" s="177">
        <v>8541</v>
      </c>
      <c r="O528" s="205">
        <v>1</v>
      </c>
      <c r="P528" s="177">
        <f t="shared" si="67"/>
        <v>20437</v>
      </c>
      <c r="Q528" s="177">
        <f t="shared" si="68"/>
        <v>127</v>
      </c>
      <c r="R528" s="65">
        <f t="shared" si="139"/>
        <v>3.923270648567464E-3</v>
      </c>
      <c r="S528" s="177">
        <f t="shared" si="140"/>
        <v>1.5133826263674492E-4</v>
      </c>
      <c r="T528" s="65">
        <f t="shared" si="141"/>
        <v>5.2772496216677662E-3</v>
      </c>
      <c r="U528" s="65">
        <f t="shared" si="142"/>
        <v>25015.571428571428</v>
      </c>
      <c r="V528" s="65">
        <f t="shared" si="143"/>
        <v>18407.857142857141</v>
      </c>
      <c r="W528" s="65">
        <f t="shared" si="144"/>
        <v>6607.7142857142853</v>
      </c>
      <c r="X528" s="65">
        <f t="shared" si="145"/>
        <v>97.142857142857139</v>
      </c>
      <c r="Y528" s="65">
        <f t="shared" si="146"/>
        <v>1</v>
      </c>
    </row>
    <row r="529" spans="1:25" x14ac:dyDescent="0.35">
      <c r="A529" s="115">
        <v>44379</v>
      </c>
      <c r="B529" s="65">
        <f t="shared" si="66"/>
        <v>5889186</v>
      </c>
      <c r="C529" s="205">
        <v>5316</v>
      </c>
      <c r="D529" s="205">
        <v>89</v>
      </c>
      <c r="E529" s="205">
        <v>23</v>
      </c>
      <c r="F529" s="205">
        <v>1583</v>
      </c>
      <c r="G529" s="65">
        <f t="shared" si="73"/>
        <v>869686</v>
      </c>
      <c r="H529" s="205">
        <v>2647</v>
      </c>
      <c r="I529" s="205">
        <v>25</v>
      </c>
      <c r="J529" s="129"/>
      <c r="K529" s="129"/>
      <c r="L529" s="205">
        <v>20123</v>
      </c>
      <c r="M529" s="205">
        <v>108</v>
      </c>
      <c r="N529" s="177">
        <v>4012</v>
      </c>
      <c r="O529" s="205">
        <v>0</v>
      </c>
      <c r="P529" s="177">
        <f t="shared" ref="P529:P590" si="147">L529-N529</f>
        <v>16111</v>
      </c>
      <c r="Q529" s="177">
        <f t="shared" ref="Q529:Q590" si="148">M529-O529</f>
        <v>108</v>
      </c>
      <c r="R529" s="65">
        <f t="shared" si="139"/>
        <v>4.1722423172890939E-3</v>
      </c>
      <c r="S529" s="177">
        <f t="shared" si="140"/>
        <v>1.55448468832582E-4</v>
      </c>
      <c r="T529" s="65">
        <f t="shared" si="141"/>
        <v>5.6066613798572565E-3</v>
      </c>
      <c r="U529" s="65">
        <f t="shared" si="142"/>
        <v>24447.285714285714</v>
      </c>
      <c r="V529" s="65">
        <f t="shared" si="143"/>
        <v>18014.285714285714</v>
      </c>
      <c r="W529" s="65">
        <f t="shared" si="144"/>
        <v>6433</v>
      </c>
      <c r="X529" s="65">
        <f t="shared" si="145"/>
        <v>101</v>
      </c>
      <c r="Y529" s="65">
        <f t="shared" si="146"/>
        <v>1</v>
      </c>
    </row>
    <row r="530" spans="1:25" x14ac:dyDescent="0.35">
      <c r="A530" s="115">
        <v>44380</v>
      </c>
      <c r="B530" s="65">
        <f t="shared" ref="B530:B591" si="149">C530+B529</f>
        <v>5893389</v>
      </c>
      <c r="C530" s="205">
        <v>4203</v>
      </c>
      <c r="D530" s="205">
        <v>41</v>
      </c>
      <c r="E530" s="205">
        <v>17</v>
      </c>
      <c r="F530" s="205">
        <v>1021</v>
      </c>
      <c r="G530" s="65">
        <f t="shared" si="73"/>
        <v>870707</v>
      </c>
      <c r="H530" s="205">
        <v>1687</v>
      </c>
      <c r="I530" s="205">
        <v>17</v>
      </c>
      <c r="J530" s="129"/>
      <c r="K530" s="129"/>
      <c r="L530" s="205">
        <v>11657</v>
      </c>
      <c r="M530" s="205">
        <v>59</v>
      </c>
      <c r="N530" s="177">
        <v>811</v>
      </c>
      <c r="O530" s="205">
        <v>0</v>
      </c>
      <c r="P530" s="177">
        <f t="shared" si="147"/>
        <v>10846</v>
      </c>
      <c r="Q530" s="177">
        <f t="shared" si="148"/>
        <v>59</v>
      </c>
      <c r="R530" s="65">
        <f t="shared" si="139"/>
        <v>4.1355224268024328E-3</v>
      </c>
      <c r="S530" s="177">
        <f t="shared" si="140"/>
        <v>1.5577363864966508E-4</v>
      </c>
      <c r="T530" s="65">
        <f t="shared" si="141"/>
        <v>5.5711648069358593E-3</v>
      </c>
      <c r="U530" s="65">
        <f t="shared" si="142"/>
        <v>24215.285714285714</v>
      </c>
      <c r="V530" s="65">
        <f t="shared" si="143"/>
        <v>17795.714285714286</v>
      </c>
      <c r="W530" s="65">
        <f t="shared" si="144"/>
        <v>6419.5714285714284</v>
      </c>
      <c r="X530" s="65">
        <f t="shared" si="145"/>
        <v>99.142857142857139</v>
      </c>
      <c r="Y530" s="65">
        <f t="shared" si="146"/>
        <v>1</v>
      </c>
    </row>
    <row r="531" spans="1:25" x14ac:dyDescent="0.35">
      <c r="A531" s="115">
        <v>44381</v>
      </c>
      <c r="B531" s="65">
        <f t="shared" si="149"/>
        <v>5895488</v>
      </c>
      <c r="C531" s="205">
        <v>2099</v>
      </c>
      <c r="D531" s="205">
        <v>33</v>
      </c>
      <c r="E531" s="205">
        <v>7</v>
      </c>
      <c r="F531" s="205">
        <v>561</v>
      </c>
      <c r="G531" s="65">
        <f t="shared" si="73"/>
        <v>871268</v>
      </c>
      <c r="H531" s="205">
        <v>842</v>
      </c>
      <c r="I531" s="205">
        <v>8</v>
      </c>
      <c r="J531" s="129"/>
      <c r="K531" s="129"/>
      <c r="L531" s="205">
        <v>6199</v>
      </c>
      <c r="M531" s="205">
        <v>44</v>
      </c>
      <c r="N531" s="177">
        <v>178</v>
      </c>
      <c r="O531" s="205">
        <v>0</v>
      </c>
      <c r="P531" s="177">
        <f t="shared" si="147"/>
        <v>6021</v>
      </c>
      <c r="Q531" s="177">
        <f t="shared" si="148"/>
        <v>44</v>
      </c>
      <c r="R531" s="65">
        <f t="shared" si="139"/>
        <v>4.0913032327401962E-3</v>
      </c>
      <c r="S531" s="177">
        <f t="shared" si="140"/>
        <v>1.5633724176437744E-4</v>
      </c>
      <c r="T531" s="65">
        <f t="shared" si="141"/>
        <v>5.5720372813836804E-3</v>
      </c>
      <c r="U531" s="65">
        <f t="shared" si="142"/>
        <v>23394.571428571428</v>
      </c>
      <c r="V531" s="65">
        <f t="shared" si="143"/>
        <v>16998.142857142859</v>
      </c>
      <c r="W531" s="65">
        <f t="shared" si="144"/>
        <v>6396.4285714285716</v>
      </c>
      <c r="X531" s="65">
        <f t="shared" si="145"/>
        <v>94.714285714285708</v>
      </c>
      <c r="Y531" s="65">
        <f t="shared" si="146"/>
        <v>1</v>
      </c>
    </row>
    <row r="532" spans="1:25" x14ac:dyDescent="0.35">
      <c r="A532" s="115">
        <v>44382</v>
      </c>
      <c r="B532" s="65">
        <f t="shared" si="149"/>
        <v>5900729</v>
      </c>
      <c r="C532" s="205">
        <v>5241</v>
      </c>
      <c r="D532" s="205">
        <v>83</v>
      </c>
      <c r="E532" s="205">
        <v>22</v>
      </c>
      <c r="F532" s="205">
        <v>1159</v>
      </c>
      <c r="G532" s="65">
        <f t="shared" si="73"/>
        <v>872427</v>
      </c>
      <c r="H532" s="205">
        <v>1795</v>
      </c>
      <c r="I532" s="205">
        <v>22</v>
      </c>
      <c r="J532" s="129"/>
      <c r="K532" s="129"/>
      <c r="L532" s="205">
        <v>15201</v>
      </c>
      <c r="M532" s="205">
        <v>97</v>
      </c>
      <c r="N532" s="177">
        <v>842</v>
      </c>
      <c r="O532" s="205">
        <v>0</v>
      </c>
      <c r="P532" s="177">
        <f t="shared" si="147"/>
        <v>14359</v>
      </c>
      <c r="Q532" s="177">
        <f t="shared" si="148"/>
        <v>97</v>
      </c>
      <c r="R532" s="65">
        <f t="shared" si="139"/>
        <v>4.4546549743647215E-3</v>
      </c>
      <c r="S532" s="177">
        <f t="shared" si="140"/>
        <v>1.501366243281386E-4</v>
      </c>
      <c r="T532" s="65">
        <f t="shared" si="141"/>
        <v>5.7641889484694297E-3</v>
      </c>
      <c r="U532" s="65">
        <f t="shared" si="142"/>
        <v>20396</v>
      </c>
      <c r="V532" s="65">
        <f t="shared" si="143"/>
        <v>15638.428571428571</v>
      </c>
      <c r="W532" s="65">
        <f t="shared" si="144"/>
        <v>4757.5714285714284</v>
      </c>
      <c r="X532" s="65">
        <f t="shared" si="145"/>
        <v>90.142857142857139</v>
      </c>
      <c r="Y532" s="65">
        <f t="shared" si="146"/>
        <v>0.7142857142857143</v>
      </c>
    </row>
    <row r="533" spans="1:25" x14ac:dyDescent="0.35">
      <c r="A533" s="115">
        <v>44383</v>
      </c>
      <c r="B533" s="65">
        <f t="shared" si="149"/>
        <v>5908965</v>
      </c>
      <c r="C533" s="205">
        <v>8236</v>
      </c>
      <c r="D533" s="205">
        <v>132</v>
      </c>
      <c r="E533" s="205">
        <v>22</v>
      </c>
      <c r="F533" s="205">
        <v>2088</v>
      </c>
      <c r="G533" s="65">
        <f t="shared" si="73"/>
        <v>874515</v>
      </c>
      <c r="H533" s="205">
        <v>3252</v>
      </c>
      <c r="I533" s="205">
        <v>23</v>
      </c>
      <c r="J533" s="129"/>
      <c r="K533" s="129"/>
      <c r="L533" s="205">
        <v>40627</v>
      </c>
      <c r="M533" s="205">
        <v>164</v>
      </c>
      <c r="N533" s="177">
        <v>13826</v>
      </c>
      <c r="O533" s="205">
        <v>6</v>
      </c>
      <c r="P533" s="177">
        <f t="shared" si="147"/>
        <v>26801</v>
      </c>
      <c r="Q533" s="177">
        <f t="shared" si="148"/>
        <v>158</v>
      </c>
      <c r="R533" s="65">
        <f t="shared" si="139"/>
        <v>4.593688272313841E-3</v>
      </c>
      <c r="S533" s="177">
        <f t="shared" si="140"/>
        <v>2.182989057767348E-4</v>
      </c>
      <c r="T533" s="65">
        <f t="shared" si="141"/>
        <v>5.9791249049561072E-3</v>
      </c>
      <c r="U533" s="65">
        <f t="shared" si="142"/>
        <v>21769</v>
      </c>
      <c r="V533" s="65">
        <f t="shared" si="143"/>
        <v>16533.714285714286</v>
      </c>
      <c r="W533" s="65">
        <f t="shared" si="144"/>
        <v>5235.2857142857147</v>
      </c>
      <c r="X533" s="65">
        <f t="shared" si="145"/>
        <v>98.857142857142861</v>
      </c>
      <c r="Y533" s="65">
        <f t="shared" si="146"/>
        <v>1.1428571428571428</v>
      </c>
    </row>
    <row r="534" spans="1:25" x14ac:dyDescent="0.35">
      <c r="A534" s="115">
        <v>44384</v>
      </c>
      <c r="B534" s="65">
        <f t="shared" si="149"/>
        <v>5915712</v>
      </c>
      <c r="C534" s="205">
        <v>6747</v>
      </c>
      <c r="D534" s="205">
        <v>155</v>
      </c>
      <c r="E534" s="205">
        <v>41</v>
      </c>
      <c r="F534" s="205">
        <v>1744</v>
      </c>
      <c r="G534" s="65">
        <f t="shared" si="73"/>
        <v>876259</v>
      </c>
      <c r="H534" s="205">
        <v>2882</v>
      </c>
      <c r="I534" s="205">
        <v>41</v>
      </c>
      <c r="J534" s="129"/>
      <c r="K534" s="129"/>
      <c r="L534" s="205">
        <v>30397</v>
      </c>
      <c r="M534" s="205">
        <v>179</v>
      </c>
      <c r="N534" s="27">
        <v>9284</v>
      </c>
      <c r="O534" s="205">
        <v>4</v>
      </c>
      <c r="P534" s="177">
        <f t="shared" si="147"/>
        <v>21113</v>
      </c>
      <c r="Q534" s="177">
        <f t="shared" si="148"/>
        <v>175</v>
      </c>
      <c r="R534" s="65">
        <f t="shared" si="139"/>
        <v>5.0854539045057517E-3</v>
      </c>
      <c r="S534" s="177">
        <f t="shared" si="140"/>
        <v>2.9338027417720171E-4</v>
      </c>
      <c r="T534" s="65">
        <f t="shared" si="141"/>
        <v>6.6385450522093905E-3</v>
      </c>
      <c r="U534" s="65">
        <f t="shared" si="142"/>
        <v>21883.142857142859</v>
      </c>
      <c r="V534" s="65">
        <f t="shared" si="143"/>
        <v>16526.857142857141</v>
      </c>
      <c r="W534" s="65">
        <f t="shared" si="144"/>
        <v>5356.2857142857147</v>
      </c>
      <c r="X534" s="65">
        <f t="shared" si="145"/>
        <v>109.71428571428571</v>
      </c>
      <c r="Y534" s="65">
        <f t="shared" si="146"/>
        <v>1.5714285714285714</v>
      </c>
    </row>
    <row r="535" spans="1:25" x14ac:dyDescent="0.35">
      <c r="A535" s="115">
        <v>44385</v>
      </c>
      <c r="B535" s="65">
        <f t="shared" si="149"/>
        <v>5922170</v>
      </c>
      <c r="C535" s="205">
        <v>6458</v>
      </c>
      <c r="D535" s="205">
        <v>158</v>
      </c>
      <c r="E535" s="205">
        <v>41</v>
      </c>
      <c r="F535" s="205">
        <v>1707</v>
      </c>
      <c r="G535" s="65">
        <f t="shared" si="73"/>
        <v>877966</v>
      </c>
      <c r="H535" s="205">
        <v>3193</v>
      </c>
      <c r="I535" s="205">
        <v>41</v>
      </c>
      <c r="J535" s="129"/>
      <c r="K535" s="129"/>
      <c r="L535" s="205">
        <v>29925</v>
      </c>
      <c r="M535" s="205">
        <v>183</v>
      </c>
      <c r="N535" s="27">
        <v>8516</v>
      </c>
      <c r="O535" s="205">
        <v>4</v>
      </c>
      <c r="P535" s="196">
        <f t="shared" si="147"/>
        <v>21409</v>
      </c>
      <c r="Q535" s="196">
        <f t="shared" si="148"/>
        <v>179</v>
      </c>
      <c r="R535" s="65">
        <f t="shared" si="139"/>
        <v>5.4110517813000794E-3</v>
      </c>
      <c r="S535" s="196">
        <f t="shared" si="140"/>
        <v>3.736422108943393E-4</v>
      </c>
      <c r="T535" s="65">
        <f t="shared" si="141"/>
        <v>7.0289730841762389E-3</v>
      </c>
      <c r="U535" s="65">
        <f t="shared" si="142"/>
        <v>22018.428571428572</v>
      </c>
      <c r="V535" s="65">
        <f t="shared" si="143"/>
        <v>16665.714285714286</v>
      </c>
      <c r="W535" s="65">
        <f t="shared" si="144"/>
        <v>5352.7142857142853</v>
      </c>
      <c r="X535" s="65">
        <f t="shared" si="145"/>
        <v>117.14285714285714</v>
      </c>
      <c r="Y535" s="65">
        <f t="shared" si="146"/>
        <v>2</v>
      </c>
    </row>
    <row r="536" spans="1:25" x14ac:dyDescent="0.35">
      <c r="A536" s="115">
        <v>44386</v>
      </c>
      <c r="B536" s="65">
        <f t="shared" si="149"/>
        <v>5928306</v>
      </c>
      <c r="C536" s="205">
        <v>6136</v>
      </c>
      <c r="D536" s="205">
        <v>146</v>
      </c>
      <c r="E536" s="205">
        <v>45</v>
      </c>
      <c r="F536" s="205">
        <v>1795</v>
      </c>
      <c r="G536" s="65">
        <f t="shared" si="73"/>
        <v>879761</v>
      </c>
      <c r="H536" s="205">
        <v>2933</v>
      </c>
      <c r="I536" s="205">
        <v>45</v>
      </c>
      <c r="J536" s="129"/>
      <c r="K536" s="129"/>
      <c r="L536" s="205">
        <v>22475</v>
      </c>
      <c r="M536" s="205">
        <v>168</v>
      </c>
      <c r="N536" s="27">
        <v>4909</v>
      </c>
      <c r="O536" s="205">
        <v>2</v>
      </c>
      <c r="P536" s="196">
        <f t="shared" si="147"/>
        <v>17566</v>
      </c>
      <c r="Q536" s="196">
        <f t="shared" si="148"/>
        <v>166</v>
      </c>
      <c r="R536" s="65">
        <f t="shared" si="139"/>
        <v>5.7131536736089363E-3</v>
      </c>
      <c r="S536" s="196">
        <f t="shared" si="140"/>
        <v>4.1703591721837044E-4</v>
      </c>
      <c r="T536" s="65">
        <f t="shared" si="141"/>
        <v>7.4334335181814332E-3</v>
      </c>
      <c r="U536" s="65">
        <f t="shared" si="142"/>
        <v>22354.428571428572</v>
      </c>
      <c r="V536" s="65">
        <f t="shared" si="143"/>
        <v>16873.571428571428</v>
      </c>
      <c r="W536" s="65">
        <f t="shared" si="144"/>
        <v>5480.8571428571431</v>
      </c>
      <c r="X536" s="65">
        <f t="shared" si="145"/>
        <v>125.42857142857143</v>
      </c>
      <c r="Y536" s="65">
        <f t="shared" si="146"/>
        <v>2.2857142857142856</v>
      </c>
    </row>
    <row r="537" spans="1:25" x14ac:dyDescent="0.35">
      <c r="A537" s="115">
        <v>44387</v>
      </c>
      <c r="B537" s="65">
        <f t="shared" si="149"/>
        <v>5932850</v>
      </c>
      <c r="C537" s="205">
        <v>4544</v>
      </c>
      <c r="D537" s="205">
        <v>119</v>
      </c>
      <c r="E537" s="205">
        <v>45</v>
      </c>
      <c r="F537" s="205">
        <v>977</v>
      </c>
      <c r="G537" s="65">
        <f t="shared" si="73"/>
        <v>880738</v>
      </c>
      <c r="H537" s="205">
        <v>1393</v>
      </c>
      <c r="I537" s="205">
        <v>45</v>
      </c>
      <c r="J537" s="129"/>
      <c r="K537" s="129"/>
      <c r="L537" s="205">
        <v>12731</v>
      </c>
      <c r="M537" s="205">
        <v>135</v>
      </c>
      <c r="N537" s="27">
        <v>940</v>
      </c>
      <c r="O537" s="205">
        <v>3</v>
      </c>
      <c r="P537" s="196">
        <f t="shared" si="147"/>
        <v>11791</v>
      </c>
      <c r="Q537" s="196">
        <f t="shared" si="148"/>
        <v>132</v>
      </c>
      <c r="R537" s="65">
        <f t="shared" si="139"/>
        <v>6.1565802418203164E-3</v>
      </c>
      <c r="S537" s="196">
        <f t="shared" si="140"/>
        <v>4.9357059358358228E-4</v>
      </c>
      <c r="T537" s="65">
        <f t="shared" si="141"/>
        <v>7.9875692927935497E-3</v>
      </c>
      <c r="U537" s="65">
        <f t="shared" si="142"/>
        <v>22507.857142857141</v>
      </c>
      <c r="V537" s="65">
        <f t="shared" si="143"/>
        <v>17008.571428571428</v>
      </c>
      <c r="W537" s="65">
        <f t="shared" si="144"/>
        <v>5499.2857142857147</v>
      </c>
      <c r="X537" s="65">
        <f t="shared" si="145"/>
        <v>135.85714285714286</v>
      </c>
      <c r="Y537" s="65">
        <f t="shared" si="146"/>
        <v>2.7142857142857144</v>
      </c>
    </row>
    <row r="538" spans="1:25" x14ac:dyDescent="0.35">
      <c r="A538" s="115">
        <v>44388</v>
      </c>
      <c r="B538" s="65">
        <f t="shared" si="149"/>
        <v>5937260</v>
      </c>
      <c r="C538" s="205">
        <v>4410</v>
      </c>
      <c r="D538" s="205">
        <v>132</v>
      </c>
      <c r="E538" s="205">
        <v>47</v>
      </c>
      <c r="F538" s="205">
        <v>1081</v>
      </c>
      <c r="G538" s="65">
        <f t="shared" si="73"/>
        <v>881819</v>
      </c>
      <c r="H538" s="205">
        <v>1535</v>
      </c>
      <c r="I538" s="205">
        <v>47</v>
      </c>
      <c r="J538" s="129"/>
      <c r="K538" s="129"/>
      <c r="L538" s="205">
        <v>11591</v>
      </c>
      <c r="M538" s="205">
        <v>149</v>
      </c>
      <c r="N538" s="27">
        <v>435</v>
      </c>
      <c r="O538" s="205">
        <v>1</v>
      </c>
      <c r="P538" s="196">
        <f t="shared" si="147"/>
        <v>11156</v>
      </c>
      <c r="Q538" s="196">
        <f t="shared" si="148"/>
        <v>148</v>
      </c>
      <c r="R538" s="65">
        <f t="shared" si="139"/>
        <v>6.5972371384560623E-3</v>
      </c>
      <c r="S538" s="196">
        <f t="shared" si="140"/>
        <v>5.1610239471511145E-4</v>
      </c>
      <c r="T538" s="65">
        <f t="shared" si="141"/>
        <v>8.4947059060348652E-3</v>
      </c>
      <c r="U538" s="65">
        <f t="shared" si="142"/>
        <v>23278.142857142859</v>
      </c>
      <c r="V538" s="65">
        <f t="shared" si="143"/>
        <v>17742.142857142859</v>
      </c>
      <c r="W538" s="65">
        <f t="shared" si="144"/>
        <v>5536</v>
      </c>
      <c r="X538" s="65">
        <f t="shared" si="145"/>
        <v>150.71428571428572</v>
      </c>
      <c r="Y538" s="65">
        <f t="shared" si="146"/>
        <v>2.8571428571428572</v>
      </c>
    </row>
    <row r="539" spans="1:25" x14ac:dyDescent="0.35">
      <c r="A539" s="115">
        <v>44389</v>
      </c>
      <c r="B539" s="65">
        <f t="shared" si="149"/>
        <v>5945154</v>
      </c>
      <c r="C539" s="205">
        <v>7894</v>
      </c>
      <c r="D539" s="205">
        <v>263</v>
      </c>
      <c r="E539" s="205">
        <v>66</v>
      </c>
      <c r="F539" s="205">
        <v>1896</v>
      </c>
      <c r="G539" s="65">
        <f t="shared" si="73"/>
        <v>883715</v>
      </c>
      <c r="H539" s="205">
        <v>3234</v>
      </c>
      <c r="I539" s="205">
        <v>70</v>
      </c>
      <c r="J539" s="129"/>
      <c r="K539" s="129"/>
      <c r="L539" s="205">
        <v>34869</v>
      </c>
      <c r="M539" s="205">
        <v>303</v>
      </c>
      <c r="N539" s="27">
        <v>10001</v>
      </c>
      <c r="O539" s="205">
        <v>16</v>
      </c>
      <c r="P539" s="196">
        <f t="shared" si="147"/>
        <v>24868</v>
      </c>
      <c r="Q539" s="196">
        <f t="shared" si="148"/>
        <v>287</v>
      </c>
      <c r="R539" s="65">
        <f t="shared" si="139"/>
        <v>7.0147578238370341E-3</v>
      </c>
      <c r="S539" s="196">
        <f t="shared" si="140"/>
        <v>7.513932082402788E-4</v>
      </c>
      <c r="T539" s="65">
        <f t="shared" si="141"/>
        <v>9.2424872312626208E-3</v>
      </c>
      <c r="U539" s="65">
        <f t="shared" si="142"/>
        <v>26087.857142857141</v>
      </c>
      <c r="V539" s="65">
        <f t="shared" si="143"/>
        <v>19243.428571428572</v>
      </c>
      <c r="W539" s="65">
        <f t="shared" si="144"/>
        <v>6844.4285714285716</v>
      </c>
      <c r="X539" s="65">
        <f t="shared" si="145"/>
        <v>177.85714285714286</v>
      </c>
      <c r="Y539" s="65">
        <f t="shared" si="146"/>
        <v>5.1428571428571432</v>
      </c>
    </row>
    <row r="540" spans="1:25" x14ac:dyDescent="0.35">
      <c r="A540" s="115">
        <v>44390</v>
      </c>
      <c r="B540" s="65">
        <f t="shared" si="149"/>
        <v>5952742</v>
      </c>
      <c r="C540" s="205">
        <v>7588</v>
      </c>
      <c r="D540" s="205">
        <v>268</v>
      </c>
      <c r="E540" s="205">
        <v>67</v>
      </c>
      <c r="F540" s="205">
        <v>1882</v>
      </c>
      <c r="G540" s="65">
        <f t="shared" si="73"/>
        <v>885597</v>
      </c>
      <c r="H540" s="205">
        <v>3123</v>
      </c>
      <c r="I540" s="205">
        <v>71</v>
      </c>
      <c r="J540" s="129"/>
      <c r="K540" s="129"/>
      <c r="L540" s="205">
        <v>33534</v>
      </c>
      <c r="M540" s="205">
        <v>297</v>
      </c>
      <c r="N540" s="27">
        <v>10823</v>
      </c>
      <c r="O540" s="205">
        <v>10</v>
      </c>
      <c r="P540" s="196">
        <f t="shared" si="147"/>
        <v>22711</v>
      </c>
      <c r="Q540" s="196">
        <f t="shared" si="148"/>
        <v>287</v>
      </c>
      <c r="R540" s="65">
        <f t="shared" si="139"/>
        <v>8.0559701917708327E-3</v>
      </c>
      <c r="S540" s="196">
        <f t="shared" si="140"/>
        <v>8.9070989578694218E-4</v>
      </c>
      <c r="T540" s="65">
        <f t="shared" si="141"/>
        <v>1.0519546143598695E-2</v>
      </c>
      <c r="U540" s="65">
        <f t="shared" si="142"/>
        <v>25074.571428571428</v>
      </c>
      <c r="V540" s="65">
        <f t="shared" si="143"/>
        <v>18659.142857142859</v>
      </c>
      <c r="W540" s="65">
        <f t="shared" si="144"/>
        <v>6415.4285714285716</v>
      </c>
      <c r="X540" s="65">
        <f t="shared" si="145"/>
        <v>196.28571428571428</v>
      </c>
      <c r="Y540" s="65">
        <f t="shared" si="146"/>
        <v>5.7142857142857144</v>
      </c>
    </row>
    <row r="541" spans="1:25" x14ac:dyDescent="0.35">
      <c r="A541" s="115">
        <v>44391</v>
      </c>
      <c r="B541" s="65">
        <f t="shared" si="149"/>
        <v>5960355</v>
      </c>
      <c r="C541" s="205">
        <v>7613</v>
      </c>
      <c r="D541" s="205">
        <v>311</v>
      </c>
      <c r="E541" s="205">
        <v>78</v>
      </c>
      <c r="F541" s="205">
        <v>1996</v>
      </c>
      <c r="G541" s="65">
        <f t="shared" si="73"/>
        <v>887593</v>
      </c>
      <c r="H541" s="205">
        <v>3236</v>
      </c>
      <c r="I541" s="205">
        <v>85</v>
      </c>
      <c r="J541" s="129"/>
      <c r="K541" s="129"/>
      <c r="L541" s="205">
        <v>31156</v>
      </c>
      <c r="M541" s="205">
        <v>348</v>
      </c>
      <c r="N541" s="27">
        <v>8666</v>
      </c>
      <c r="O541" s="205">
        <v>6</v>
      </c>
      <c r="P541" s="196">
        <f t="shared" si="147"/>
        <v>22490</v>
      </c>
      <c r="Q541" s="196">
        <f t="shared" si="148"/>
        <v>342</v>
      </c>
      <c r="R541" s="65">
        <f t="shared" si="139"/>
        <v>8.9799808260674716E-3</v>
      </c>
      <c r="S541" s="196">
        <f t="shared" si="140"/>
        <v>9.4829532625874912E-4</v>
      </c>
      <c r="T541" s="65">
        <f t="shared" si="141"/>
        <v>1.167503844959126E-2</v>
      </c>
      <c r="U541" s="65">
        <f t="shared" si="142"/>
        <v>25183</v>
      </c>
      <c r="V541" s="65">
        <f t="shared" si="143"/>
        <v>18855.857142857141</v>
      </c>
      <c r="W541" s="65">
        <f t="shared" si="144"/>
        <v>6327.1428571428569</v>
      </c>
      <c r="X541" s="65">
        <f t="shared" si="145"/>
        <v>220.14285714285714</v>
      </c>
      <c r="Y541" s="65">
        <f t="shared" si="146"/>
        <v>6</v>
      </c>
    </row>
    <row r="542" spans="1:25" x14ac:dyDescent="0.35">
      <c r="A542" s="115">
        <v>44392</v>
      </c>
      <c r="B542" s="65">
        <f t="shared" si="149"/>
        <v>5967813</v>
      </c>
      <c r="C542" s="205">
        <v>7458</v>
      </c>
      <c r="D542" s="205">
        <v>325</v>
      </c>
      <c r="E542" s="205">
        <v>69</v>
      </c>
      <c r="F542" s="205">
        <v>1886</v>
      </c>
      <c r="G542" s="65">
        <f t="shared" si="73"/>
        <v>889479</v>
      </c>
      <c r="H542" s="205">
        <v>3378</v>
      </c>
      <c r="I542" s="205">
        <v>70</v>
      </c>
      <c r="J542" s="129"/>
      <c r="K542" s="129"/>
      <c r="L542" s="205">
        <v>30924</v>
      </c>
      <c r="M542" s="205">
        <v>362</v>
      </c>
      <c r="N542" s="27">
        <v>8320</v>
      </c>
      <c r="O542" s="205">
        <v>7</v>
      </c>
      <c r="P542" s="196">
        <f t="shared" si="147"/>
        <v>22604</v>
      </c>
      <c r="Q542" s="196">
        <f t="shared" si="148"/>
        <v>355</v>
      </c>
      <c r="R542" s="65">
        <f t="shared" si="139"/>
        <v>9.9390794223826722E-3</v>
      </c>
      <c r="S542" s="196">
        <f t="shared" si="140"/>
        <v>1.0205470131990748E-3</v>
      </c>
      <c r="T542" s="65">
        <f t="shared" si="141"/>
        <v>1.2891745378643401E-2</v>
      </c>
      <c r="U542" s="65">
        <f t="shared" si="142"/>
        <v>25325.714285714286</v>
      </c>
      <c r="V542" s="65">
        <f t="shared" si="143"/>
        <v>19026.571428571428</v>
      </c>
      <c r="W542" s="65">
        <f t="shared" si="144"/>
        <v>6299.1428571428569</v>
      </c>
      <c r="X542" s="65">
        <f t="shared" si="145"/>
        <v>245.28571428571428</v>
      </c>
      <c r="Y542" s="65">
        <f t="shared" si="146"/>
        <v>6.4285714285714288</v>
      </c>
    </row>
    <row r="543" spans="1:25" x14ac:dyDescent="0.35">
      <c r="A543" s="115">
        <v>44393</v>
      </c>
      <c r="B543" s="65">
        <f t="shared" si="149"/>
        <v>5975392</v>
      </c>
      <c r="C543" s="205">
        <v>7579</v>
      </c>
      <c r="D543" s="205">
        <v>319</v>
      </c>
      <c r="E543" s="205">
        <v>67</v>
      </c>
      <c r="F543" s="205">
        <v>1925</v>
      </c>
      <c r="G543" s="65">
        <f t="shared" si="73"/>
        <v>891404</v>
      </c>
      <c r="H543" s="205">
        <v>3173</v>
      </c>
      <c r="I543" s="205">
        <v>71</v>
      </c>
      <c r="J543" s="129"/>
      <c r="K543" s="129"/>
      <c r="L543" s="205">
        <v>25775</v>
      </c>
      <c r="M543" s="205">
        <v>354</v>
      </c>
      <c r="N543" s="27">
        <v>5731</v>
      </c>
      <c r="O543" s="205">
        <v>7</v>
      </c>
      <c r="P543" s="196">
        <f t="shared" si="147"/>
        <v>20044</v>
      </c>
      <c r="Q543" s="196">
        <f t="shared" si="148"/>
        <v>347</v>
      </c>
      <c r="R543" s="65">
        <f t="shared" si="139"/>
        <v>1.0787462620445233E-2</v>
      </c>
      <c r="S543" s="196">
        <f t="shared" si="140"/>
        <v>1.1131890640306351E-3</v>
      </c>
      <c r="T543" s="65">
        <f t="shared" si="141"/>
        <v>1.3990446986672957E-2</v>
      </c>
      <c r="U543" s="65">
        <f t="shared" si="142"/>
        <v>25797.142857142859</v>
      </c>
      <c r="V543" s="65">
        <f t="shared" si="143"/>
        <v>19380.571428571428</v>
      </c>
      <c r="W543" s="65">
        <f t="shared" si="144"/>
        <v>6416.5714285714284</v>
      </c>
      <c r="X543" s="65">
        <f t="shared" si="145"/>
        <v>271.14285714285717</v>
      </c>
      <c r="Y543" s="65">
        <f t="shared" si="146"/>
        <v>7.1428571428571432</v>
      </c>
    </row>
    <row r="544" spans="1:25" x14ac:dyDescent="0.35">
      <c r="A544" s="115">
        <v>44394</v>
      </c>
      <c r="B544" s="65">
        <f t="shared" si="149"/>
        <v>5980420</v>
      </c>
      <c r="C544" s="205">
        <v>5028</v>
      </c>
      <c r="D544" s="205">
        <v>232</v>
      </c>
      <c r="E544" s="205">
        <v>47</v>
      </c>
      <c r="F544" s="205">
        <v>1147</v>
      </c>
      <c r="G544" s="65">
        <f t="shared" ref="G544:G591" si="150">F544+G543</f>
        <v>892551</v>
      </c>
      <c r="H544" s="205">
        <v>1841</v>
      </c>
      <c r="I544" s="205">
        <v>48</v>
      </c>
      <c r="J544" s="129"/>
      <c r="K544" s="129"/>
      <c r="L544" s="205">
        <v>13691</v>
      </c>
      <c r="M544" s="205">
        <v>265</v>
      </c>
      <c r="N544" s="27">
        <v>804</v>
      </c>
      <c r="O544" s="205">
        <v>4</v>
      </c>
      <c r="P544" s="196">
        <f t="shared" si="147"/>
        <v>12887</v>
      </c>
      <c r="Q544" s="196">
        <f t="shared" si="148"/>
        <v>261</v>
      </c>
      <c r="R544" s="65">
        <f t="shared" si="139"/>
        <v>1.1446513165142669E-2</v>
      </c>
      <c r="S544" s="196">
        <f t="shared" si="140"/>
        <v>1.1389012952210808E-3</v>
      </c>
      <c r="T544" s="65">
        <f t="shared" si="141"/>
        <v>1.4821585258847617E-2</v>
      </c>
      <c r="U544" s="65">
        <f t="shared" si="142"/>
        <v>25934.285714285714</v>
      </c>
      <c r="V544" s="65">
        <f t="shared" si="143"/>
        <v>19537.142857142859</v>
      </c>
      <c r="W544" s="65">
        <f t="shared" si="144"/>
        <v>6397.1428571428569</v>
      </c>
      <c r="X544" s="65">
        <f t="shared" si="145"/>
        <v>289.57142857142856</v>
      </c>
      <c r="Y544" s="65">
        <f t="shared" si="146"/>
        <v>7.2857142857142856</v>
      </c>
    </row>
    <row r="545" spans="1:25" x14ac:dyDescent="0.35">
      <c r="A545" s="115">
        <v>44395</v>
      </c>
      <c r="B545" s="65">
        <f t="shared" si="149"/>
        <v>5985316</v>
      </c>
      <c r="C545" s="205">
        <v>4896</v>
      </c>
      <c r="D545" s="205">
        <v>244</v>
      </c>
      <c r="E545" s="205">
        <v>35</v>
      </c>
      <c r="F545" s="205">
        <v>1055</v>
      </c>
      <c r="G545" s="65">
        <f t="shared" si="150"/>
        <v>893606</v>
      </c>
      <c r="H545" s="205">
        <v>1626</v>
      </c>
      <c r="I545" s="205">
        <v>36</v>
      </c>
      <c r="J545" s="129"/>
      <c r="K545" s="129"/>
      <c r="L545" s="205">
        <v>13085</v>
      </c>
      <c r="M545" s="205">
        <v>279</v>
      </c>
      <c r="N545" s="27">
        <v>372</v>
      </c>
      <c r="O545" s="205">
        <v>0</v>
      </c>
      <c r="P545" s="196">
        <f t="shared" si="147"/>
        <v>12713</v>
      </c>
      <c r="Q545" s="196">
        <f t="shared" si="148"/>
        <v>279</v>
      </c>
      <c r="R545" s="65">
        <f t="shared" si="139"/>
        <v>1.206333249560191E-2</v>
      </c>
      <c r="S545" s="196">
        <f t="shared" si="140"/>
        <v>1.1181429881253215E-3</v>
      </c>
      <c r="T545" s="65">
        <f t="shared" si="141"/>
        <v>1.5601842145217147E-2</v>
      </c>
      <c r="U545" s="65">
        <f t="shared" si="142"/>
        <v>26147.714285714286</v>
      </c>
      <c r="V545" s="65">
        <f t="shared" si="143"/>
        <v>19759.571428571428</v>
      </c>
      <c r="W545" s="65">
        <f t="shared" si="144"/>
        <v>6388.1428571428569</v>
      </c>
      <c r="X545" s="65">
        <f t="shared" si="145"/>
        <v>308.28571428571428</v>
      </c>
      <c r="Y545" s="65">
        <f t="shared" si="146"/>
        <v>7.1428571428571432</v>
      </c>
    </row>
    <row r="546" spans="1:25" x14ac:dyDescent="0.35">
      <c r="A546" s="115">
        <v>44396</v>
      </c>
      <c r="B546" s="65">
        <f t="shared" si="149"/>
        <v>5995212</v>
      </c>
      <c r="C546" s="205">
        <v>9896</v>
      </c>
      <c r="D546" s="205">
        <v>517</v>
      </c>
      <c r="E546" s="205">
        <v>97</v>
      </c>
      <c r="F546" s="205">
        <v>2458</v>
      </c>
      <c r="G546" s="65">
        <f t="shared" si="150"/>
        <v>896064</v>
      </c>
      <c r="H546" s="205">
        <v>4206</v>
      </c>
      <c r="I546" s="205">
        <v>97</v>
      </c>
      <c r="J546" s="129"/>
      <c r="K546" s="129"/>
      <c r="L546" s="205">
        <v>40491</v>
      </c>
      <c r="M546" s="205">
        <v>565</v>
      </c>
      <c r="N546" s="27">
        <v>10682</v>
      </c>
      <c r="O546" s="205">
        <v>11</v>
      </c>
      <c r="P546" s="196">
        <f t="shared" si="147"/>
        <v>29809</v>
      </c>
      <c r="Q546" s="196">
        <f t="shared" si="148"/>
        <v>554</v>
      </c>
      <c r="R546" s="65">
        <f t="shared" si="139"/>
        <v>1.3092613009922822E-2</v>
      </c>
      <c r="S546" s="196">
        <f t="shared" si="140"/>
        <v>9.9123309396889733E-4</v>
      </c>
      <c r="T546" s="65">
        <f t="shared" si="141"/>
        <v>1.6927501430984659E-2</v>
      </c>
      <c r="U546" s="65">
        <f t="shared" si="142"/>
        <v>26950.857142857141</v>
      </c>
      <c r="V546" s="65">
        <f t="shared" si="143"/>
        <v>20465.428571428572</v>
      </c>
      <c r="W546" s="65">
        <f t="shared" si="144"/>
        <v>6485.4285714285716</v>
      </c>
      <c r="X546" s="65">
        <f t="shared" si="145"/>
        <v>346.42857142857144</v>
      </c>
      <c r="Y546" s="65">
        <f t="shared" si="146"/>
        <v>6.4285714285714288</v>
      </c>
    </row>
    <row r="547" spans="1:25" x14ac:dyDescent="0.35">
      <c r="A547" s="115">
        <v>44397</v>
      </c>
      <c r="B547" s="65">
        <f t="shared" si="149"/>
        <v>6004244</v>
      </c>
      <c r="C547" s="205">
        <v>9032</v>
      </c>
      <c r="D547" s="205">
        <v>515</v>
      </c>
      <c r="E547" s="205">
        <v>96</v>
      </c>
      <c r="F547" s="205">
        <v>2370</v>
      </c>
      <c r="G547" s="65">
        <f t="shared" si="150"/>
        <v>898434</v>
      </c>
      <c r="H547" s="205">
        <v>3862</v>
      </c>
      <c r="I547" s="205">
        <v>100</v>
      </c>
      <c r="J547" s="129"/>
      <c r="K547" s="129"/>
      <c r="L547" s="205">
        <v>36763</v>
      </c>
      <c r="M547" s="205">
        <v>559</v>
      </c>
      <c r="N547" s="27">
        <v>10392</v>
      </c>
      <c r="O547" s="205">
        <v>12</v>
      </c>
      <c r="P547" s="196">
        <f t="shared" si="147"/>
        <v>26371</v>
      </c>
      <c r="Q547" s="196">
        <f t="shared" si="148"/>
        <v>547</v>
      </c>
      <c r="R547" s="65">
        <f t="shared" si="139"/>
        <v>1.4237694452406389E-2</v>
      </c>
      <c r="S547" s="196">
        <f t="shared" si="140"/>
        <v>1.045210932461583E-3</v>
      </c>
      <c r="T547" s="65">
        <f t="shared" si="141"/>
        <v>1.8275500619393131E-2</v>
      </c>
      <c r="U547" s="65">
        <f t="shared" si="142"/>
        <v>27412.142857142859</v>
      </c>
      <c r="V547" s="65">
        <f t="shared" si="143"/>
        <v>20988.285714285714</v>
      </c>
      <c r="W547" s="65">
        <f t="shared" si="144"/>
        <v>6423.8571428571431</v>
      </c>
      <c r="X547" s="65">
        <f t="shared" si="145"/>
        <v>383.57142857142856</v>
      </c>
      <c r="Y547" s="65">
        <f t="shared" si="146"/>
        <v>6.7142857142857144</v>
      </c>
    </row>
    <row r="548" spans="1:25" x14ac:dyDescent="0.35">
      <c r="A548" s="115">
        <v>44398</v>
      </c>
      <c r="B548" s="65">
        <f t="shared" si="149"/>
        <v>6013904</v>
      </c>
      <c r="C548" s="205">
        <v>9660</v>
      </c>
      <c r="D548" s="205">
        <v>591</v>
      </c>
      <c r="E548" s="205">
        <v>87</v>
      </c>
      <c r="F548" s="205">
        <v>2233</v>
      </c>
      <c r="G548" s="65">
        <f t="shared" si="150"/>
        <v>900667</v>
      </c>
      <c r="H548" s="205">
        <v>3559</v>
      </c>
      <c r="I548" s="205">
        <v>90</v>
      </c>
      <c r="J548" s="129"/>
      <c r="K548" s="129"/>
      <c r="L548" s="205">
        <v>36306</v>
      </c>
      <c r="M548" s="205">
        <v>651</v>
      </c>
      <c r="N548" s="27">
        <v>8514</v>
      </c>
      <c r="O548" s="205">
        <v>19</v>
      </c>
      <c r="P548" s="196">
        <f t="shared" si="147"/>
        <v>27792</v>
      </c>
      <c r="Q548" s="196">
        <f t="shared" si="148"/>
        <v>632</v>
      </c>
      <c r="R548" s="65">
        <f t="shared" si="139"/>
        <v>1.540335473393052E-2</v>
      </c>
      <c r="S548" s="196">
        <f t="shared" si="140"/>
        <v>1.3388374428204841E-3</v>
      </c>
      <c r="T548" s="65">
        <f t="shared" si="141"/>
        <v>1.9544080935488109E-2</v>
      </c>
      <c r="U548" s="65">
        <f t="shared" si="142"/>
        <v>28147.857142857141</v>
      </c>
      <c r="V548" s="65">
        <f t="shared" si="143"/>
        <v>21745.714285714286</v>
      </c>
      <c r="W548" s="65">
        <f t="shared" si="144"/>
        <v>6402.1428571428569</v>
      </c>
      <c r="X548" s="65">
        <f t="shared" si="145"/>
        <v>425</v>
      </c>
      <c r="Y548" s="65">
        <f t="shared" si="146"/>
        <v>8.5714285714285712</v>
      </c>
    </row>
    <row r="549" spans="1:25" x14ac:dyDescent="0.35">
      <c r="A549" s="115">
        <v>44399</v>
      </c>
      <c r="B549" s="65">
        <f t="shared" si="149"/>
        <v>6023640</v>
      </c>
      <c r="C549" s="205">
        <v>9736</v>
      </c>
      <c r="D549" s="205">
        <v>588</v>
      </c>
      <c r="E549" s="205">
        <v>113</v>
      </c>
      <c r="F549" s="205">
        <v>2462</v>
      </c>
      <c r="G549" s="65">
        <f t="shared" si="150"/>
        <v>903129</v>
      </c>
      <c r="H549" s="205">
        <v>4600</v>
      </c>
      <c r="I549" s="205">
        <v>117</v>
      </c>
      <c r="J549" s="129"/>
      <c r="K549" s="129"/>
      <c r="L549" s="205">
        <v>37311</v>
      </c>
      <c r="M549" s="205">
        <v>656</v>
      </c>
      <c r="N549" s="27">
        <v>8323</v>
      </c>
      <c r="O549" s="205">
        <v>14</v>
      </c>
      <c r="P549" s="196">
        <f t="shared" si="147"/>
        <v>28988</v>
      </c>
      <c r="Q549" s="196">
        <f t="shared" si="148"/>
        <v>642</v>
      </c>
      <c r="R549" s="65">
        <f t="shared" si="139"/>
        <v>1.6364994936634188E-2</v>
      </c>
      <c r="S549" s="196">
        <f t="shared" si="140"/>
        <v>1.49493507073051E-3</v>
      </c>
      <c r="T549" s="65">
        <f t="shared" si="141"/>
        <v>2.0566946609164964E-2</v>
      </c>
      <c r="U549" s="65">
        <f t="shared" si="142"/>
        <v>29060.285714285714</v>
      </c>
      <c r="V549" s="65">
        <f t="shared" si="143"/>
        <v>22657.714285714286</v>
      </c>
      <c r="W549" s="65">
        <f t="shared" si="144"/>
        <v>6402.5714285714284</v>
      </c>
      <c r="X549" s="65">
        <f t="shared" si="145"/>
        <v>466</v>
      </c>
      <c r="Y549" s="65">
        <f t="shared" si="146"/>
        <v>9.5714285714285712</v>
      </c>
    </row>
    <row r="550" spans="1:25" x14ac:dyDescent="0.35">
      <c r="A550" s="115">
        <v>44400</v>
      </c>
      <c r="B550" s="65">
        <f t="shared" si="149"/>
        <v>6032952</v>
      </c>
      <c r="C550" s="205">
        <v>9312</v>
      </c>
      <c r="D550" s="205">
        <v>507</v>
      </c>
      <c r="E550" s="205">
        <v>106</v>
      </c>
      <c r="F550" s="205">
        <v>2416</v>
      </c>
      <c r="G550" s="65">
        <f t="shared" si="150"/>
        <v>905545</v>
      </c>
      <c r="H550" s="205">
        <v>4133</v>
      </c>
      <c r="I550" s="205">
        <v>108</v>
      </c>
      <c r="J550" s="129"/>
      <c r="K550" s="129"/>
      <c r="L550" s="205">
        <v>30957</v>
      </c>
      <c r="M550" s="205">
        <v>585</v>
      </c>
      <c r="N550" s="27">
        <v>6250</v>
      </c>
      <c r="O550" s="205">
        <v>6</v>
      </c>
      <c r="P550" s="196">
        <f t="shared" si="147"/>
        <v>24707</v>
      </c>
      <c r="Q550" s="196">
        <f t="shared" si="148"/>
        <v>579</v>
      </c>
      <c r="R550" s="65">
        <f t="shared" si="139"/>
        <v>1.7065828076163449E-2</v>
      </c>
      <c r="S550" s="196">
        <f t="shared" si="140"/>
        <v>1.4557646072744115E-3</v>
      </c>
      <c r="T550" s="65">
        <f t="shared" si="141"/>
        <v>2.1400527969522316E-2</v>
      </c>
      <c r="U550" s="65">
        <f t="shared" si="142"/>
        <v>29800.571428571428</v>
      </c>
      <c r="V550" s="65">
        <f t="shared" si="143"/>
        <v>23323.857142857141</v>
      </c>
      <c r="W550" s="65">
        <f t="shared" si="144"/>
        <v>6476.7142857142853</v>
      </c>
      <c r="X550" s="65">
        <f t="shared" si="145"/>
        <v>499.14285714285717</v>
      </c>
      <c r="Y550" s="65">
        <f t="shared" si="146"/>
        <v>9.4285714285714288</v>
      </c>
    </row>
    <row r="551" spans="1:25" x14ac:dyDescent="0.35">
      <c r="A551" s="115">
        <v>44401</v>
      </c>
      <c r="B551" s="65">
        <f t="shared" si="149"/>
        <v>6038980</v>
      </c>
      <c r="C551" s="205">
        <v>6028</v>
      </c>
      <c r="D551" s="205">
        <v>386</v>
      </c>
      <c r="E551" s="205">
        <v>81</v>
      </c>
      <c r="F551" s="205">
        <v>1275</v>
      </c>
      <c r="G551" s="65">
        <f t="shared" si="150"/>
        <v>906820</v>
      </c>
      <c r="H551" s="205">
        <v>2000</v>
      </c>
      <c r="I551" s="205">
        <v>83</v>
      </c>
      <c r="J551" s="129"/>
      <c r="K551" s="129"/>
      <c r="L551" s="205">
        <v>15310</v>
      </c>
      <c r="M551" s="205">
        <v>432</v>
      </c>
      <c r="N551" s="27">
        <v>925</v>
      </c>
      <c r="O551" s="205">
        <v>4</v>
      </c>
      <c r="P551" s="196">
        <f t="shared" si="147"/>
        <v>14385</v>
      </c>
      <c r="Q551" s="196">
        <f t="shared" si="148"/>
        <v>428</v>
      </c>
      <c r="R551" s="65">
        <f t="shared" si="139"/>
        <v>1.7728792758166328E-2</v>
      </c>
      <c r="S551" s="196">
        <f t="shared" si="140"/>
        <v>1.4518896563861146E-3</v>
      </c>
      <c r="T551" s="65">
        <f t="shared" si="141"/>
        <v>2.2219524777713714E-2</v>
      </c>
      <c r="U551" s="65">
        <f t="shared" si="142"/>
        <v>30031.857142857141</v>
      </c>
      <c r="V551" s="65">
        <f t="shared" si="143"/>
        <v>23537.857142857141</v>
      </c>
      <c r="W551" s="65">
        <f t="shared" si="144"/>
        <v>6494</v>
      </c>
      <c r="X551" s="65">
        <f t="shared" si="145"/>
        <v>523</v>
      </c>
      <c r="Y551" s="65">
        <f t="shared" si="146"/>
        <v>9.4285714285714288</v>
      </c>
    </row>
    <row r="552" spans="1:25" x14ac:dyDescent="0.35">
      <c r="A552" s="115">
        <v>44402</v>
      </c>
      <c r="B552" s="65">
        <f t="shared" si="149"/>
        <v>6044866</v>
      </c>
      <c r="C552" s="205">
        <v>5886</v>
      </c>
      <c r="D552" s="205">
        <v>407</v>
      </c>
      <c r="E552" s="205">
        <v>76</v>
      </c>
      <c r="F552" s="205">
        <v>1417</v>
      </c>
      <c r="G552" s="65">
        <f t="shared" si="150"/>
        <v>908237</v>
      </c>
      <c r="H552" s="205">
        <v>2077</v>
      </c>
      <c r="I552" s="205">
        <v>77</v>
      </c>
      <c r="J552" s="129"/>
      <c r="K552" s="129"/>
      <c r="L552" s="205">
        <v>15225</v>
      </c>
      <c r="M552" s="205">
        <v>459</v>
      </c>
      <c r="N552" s="27">
        <v>789</v>
      </c>
      <c r="O552" s="205">
        <v>2</v>
      </c>
      <c r="P552" s="196">
        <f t="shared" si="147"/>
        <v>14436</v>
      </c>
      <c r="Q552" s="196">
        <f t="shared" si="148"/>
        <v>457</v>
      </c>
      <c r="R552" s="65">
        <f t="shared" si="139"/>
        <v>1.8397743486388871E-2</v>
      </c>
      <c r="S552" s="196">
        <f t="shared" si="140"/>
        <v>1.4822888283378746E-3</v>
      </c>
      <c r="T552" s="65">
        <f t="shared" si="141"/>
        <v>2.3058718946710875E-2</v>
      </c>
      <c r="U552" s="65">
        <f t="shared" si="142"/>
        <v>30337.571428571428</v>
      </c>
      <c r="V552" s="65">
        <f t="shared" si="143"/>
        <v>23784</v>
      </c>
      <c r="W552" s="65">
        <f t="shared" si="144"/>
        <v>6553.5714285714284</v>
      </c>
      <c r="X552" s="65">
        <f t="shared" si="145"/>
        <v>548.42857142857144</v>
      </c>
      <c r="Y552" s="65">
        <f t="shared" si="146"/>
        <v>9.7142857142857135</v>
      </c>
    </row>
    <row r="553" spans="1:25" x14ac:dyDescent="0.35">
      <c r="A553" s="115">
        <v>44403</v>
      </c>
      <c r="B553" s="65">
        <f t="shared" si="149"/>
        <v>6056536</v>
      </c>
      <c r="C553" s="205">
        <v>11670</v>
      </c>
      <c r="D553" s="205">
        <v>716</v>
      </c>
      <c r="E553" s="205">
        <v>138</v>
      </c>
      <c r="F553" s="205">
        <v>2987</v>
      </c>
      <c r="G553" s="65">
        <f t="shared" si="150"/>
        <v>911224</v>
      </c>
      <c r="H553" s="205">
        <v>5155</v>
      </c>
      <c r="I553" s="205">
        <v>139</v>
      </c>
      <c r="J553" s="129"/>
      <c r="K553" s="129"/>
      <c r="L553" s="205">
        <v>45790</v>
      </c>
      <c r="M553" s="205">
        <v>823</v>
      </c>
      <c r="N553" s="27">
        <v>11184</v>
      </c>
      <c r="O553" s="205">
        <v>17</v>
      </c>
      <c r="P553" s="196">
        <f t="shared" si="147"/>
        <v>34606</v>
      </c>
      <c r="Q553" s="196">
        <f t="shared" si="148"/>
        <v>806</v>
      </c>
      <c r="R553" s="65">
        <f t="shared" si="139"/>
        <v>1.9135172882726429E-2</v>
      </c>
      <c r="S553" s="196">
        <f t="shared" si="140"/>
        <v>1.5956185177997714E-3</v>
      </c>
      <c r="T553" s="65">
        <f t="shared" si="141"/>
        <v>2.3884169658755873E-2</v>
      </c>
      <c r="U553" s="65">
        <f t="shared" si="142"/>
        <v>31094.571428571428</v>
      </c>
      <c r="V553" s="65">
        <f t="shared" si="143"/>
        <v>24469.285714285714</v>
      </c>
      <c r="W553" s="65">
        <f t="shared" si="144"/>
        <v>6625.2857142857147</v>
      </c>
      <c r="X553" s="65">
        <f t="shared" si="145"/>
        <v>584.42857142857144</v>
      </c>
      <c r="Y553" s="65">
        <f t="shared" si="146"/>
        <v>10.571428571428571</v>
      </c>
    </row>
    <row r="554" spans="1:25" x14ac:dyDescent="0.35">
      <c r="A554" s="115">
        <v>44404</v>
      </c>
      <c r="B554" s="65">
        <f t="shared" si="149"/>
        <v>6067120</v>
      </c>
      <c r="C554" s="205">
        <v>10584</v>
      </c>
      <c r="D554" s="205">
        <v>766</v>
      </c>
      <c r="E554" s="205">
        <v>143</v>
      </c>
      <c r="F554" s="205">
        <v>3132</v>
      </c>
      <c r="G554" s="65">
        <f t="shared" si="150"/>
        <v>914356</v>
      </c>
      <c r="H554" s="205">
        <v>5063</v>
      </c>
      <c r="I554" s="205">
        <v>145</v>
      </c>
      <c r="J554" s="129"/>
      <c r="K554" s="129"/>
      <c r="L554" s="205">
        <v>39784</v>
      </c>
      <c r="M554" s="205">
        <v>844</v>
      </c>
      <c r="N554" s="27">
        <v>10439</v>
      </c>
      <c r="O554" s="205">
        <v>22</v>
      </c>
      <c r="P554" s="196">
        <f t="shared" si="147"/>
        <v>29345</v>
      </c>
      <c r="Q554" s="196">
        <f t="shared" si="148"/>
        <v>822</v>
      </c>
      <c r="R554" s="65">
        <f t="shared" si="139"/>
        <v>2.0164670590847505E-2</v>
      </c>
      <c r="S554" s="196">
        <f t="shared" si="140"/>
        <v>1.8094089264173703E-3</v>
      </c>
      <c r="T554" s="65">
        <f t="shared" si="141"/>
        <v>2.5054660017560067E-2</v>
      </c>
      <c r="U554" s="65">
        <f t="shared" si="142"/>
        <v>31526.142857142859</v>
      </c>
      <c r="V554" s="65">
        <f t="shared" si="143"/>
        <v>24894.142857142859</v>
      </c>
      <c r="W554" s="65">
        <f t="shared" si="144"/>
        <v>6632</v>
      </c>
      <c r="X554" s="65">
        <f t="shared" si="145"/>
        <v>623.71428571428567</v>
      </c>
      <c r="Y554" s="65">
        <f t="shared" si="146"/>
        <v>12</v>
      </c>
    </row>
    <row r="555" spans="1:25" x14ac:dyDescent="0.35">
      <c r="A555" s="115">
        <v>44405</v>
      </c>
      <c r="B555" s="65">
        <f t="shared" si="149"/>
        <v>6077705</v>
      </c>
      <c r="C555" s="205">
        <v>10585</v>
      </c>
      <c r="D555" s="205">
        <v>828</v>
      </c>
      <c r="E555" s="205">
        <v>161</v>
      </c>
      <c r="F555" s="205">
        <v>2997</v>
      </c>
      <c r="G555" s="65">
        <f t="shared" si="150"/>
        <v>917353</v>
      </c>
      <c r="H555" s="205">
        <v>5004</v>
      </c>
      <c r="I555" s="205">
        <v>163</v>
      </c>
      <c r="J555" s="129"/>
      <c r="K555" s="129"/>
      <c r="L555" s="205">
        <v>38273</v>
      </c>
      <c r="M555" s="205">
        <v>924</v>
      </c>
      <c r="N555" s="27">
        <v>8860</v>
      </c>
      <c r="O555" s="205">
        <v>21</v>
      </c>
      <c r="P555" s="196">
        <f t="shared" si="147"/>
        <v>29413</v>
      </c>
      <c r="Q555" s="196">
        <f t="shared" si="148"/>
        <v>903</v>
      </c>
      <c r="R555" s="65">
        <f t="shared" si="139"/>
        <v>2.1212665618684033E-2</v>
      </c>
      <c r="S555" s="196">
        <f t="shared" si="140"/>
        <v>1.838785546290357E-3</v>
      </c>
      <c r="T555" s="65">
        <f t="shared" si="141"/>
        <v>2.6364566750056856E-2</v>
      </c>
      <c r="U555" s="65">
        <f t="shared" si="142"/>
        <v>31807.142857142859</v>
      </c>
      <c r="V555" s="65">
        <f t="shared" si="143"/>
        <v>25125.714285714286</v>
      </c>
      <c r="W555" s="65">
        <f t="shared" si="144"/>
        <v>6681.4285714285716</v>
      </c>
      <c r="X555" s="65">
        <f t="shared" si="145"/>
        <v>662.42857142857144</v>
      </c>
      <c r="Y555" s="65">
        <f t="shared" si="146"/>
        <v>12.285714285714286</v>
      </c>
    </row>
    <row r="556" spans="1:25" x14ac:dyDescent="0.35">
      <c r="A556" s="115">
        <v>44406</v>
      </c>
      <c r="B556" s="65">
        <f t="shared" si="149"/>
        <v>6088710</v>
      </c>
      <c r="C556" s="205">
        <v>11005</v>
      </c>
      <c r="D556" s="205">
        <v>906</v>
      </c>
      <c r="E556" s="205">
        <v>154</v>
      </c>
      <c r="F556" s="205">
        <v>3157</v>
      </c>
      <c r="G556" s="65">
        <f t="shared" si="150"/>
        <v>920510</v>
      </c>
      <c r="H556" s="205">
        <v>5705</v>
      </c>
      <c r="I556" s="205">
        <v>158</v>
      </c>
      <c r="J556" s="129"/>
      <c r="K556" s="129"/>
      <c r="L556" s="205">
        <v>38640</v>
      </c>
      <c r="M556" s="205">
        <v>1014</v>
      </c>
      <c r="N556" s="27">
        <v>8061</v>
      </c>
      <c r="O556" s="205">
        <v>21</v>
      </c>
      <c r="P556" s="196">
        <f t="shared" si="147"/>
        <v>30579</v>
      </c>
      <c r="Q556" s="196">
        <f t="shared" si="148"/>
        <v>993</v>
      </c>
      <c r="R556" s="65">
        <f t="shared" si="139"/>
        <v>2.2685162448265239E-2</v>
      </c>
      <c r="S556" s="196">
        <f t="shared" si="140"/>
        <v>1.9996559731659072E-3</v>
      </c>
      <c r="T556" s="65">
        <f t="shared" si="141"/>
        <v>2.8106000416969534E-2</v>
      </c>
      <c r="U556" s="65">
        <f t="shared" si="142"/>
        <v>31997</v>
      </c>
      <c r="V556" s="65">
        <f t="shared" si="143"/>
        <v>25353</v>
      </c>
      <c r="W556" s="65">
        <f t="shared" si="144"/>
        <v>6644</v>
      </c>
      <c r="X556" s="65">
        <f t="shared" si="145"/>
        <v>712.57142857142856</v>
      </c>
      <c r="Y556" s="65">
        <f t="shared" si="146"/>
        <v>13.285714285714286</v>
      </c>
    </row>
    <row r="557" spans="1:25" x14ac:dyDescent="0.35">
      <c r="A557" s="115">
        <v>44407</v>
      </c>
      <c r="B557" s="65">
        <f t="shared" si="149"/>
        <v>6099214</v>
      </c>
      <c r="C557" s="205">
        <v>10504</v>
      </c>
      <c r="D557" s="205">
        <v>793</v>
      </c>
      <c r="E557" s="205">
        <v>88</v>
      </c>
      <c r="F557" s="205">
        <v>2238</v>
      </c>
      <c r="G557" s="65">
        <f t="shared" si="150"/>
        <v>922748</v>
      </c>
      <c r="H557" s="205">
        <v>3945</v>
      </c>
      <c r="I557" s="205">
        <v>90</v>
      </c>
      <c r="J557" s="129"/>
      <c r="K557" s="129"/>
      <c r="L557" s="205">
        <v>33766</v>
      </c>
      <c r="M557" s="205">
        <v>912</v>
      </c>
      <c r="N557" s="27">
        <v>6520</v>
      </c>
      <c r="O557" s="205">
        <v>16</v>
      </c>
      <c r="P557" s="196">
        <f t="shared" si="147"/>
        <v>27246</v>
      </c>
      <c r="Q557" s="196">
        <f t="shared" si="148"/>
        <v>896</v>
      </c>
      <c r="R557" s="65">
        <f t="shared" si="139"/>
        <v>2.3846058874367252E-2</v>
      </c>
      <c r="S557" s="196">
        <f t="shared" si="140"/>
        <v>2.2018897772457138E-3</v>
      </c>
      <c r="T557" s="65">
        <f t="shared" si="141"/>
        <v>2.9470584967501805E-2</v>
      </c>
      <c r="U557" s="65">
        <f t="shared" si="142"/>
        <v>32398.285714285714</v>
      </c>
      <c r="V557" s="65">
        <f t="shared" si="143"/>
        <v>25715.714285714286</v>
      </c>
      <c r="W557" s="65">
        <f t="shared" si="144"/>
        <v>6682.5714285714284</v>
      </c>
      <c r="X557" s="65">
        <f t="shared" si="145"/>
        <v>757.85714285714289</v>
      </c>
      <c r="Y557" s="65">
        <f t="shared" si="146"/>
        <v>14.714285714285714</v>
      </c>
    </row>
    <row r="558" spans="1:25" x14ac:dyDescent="0.35">
      <c r="A558" s="115">
        <v>44408</v>
      </c>
      <c r="B558" s="65">
        <f t="shared" si="149"/>
        <v>6106740</v>
      </c>
      <c r="C558" s="205">
        <v>7526</v>
      </c>
      <c r="D558" s="205">
        <v>632</v>
      </c>
      <c r="E558" s="205">
        <v>104</v>
      </c>
      <c r="F558" s="205">
        <v>1797</v>
      </c>
      <c r="G558" s="65">
        <f t="shared" si="150"/>
        <v>924545</v>
      </c>
      <c r="H558" s="205">
        <v>2753</v>
      </c>
      <c r="I558" s="205">
        <v>109</v>
      </c>
      <c r="J558" s="129"/>
      <c r="K558" s="129"/>
      <c r="L558" s="205">
        <v>18974</v>
      </c>
      <c r="M558" s="205">
        <v>708</v>
      </c>
      <c r="N558" s="27">
        <v>926</v>
      </c>
      <c r="O558" s="205">
        <v>5</v>
      </c>
      <c r="P558" s="196">
        <f t="shared" si="147"/>
        <v>18048</v>
      </c>
      <c r="Q558" s="196">
        <f t="shared" si="148"/>
        <v>703</v>
      </c>
      <c r="R558" s="65">
        <f t="shared" si="139"/>
        <v>2.4664572231961536E-2</v>
      </c>
      <c r="S558" s="196">
        <f t="shared" si="140"/>
        <v>2.2232198208597875E-3</v>
      </c>
      <c r="T558" s="65">
        <f t="shared" si="141"/>
        <v>3.0380077637976188E-2</v>
      </c>
      <c r="U558" s="65">
        <f t="shared" si="142"/>
        <v>32921.714285714283</v>
      </c>
      <c r="V558" s="65">
        <f t="shared" si="143"/>
        <v>26239</v>
      </c>
      <c r="W558" s="65">
        <f t="shared" si="144"/>
        <v>6682.7142857142853</v>
      </c>
      <c r="X558" s="65">
        <f t="shared" si="145"/>
        <v>797.14285714285711</v>
      </c>
      <c r="Y558" s="65">
        <f t="shared" si="146"/>
        <v>14.857142857142858</v>
      </c>
    </row>
    <row r="559" spans="1:25" x14ac:dyDescent="0.35">
      <c r="A559" s="115">
        <v>44409</v>
      </c>
      <c r="B559" s="65">
        <f t="shared" si="149"/>
        <v>6113674</v>
      </c>
      <c r="C559" s="205">
        <v>6934</v>
      </c>
      <c r="D559" s="205">
        <v>572</v>
      </c>
      <c r="E559" s="205">
        <v>121</v>
      </c>
      <c r="F559" s="205">
        <v>1901</v>
      </c>
      <c r="G559" s="65">
        <f t="shared" si="150"/>
        <v>926446</v>
      </c>
      <c r="H559" s="205">
        <v>3085</v>
      </c>
      <c r="I559" s="205">
        <v>121</v>
      </c>
      <c r="J559" s="129"/>
      <c r="K559" s="129"/>
      <c r="L559" s="205">
        <v>17867</v>
      </c>
      <c r="M559" s="205">
        <v>656</v>
      </c>
      <c r="N559" s="27">
        <v>810</v>
      </c>
      <c r="O559" s="205">
        <v>5</v>
      </c>
      <c r="P559" s="196">
        <f t="shared" si="147"/>
        <v>17057</v>
      </c>
      <c r="Q559" s="196">
        <f t="shared" si="148"/>
        <v>651</v>
      </c>
      <c r="R559" s="65">
        <f t="shared" si="139"/>
        <v>2.5230164654602864E-2</v>
      </c>
      <c r="S559" s="196">
        <f t="shared" si="140"/>
        <v>2.2863247863247863E-3</v>
      </c>
      <c r="T559" s="65">
        <f t="shared" si="141"/>
        <v>3.0994020204622802E-2</v>
      </c>
      <c r="U559" s="65">
        <f t="shared" si="142"/>
        <v>33299.142857142855</v>
      </c>
      <c r="V559" s="65">
        <f t="shared" si="143"/>
        <v>26613.428571428572</v>
      </c>
      <c r="W559" s="65">
        <f t="shared" si="144"/>
        <v>6685.7142857142853</v>
      </c>
      <c r="X559" s="65">
        <f t="shared" si="145"/>
        <v>824.85714285714289</v>
      </c>
      <c r="Y559" s="65">
        <f t="shared" si="146"/>
        <v>15.285714285714286</v>
      </c>
    </row>
    <row r="560" spans="1:25" x14ac:dyDescent="0.35">
      <c r="A560" s="115">
        <v>44410</v>
      </c>
      <c r="B560" s="65">
        <f t="shared" si="149"/>
        <v>6128586</v>
      </c>
      <c r="C560" s="205">
        <v>14912</v>
      </c>
      <c r="D560" s="205">
        <v>1233</v>
      </c>
      <c r="E560" s="205">
        <v>179</v>
      </c>
      <c r="F560" s="205">
        <v>3601</v>
      </c>
      <c r="G560" s="65">
        <f t="shared" si="150"/>
        <v>930047</v>
      </c>
      <c r="H560" s="205">
        <v>6655</v>
      </c>
      <c r="I560" s="205">
        <v>183</v>
      </c>
      <c r="J560" s="129"/>
      <c r="K560" s="129"/>
      <c r="L560" s="205">
        <v>53447</v>
      </c>
      <c r="M560" s="205">
        <v>1364</v>
      </c>
      <c r="N560" s="27">
        <v>12346</v>
      </c>
      <c r="O560" s="205">
        <v>24</v>
      </c>
      <c r="P560" s="196">
        <f t="shared" si="147"/>
        <v>41101</v>
      </c>
      <c r="Q560" s="196">
        <f t="shared" si="148"/>
        <v>1340</v>
      </c>
      <c r="R560" s="65">
        <f t="shared" si="139"/>
        <v>2.6674863240443446E-2</v>
      </c>
      <c r="S560" s="196">
        <f t="shared" si="140"/>
        <v>2.3768816980109255E-3</v>
      </c>
      <c r="T560" s="65">
        <f t="shared" si="141"/>
        <v>3.2719709112034402E-2</v>
      </c>
      <c r="U560" s="65">
        <f t="shared" si="142"/>
        <v>34393</v>
      </c>
      <c r="V560" s="65">
        <f t="shared" si="143"/>
        <v>27541.285714285714</v>
      </c>
      <c r="W560" s="65">
        <f t="shared" si="144"/>
        <v>6851.7142857142853</v>
      </c>
      <c r="X560" s="65">
        <f t="shared" si="145"/>
        <v>901.14285714285711</v>
      </c>
      <c r="Y560" s="65">
        <f t="shared" si="146"/>
        <v>16.285714285714285</v>
      </c>
    </row>
    <row r="561" spans="1:25" x14ac:dyDescent="0.35">
      <c r="A561" s="115">
        <v>44411</v>
      </c>
      <c r="B561" s="65">
        <f t="shared" si="149"/>
        <v>6142532</v>
      </c>
      <c r="C561" s="205">
        <v>13946</v>
      </c>
      <c r="D561" s="205">
        <v>1145</v>
      </c>
      <c r="E561" s="205">
        <v>180</v>
      </c>
      <c r="F561" s="205">
        <v>3394</v>
      </c>
      <c r="G561" s="65">
        <f t="shared" si="150"/>
        <v>933441</v>
      </c>
      <c r="H561" s="205">
        <v>6174</v>
      </c>
      <c r="I561" s="205">
        <v>182</v>
      </c>
      <c r="J561" s="129"/>
      <c r="K561" s="129"/>
      <c r="L561" s="205">
        <v>48465</v>
      </c>
      <c r="M561" s="205">
        <v>1241</v>
      </c>
      <c r="N561" s="27">
        <v>11101</v>
      </c>
      <c r="O561" s="205">
        <v>22</v>
      </c>
      <c r="P561" s="196">
        <f t="shared" si="147"/>
        <v>37364</v>
      </c>
      <c r="Q561" s="196">
        <f t="shared" si="148"/>
        <v>1219</v>
      </c>
      <c r="R561" s="65">
        <f t="shared" si="139"/>
        <v>2.7338112190897719E-2</v>
      </c>
      <c r="S561" s="196">
        <f t="shared" si="140"/>
        <v>2.3445212240868706E-3</v>
      </c>
      <c r="T561" s="65">
        <f t="shared" si="141"/>
        <v>3.3390103979921121E-2</v>
      </c>
      <c r="U561" s="65">
        <f t="shared" si="142"/>
        <v>35633.142857142855</v>
      </c>
      <c r="V561" s="65">
        <f t="shared" si="143"/>
        <v>28686.857142857141</v>
      </c>
      <c r="W561" s="65">
        <f t="shared" si="144"/>
        <v>6946.2857142857147</v>
      </c>
      <c r="X561" s="65">
        <f t="shared" si="145"/>
        <v>957.85714285714289</v>
      </c>
      <c r="Y561" s="65">
        <f t="shared" si="146"/>
        <v>16.285714285714285</v>
      </c>
    </row>
    <row r="562" spans="1:25" x14ac:dyDescent="0.35">
      <c r="A562" s="115">
        <v>44412</v>
      </c>
      <c r="B562" s="65">
        <f t="shared" si="149"/>
        <v>6155616</v>
      </c>
      <c r="C562" s="205">
        <v>13084</v>
      </c>
      <c r="D562" s="205">
        <v>1142</v>
      </c>
      <c r="E562" s="205">
        <v>176</v>
      </c>
      <c r="F562" s="205">
        <v>3314</v>
      </c>
      <c r="G562" s="65">
        <f t="shared" si="150"/>
        <v>936755</v>
      </c>
      <c r="H562" s="205">
        <v>6036</v>
      </c>
      <c r="I562" s="205">
        <v>181</v>
      </c>
      <c r="J562" s="129"/>
      <c r="K562" s="129"/>
      <c r="L562" s="205">
        <v>44431</v>
      </c>
      <c r="M562" s="205">
        <v>1296</v>
      </c>
      <c r="N562" s="27">
        <v>8966</v>
      </c>
      <c r="O562" s="205">
        <v>21</v>
      </c>
      <c r="P562" s="196">
        <f t="shared" si="147"/>
        <v>35465</v>
      </c>
      <c r="Q562" s="196">
        <f t="shared" si="148"/>
        <v>1275</v>
      </c>
      <c r="R562" s="65">
        <f t="shared" si="139"/>
        <v>2.8134903556477169E-2</v>
      </c>
      <c r="S562" s="196">
        <f t="shared" si="140"/>
        <v>2.339421301046583E-3</v>
      </c>
      <c r="T562" s="65">
        <f t="shared" si="141"/>
        <v>3.421154403944697E-2</v>
      </c>
      <c r="U562" s="65">
        <f t="shared" si="142"/>
        <v>36512.857142857145</v>
      </c>
      <c r="V562" s="65">
        <f t="shared" si="143"/>
        <v>29551.428571428572</v>
      </c>
      <c r="W562" s="65">
        <f t="shared" si="144"/>
        <v>6961.4285714285716</v>
      </c>
      <c r="X562" s="65">
        <f t="shared" si="145"/>
        <v>1011</v>
      </c>
      <c r="Y562" s="65">
        <f t="shared" si="146"/>
        <v>16.285714285714285</v>
      </c>
    </row>
    <row r="563" spans="1:25" x14ac:dyDescent="0.35">
      <c r="A563" s="115">
        <v>44413</v>
      </c>
      <c r="B563" s="65">
        <f t="shared" si="149"/>
        <v>6168844</v>
      </c>
      <c r="C563" s="205">
        <v>13228</v>
      </c>
      <c r="D563" s="205">
        <v>1086</v>
      </c>
      <c r="E563" s="205">
        <v>177</v>
      </c>
      <c r="F563" s="205">
        <v>3289</v>
      </c>
      <c r="G563" s="65">
        <f t="shared" si="150"/>
        <v>940044</v>
      </c>
      <c r="H563" s="205">
        <v>6569</v>
      </c>
      <c r="I563" s="205">
        <v>180</v>
      </c>
      <c r="J563" s="129"/>
      <c r="K563" s="129"/>
      <c r="L563" s="205">
        <v>45287</v>
      </c>
      <c r="M563" s="205">
        <v>1238</v>
      </c>
      <c r="N563" s="27">
        <v>8398</v>
      </c>
      <c r="O563" s="205">
        <v>17</v>
      </c>
      <c r="P563" s="196">
        <f t="shared" si="147"/>
        <v>36889</v>
      </c>
      <c r="Q563" s="196">
        <f t="shared" si="148"/>
        <v>1221</v>
      </c>
      <c r="R563" s="65">
        <f t="shared" si="139"/>
        <v>2.8275948855424674E-2</v>
      </c>
      <c r="S563" s="196">
        <f t="shared" si="140"/>
        <v>2.2418325962459493E-3</v>
      </c>
      <c r="T563" s="65">
        <f t="shared" si="141"/>
        <v>3.426842426232584E-2</v>
      </c>
      <c r="U563" s="65">
        <f t="shared" si="142"/>
        <v>37462.428571428572</v>
      </c>
      <c r="V563" s="65">
        <f t="shared" si="143"/>
        <v>30452.857142857141</v>
      </c>
      <c r="W563" s="65">
        <f t="shared" si="144"/>
        <v>7009.5714285714284</v>
      </c>
      <c r="X563" s="65">
        <f t="shared" si="145"/>
        <v>1043.5714285714287</v>
      </c>
      <c r="Y563" s="65">
        <f t="shared" si="146"/>
        <v>15.714285714285714</v>
      </c>
    </row>
    <row r="564" spans="1:25" x14ac:dyDescent="0.35">
      <c r="A564" s="115">
        <v>44414</v>
      </c>
      <c r="B564" s="65">
        <f t="shared" si="149"/>
        <v>6181631</v>
      </c>
      <c r="C564" s="205">
        <v>12787</v>
      </c>
      <c r="D564" s="205">
        <v>1133</v>
      </c>
      <c r="E564" s="205">
        <v>150</v>
      </c>
      <c r="F564" s="205">
        <v>3079</v>
      </c>
      <c r="G564" s="65">
        <f t="shared" si="150"/>
        <v>943123</v>
      </c>
      <c r="H564" s="205">
        <v>6280</v>
      </c>
      <c r="I564" s="205">
        <v>161</v>
      </c>
      <c r="J564" s="129"/>
      <c r="K564" s="129"/>
      <c r="L564" s="205">
        <v>39801</v>
      </c>
      <c r="M564" s="205">
        <v>1298</v>
      </c>
      <c r="N564" s="27">
        <v>6979</v>
      </c>
      <c r="O564" s="205">
        <v>12</v>
      </c>
      <c r="P564" s="196">
        <f t="shared" si="147"/>
        <v>32822</v>
      </c>
      <c r="Q564" s="196">
        <f t="shared" si="148"/>
        <v>1286</v>
      </c>
      <c r="R564" s="65">
        <f t="shared" si="139"/>
        <v>2.9078696248583526E-2</v>
      </c>
      <c r="S564" s="196">
        <f t="shared" si="140"/>
        <v>2.1402899487138068E-3</v>
      </c>
      <c r="T564" s="65">
        <f t="shared" si="141"/>
        <v>3.5177786108088832E-2</v>
      </c>
      <c r="U564" s="65">
        <f t="shared" si="142"/>
        <v>38324.571428571428</v>
      </c>
      <c r="V564" s="65">
        <f t="shared" si="143"/>
        <v>31249.428571428572</v>
      </c>
      <c r="W564" s="65">
        <f t="shared" si="144"/>
        <v>7075.1428571428569</v>
      </c>
      <c r="X564" s="65">
        <f t="shared" si="145"/>
        <v>1099.2857142857142</v>
      </c>
      <c r="Y564" s="65">
        <f t="shared" si="146"/>
        <v>15.142857142857142</v>
      </c>
    </row>
    <row r="565" spans="1:25" x14ac:dyDescent="0.35">
      <c r="A565" s="115">
        <v>44415</v>
      </c>
      <c r="B565" s="65">
        <f t="shared" si="149"/>
        <v>6189716</v>
      </c>
      <c r="C565" s="205">
        <v>8085</v>
      </c>
      <c r="D565" s="205">
        <v>679</v>
      </c>
      <c r="E565" s="205">
        <v>105</v>
      </c>
      <c r="F565" s="205">
        <v>1792</v>
      </c>
      <c r="G565" s="65">
        <f t="shared" si="150"/>
        <v>944915</v>
      </c>
      <c r="H565" s="205">
        <v>3525</v>
      </c>
      <c r="I565" s="205">
        <v>109</v>
      </c>
      <c r="J565" s="129"/>
      <c r="K565" s="129"/>
      <c r="L565" s="205">
        <v>20597</v>
      </c>
      <c r="M565" s="205">
        <v>803</v>
      </c>
      <c r="N565" s="27">
        <v>1000</v>
      </c>
      <c r="O565" s="205">
        <v>5</v>
      </c>
      <c r="P565" s="196">
        <f t="shared" si="147"/>
        <v>19597</v>
      </c>
      <c r="Q565" s="196">
        <f t="shared" si="148"/>
        <v>798</v>
      </c>
      <c r="R565" s="65">
        <f t="shared" si="139"/>
        <v>2.9255821708442171E-2</v>
      </c>
      <c r="S565" s="196">
        <f t="shared" si="140"/>
        <v>2.1370967741935485E-3</v>
      </c>
      <c r="T565" s="65">
        <f t="shared" si="141"/>
        <v>3.5361674118795254E-2</v>
      </c>
      <c r="U565" s="65">
        <f t="shared" si="142"/>
        <v>38556.428571428572</v>
      </c>
      <c r="V565" s="65">
        <f t="shared" si="143"/>
        <v>31470.714285714286</v>
      </c>
      <c r="W565" s="65">
        <f t="shared" si="144"/>
        <v>7085.7142857142853</v>
      </c>
      <c r="X565" s="65">
        <f t="shared" si="145"/>
        <v>1112.8571428571429</v>
      </c>
      <c r="Y565" s="65">
        <f t="shared" si="146"/>
        <v>15.142857142857142</v>
      </c>
    </row>
    <row r="566" spans="1:25" x14ac:dyDescent="0.35">
      <c r="A566" s="115">
        <v>44416</v>
      </c>
      <c r="B566" s="65">
        <f t="shared" si="149"/>
        <v>6197607</v>
      </c>
      <c r="C566" s="205">
        <v>7891</v>
      </c>
      <c r="D566" s="205">
        <v>652</v>
      </c>
      <c r="E566" s="205">
        <v>97</v>
      </c>
      <c r="F566" s="205">
        <v>1571</v>
      </c>
      <c r="G566" s="65">
        <f t="shared" si="150"/>
        <v>946486</v>
      </c>
      <c r="H566" s="205">
        <v>3192</v>
      </c>
      <c r="I566" s="205">
        <v>101</v>
      </c>
      <c r="J566" s="129"/>
      <c r="K566" s="129"/>
      <c r="L566" s="205">
        <v>20758</v>
      </c>
      <c r="M566" s="205">
        <v>754</v>
      </c>
      <c r="N566" s="27">
        <v>844</v>
      </c>
      <c r="O566" s="205">
        <v>2</v>
      </c>
      <c r="P566" s="196">
        <f t="shared" si="147"/>
        <v>19914</v>
      </c>
      <c r="Q566" s="196">
        <f t="shared" si="148"/>
        <v>752</v>
      </c>
      <c r="R566" s="65">
        <f t="shared" si="139"/>
        <v>2.9305022985050552E-2</v>
      </c>
      <c r="S566" s="196">
        <f t="shared" si="140"/>
        <v>2.0751903936817506E-3</v>
      </c>
      <c r="T566" s="65">
        <f t="shared" si="141"/>
        <v>3.5361547286154732E-2</v>
      </c>
      <c r="U566" s="65">
        <f t="shared" si="142"/>
        <v>38969.428571428572</v>
      </c>
      <c r="V566" s="65">
        <f t="shared" si="143"/>
        <v>31878.857142857141</v>
      </c>
      <c r="W566" s="65">
        <f t="shared" si="144"/>
        <v>7090.5714285714284</v>
      </c>
      <c r="X566" s="65">
        <f t="shared" si="145"/>
        <v>1127.2857142857142</v>
      </c>
      <c r="Y566" s="65">
        <f t="shared" si="146"/>
        <v>14.714285714285714</v>
      </c>
    </row>
    <row r="567" spans="1:25" x14ac:dyDescent="0.35">
      <c r="A567" s="115">
        <v>44417</v>
      </c>
      <c r="B567" s="65">
        <f t="shared" si="149"/>
        <v>6214173</v>
      </c>
      <c r="C567" s="205">
        <v>16566</v>
      </c>
      <c r="D567" s="205">
        <v>1421</v>
      </c>
      <c r="E567" s="205">
        <v>200</v>
      </c>
      <c r="F567" s="205">
        <v>3858</v>
      </c>
      <c r="G567" s="65">
        <f t="shared" si="150"/>
        <v>950344</v>
      </c>
      <c r="H567" s="205">
        <v>8711</v>
      </c>
      <c r="I567" s="205">
        <v>208</v>
      </c>
      <c r="J567" s="129"/>
      <c r="K567" s="129"/>
      <c r="L567" s="205">
        <v>59949</v>
      </c>
      <c r="M567" s="205">
        <v>1607</v>
      </c>
      <c r="N567" s="27">
        <v>12797</v>
      </c>
      <c r="O567" s="205">
        <v>22</v>
      </c>
      <c r="P567" s="196">
        <f t="shared" si="147"/>
        <v>47152</v>
      </c>
      <c r="Q567" s="196">
        <f t="shared" si="148"/>
        <v>1585</v>
      </c>
      <c r="R567" s="65">
        <f t="shared" si="139"/>
        <v>2.9492853255420927E-2</v>
      </c>
      <c r="S567" s="196">
        <f t="shared" si="140"/>
        <v>2.0165718278925826E-3</v>
      </c>
      <c r="T567" s="65">
        <f t="shared" si="141"/>
        <v>3.5496917579612833E-2</v>
      </c>
      <c r="U567" s="65">
        <f t="shared" si="142"/>
        <v>39898.285714285717</v>
      </c>
      <c r="V567" s="65">
        <f t="shared" si="143"/>
        <v>32743.285714285714</v>
      </c>
      <c r="W567" s="65">
        <f t="shared" si="144"/>
        <v>7155</v>
      </c>
      <c r="X567" s="65">
        <f t="shared" si="145"/>
        <v>1162.2857142857142</v>
      </c>
      <c r="Y567" s="65">
        <f t="shared" si="146"/>
        <v>14.428571428571429</v>
      </c>
    </row>
    <row r="568" spans="1:25" x14ac:dyDescent="0.35">
      <c r="A568" s="115">
        <v>44418</v>
      </c>
      <c r="B568" s="65">
        <f t="shared" si="149"/>
        <v>6229871</v>
      </c>
      <c r="C568" s="205">
        <v>15698</v>
      </c>
      <c r="D568" s="205">
        <v>1334</v>
      </c>
      <c r="E568" s="205">
        <v>199</v>
      </c>
      <c r="F568" s="205">
        <v>3800</v>
      </c>
      <c r="G568" s="65">
        <f t="shared" si="150"/>
        <v>954144</v>
      </c>
      <c r="H568" s="205">
        <v>7965</v>
      </c>
      <c r="I568" s="205">
        <v>203</v>
      </c>
      <c r="J568" s="129"/>
      <c r="K568" s="129"/>
      <c r="L568" s="205">
        <v>54448</v>
      </c>
      <c r="M568" s="205">
        <v>1508</v>
      </c>
      <c r="N568" s="27">
        <v>10800</v>
      </c>
      <c r="O568" s="205">
        <v>30</v>
      </c>
      <c r="P568" s="196">
        <f t="shared" si="147"/>
        <v>43648</v>
      </c>
      <c r="Q568" s="196">
        <f t="shared" si="148"/>
        <v>1478</v>
      </c>
      <c r="R568" s="65">
        <f t="shared" si="139"/>
        <v>2.9810250603811813E-2</v>
      </c>
      <c r="S568" s="196">
        <f t="shared" si="140"/>
        <v>2.1894584605495742E-3</v>
      </c>
      <c r="T568" s="65">
        <f t="shared" si="141"/>
        <v>3.5649526300814909E-2</v>
      </c>
      <c r="U568" s="65">
        <f t="shared" si="142"/>
        <v>40753</v>
      </c>
      <c r="V568" s="65">
        <f t="shared" si="143"/>
        <v>33641</v>
      </c>
      <c r="W568" s="65">
        <f t="shared" si="144"/>
        <v>7112</v>
      </c>
      <c r="X568" s="65">
        <f t="shared" si="145"/>
        <v>1199.2857142857142</v>
      </c>
      <c r="Y568" s="65">
        <f t="shared" si="146"/>
        <v>15.571428571428571</v>
      </c>
    </row>
    <row r="569" spans="1:25" x14ac:dyDescent="0.35">
      <c r="A569" s="115">
        <v>44419</v>
      </c>
      <c r="B569" s="65">
        <f t="shared" si="149"/>
        <v>6244741</v>
      </c>
      <c r="C569" s="205">
        <v>14870</v>
      </c>
      <c r="D569" s="205">
        <v>1333</v>
      </c>
      <c r="E569" s="205">
        <v>195</v>
      </c>
      <c r="F569" s="205">
        <v>3705</v>
      </c>
      <c r="G569" s="65">
        <f t="shared" si="150"/>
        <v>957849</v>
      </c>
      <c r="H569" s="205">
        <v>7925</v>
      </c>
      <c r="I569" s="205">
        <v>202</v>
      </c>
      <c r="J569" s="129"/>
      <c r="K569" s="129"/>
      <c r="L569" s="205">
        <v>50406</v>
      </c>
      <c r="M569" s="205">
        <v>1493</v>
      </c>
      <c r="N569" s="27">
        <v>9016</v>
      </c>
      <c r="O569" s="205">
        <v>19</v>
      </c>
      <c r="P569" s="196">
        <f t="shared" si="147"/>
        <v>41390</v>
      </c>
      <c r="Q569" s="196">
        <f t="shared" si="148"/>
        <v>1474</v>
      </c>
      <c r="R569" s="65">
        <f t="shared" si="139"/>
        <v>2.9875088413231426E-2</v>
      </c>
      <c r="S569" s="196">
        <f t="shared" si="140"/>
        <v>2.1471284665088093E-3</v>
      </c>
      <c r="T569" s="65">
        <f t="shared" si="141"/>
        <v>3.5598893178466685E-2</v>
      </c>
      <c r="U569" s="65">
        <f t="shared" si="142"/>
        <v>41606.571428571428</v>
      </c>
      <c r="V569" s="65">
        <f t="shared" si="143"/>
        <v>34487.428571428572</v>
      </c>
      <c r="W569" s="65">
        <f t="shared" si="144"/>
        <v>7119.1428571428569</v>
      </c>
      <c r="X569" s="65">
        <f t="shared" si="145"/>
        <v>1227.7142857142858</v>
      </c>
      <c r="Y569" s="65">
        <f t="shared" si="146"/>
        <v>15.285714285714286</v>
      </c>
    </row>
    <row r="570" spans="1:25" x14ac:dyDescent="0.35">
      <c r="A570" s="115">
        <v>44420</v>
      </c>
      <c r="B570" s="65">
        <f t="shared" si="149"/>
        <v>6263396</v>
      </c>
      <c r="C570" s="205">
        <v>18655</v>
      </c>
      <c r="D570" s="205">
        <v>1383</v>
      </c>
      <c r="E570" s="205">
        <v>160</v>
      </c>
      <c r="F570" s="205">
        <v>3812</v>
      </c>
      <c r="G570" s="65">
        <f t="shared" si="150"/>
        <v>961661</v>
      </c>
      <c r="H570" s="205">
        <v>8919</v>
      </c>
      <c r="I570" s="205">
        <v>163</v>
      </c>
      <c r="J570" s="129"/>
      <c r="K570" s="129"/>
      <c r="L570" s="205">
        <v>63455</v>
      </c>
      <c r="M570" s="205">
        <v>1590</v>
      </c>
      <c r="N570" s="27">
        <v>8226</v>
      </c>
      <c r="O570" s="205">
        <v>32</v>
      </c>
      <c r="P570" s="205">
        <f t="shared" si="147"/>
        <v>55229</v>
      </c>
      <c r="Q570" s="205">
        <f t="shared" si="148"/>
        <v>1558</v>
      </c>
      <c r="R570" s="65">
        <f t="shared" si="139"/>
        <v>2.9258533873709656E-2</v>
      </c>
      <c r="S570" s="205">
        <f t="shared" si="140"/>
        <v>2.4566066610285531E-3</v>
      </c>
      <c r="T570" s="65">
        <f t="shared" si="141"/>
        <v>3.4382795897625426E-2</v>
      </c>
      <c r="U570" s="65">
        <f t="shared" si="142"/>
        <v>44202</v>
      </c>
      <c r="V570" s="65">
        <f t="shared" si="143"/>
        <v>37107.428571428572</v>
      </c>
      <c r="W570" s="65">
        <f t="shared" si="144"/>
        <v>7094.5714285714284</v>
      </c>
      <c r="X570" s="65">
        <f t="shared" si="145"/>
        <v>1275.8571428571429</v>
      </c>
      <c r="Y570" s="65">
        <f t="shared" si="146"/>
        <v>17.428571428571427</v>
      </c>
    </row>
    <row r="571" spans="1:25" x14ac:dyDescent="0.35">
      <c r="A571" s="115">
        <v>44421</v>
      </c>
      <c r="B571" s="65">
        <f t="shared" si="149"/>
        <v>6278172</v>
      </c>
      <c r="C571" s="205">
        <v>14776</v>
      </c>
      <c r="D571" s="205">
        <v>1189</v>
      </c>
      <c r="E571" s="205">
        <v>161</v>
      </c>
      <c r="F571" s="205">
        <v>3540</v>
      </c>
      <c r="G571" s="65">
        <f t="shared" si="150"/>
        <v>965201</v>
      </c>
      <c r="H571" s="205">
        <v>8001</v>
      </c>
      <c r="I571" s="205">
        <v>165</v>
      </c>
      <c r="J571" s="129"/>
      <c r="K571" s="129"/>
      <c r="L571" s="205">
        <v>47194</v>
      </c>
      <c r="M571" s="205">
        <v>1387</v>
      </c>
      <c r="N571" s="27">
        <v>6493</v>
      </c>
      <c r="O571" s="205">
        <v>11</v>
      </c>
      <c r="P571" s="205">
        <f t="shared" si="147"/>
        <v>40701</v>
      </c>
      <c r="Q571" s="205">
        <f t="shared" si="148"/>
        <v>1376</v>
      </c>
      <c r="R571" s="65">
        <f t="shared" si="139"/>
        <v>2.8856685616163783E-2</v>
      </c>
      <c r="S571" s="205">
        <f t="shared" si="140"/>
        <v>2.4605498617211647E-3</v>
      </c>
      <c r="T571" s="65">
        <f t="shared" si="141"/>
        <v>3.3706857576289745E-2</v>
      </c>
      <c r="U571" s="65">
        <f t="shared" si="142"/>
        <v>45258.142857142855</v>
      </c>
      <c r="V571" s="65">
        <f t="shared" si="143"/>
        <v>38233</v>
      </c>
      <c r="W571" s="65">
        <f t="shared" si="144"/>
        <v>7025.1428571428569</v>
      </c>
      <c r="X571" s="65">
        <f t="shared" si="145"/>
        <v>1288.7142857142858</v>
      </c>
      <c r="Y571" s="65">
        <f t="shared" si="146"/>
        <v>17.285714285714285</v>
      </c>
    </row>
    <row r="572" spans="1:25" x14ac:dyDescent="0.35">
      <c r="A572" s="115">
        <v>44422</v>
      </c>
      <c r="B572" s="65">
        <f t="shared" si="149"/>
        <v>6286595</v>
      </c>
      <c r="C572" s="205">
        <v>8423</v>
      </c>
      <c r="D572" s="205">
        <v>781</v>
      </c>
      <c r="E572" s="205">
        <v>134</v>
      </c>
      <c r="F572" s="205">
        <v>2222</v>
      </c>
      <c r="G572" s="65">
        <f t="shared" si="150"/>
        <v>967423</v>
      </c>
      <c r="H572" s="205">
        <v>4969</v>
      </c>
      <c r="I572" s="205">
        <v>138</v>
      </c>
      <c r="J572" s="129"/>
      <c r="K572" s="129"/>
      <c r="L572" s="205">
        <v>21631</v>
      </c>
      <c r="M572" s="205">
        <v>913</v>
      </c>
      <c r="N572" s="27">
        <v>1052</v>
      </c>
      <c r="O572" s="205">
        <v>8</v>
      </c>
      <c r="P572" s="205">
        <f t="shared" si="147"/>
        <v>20579</v>
      </c>
      <c r="Q572" s="205">
        <f t="shared" si="148"/>
        <v>905</v>
      </c>
      <c r="R572" s="65">
        <f t="shared" si="139"/>
        <v>2.9108894069676348E-2</v>
      </c>
      <c r="S572" s="205">
        <f t="shared" si="140"/>
        <v>2.5188916876574307E-3</v>
      </c>
      <c r="T572" s="65">
        <f t="shared" si="141"/>
        <v>3.3981974066780087E-2</v>
      </c>
      <c r="U572" s="65">
        <f t="shared" si="142"/>
        <v>45405.857142857145</v>
      </c>
      <c r="V572" s="65">
        <f t="shared" si="143"/>
        <v>38373.285714285717</v>
      </c>
      <c r="W572" s="65">
        <f t="shared" si="144"/>
        <v>7032.5714285714284</v>
      </c>
      <c r="X572" s="65">
        <f t="shared" si="145"/>
        <v>1304</v>
      </c>
      <c r="Y572" s="65">
        <f t="shared" si="146"/>
        <v>17.714285714285715</v>
      </c>
    </row>
    <row r="573" spans="1:25" x14ac:dyDescent="0.35">
      <c r="A573" s="115">
        <v>44423</v>
      </c>
      <c r="B573" s="65">
        <f t="shared" si="149"/>
        <v>6294773</v>
      </c>
      <c r="C573" s="205">
        <v>8178</v>
      </c>
      <c r="D573" s="205">
        <v>778</v>
      </c>
      <c r="E573" s="205">
        <v>130</v>
      </c>
      <c r="F573" s="205">
        <v>2134</v>
      </c>
      <c r="G573" s="65">
        <f t="shared" si="150"/>
        <v>969557</v>
      </c>
      <c r="H573" s="205">
        <v>4941</v>
      </c>
      <c r="I573" s="205">
        <v>134</v>
      </c>
      <c r="J573" s="129"/>
      <c r="K573" s="129"/>
      <c r="L573" s="205">
        <v>21312</v>
      </c>
      <c r="M573" s="205">
        <v>896</v>
      </c>
      <c r="N573" s="27">
        <v>1731</v>
      </c>
      <c r="O573" s="205">
        <v>6</v>
      </c>
      <c r="P573" s="205">
        <f t="shared" si="147"/>
        <v>19581</v>
      </c>
      <c r="Q573" s="205">
        <f t="shared" si="148"/>
        <v>890</v>
      </c>
      <c r="R573" s="65">
        <f t="shared" si="139"/>
        <v>2.950423216444982E-2</v>
      </c>
      <c r="S573" s="205">
        <f t="shared" si="140"/>
        <v>2.5541255113239549E-3</v>
      </c>
      <c r="T573" s="65">
        <f t="shared" si="141"/>
        <v>3.4538541821977041E-2</v>
      </c>
      <c r="U573" s="65">
        <f t="shared" si="142"/>
        <v>45485</v>
      </c>
      <c r="V573" s="65">
        <f t="shared" si="143"/>
        <v>38325.714285714283</v>
      </c>
      <c r="W573" s="65">
        <f t="shared" si="144"/>
        <v>7159.2857142857147</v>
      </c>
      <c r="X573" s="65">
        <f t="shared" si="145"/>
        <v>1323.7142857142858</v>
      </c>
      <c r="Y573" s="65">
        <f t="shared" si="146"/>
        <v>18.285714285714285</v>
      </c>
    </row>
    <row r="574" spans="1:25" x14ac:dyDescent="0.35">
      <c r="A574" s="115">
        <v>44424</v>
      </c>
      <c r="B574" s="65">
        <f t="shared" si="149"/>
        <v>6315037</v>
      </c>
      <c r="C574" s="205">
        <v>20264</v>
      </c>
      <c r="D574" s="205">
        <v>1582</v>
      </c>
      <c r="E574" s="205">
        <v>213</v>
      </c>
      <c r="F574" s="205">
        <v>3741</v>
      </c>
      <c r="G574" s="65">
        <f t="shared" si="150"/>
        <v>973298</v>
      </c>
      <c r="H574" s="205">
        <v>8996</v>
      </c>
      <c r="I574" s="205">
        <v>219</v>
      </c>
      <c r="J574" s="129"/>
      <c r="K574" s="129"/>
      <c r="L574" s="205">
        <v>75752</v>
      </c>
      <c r="M574" s="205">
        <v>1806</v>
      </c>
      <c r="N574" s="27">
        <v>17375</v>
      </c>
      <c r="O574" s="205">
        <v>31</v>
      </c>
      <c r="P574" s="205">
        <f t="shared" si="147"/>
        <v>58377</v>
      </c>
      <c r="Q574" s="205">
        <f t="shared" si="148"/>
        <v>1775</v>
      </c>
      <c r="R574" s="65">
        <f t="shared" si="139"/>
        <v>2.8704540422144955E-2</v>
      </c>
      <c r="S574" s="205">
        <f t="shared" si="140"/>
        <v>2.5048909366829392E-3</v>
      </c>
      <c r="T574" s="65">
        <f t="shared" si="141"/>
        <v>3.3831237366057851E-2</v>
      </c>
      <c r="U574" s="65">
        <f t="shared" si="142"/>
        <v>47742.571428571428</v>
      </c>
      <c r="V574" s="65">
        <f t="shared" si="143"/>
        <v>39929.285714285717</v>
      </c>
      <c r="W574" s="65">
        <f t="shared" si="144"/>
        <v>7813.2857142857147</v>
      </c>
      <c r="X574" s="65">
        <f t="shared" si="145"/>
        <v>1350.8571428571429</v>
      </c>
      <c r="Y574" s="65">
        <f t="shared" si="146"/>
        <v>19.571428571428573</v>
      </c>
    </row>
    <row r="575" spans="1:25" x14ac:dyDescent="0.35">
      <c r="A575" s="115">
        <v>44425</v>
      </c>
      <c r="B575" s="65">
        <f t="shared" si="149"/>
        <v>6334346</v>
      </c>
      <c r="C575" s="205">
        <v>19309</v>
      </c>
      <c r="D575" s="205">
        <v>1576</v>
      </c>
      <c r="E575" s="205">
        <v>231</v>
      </c>
      <c r="F575" s="205">
        <v>3772</v>
      </c>
      <c r="G575" s="65">
        <f t="shared" si="150"/>
        <v>977070</v>
      </c>
      <c r="H575" s="205">
        <v>9021</v>
      </c>
      <c r="I575" s="205">
        <v>236</v>
      </c>
      <c r="J575" s="129"/>
      <c r="K575" s="129"/>
      <c r="L575" s="205">
        <v>67292</v>
      </c>
      <c r="M575" s="205">
        <v>1786</v>
      </c>
      <c r="N575" s="27">
        <v>13647</v>
      </c>
      <c r="O575" s="205">
        <v>29</v>
      </c>
      <c r="P575" s="205">
        <f t="shared" si="147"/>
        <v>53645</v>
      </c>
      <c r="Q575" s="205">
        <f t="shared" si="148"/>
        <v>1757</v>
      </c>
      <c r="R575" s="65">
        <f t="shared" si="139"/>
        <v>2.8443243180940634E-2</v>
      </c>
      <c r="S575" s="205">
        <f t="shared" si="140"/>
        <v>2.3635731664928745E-3</v>
      </c>
      <c r="T575" s="65">
        <f t="shared" si="141"/>
        <v>3.3626710696299161E-2</v>
      </c>
      <c r="U575" s="65">
        <f t="shared" si="142"/>
        <v>49577.428571428572</v>
      </c>
      <c r="V575" s="65">
        <f t="shared" si="143"/>
        <v>41357.428571428572</v>
      </c>
      <c r="W575" s="65">
        <f t="shared" si="144"/>
        <v>8220</v>
      </c>
      <c r="X575" s="65">
        <f t="shared" si="145"/>
        <v>1390.7142857142858</v>
      </c>
      <c r="Y575" s="65">
        <f t="shared" si="146"/>
        <v>19.428571428571427</v>
      </c>
    </row>
    <row r="576" spans="1:25" x14ac:dyDescent="0.35">
      <c r="A576" s="115">
        <v>44426</v>
      </c>
      <c r="B576" s="65">
        <f t="shared" si="149"/>
        <v>6353544</v>
      </c>
      <c r="C576" s="205">
        <v>19198</v>
      </c>
      <c r="D576" s="205">
        <v>1500</v>
      </c>
      <c r="E576" s="205">
        <v>199</v>
      </c>
      <c r="F576" s="205">
        <v>3927</v>
      </c>
      <c r="G576" s="65">
        <f t="shared" si="150"/>
        <v>980997</v>
      </c>
      <c r="H576" s="205">
        <v>9296</v>
      </c>
      <c r="I576" s="205">
        <v>201</v>
      </c>
      <c r="J576" s="129"/>
      <c r="K576" s="129"/>
      <c r="L576" s="205">
        <v>62465</v>
      </c>
      <c r="M576" s="205">
        <v>1730</v>
      </c>
      <c r="N576" s="27">
        <v>12152</v>
      </c>
      <c r="O576" s="205">
        <v>29</v>
      </c>
      <c r="P576" s="205">
        <f t="shared" si="147"/>
        <v>50313</v>
      </c>
      <c r="Q576" s="205">
        <f t="shared" si="148"/>
        <v>1701</v>
      </c>
      <c r="R576" s="65">
        <f t="shared" si="139"/>
        <v>2.814806976310286E-2</v>
      </c>
      <c r="S576" s="205">
        <f t="shared" si="140"/>
        <v>2.4062232184059594E-3</v>
      </c>
      <c r="T576" s="65">
        <f t="shared" si="141"/>
        <v>3.3381921755885065E-2</v>
      </c>
      <c r="U576" s="65">
        <f t="shared" si="142"/>
        <v>51300.142857142855</v>
      </c>
      <c r="V576" s="65">
        <f t="shared" si="143"/>
        <v>42632.142857142855</v>
      </c>
      <c r="W576" s="65">
        <f t="shared" si="144"/>
        <v>8668</v>
      </c>
      <c r="X576" s="65">
        <f t="shared" si="145"/>
        <v>1423.1428571428571</v>
      </c>
      <c r="Y576" s="65">
        <f t="shared" si="146"/>
        <v>20.857142857142858</v>
      </c>
    </row>
    <row r="577" spans="1:25" x14ac:dyDescent="0.35">
      <c r="A577" s="115">
        <v>44427</v>
      </c>
      <c r="B577" s="65">
        <f t="shared" si="149"/>
        <v>6371743</v>
      </c>
      <c r="C577" s="205">
        <v>18199</v>
      </c>
      <c r="D577" s="205">
        <v>1452</v>
      </c>
      <c r="E577" s="205">
        <v>183</v>
      </c>
      <c r="F577" s="205">
        <v>3556</v>
      </c>
      <c r="G577" s="65">
        <f t="shared" si="150"/>
        <v>984553</v>
      </c>
      <c r="H577" s="205">
        <v>8611</v>
      </c>
      <c r="I577" s="205">
        <v>188</v>
      </c>
      <c r="J577" s="129"/>
      <c r="K577" s="129"/>
      <c r="L577" s="205">
        <v>68907</v>
      </c>
      <c r="M577" s="205">
        <v>1680</v>
      </c>
      <c r="N577" s="27">
        <v>11593</v>
      </c>
      <c r="O577" s="205">
        <v>37</v>
      </c>
      <c r="P577" s="205">
        <f t="shared" si="147"/>
        <v>57314</v>
      </c>
      <c r="Q577" s="205">
        <f t="shared" si="148"/>
        <v>1643</v>
      </c>
      <c r="R577" s="65">
        <f t="shared" si="139"/>
        <v>2.7973984578374064E-2</v>
      </c>
      <c r="S577" s="205">
        <f t="shared" si="140"/>
        <v>2.3577908592664304E-3</v>
      </c>
      <c r="T577" s="65">
        <f t="shared" si="141"/>
        <v>3.3433163621842864E-2</v>
      </c>
      <c r="U577" s="65">
        <f t="shared" si="142"/>
        <v>52079</v>
      </c>
      <c r="V577" s="65">
        <f t="shared" si="143"/>
        <v>42930</v>
      </c>
      <c r="W577" s="65">
        <f t="shared" si="144"/>
        <v>9149</v>
      </c>
      <c r="X577" s="65">
        <f t="shared" si="145"/>
        <v>1435.2857142857142</v>
      </c>
      <c r="Y577" s="65">
        <f t="shared" si="146"/>
        <v>21.571428571428573</v>
      </c>
    </row>
    <row r="578" spans="1:25" x14ac:dyDescent="0.35">
      <c r="A578" s="115">
        <v>44428</v>
      </c>
      <c r="B578" s="65">
        <f t="shared" si="149"/>
        <v>6388713</v>
      </c>
      <c r="C578" s="205">
        <v>16970</v>
      </c>
      <c r="D578" s="205">
        <v>1377</v>
      </c>
      <c r="E578" s="205">
        <v>171</v>
      </c>
      <c r="F578" s="205">
        <v>3754</v>
      </c>
      <c r="G578" s="65">
        <f t="shared" si="150"/>
        <v>988307</v>
      </c>
      <c r="H578" s="205">
        <v>9104</v>
      </c>
      <c r="I578" s="205">
        <v>175</v>
      </c>
      <c r="J578" s="129"/>
      <c r="K578" s="129"/>
      <c r="L578" s="205">
        <v>54596</v>
      </c>
      <c r="M578" s="205">
        <v>1612</v>
      </c>
      <c r="N578" s="27">
        <v>11374</v>
      </c>
      <c r="O578" s="205">
        <v>24</v>
      </c>
      <c r="P578" s="205">
        <f t="shared" si="147"/>
        <v>43222</v>
      </c>
      <c r="Q578" s="205">
        <f t="shared" si="148"/>
        <v>1588</v>
      </c>
      <c r="R578" s="65">
        <f t="shared" si="139"/>
        <v>2.8022206987404392E-2</v>
      </c>
      <c r="S578" s="205">
        <f t="shared" si="140"/>
        <v>2.3794324183158263E-3</v>
      </c>
      <c r="T578" s="65">
        <f t="shared" si="141"/>
        <v>3.3854622134369093E-2</v>
      </c>
      <c r="U578" s="65">
        <f t="shared" si="142"/>
        <v>53136.428571428572</v>
      </c>
      <c r="V578" s="65">
        <f t="shared" si="143"/>
        <v>43290.142857142855</v>
      </c>
      <c r="W578" s="65">
        <f t="shared" si="144"/>
        <v>9846.2857142857138</v>
      </c>
      <c r="X578" s="65">
        <f t="shared" si="145"/>
        <v>1465.5714285714287</v>
      </c>
      <c r="Y578" s="65">
        <f t="shared" si="146"/>
        <v>23.428571428571427</v>
      </c>
    </row>
    <row r="579" spans="1:25" x14ac:dyDescent="0.35">
      <c r="A579" s="115">
        <v>44429</v>
      </c>
      <c r="B579" s="65">
        <f t="shared" si="149"/>
        <v>6399666</v>
      </c>
      <c r="C579" s="205">
        <v>10953</v>
      </c>
      <c r="D579" s="205">
        <v>924</v>
      </c>
      <c r="E579" s="205">
        <v>122</v>
      </c>
      <c r="F579" s="205">
        <v>2138</v>
      </c>
      <c r="G579" s="65">
        <f t="shared" si="150"/>
        <v>990445</v>
      </c>
      <c r="H579" s="205">
        <v>4793</v>
      </c>
      <c r="I579" s="205">
        <v>122</v>
      </c>
      <c r="J579" s="129"/>
      <c r="K579" s="129"/>
      <c r="L579" s="205">
        <v>26037</v>
      </c>
      <c r="M579" s="205">
        <v>1054</v>
      </c>
      <c r="N579" s="27">
        <v>5100</v>
      </c>
      <c r="O579" s="205">
        <v>10</v>
      </c>
      <c r="P579" s="205">
        <f t="shared" si="147"/>
        <v>20937</v>
      </c>
      <c r="Q579" s="205">
        <f t="shared" si="148"/>
        <v>1044</v>
      </c>
      <c r="R579" s="65">
        <f t="shared" si="139"/>
        <v>2.8068795650984028E-2</v>
      </c>
      <c r="S579" s="205">
        <f t="shared" si="140"/>
        <v>2.2748451460834294E-3</v>
      </c>
      <c r="T579" s="65">
        <f t="shared" si="141"/>
        <v>3.4272831249649791E-2</v>
      </c>
      <c r="U579" s="65">
        <f t="shared" si="142"/>
        <v>53765.857142857145</v>
      </c>
      <c r="V579" s="65">
        <f t="shared" si="143"/>
        <v>43341.285714285717</v>
      </c>
      <c r="W579" s="65">
        <f t="shared" si="144"/>
        <v>10424.571428571429</v>
      </c>
      <c r="X579" s="65">
        <f t="shared" si="145"/>
        <v>1485.4285714285713</v>
      </c>
      <c r="Y579" s="65">
        <f t="shared" si="146"/>
        <v>23.714285714285715</v>
      </c>
    </row>
    <row r="580" spans="1:25" x14ac:dyDescent="0.35">
      <c r="A580" s="115">
        <v>44430</v>
      </c>
      <c r="B580" s="65">
        <f t="shared" si="149"/>
        <v>6406936</v>
      </c>
      <c r="C580" s="205">
        <v>7270</v>
      </c>
      <c r="D580" s="205">
        <v>664</v>
      </c>
      <c r="E580" s="205">
        <v>101</v>
      </c>
      <c r="F580" s="205">
        <v>2004</v>
      </c>
      <c r="G580" s="65">
        <f t="shared" si="150"/>
        <v>992449</v>
      </c>
      <c r="H580" s="205">
        <v>4686</v>
      </c>
      <c r="I580" s="205">
        <v>102</v>
      </c>
      <c r="J580" s="129"/>
      <c r="K580" s="129"/>
      <c r="L580" s="205">
        <v>18274</v>
      </c>
      <c r="M580" s="205">
        <v>748</v>
      </c>
      <c r="N580" s="27">
        <v>2853</v>
      </c>
      <c r="O580" s="205">
        <v>15</v>
      </c>
      <c r="P580" s="205">
        <f t="shared" si="147"/>
        <v>15421</v>
      </c>
      <c r="Q580" s="205">
        <f t="shared" si="148"/>
        <v>733</v>
      </c>
      <c r="R580" s="65">
        <f t="shared" si="139"/>
        <v>2.7900772253517732E-2</v>
      </c>
      <c r="S580" s="205">
        <f t="shared" si="140"/>
        <v>2.3618646584068884E-3</v>
      </c>
      <c r="T580" s="65">
        <f t="shared" si="141"/>
        <v>3.4224623950218726E-2</v>
      </c>
      <c r="U580" s="65">
        <f t="shared" si="142"/>
        <v>53331.857142857145</v>
      </c>
      <c r="V580" s="65">
        <f t="shared" si="143"/>
        <v>42747</v>
      </c>
      <c r="W580" s="65">
        <f t="shared" si="144"/>
        <v>10584.857142857143</v>
      </c>
      <c r="X580" s="65">
        <f t="shared" si="145"/>
        <v>1463</v>
      </c>
      <c r="Y580" s="65">
        <f t="shared" si="146"/>
        <v>25</v>
      </c>
    </row>
    <row r="581" spans="1:25" x14ac:dyDescent="0.35">
      <c r="A581" s="115">
        <v>44431</v>
      </c>
      <c r="B581" s="65">
        <f t="shared" si="149"/>
        <v>6428547</v>
      </c>
      <c r="C581" s="205">
        <v>21611</v>
      </c>
      <c r="D581" s="205">
        <v>1660</v>
      </c>
      <c r="E581" s="205">
        <v>207</v>
      </c>
      <c r="F581" s="205">
        <v>4205</v>
      </c>
      <c r="G581" s="65">
        <f t="shared" si="150"/>
        <v>996654</v>
      </c>
      <c r="H581" s="205">
        <v>10272</v>
      </c>
      <c r="I581" s="205">
        <v>209</v>
      </c>
      <c r="J581" s="129"/>
      <c r="K581" s="129"/>
      <c r="L581" s="205">
        <v>80353</v>
      </c>
      <c r="M581" s="205">
        <v>1887</v>
      </c>
      <c r="N581" s="27">
        <v>21810</v>
      </c>
      <c r="O581" s="205">
        <v>41</v>
      </c>
      <c r="P581" s="205">
        <f t="shared" si="147"/>
        <v>58543</v>
      </c>
      <c r="Q581" s="205">
        <f t="shared" si="148"/>
        <v>1846</v>
      </c>
      <c r="R581" s="65">
        <f t="shared" si="139"/>
        <v>2.7775425746975582E-2</v>
      </c>
      <c r="S581" s="205">
        <f t="shared" si="140"/>
        <v>2.3558175960473201E-3</v>
      </c>
      <c r="T581" s="65">
        <f t="shared" si="141"/>
        <v>3.4442792965814394E-2</v>
      </c>
      <c r="U581" s="65">
        <f t="shared" si="142"/>
        <v>53989.142857142855</v>
      </c>
      <c r="V581" s="65">
        <f t="shared" si="143"/>
        <v>42770.714285714283</v>
      </c>
      <c r="W581" s="65">
        <f t="shared" si="144"/>
        <v>11218.428571428571</v>
      </c>
      <c r="X581" s="65">
        <f t="shared" si="145"/>
        <v>1473.1428571428571</v>
      </c>
      <c r="Y581" s="65">
        <f t="shared" si="146"/>
        <v>26.428571428571427</v>
      </c>
    </row>
    <row r="582" spans="1:25" x14ac:dyDescent="0.35">
      <c r="A582" s="115">
        <v>44432</v>
      </c>
      <c r="B582" s="65">
        <f t="shared" si="149"/>
        <v>6450810</v>
      </c>
      <c r="C582" s="205">
        <v>22263</v>
      </c>
      <c r="D582" s="205">
        <v>1873</v>
      </c>
      <c r="E582" s="205">
        <v>218</v>
      </c>
      <c r="F582" s="205">
        <v>4604</v>
      </c>
      <c r="G582" s="65">
        <f t="shared" si="150"/>
        <v>1001258</v>
      </c>
      <c r="H582" s="205">
        <v>9740</v>
      </c>
      <c r="I582" s="205">
        <v>224</v>
      </c>
      <c r="J582" s="129"/>
      <c r="K582" s="129"/>
      <c r="L582" s="205">
        <v>77418</v>
      </c>
      <c r="M582" s="205">
        <v>2152</v>
      </c>
      <c r="N582" s="27">
        <v>21486</v>
      </c>
      <c r="O582" s="205">
        <v>69</v>
      </c>
      <c r="P582" s="205">
        <f t="shared" si="147"/>
        <v>55932</v>
      </c>
      <c r="Q582" s="205">
        <f t="shared" si="148"/>
        <v>2083</v>
      </c>
      <c r="R582" s="65">
        <f t="shared" si="139"/>
        <v>2.7993815229996135E-2</v>
      </c>
      <c r="S582" s="205">
        <f t="shared" si="140"/>
        <v>2.6051315301963691E-3</v>
      </c>
      <c r="T582" s="65">
        <f t="shared" si="141"/>
        <v>3.5262296060089765E-2</v>
      </c>
      <c r="U582" s="65">
        <f t="shared" si="142"/>
        <v>55435.714285714283</v>
      </c>
      <c r="V582" s="65">
        <f t="shared" si="143"/>
        <v>43097.428571428572</v>
      </c>
      <c r="W582" s="65">
        <f t="shared" si="144"/>
        <v>12338.285714285714</v>
      </c>
      <c r="X582" s="65">
        <f t="shared" si="145"/>
        <v>1519.7142857142858</v>
      </c>
      <c r="Y582" s="65">
        <f t="shared" si="146"/>
        <v>32.142857142857146</v>
      </c>
    </row>
    <row r="583" spans="1:25" x14ac:dyDescent="0.35">
      <c r="A583" s="115">
        <v>44433</v>
      </c>
      <c r="B583" s="65">
        <f t="shared" si="149"/>
        <v>6474381</v>
      </c>
      <c r="C583" s="205">
        <v>23571</v>
      </c>
      <c r="D583" s="205">
        <v>1696</v>
      </c>
      <c r="E583" s="205">
        <v>238</v>
      </c>
      <c r="F583" s="205">
        <v>3980</v>
      </c>
      <c r="G583" s="65">
        <f t="shared" si="150"/>
        <v>1005238</v>
      </c>
      <c r="H583" s="205">
        <v>9693</v>
      </c>
      <c r="I583" s="205">
        <v>243</v>
      </c>
      <c r="J583" s="129"/>
      <c r="K583" s="129"/>
      <c r="L583" s="205">
        <v>71330</v>
      </c>
      <c r="M583" s="205">
        <v>1918</v>
      </c>
      <c r="N583" s="27">
        <v>21575</v>
      </c>
      <c r="O583" s="205">
        <v>51</v>
      </c>
      <c r="P583" s="205">
        <f t="shared" si="147"/>
        <v>49755</v>
      </c>
      <c r="Q583" s="205">
        <f t="shared" si="148"/>
        <v>1867</v>
      </c>
      <c r="R583" s="65">
        <f t="shared" si="139"/>
        <v>2.7842233223738081E-2</v>
      </c>
      <c r="S583" s="205">
        <f t="shared" si="140"/>
        <v>2.5785303420989445E-3</v>
      </c>
      <c r="T583" s="65">
        <f t="shared" si="141"/>
        <v>3.5878907028333844E-2</v>
      </c>
      <c r="U583" s="65">
        <f t="shared" si="142"/>
        <v>56702.142857142855</v>
      </c>
      <c r="V583" s="65">
        <f t="shared" si="143"/>
        <v>43017.714285714283</v>
      </c>
      <c r="W583" s="65">
        <f t="shared" si="144"/>
        <v>13684.428571428571</v>
      </c>
      <c r="X583" s="65">
        <f t="shared" si="145"/>
        <v>1543.4285714285713</v>
      </c>
      <c r="Y583" s="65">
        <f t="shared" si="146"/>
        <v>35.285714285714285</v>
      </c>
    </row>
    <row r="584" spans="1:25" x14ac:dyDescent="0.35">
      <c r="A584" s="115">
        <v>44434</v>
      </c>
      <c r="B584" s="65">
        <f t="shared" si="149"/>
        <v>6495486</v>
      </c>
      <c r="C584" s="205">
        <v>21105</v>
      </c>
      <c r="D584" s="205">
        <v>1606</v>
      </c>
      <c r="E584" s="205">
        <v>213</v>
      </c>
      <c r="F584" s="205">
        <v>3363</v>
      </c>
      <c r="G584" s="65">
        <f t="shared" si="150"/>
        <v>1008601</v>
      </c>
      <c r="H584" s="205">
        <v>8665</v>
      </c>
      <c r="I584" s="205">
        <v>219</v>
      </c>
      <c r="J584" s="129"/>
      <c r="K584" s="129"/>
      <c r="L584" s="205">
        <v>77859</v>
      </c>
      <c r="M584" s="205">
        <v>1860</v>
      </c>
      <c r="N584" s="27">
        <v>21547</v>
      </c>
      <c r="O584" s="27">
        <v>71</v>
      </c>
      <c r="P584" s="205">
        <f t="shared" si="147"/>
        <v>56312</v>
      </c>
      <c r="Q584" s="205">
        <f t="shared" si="148"/>
        <v>1789</v>
      </c>
      <c r="R584" s="65">
        <f t="shared" si="139"/>
        <v>2.7671626419492099E-2</v>
      </c>
      <c r="S584" s="205">
        <f t="shared" si="140"/>
        <v>2.6573360442574117E-3</v>
      </c>
      <c r="T584" s="65">
        <f t="shared" si="141"/>
        <v>3.6485162700501797E-2</v>
      </c>
      <c r="U584" s="65">
        <f t="shared" si="142"/>
        <v>57981</v>
      </c>
      <c r="V584" s="65">
        <f t="shared" si="143"/>
        <v>42874.571428571428</v>
      </c>
      <c r="W584" s="65">
        <f t="shared" si="144"/>
        <v>15106.428571428571</v>
      </c>
      <c r="X584" s="65">
        <f t="shared" si="145"/>
        <v>1564.2857142857142</v>
      </c>
      <c r="Y584" s="65">
        <f t="shared" si="146"/>
        <v>40.142857142857146</v>
      </c>
    </row>
    <row r="585" spans="1:25" x14ac:dyDescent="0.35">
      <c r="A585" s="115">
        <v>44435</v>
      </c>
      <c r="B585" s="65">
        <f t="shared" si="149"/>
        <v>6517764</v>
      </c>
      <c r="C585" s="205">
        <v>22278</v>
      </c>
      <c r="D585" s="205">
        <v>1512</v>
      </c>
      <c r="E585" s="205">
        <v>198</v>
      </c>
      <c r="F585" s="205">
        <v>4150</v>
      </c>
      <c r="G585" s="65">
        <f t="shared" si="150"/>
        <v>1012751</v>
      </c>
      <c r="H585" s="205">
        <v>8665</v>
      </c>
      <c r="I585" s="205">
        <v>203</v>
      </c>
      <c r="J585" s="129"/>
      <c r="K585" s="129"/>
      <c r="L585" s="205">
        <v>65900</v>
      </c>
      <c r="M585" s="205">
        <v>1747</v>
      </c>
      <c r="N585" s="27">
        <v>22622</v>
      </c>
      <c r="O585" s="27">
        <v>53</v>
      </c>
      <c r="P585" s="205">
        <f t="shared" si="147"/>
        <v>43278</v>
      </c>
      <c r="Q585" s="205">
        <f t="shared" si="148"/>
        <v>1694</v>
      </c>
      <c r="R585" s="65">
        <f t="shared" si="139"/>
        <v>2.7245422141040483E-2</v>
      </c>
      <c r="S585" s="205">
        <f t="shared" si="140"/>
        <v>2.6497311804979783E-3</v>
      </c>
      <c r="T585" s="65">
        <f t="shared" si="141"/>
        <v>3.6831479988540132E-2</v>
      </c>
      <c r="U585" s="65">
        <f t="shared" si="142"/>
        <v>59595.857142857145</v>
      </c>
      <c r="V585" s="65">
        <f t="shared" si="143"/>
        <v>42882.571428571428</v>
      </c>
      <c r="W585" s="65">
        <f t="shared" si="144"/>
        <v>16713.285714285714</v>
      </c>
      <c r="X585" s="65">
        <f t="shared" si="145"/>
        <v>1579.4285714285713</v>
      </c>
      <c r="Y585" s="65">
        <f t="shared" si="146"/>
        <v>44.285714285714285</v>
      </c>
    </row>
    <row r="586" spans="1:25" x14ac:dyDescent="0.35">
      <c r="A586" s="115">
        <v>44436</v>
      </c>
      <c r="B586" s="65">
        <f t="shared" si="149"/>
        <v>6533070</v>
      </c>
      <c r="C586" s="205">
        <v>15306</v>
      </c>
      <c r="D586" s="205">
        <v>999</v>
      </c>
      <c r="E586" s="205">
        <v>154</v>
      </c>
      <c r="F586" s="205">
        <v>3539</v>
      </c>
      <c r="G586" s="65">
        <f t="shared" si="150"/>
        <v>1016290</v>
      </c>
      <c r="H586" s="205">
        <v>5957</v>
      </c>
      <c r="I586" s="205">
        <v>157</v>
      </c>
      <c r="J586" s="129"/>
      <c r="K586" s="129"/>
      <c r="L586" s="205">
        <v>33400</v>
      </c>
      <c r="M586" s="205">
        <v>1136</v>
      </c>
      <c r="N586" s="27">
        <v>12362</v>
      </c>
      <c r="O586" s="27">
        <v>32</v>
      </c>
      <c r="P586" s="205">
        <f t="shared" si="147"/>
        <v>21038</v>
      </c>
      <c r="Q586" s="205">
        <f t="shared" si="148"/>
        <v>1104</v>
      </c>
      <c r="R586" s="65">
        <f t="shared" si="139"/>
        <v>2.6966038055844761E-2</v>
      </c>
      <c r="S586" s="205">
        <f t="shared" si="140"/>
        <v>2.6719246710393946E-3</v>
      </c>
      <c r="T586" s="65">
        <f t="shared" si="141"/>
        <v>3.7018905750984918E-2</v>
      </c>
      <c r="U586" s="65">
        <f t="shared" si="142"/>
        <v>60647.714285714283</v>
      </c>
      <c r="V586" s="65">
        <f t="shared" si="143"/>
        <v>42897</v>
      </c>
      <c r="W586" s="65">
        <f t="shared" si="144"/>
        <v>17750.714285714286</v>
      </c>
      <c r="X586" s="65">
        <f t="shared" si="145"/>
        <v>1588</v>
      </c>
      <c r="Y586" s="65">
        <f t="shared" si="146"/>
        <v>47.428571428571431</v>
      </c>
    </row>
    <row r="587" spans="1:25" x14ac:dyDescent="0.35">
      <c r="A587" s="115">
        <v>44437</v>
      </c>
      <c r="B587" s="65">
        <f t="shared" si="149"/>
        <v>6548955</v>
      </c>
      <c r="C587" s="205">
        <v>15885</v>
      </c>
      <c r="D587" s="205">
        <v>855</v>
      </c>
      <c r="E587" s="205">
        <v>135</v>
      </c>
      <c r="F587" s="205">
        <v>3635</v>
      </c>
      <c r="G587" s="65">
        <f t="shared" si="150"/>
        <v>1019925</v>
      </c>
      <c r="H587" s="205">
        <v>6193</v>
      </c>
      <c r="I587" s="205">
        <v>136</v>
      </c>
      <c r="J587" s="129"/>
      <c r="K587" s="129"/>
      <c r="L587" s="205">
        <v>34205</v>
      </c>
      <c r="M587" s="205">
        <v>970</v>
      </c>
      <c r="N587" s="27">
        <v>13345</v>
      </c>
      <c r="O587" s="27">
        <v>36</v>
      </c>
      <c r="P587" s="205">
        <f t="shared" si="147"/>
        <v>20860</v>
      </c>
      <c r="Q587" s="205">
        <f t="shared" si="148"/>
        <v>934</v>
      </c>
      <c r="R587" s="65">
        <f t="shared" si="139"/>
        <v>2.6494727163338744E-2</v>
      </c>
      <c r="S587" s="205">
        <f t="shared" si="140"/>
        <v>2.6197243723422416E-3</v>
      </c>
      <c r="T587" s="65">
        <f t="shared" si="141"/>
        <v>3.7017774550402657E-2</v>
      </c>
      <c r="U587" s="65">
        <f t="shared" si="142"/>
        <v>62923.571428571428</v>
      </c>
      <c r="V587" s="65">
        <f t="shared" si="143"/>
        <v>43674</v>
      </c>
      <c r="W587" s="65">
        <f t="shared" si="144"/>
        <v>19249.571428571428</v>
      </c>
      <c r="X587" s="65">
        <f t="shared" si="145"/>
        <v>1616.7142857142858</v>
      </c>
      <c r="Y587" s="65">
        <f t="shared" si="146"/>
        <v>50.428571428571431</v>
      </c>
    </row>
    <row r="588" spans="1:25" s="65" customFormat="1" x14ac:dyDescent="0.35">
      <c r="A588" s="66">
        <v>44438</v>
      </c>
      <c r="B588" s="65">
        <f t="shared" si="149"/>
        <v>6577262</v>
      </c>
      <c r="C588" s="205">
        <v>28307</v>
      </c>
      <c r="D588" s="205">
        <v>1811</v>
      </c>
      <c r="E588" s="205">
        <v>262</v>
      </c>
      <c r="F588" s="205">
        <v>4580</v>
      </c>
      <c r="G588" s="65">
        <f t="shared" si="150"/>
        <v>1024505</v>
      </c>
      <c r="H588" s="205">
        <v>10159</v>
      </c>
      <c r="I588" s="205">
        <v>265</v>
      </c>
      <c r="J588" s="129"/>
      <c r="K588" s="129"/>
      <c r="L588" s="205">
        <v>102338</v>
      </c>
      <c r="M588" s="205">
        <v>2073</v>
      </c>
      <c r="N588" s="65">
        <v>38819</v>
      </c>
      <c r="O588" s="65">
        <v>88</v>
      </c>
      <c r="P588" s="205">
        <f t="shared" si="147"/>
        <v>63519</v>
      </c>
      <c r="Q588" s="205">
        <f t="shared" si="148"/>
        <v>1985</v>
      </c>
      <c r="R588" s="65">
        <f t="shared" si="139"/>
        <v>2.5637366201751541E-2</v>
      </c>
      <c r="S588" s="205">
        <f t="shared" ref="S588:S590" si="151">((SUM(O582:O588))/(SUM(N582:N588)))</f>
        <v>2.6358101162392263E-3</v>
      </c>
      <c r="T588" s="65">
        <f t="shared" ref="T588:T590" si="152">((SUM(Q582:Q588))/(SUM(P582:P588)))</f>
        <v>3.6872292351960448E-2</v>
      </c>
      <c r="U588" s="65">
        <f t="shared" si="142"/>
        <v>66064.28571428571</v>
      </c>
      <c r="V588" s="65">
        <f t="shared" ref="V588:V590" si="153">AVERAGE(P582:P588)</f>
        <v>44384.857142857145</v>
      </c>
      <c r="W588" s="65">
        <f t="shared" ref="W588:W590" si="154">AVERAGE(N582:N588)</f>
        <v>21679.428571428572</v>
      </c>
      <c r="X588" s="65">
        <f t="shared" ref="X588:X590" si="155">AVERAGE(Q582:Q588)</f>
        <v>1636.5714285714287</v>
      </c>
      <c r="Y588" s="65">
        <f t="shared" ref="Y588:Y590" si="156">AVERAGE(O582:O588)</f>
        <v>57.142857142857146</v>
      </c>
    </row>
    <row r="589" spans="1:25" x14ac:dyDescent="0.35">
      <c r="A589" s="66">
        <v>44439</v>
      </c>
      <c r="B589" s="65">
        <f t="shared" si="149"/>
        <v>6602512</v>
      </c>
      <c r="C589" s="205">
        <v>25250</v>
      </c>
      <c r="D589" s="205">
        <v>1671</v>
      </c>
      <c r="E589" s="205">
        <v>212</v>
      </c>
      <c r="F589" s="205">
        <v>3704</v>
      </c>
      <c r="G589" s="65">
        <f t="shared" si="150"/>
        <v>1028209</v>
      </c>
      <c r="H589" s="205">
        <v>8130</v>
      </c>
      <c r="I589" s="205">
        <v>218</v>
      </c>
      <c r="J589" s="129"/>
      <c r="K589" s="129"/>
      <c r="L589" s="205">
        <v>84733</v>
      </c>
      <c r="M589" s="205">
        <v>1879</v>
      </c>
      <c r="N589" s="27">
        <v>21296</v>
      </c>
      <c r="O589" s="27">
        <v>38</v>
      </c>
      <c r="P589" s="205">
        <f t="shared" si="147"/>
        <v>63437</v>
      </c>
      <c r="Q589" s="205">
        <f t="shared" si="148"/>
        <v>1841</v>
      </c>
      <c r="R589" s="65">
        <f t="shared" si="139"/>
        <v>2.4657009355741701E-2</v>
      </c>
      <c r="S589" s="205">
        <f t="shared" si="151"/>
        <v>2.4345829539606507E-3</v>
      </c>
      <c r="T589" s="65">
        <f t="shared" si="152"/>
        <v>3.5242096926765956E-2</v>
      </c>
      <c r="U589" s="65">
        <f t="shared" si="142"/>
        <v>67109.28571428571</v>
      </c>
      <c r="V589" s="65">
        <f t="shared" si="153"/>
        <v>45457</v>
      </c>
      <c r="W589" s="65">
        <f t="shared" si="154"/>
        <v>21652.285714285714</v>
      </c>
      <c r="X589" s="65">
        <f t="shared" si="155"/>
        <v>1602</v>
      </c>
      <c r="Y589" s="65">
        <f t="shared" si="156"/>
        <v>52.714285714285715</v>
      </c>
    </row>
    <row r="590" spans="1:25" x14ac:dyDescent="0.35">
      <c r="A590" s="66">
        <v>44440</v>
      </c>
      <c r="B590" s="65">
        <f t="shared" si="149"/>
        <v>6615178</v>
      </c>
      <c r="C590" s="205">
        <v>12666</v>
      </c>
      <c r="D590" s="205">
        <v>796</v>
      </c>
      <c r="E590" s="205">
        <v>158</v>
      </c>
      <c r="F590" s="205">
        <v>3602</v>
      </c>
      <c r="G590" s="65">
        <f t="shared" si="150"/>
        <v>1031811</v>
      </c>
      <c r="H590" s="205">
        <v>7379</v>
      </c>
      <c r="I590" s="205">
        <v>161</v>
      </c>
      <c r="J590" s="129"/>
      <c r="K590" s="129"/>
      <c r="L590" s="205">
        <v>38394</v>
      </c>
      <c r="M590" s="205">
        <v>892</v>
      </c>
      <c r="N590" s="27">
        <v>2018</v>
      </c>
      <c r="O590" s="27">
        <v>6</v>
      </c>
      <c r="P590" s="205">
        <f t="shared" si="147"/>
        <v>36376</v>
      </c>
      <c r="Q590" s="205">
        <f t="shared" si="148"/>
        <v>886</v>
      </c>
      <c r="R590" s="65">
        <f t="shared" si="139"/>
        <v>2.4167351526569892E-2</v>
      </c>
      <c r="S590" s="205">
        <f t="shared" si="151"/>
        <v>2.4543781105833694E-3</v>
      </c>
      <c r="T590" s="65">
        <f t="shared" si="152"/>
        <v>3.3570631848303917E-2</v>
      </c>
      <c r="U590" s="65">
        <f t="shared" si="142"/>
        <v>62404.142857142855</v>
      </c>
      <c r="V590" s="65">
        <f t="shared" si="153"/>
        <v>43545.714285714283</v>
      </c>
      <c r="W590" s="65">
        <f t="shared" si="154"/>
        <v>18858.428571428572</v>
      </c>
      <c r="X590" s="65">
        <f t="shared" si="155"/>
        <v>1461.8571428571429</v>
      </c>
      <c r="Y590" s="65">
        <f t="shared" si="156"/>
        <v>46.285714285714285</v>
      </c>
    </row>
    <row r="591" spans="1:25" x14ac:dyDescent="0.35">
      <c r="A591" s="66">
        <v>44441</v>
      </c>
      <c r="B591" s="65">
        <f t="shared" si="149"/>
        <v>6616744</v>
      </c>
      <c r="C591" s="205">
        <v>1566</v>
      </c>
      <c r="D591" s="205">
        <v>167</v>
      </c>
      <c r="E591" s="205">
        <v>7</v>
      </c>
      <c r="F591" s="205">
        <v>285</v>
      </c>
      <c r="G591" s="65">
        <f t="shared" si="150"/>
        <v>1032096</v>
      </c>
      <c r="H591" s="205">
        <v>1207</v>
      </c>
      <c r="I591" s="205">
        <v>7</v>
      </c>
      <c r="J591" s="129"/>
      <c r="K591" s="129"/>
      <c r="L591" s="205">
        <v>6271</v>
      </c>
      <c r="M591" s="205">
        <v>191</v>
      </c>
      <c r="R591" s="65">
        <f t="shared" si="139"/>
        <v>2.4334617416993165E-2</v>
      </c>
      <c r="U591" s="65">
        <f t="shared" si="142"/>
        <v>52177.285714285717</v>
      </c>
    </row>
    <row r="592" spans="1:25" x14ac:dyDescent="0.35">
      <c r="D592" s="205"/>
      <c r="E592" s="205"/>
      <c r="I592" s="205"/>
      <c r="J592" s="129"/>
      <c r="K592" s="129"/>
      <c r="M592" s="205"/>
    </row>
    <row r="593" spans="10:11" x14ac:dyDescent="0.35">
      <c r="J593" s="129"/>
      <c r="K593" s="129"/>
    </row>
    <row r="594" spans="10:11" x14ac:dyDescent="0.35">
      <c r="J594" s="129"/>
      <c r="K594" s="129"/>
    </row>
    <row r="595" spans="10:11" x14ac:dyDescent="0.35">
      <c r="J595" s="129"/>
      <c r="K595" s="129"/>
    </row>
    <row r="596" spans="10:11" x14ac:dyDescent="0.35">
      <c r="J596" s="129"/>
      <c r="K596" s="129"/>
    </row>
    <row r="597" spans="10:11" x14ac:dyDescent="0.35">
      <c r="J597" s="129"/>
      <c r="K597" s="129"/>
    </row>
    <row r="598" spans="10:11" x14ac:dyDescent="0.35">
      <c r="J598" s="129"/>
      <c r="K598" s="129"/>
    </row>
    <row r="599" spans="10:11" x14ac:dyDescent="0.35">
      <c r="J599" s="129"/>
      <c r="K599" s="129"/>
    </row>
    <row r="600" spans="10:11" x14ac:dyDescent="0.35">
      <c r="J600" s="129"/>
      <c r="K600" s="129"/>
    </row>
    <row r="601" spans="10:11" x14ac:dyDescent="0.35">
      <c r="J601" s="129"/>
      <c r="K601" s="129"/>
    </row>
    <row r="602" spans="10:11" x14ac:dyDescent="0.35">
      <c r="J602" s="129"/>
      <c r="K602" s="129"/>
    </row>
    <row r="603" spans="10:11" x14ac:dyDescent="0.35">
      <c r="J603" s="129"/>
      <c r="K603" s="129"/>
    </row>
    <row r="604" spans="10:11" x14ac:dyDescent="0.35">
      <c r="J604" s="129"/>
      <c r="K604" s="129"/>
    </row>
    <row r="605" spans="10:11" x14ac:dyDescent="0.35">
      <c r="J605" s="129"/>
      <c r="K605" s="129"/>
    </row>
    <row r="606" spans="10:11" x14ac:dyDescent="0.35">
      <c r="J606" s="129"/>
      <c r="K606" s="129"/>
    </row>
    <row r="607" spans="10:11" x14ac:dyDescent="0.35">
      <c r="J607" s="129"/>
      <c r="K607" s="129"/>
    </row>
    <row r="608" spans="10:1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row r="1265" spans="10:11" x14ac:dyDescent="0.35">
      <c r="J1265" s="129"/>
      <c r="K1265"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80"/>
  <sheetViews>
    <sheetView workbookViewId="0">
      <pane ySplit="1" topLeftCell="A62" activePane="bottomLeft" state="frozen"/>
      <selection activeCell="F21" sqref="F21:G34"/>
      <selection pane="bottomLeft" activeCell="I77" sqref="I77"/>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213">
        <v>0</v>
      </c>
      <c r="D2" s="213">
        <v>2.82</v>
      </c>
      <c r="E2" s="213">
        <v>0</v>
      </c>
      <c r="F2" s="213">
        <v>2.82</v>
      </c>
      <c r="G2" s="213">
        <v>2.82</v>
      </c>
      <c r="H2" s="213">
        <v>11.27</v>
      </c>
      <c r="I2" s="213">
        <v>33.799999999999997</v>
      </c>
      <c r="J2" s="213">
        <v>28.17</v>
      </c>
      <c r="K2" s="213">
        <v>12.68</v>
      </c>
      <c r="L2" s="213">
        <v>4.2300000000000004</v>
      </c>
      <c r="M2" s="213">
        <v>1.41</v>
      </c>
      <c r="N2" s="213">
        <v>0</v>
      </c>
      <c r="O2" s="198" t="s">
        <v>1052</v>
      </c>
    </row>
    <row r="3" spans="1:15" x14ac:dyDescent="0.35">
      <c r="A3" s="28">
        <f t="shared" si="0"/>
        <v>43904</v>
      </c>
      <c r="B3" s="28">
        <v>43898</v>
      </c>
      <c r="C3" s="213">
        <v>0</v>
      </c>
      <c r="D3" s="213">
        <v>0</v>
      </c>
      <c r="E3" s="213">
        <v>0</v>
      </c>
      <c r="F3" s="213">
        <v>2.6</v>
      </c>
      <c r="G3" s="213">
        <v>14.29</v>
      </c>
      <c r="H3" s="213">
        <v>20.350000000000001</v>
      </c>
      <c r="I3" s="213">
        <v>24.24</v>
      </c>
      <c r="J3" s="213">
        <v>18.61</v>
      </c>
      <c r="K3" s="213">
        <v>9.09</v>
      </c>
      <c r="L3" s="213">
        <v>8.66</v>
      </c>
      <c r="M3" s="213">
        <v>2.16</v>
      </c>
      <c r="N3" s="213">
        <v>0</v>
      </c>
      <c r="O3" s="198" t="s">
        <v>1052</v>
      </c>
    </row>
    <row r="4" spans="1:15" x14ac:dyDescent="0.35">
      <c r="A4" s="28">
        <f t="shared" si="0"/>
        <v>43911</v>
      </c>
      <c r="B4" s="28">
        <v>43905</v>
      </c>
      <c r="C4" s="213">
        <v>0.34</v>
      </c>
      <c r="D4" s="213">
        <v>0.4</v>
      </c>
      <c r="E4" s="213">
        <v>0.17</v>
      </c>
      <c r="F4" s="213">
        <v>1.25</v>
      </c>
      <c r="G4" s="213">
        <v>19.12</v>
      </c>
      <c r="H4" s="213">
        <v>17.02</v>
      </c>
      <c r="I4" s="213">
        <v>16.170000000000002</v>
      </c>
      <c r="J4" s="213">
        <v>18.260000000000002</v>
      </c>
      <c r="K4" s="213">
        <v>13.84</v>
      </c>
      <c r="L4" s="213">
        <v>7.66</v>
      </c>
      <c r="M4" s="213">
        <v>5.79</v>
      </c>
      <c r="N4" s="213">
        <v>0</v>
      </c>
      <c r="O4" s="198" t="s">
        <v>1052</v>
      </c>
    </row>
    <row r="5" spans="1:15" x14ac:dyDescent="0.35">
      <c r="A5" s="28">
        <f t="shared" si="0"/>
        <v>43918</v>
      </c>
      <c r="B5" s="28">
        <v>43912</v>
      </c>
      <c r="C5" s="213">
        <v>0.33</v>
      </c>
      <c r="D5" s="213">
        <v>0.25</v>
      </c>
      <c r="E5" s="213">
        <v>0.27</v>
      </c>
      <c r="F5" s="213">
        <v>1.22</v>
      </c>
      <c r="G5" s="213">
        <v>15.21</v>
      </c>
      <c r="H5" s="213">
        <v>17.96</v>
      </c>
      <c r="I5" s="213">
        <v>15.79</v>
      </c>
      <c r="J5" s="213">
        <v>19.05</v>
      </c>
      <c r="K5" s="213">
        <v>13.87</v>
      </c>
      <c r="L5" s="213">
        <v>8.42</v>
      </c>
      <c r="M5" s="213">
        <v>7.64</v>
      </c>
      <c r="N5" s="213">
        <v>0</v>
      </c>
      <c r="O5" s="198" t="s">
        <v>1052</v>
      </c>
    </row>
    <row r="6" spans="1:15" x14ac:dyDescent="0.35">
      <c r="A6" s="28">
        <f t="shared" si="0"/>
        <v>43925</v>
      </c>
      <c r="B6" s="28">
        <v>43919</v>
      </c>
      <c r="C6" s="213">
        <v>0.36</v>
      </c>
      <c r="D6" s="213">
        <v>0.2</v>
      </c>
      <c r="E6" s="213">
        <v>0.35</v>
      </c>
      <c r="F6" s="213">
        <v>1.1499999999999999</v>
      </c>
      <c r="G6" s="213">
        <v>11.02</v>
      </c>
      <c r="H6" s="213">
        <v>13.74</v>
      </c>
      <c r="I6" s="213">
        <v>14.74</v>
      </c>
      <c r="J6" s="213">
        <v>18.440000000000001</v>
      </c>
      <c r="K6" s="213">
        <v>14.22</v>
      </c>
      <c r="L6" s="213">
        <v>10.53</v>
      </c>
      <c r="M6" s="213">
        <v>15.15</v>
      </c>
      <c r="N6" s="213">
        <v>0.1</v>
      </c>
      <c r="O6" s="198" t="s">
        <v>1052</v>
      </c>
    </row>
    <row r="7" spans="1:15" x14ac:dyDescent="0.35">
      <c r="A7" s="28">
        <f t="shared" si="0"/>
        <v>43932</v>
      </c>
      <c r="B7" s="28">
        <v>43926</v>
      </c>
      <c r="C7" s="213">
        <v>0.4</v>
      </c>
      <c r="D7" s="213">
        <v>0.28999999999999998</v>
      </c>
      <c r="E7" s="213">
        <v>0.34</v>
      </c>
      <c r="F7" s="213">
        <v>1.01</v>
      </c>
      <c r="G7" s="213">
        <v>10.52</v>
      </c>
      <c r="H7" s="213">
        <v>13.33</v>
      </c>
      <c r="I7" s="213">
        <v>13.32</v>
      </c>
      <c r="J7" s="213">
        <v>16.899999999999999</v>
      </c>
      <c r="K7" s="213">
        <v>14.37</v>
      </c>
      <c r="L7" s="213">
        <v>11.18</v>
      </c>
      <c r="M7" s="213">
        <v>18.25</v>
      </c>
      <c r="N7" s="213">
        <v>0.08</v>
      </c>
      <c r="O7" s="198" t="s">
        <v>1052</v>
      </c>
    </row>
    <row r="8" spans="1:15" x14ac:dyDescent="0.35">
      <c r="A8" s="28">
        <f t="shared" si="0"/>
        <v>43939</v>
      </c>
      <c r="B8" s="28">
        <v>43933</v>
      </c>
      <c r="C8" s="213">
        <v>0.48</v>
      </c>
      <c r="D8" s="213">
        <v>0.26</v>
      </c>
      <c r="E8" s="213">
        <v>0.5</v>
      </c>
      <c r="F8" s="213">
        <v>1.43</v>
      </c>
      <c r="G8" s="213">
        <v>10.85</v>
      </c>
      <c r="H8" s="213">
        <v>13.4</v>
      </c>
      <c r="I8" s="213">
        <v>13.51</v>
      </c>
      <c r="J8" s="213">
        <v>15.99</v>
      </c>
      <c r="K8" s="213">
        <v>13.84</v>
      </c>
      <c r="L8" s="213">
        <v>10.69</v>
      </c>
      <c r="M8" s="213">
        <v>18.350000000000001</v>
      </c>
      <c r="N8" s="213">
        <v>0.7</v>
      </c>
      <c r="O8" s="198" t="s">
        <v>1052</v>
      </c>
    </row>
    <row r="9" spans="1:15" x14ac:dyDescent="0.35">
      <c r="A9" s="28">
        <f t="shared" si="0"/>
        <v>43946</v>
      </c>
      <c r="B9" s="28">
        <v>43940</v>
      </c>
      <c r="C9" s="213">
        <v>0.53</v>
      </c>
      <c r="D9" s="213">
        <v>0.37</v>
      </c>
      <c r="E9" s="213">
        <v>0.67</v>
      </c>
      <c r="F9" s="213">
        <v>2.04</v>
      </c>
      <c r="G9" s="213">
        <v>12.75</v>
      </c>
      <c r="H9" s="213">
        <v>14.42</v>
      </c>
      <c r="I9" s="213">
        <v>14.13</v>
      </c>
      <c r="J9" s="213">
        <v>15.47</v>
      </c>
      <c r="K9" s="213">
        <v>13.44</v>
      </c>
      <c r="L9" s="213">
        <v>9.98</v>
      </c>
      <c r="M9" s="213">
        <v>16.149999999999999</v>
      </c>
      <c r="N9" s="213">
        <v>0.04</v>
      </c>
      <c r="O9" s="198" t="s">
        <v>1052</v>
      </c>
    </row>
    <row r="10" spans="1:15" x14ac:dyDescent="0.35">
      <c r="A10" s="28">
        <f t="shared" si="0"/>
        <v>43953</v>
      </c>
      <c r="B10" s="28">
        <v>43947</v>
      </c>
      <c r="C10" s="213">
        <v>0.57999999999999996</v>
      </c>
      <c r="D10" s="213">
        <v>0.53</v>
      </c>
      <c r="E10" s="213">
        <v>0.87</v>
      </c>
      <c r="F10" s="213">
        <v>2.38</v>
      </c>
      <c r="G10" s="213">
        <v>13.33</v>
      </c>
      <c r="H10" s="213">
        <v>14.66</v>
      </c>
      <c r="I10" s="213">
        <v>14.02</v>
      </c>
      <c r="J10" s="213">
        <v>15.56</v>
      </c>
      <c r="K10" s="213">
        <v>13.17</v>
      </c>
      <c r="L10" s="213">
        <v>9.3699999999999992</v>
      </c>
      <c r="M10" s="213">
        <v>15.49</v>
      </c>
      <c r="N10" s="213">
        <v>0.05</v>
      </c>
      <c r="O10" s="198" t="s">
        <v>1052</v>
      </c>
    </row>
    <row r="11" spans="1:15" x14ac:dyDescent="0.35">
      <c r="A11" s="28">
        <f t="shared" si="0"/>
        <v>43960</v>
      </c>
      <c r="B11" s="28">
        <v>43954</v>
      </c>
      <c r="C11" s="213">
        <v>0.65</v>
      </c>
      <c r="D11" s="213">
        <v>0.75</v>
      </c>
      <c r="E11" s="213">
        <v>1.06</v>
      </c>
      <c r="F11" s="213">
        <v>2.76</v>
      </c>
      <c r="G11" s="213">
        <v>14.28</v>
      </c>
      <c r="H11" s="213">
        <v>15.97</v>
      </c>
      <c r="I11" s="213">
        <v>14.51</v>
      </c>
      <c r="J11" s="213">
        <v>14.43</v>
      </c>
      <c r="K11" s="213">
        <v>13.2</v>
      </c>
      <c r="L11" s="213">
        <v>9.32</v>
      </c>
      <c r="M11" s="213">
        <v>12.99</v>
      </c>
      <c r="N11" s="213">
        <v>7.0000000000000007E-2</v>
      </c>
      <c r="O11" s="198" t="s">
        <v>1052</v>
      </c>
    </row>
    <row r="12" spans="1:15" x14ac:dyDescent="0.35">
      <c r="A12" s="28">
        <f t="shared" si="0"/>
        <v>43967</v>
      </c>
      <c r="B12" s="28">
        <v>43961</v>
      </c>
      <c r="C12" s="213">
        <v>0.95</v>
      </c>
      <c r="D12" s="213">
        <v>0.99</v>
      </c>
      <c r="E12" s="213">
        <v>1.36</v>
      </c>
      <c r="F12" s="213">
        <v>2.86</v>
      </c>
      <c r="G12" s="213">
        <v>14.93</v>
      </c>
      <c r="H12" s="213">
        <v>15</v>
      </c>
      <c r="I12" s="213">
        <v>14.74</v>
      </c>
      <c r="J12" s="213">
        <v>15.57</v>
      </c>
      <c r="K12" s="213">
        <v>12.75</v>
      </c>
      <c r="L12" s="213">
        <v>8.32</v>
      </c>
      <c r="M12" s="213">
        <v>12.32</v>
      </c>
      <c r="N12" s="213">
        <v>0.23</v>
      </c>
      <c r="O12" s="198" t="s">
        <v>1052</v>
      </c>
    </row>
    <row r="13" spans="1:15" x14ac:dyDescent="0.35">
      <c r="A13" s="28">
        <f t="shared" si="0"/>
        <v>43974</v>
      </c>
      <c r="B13" s="28">
        <v>43968</v>
      </c>
      <c r="C13" s="213">
        <v>1.54</v>
      </c>
      <c r="D13" s="213">
        <v>1.48</v>
      </c>
      <c r="E13" s="213">
        <v>1.64</v>
      </c>
      <c r="F13" s="213">
        <v>3.37</v>
      </c>
      <c r="G13" s="213">
        <v>14.89</v>
      </c>
      <c r="H13" s="213">
        <v>14.97</v>
      </c>
      <c r="I13" s="213">
        <v>13.77</v>
      </c>
      <c r="J13" s="213">
        <v>15.84</v>
      </c>
      <c r="K13" s="213">
        <v>12.13</v>
      </c>
      <c r="L13" s="213">
        <v>8.26</v>
      </c>
      <c r="M13" s="213">
        <v>12.06</v>
      </c>
      <c r="N13" s="213">
        <v>0.06</v>
      </c>
      <c r="O13" s="198" t="s">
        <v>1052</v>
      </c>
    </row>
    <row r="14" spans="1:15" x14ac:dyDescent="0.35">
      <c r="A14" s="28">
        <f t="shared" si="0"/>
        <v>43981</v>
      </c>
      <c r="B14" s="28">
        <v>43975</v>
      </c>
      <c r="C14" s="213">
        <v>1.32</v>
      </c>
      <c r="D14" s="213">
        <v>1.24</v>
      </c>
      <c r="E14" s="213">
        <v>1.81</v>
      </c>
      <c r="F14" s="213">
        <v>3.47</v>
      </c>
      <c r="G14" s="213">
        <v>14.88</v>
      </c>
      <c r="H14" s="213">
        <v>15.07</v>
      </c>
      <c r="I14" s="213">
        <v>13.04</v>
      </c>
      <c r="J14" s="213">
        <v>14.99</v>
      </c>
      <c r="K14" s="213">
        <v>12.79</v>
      </c>
      <c r="L14" s="213">
        <v>9.18</v>
      </c>
      <c r="M14" s="213">
        <v>12.14</v>
      </c>
      <c r="N14" s="213">
        <v>0.06</v>
      </c>
      <c r="O14" s="198" t="s">
        <v>1052</v>
      </c>
    </row>
    <row r="15" spans="1:15" x14ac:dyDescent="0.35">
      <c r="A15" s="28">
        <f t="shared" si="0"/>
        <v>43988</v>
      </c>
      <c r="B15" s="28">
        <v>43982</v>
      </c>
      <c r="C15" s="213">
        <v>1.28</v>
      </c>
      <c r="D15" s="213">
        <v>1.39</v>
      </c>
      <c r="E15" s="213">
        <v>1.77</v>
      </c>
      <c r="F15" s="213">
        <v>3.99</v>
      </c>
      <c r="G15" s="213">
        <v>14.39</v>
      </c>
      <c r="H15" s="213">
        <v>14.54</v>
      </c>
      <c r="I15" s="213">
        <v>13.9</v>
      </c>
      <c r="J15" s="213">
        <v>14.97</v>
      </c>
      <c r="K15" s="213">
        <v>12.92</v>
      </c>
      <c r="L15" s="213">
        <v>9.01</v>
      </c>
      <c r="M15" s="213">
        <v>11.83</v>
      </c>
      <c r="N15" s="213">
        <v>0.02</v>
      </c>
      <c r="O15" s="198" t="s">
        <v>1052</v>
      </c>
    </row>
    <row r="16" spans="1:15" x14ac:dyDescent="0.35">
      <c r="A16" s="28">
        <f t="shared" si="0"/>
        <v>43995</v>
      </c>
      <c r="B16" s="28">
        <v>43989</v>
      </c>
      <c r="C16" s="213">
        <v>1.75</v>
      </c>
      <c r="D16" s="213">
        <v>1.39</v>
      </c>
      <c r="E16" s="213">
        <v>1.93</v>
      </c>
      <c r="F16" s="213">
        <v>3.5</v>
      </c>
      <c r="G16" s="213">
        <v>15.01</v>
      </c>
      <c r="H16" s="213">
        <v>14.89</v>
      </c>
      <c r="I16" s="213">
        <v>13.08</v>
      </c>
      <c r="J16" s="213">
        <v>15.1</v>
      </c>
      <c r="K16" s="213">
        <v>12.03</v>
      </c>
      <c r="L16" s="213">
        <v>9.16</v>
      </c>
      <c r="M16" s="213">
        <v>12.18</v>
      </c>
      <c r="N16" s="213">
        <v>0</v>
      </c>
      <c r="O16" s="198" t="s">
        <v>1052</v>
      </c>
    </row>
    <row r="17" spans="1:15" x14ac:dyDescent="0.35">
      <c r="A17" s="28">
        <f t="shared" si="0"/>
        <v>44002</v>
      </c>
      <c r="B17" s="28">
        <v>43996</v>
      </c>
      <c r="C17" s="213">
        <v>2.12</v>
      </c>
      <c r="D17" s="213">
        <v>1.02</v>
      </c>
      <c r="E17" s="213">
        <v>1.19</v>
      </c>
      <c r="F17" s="213">
        <v>4.28</v>
      </c>
      <c r="G17" s="213">
        <v>17.97</v>
      </c>
      <c r="H17" s="213">
        <v>13.73</v>
      </c>
      <c r="I17" s="213">
        <v>12.54</v>
      </c>
      <c r="J17" s="213">
        <v>13.52</v>
      </c>
      <c r="K17" s="213">
        <v>11.95</v>
      </c>
      <c r="L17" s="213">
        <v>10.039999999999999</v>
      </c>
      <c r="M17" s="213">
        <v>11.65</v>
      </c>
      <c r="N17" s="213">
        <v>0</v>
      </c>
      <c r="O17" s="198" t="s">
        <v>1052</v>
      </c>
    </row>
    <row r="18" spans="1:15" x14ac:dyDescent="0.35">
      <c r="A18" s="28">
        <f t="shared" si="0"/>
        <v>44009</v>
      </c>
      <c r="B18" s="28">
        <v>44003</v>
      </c>
      <c r="C18" s="213">
        <v>1.5</v>
      </c>
      <c r="D18" s="213">
        <v>1.1100000000000001</v>
      </c>
      <c r="E18" s="213">
        <v>1.74</v>
      </c>
      <c r="F18" s="213">
        <v>4.0599999999999996</v>
      </c>
      <c r="G18" s="213">
        <v>20.46</v>
      </c>
      <c r="H18" s="213">
        <v>16.690000000000001</v>
      </c>
      <c r="I18" s="213">
        <v>11.66</v>
      </c>
      <c r="J18" s="213">
        <v>12.05</v>
      </c>
      <c r="K18" s="213">
        <v>12.14</v>
      </c>
      <c r="L18" s="213">
        <v>7.79</v>
      </c>
      <c r="M18" s="213">
        <v>10.69</v>
      </c>
      <c r="N18" s="213">
        <v>0.1</v>
      </c>
      <c r="O18" s="198" t="s">
        <v>1052</v>
      </c>
    </row>
    <row r="19" spans="1:15" x14ac:dyDescent="0.35">
      <c r="A19" s="28">
        <f t="shared" si="0"/>
        <v>44016</v>
      </c>
      <c r="B19" s="28">
        <v>44010</v>
      </c>
      <c r="C19" s="213">
        <v>1.98</v>
      </c>
      <c r="D19" s="213">
        <v>1.92</v>
      </c>
      <c r="E19" s="213">
        <v>1.98</v>
      </c>
      <c r="F19" s="213">
        <v>4.42</v>
      </c>
      <c r="G19" s="213">
        <v>20.63</v>
      </c>
      <c r="H19" s="213">
        <v>15.86</v>
      </c>
      <c r="I19" s="213">
        <v>11.27</v>
      </c>
      <c r="J19" s="213">
        <v>13.31</v>
      </c>
      <c r="K19" s="213">
        <v>11.85</v>
      </c>
      <c r="L19" s="213">
        <v>7.21</v>
      </c>
      <c r="M19" s="213">
        <v>9.59</v>
      </c>
      <c r="N19" s="213">
        <v>0</v>
      </c>
      <c r="O19" s="198" t="s">
        <v>1052</v>
      </c>
    </row>
    <row r="20" spans="1:15" x14ac:dyDescent="0.35">
      <c r="A20" s="28">
        <f t="shared" si="0"/>
        <v>44023</v>
      </c>
      <c r="B20" s="28">
        <v>44017</v>
      </c>
      <c r="C20" s="213">
        <v>2</v>
      </c>
      <c r="D20" s="213">
        <v>2.5099999999999998</v>
      </c>
      <c r="E20" s="213">
        <v>1.74</v>
      </c>
      <c r="F20" s="213">
        <v>5.68</v>
      </c>
      <c r="G20" s="213">
        <v>24.27</v>
      </c>
      <c r="H20" s="213">
        <v>15.72</v>
      </c>
      <c r="I20" s="213">
        <v>14.03</v>
      </c>
      <c r="J20" s="213">
        <v>13.52</v>
      </c>
      <c r="K20" s="213">
        <v>9.6300000000000008</v>
      </c>
      <c r="L20" s="213">
        <v>5.68</v>
      </c>
      <c r="M20" s="213">
        <v>5.17</v>
      </c>
      <c r="N20" s="213">
        <v>0.05</v>
      </c>
      <c r="O20" s="198" t="s">
        <v>1052</v>
      </c>
    </row>
    <row r="21" spans="1:15" x14ac:dyDescent="0.35">
      <c r="A21" s="28">
        <f t="shared" si="0"/>
        <v>44030</v>
      </c>
      <c r="B21" s="28">
        <v>44024</v>
      </c>
      <c r="C21" s="213">
        <v>2.48</v>
      </c>
      <c r="D21" s="213">
        <v>1.82</v>
      </c>
      <c r="E21" s="213">
        <v>2.74</v>
      </c>
      <c r="F21" s="213">
        <v>6.03</v>
      </c>
      <c r="G21" s="213">
        <v>24.62</v>
      </c>
      <c r="H21" s="213">
        <v>14.99</v>
      </c>
      <c r="I21" s="213">
        <v>13.22</v>
      </c>
      <c r="J21" s="213">
        <v>13.12</v>
      </c>
      <c r="K21" s="213">
        <v>9.68</v>
      </c>
      <c r="L21" s="213">
        <v>5.67</v>
      </c>
      <c r="M21" s="213">
        <v>5.62</v>
      </c>
      <c r="N21" s="213">
        <v>0</v>
      </c>
      <c r="O21" s="198" t="s">
        <v>1052</v>
      </c>
    </row>
    <row r="22" spans="1:15" x14ac:dyDescent="0.35">
      <c r="A22" s="28">
        <f t="shared" si="0"/>
        <v>44037</v>
      </c>
      <c r="B22" s="28">
        <v>44031</v>
      </c>
      <c r="C22" s="213">
        <v>3.57</v>
      </c>
      <c r="D22" s="213">
        <v>2.04</v>
      </c>
      <c r="E22" s="213">
        <v>2.33</v>
      </c>
      <c r="F22" s="213">
        <v>7.45</v>
      </c>
      <c r="G22" s="213">
        <v>22.89</v>
      </c>
      <c r="H22" s="213">
        <v>17.329999999999998</v>
      </c>
      <c r="I22" s="213">
        <v>11.52</v>
      </c>
      <c r="J22" s="213">
        <v>14</v>
      </c>
      <c r="K22" s="213">
        <v>8.5399999999999991</v>
      </c>
      <c r="L22" s="213">
        <v>5.46</v>
      </c>
      <c r="M22" s="213">
        <v>4.87</v>
      </c>
      <c r="N22" s="213">
        <v>0</v>
      </c>
      <c r="O22" s="198" t="s">
        <v>1052</v>
      </c>
    </row>
    <row r="23" spans="1:15" x14ac:dyDescent="0.35">
      <c r="A23" s="28">
        <f t="shared" si="0"/>
        <v>44044</v>
      </c>
      <c r="B23" s="28">
        <v>44038</v>
      </c>
      <c r="C23" s="213">
        <v>2.21</v>
      </c>
      <c r="D23" s="213">
        <v>2.34</v>
      </c>
      <c r="E23" s="213">
        <v>2.72</v>
      </c>
      <c r="F23" s="213">
        <v>6.8</v>
      </c>
      <c r="G23" s="213">
        <v>22.87</v>
      </c>
      <c r="H23" s="213">
        <v>19.899999999999999</v>
      </c>
      <c r="I23" s="213">
        <v>12.8</v>
      </c>
      <c r="J23" s="213">
        <v>13.14</v>
      </c>
      <c r="K23" s="213">
        <v>7.48</v>
      </c>
      <c r="L23" s="213">
        <v>5.53</v>
      </c>
      <c r="M23" s="213">
        <v>4.17</v>
      </c>
      <c r="N23" s="213">
        <v>0.04</v>
      </c>
      <c r="O23" s="198" t="s">
        <v>1052</v>
      </c>
    </row>
    <row r="24" spans="1:15" x14ac:dyDescent="0.35">
      <c r="A24" s="28">
        <f t="shared" si="0"/>
        <v>44051</v>
      </c>
      <c r="B24" s="28">
        <v>44045</v>
      </c>
      <c r="C24" s="213">
        <v>3.22</v>
      </c>
      <c r="D24" s="213">
        <v>2.97</v>
      </c>
      <c r="E24" s="213">
        <v>3.47</v>
      </c>
      <c r="F24" s="213">
        <v>6.61</v>
      </c>
      <c r="G24" s="213">
        <v>21.57</v>
      </c>
      <c r="H24" s="213">
        <v>17.47</v>
      </c>
      <c r="I24" s="213">
        <v>14.21</v>
      </c>
      <c r="J24" s="213">
        <v>13.59</v>
      </c>
      <c r="K24" s="213">
        <v>8.5299999999999994</v>
      </c>
      <c r="L24" s="213">
        <v>4.8099999999999996</v>
      </c>
      <c r="M24" s="213">
        <v>3.55</v>
      </c>
      <c r="N24" s="213">
        <v>0</v>
      </c>
      <c r="O24" s="198" t="s">
        <v>1052</v>
      </c>
    </row>
    <row r="25" spans="1:15" x14ac:dyDescent="0.35">
      <c r="A25" s="28">
        <f t="shared" si="0"/>
        <v>44058</v>
      </c>
      <c r="B25" s="28">
        <v>44052</v>
      </c>
      <c r="C25" s="213">
        <v>3.46</v>
      </c>
      <c r="D25" s="213">
        <v>2.92</v>
      </c>
      <c r="E25" s="213">
        <v>3.3</v>
      </c>
      <c r="F25" s="213">
        <v>6.97</v>
      </c>
      <c r="G25" s="213">
        <v>19.73</v>
      </c>
      <c r="H25" s="213">
        <v>18.63</v>
      </c>
      <c r="I25" s="213">
        <v>16.18</v>
      </c>
      <c r="J25" s="213">
        <v>12.89</v>
      </c>
      <c r="K25" s="213">
        <v>8.15</v>
      </c>
      <c r="L25" s="213">
        <v>4.6900000000000004</v>
      </c>
      <c r="M25" s="213">
        <v>3.08</v>
      </c>
      <c r="N25" s="213">
        <v>0</v>
      </c>
      <c r="O25" s="198" t="s">
        <v>1052</v>
      </c>
    </row>
    <row r="26" spans="1:15" x14ac:dyDescent="0.35">
      <c r="A26" s="28">
        <f t="shared" si="0"/>
        <v>44065</v>
      </c>
      <c r="B26" s="28">
        <v>44059</v>
      </c>
      <c r="C26" s="213">
        <v>2.79</v>
      </c>
      <c r="D26" s="213">
        <v>2.83</v>
      </c>
      <c r="E26" s="213">
        <v>3.84</v>
      </c>
      <c r="F26" s="213">
        <v>7.68</v>
      </c>
      <c r="G26" s="213">
        <v>21.21</v>
      </c>
      <c r="H26" s="213">
        <v>18.22</v>
      </c>
      <c r="I26" s="213">
        <v>14.26</v>
      </c>
      <c r="J26" s="213">
        <v>12.81</v>
      </c>
      <c r="K26" s="213">
        <v>8.08</v>
      </c>
      <c r="L26" s="213">
        <v>5.17</v>
      </c>
      <c r="M26" s="213">
        <v>3.11</v>
      </c>
      <c r="N26" s="213">
        <v>0</v>
      </c>
      <c r="O26" s="198" t="s">
        <v>1052</v>
      </c>
    </row>
    <row r="27" spans="1:15" x14ac:dyDescent="0.35">
      <c r="A27" s="28">
        <f t="shared" si="0"/>
        <v>44072</v>
      </c>
      <c r="B27" s="28">
        <v>44066</v>
      </c>
      <c r="C27" s="213">
        <v>2.52</v>
      </c>
      <c r="D27" s="213">
        <v>2.41</v>
      </c>
      <c r="E27" s="213">
        <v>2.79</v>
      </c>
      <c r="F27" s="213">
        <v>7.12</v>
      </c>
      <c r="G27" s="213">
        <v>22.74</v>
      </c>
      <c r="H27" s="213">
        <v>19.350000000000001</v>
      </c>
      <c r="I27" s="213">
        <v>13.59</v>
      </c>
      <c r="J27" s="213">
        <v>14.31</v>
      </c>
      <c r="K27" s="213">
        <v>8.58</v>
      </c>
      <c r="L27" s="213">
        <v>4.63</v>
      </c>
      <c r="M27" s="213">
        <v>1.96</v>
      </c>
      <c r="N27" s="213">
        <v>0</v>
      </c>
      <c r="O27" s="198" t="s">
        <v>1052</v>
      </c>
    </row>
    <row r="28" spans="1:15" x14ac:dyDescent="0.35">
      <c r="A28" s="28">
        <f t="shared" si="0"/>
        <v>44079</v>
      </c>
      <c r="B28" s="28">
        <v>44073</v>
      </c>
      <c r="C28" s="213">
        <v>2.87</v>
      </c>
      <c r="D28" s="213">
        <v>2.73</v>
      </c>
      <c r="E28" s="213">
        <v>3.55</v>
      </c>
      <c r="F28" s="213">
        <v>8.7799999999999994</v>
      </c>
      <c r="G28" s="213">
        <v>23.09</v>
      </c>
      <c r="H28" s="213">
        <v>17.829999999999998</v>
      </c>
      <c r="I28" s="213">
        <v>13.22</v>
      </c>
      <c r="J28" s="213">
        <v>12.19</v>
      </c>
      <c r="K28" s="213">
        <v>8.98</v>
      </c>
      <c r="L28" s="213">
        <v>3.79</v>
      </c>
      <c r="M28" s="213">
        <v>2.9</v>
      </c>
      <c r="N28" s="213">
        <v>7.0000000000000007E-2</v>
      </c>
      <c r="O28" s="198" t="s">
        <v>1052</v>
      </c>
    </row>
    <row r="29" spans="1:15" x14ac:dyDescent="0.35">
      <c r="A29" s="28">
        <f t="shared" si="0"/>
        <v>44086</v>
      </c>
      <c r="B29" s="28">
        <v>44080</v>
      </c>
      <c r="C29" s="213">
        <v>2.73</v>
      </c>
      <c r="D29" s="213">
        <v>2.66</v>
      </c>
      <c r="E29" s="213">
        <v>2.91</v>
      </c>
      <c r="F29" s="213">
        <v>8.98</v>
      </c>
      <c r="G29" s="213">
        <v>24.3</v>
      </c>
      <c r="H29" s="213">
        <v>18.41</v>
      </c>
      <c r="I29" s="213">
        <v>13.92</v>
      </c>
      <c r="J29" s="213">
        <v>12.03</v>
      </c>
      <c r="K29" s="213">
        <v>7.99</v>
      </c>
      <c r="L29" s="213">
        <v>3.58</v>
      </c>
      <c r="M29" s="213">
        <v>2.42</v>
      </c>
      <c r="N29" s="213">
        <v>7.0000000000000007E-2</v>
      </c>
      <c r="O29" s="198" t="s">
        <v>1052</v>
      </c>
    </row>
    <row r="30" spans="1:15" x14ac:dyDescent="0.35">
      <c r="A30" s="28">
        <f t="shared" si="0"/>
        <v>44093</v>
      </c>
      <c r="B30" s="28">
        <v>44087</v>
      </c>
      <c r="C30" s="213">
        <v>3.3</v>
      </c>
      <c r="D30" s="213">
        <v>2.4300000000000002</v>
      </c>
      <c r="E30" s="213">
        <v>3.36</v>
      </c>
      <c r="F30" s="213">
        <v>6.53</v>
      </c>
      <c r="G30" s="213">
        <v>22.61</v>
      </c>
      <c r="H30" s="213">
        <v>16.71</v>
      </c>
      <c r="I30" s="213">
        <v>15.15</v>
      </c>
      <c r="J30" s="213">
        <v>13.42</v>
      </c>
      <c r="K30" s="213">
        <v>8.84</v>
      </c>
      <c r="L30" s="213">
        <v>4.03</v>
      </c>
      <c r="M30" s="213">
        <v>3.62</v>
      </c>
      <c r="N30" s="213">
        <v>0</v>
      </c>
      <c r="O30" s="198" t="s">
        <v>1052</v>
      </c>
    </row>
    <row r="31" spans="1:15" x14ac:dyDescent="0.35">
      <c r="A31" s="28">
        <f t="shared" si="0"/>
        <v>44100</v>
      </c>
      <c r="B31" s="28">
        <v>44094</v>
      </c>
      <c r="C31" s="213">
        <v>2.38</v>
      </c>
      <c r="D31" s="213">
        <v>2.59</v>
      </c>
      <c r="E31" s="213">
        <v>3.91</v>
      </c>
      <c r="F31" s="213">
        <v>11.01</v>
      </c>
      <c r="G31" s="213">
        <v>23.24</v>
      </c>
      <c r="H31" s="213">
        <v>16.829999999999998</v>
      </c>
      <c r="I31" s="213">
        <v>12.2</v>
      </c>
      <c r="J31" s="213">
        <v>12.31</v>
      </c>
      <c r="K31" s="213">
        <v>8.06</v>
      </c>
      <c r="L31" s="213">
        <v>4.57</v>
      </c>
      <c r="M31" s="213">
        <v>2.91</v>
      </c>
      <c r="N31" s="213">
        <v>0</v>
      </c>
      <c r="O31" s="198" t="s">
        <v>1052</v>
      </c>
    </row>
    <row r="32" spans="1:15" x14ac:dyDescent="0.35">
      <c r="A32" s="28">
        <f t="shared" si="0"/>
        <v>44107</v>
      </c>
      <c r="B32" s="28">
        <v>44101</v>
      </c>
      <c r="C32" s="213">
        <v>3.26</v>
      </c>
      <c r="D32" s="213">
        <v>3.32</v>
      </c>
      <c r="E32" s="213">
        <v>3.95</v>
      </c>
      <c r="F32" s="213">
        <v>9.0500000000000007</v>
      </c>
      <c r="G32" s="213">
        <v>21.35</v>
      </c>
      <c r="H32" s="213">
        <v>17.09</v>
      </c>
      <c r="I32" s="213">
        <v>13.93</v>
      </c>
      <c r="J32" s="213">
        <v>12.62</v>
      </c>
      <c r="K32" s="213">
        <v>8.2200000000000006</v>
      </c>
      <c r="L32" s="213">
        <v>4.03</v>
      </c>
      <c r="M32" s="213">
        <v>3.14</v>
      </c>
      <c r="N32" s="213">
        <v>0.04</v>
      </c>
      <c r="O32" s="198" t="s">
        <v>1052</v>
      </c>
    </row>
    <row r="33" spans="1:15" x14ac:dyDescent="0.35">
      <c r="A33" s="28">
        <f t="shared" si="0"/>
        <v>44114</v>
      </c>
      <c r="B33" s="28">
        <v>44108</v>
      </c>
      <c r="C33" s="213">
        <v>3.31</v>
      </c>
      <c r="D33" s="213">
        <v>3.16</v>
      </c>
      <c r="E33" s="213">
        <v>4.82</v>
      </c>
      <c r="F33" s="213">
        <v>6.55</v>
      </c>
      <c r="G33" s="213">
        <v>20.09</v>
      </c>
      <c r="H33" s="213">
        <v>16.91</v>
      </c>
      <c r="I33" s="213">
        <v>14.68</v>
      </c>
      <c r="J33" s="213">
        <v>14.29</v>
      </c>
      <c r="K33" s="213">
        <v>8.19</v>
      </c>
      <c r="L33" s="213">
        <v>4.5599999999999996</v>
      </c>
      <c r="M33" s="213">
        <v>3.38</v>
      </c>
      <c r="N33" s="213">
        <v>0.06</v>
      </c>
      <c r="O33" s="198" t="s">
        <v>1052</v>
      </c>
    </row>
    <row r="34" spans="1:15" x14ac:dyDescent="0.35">
      <c r="A34" s="28">
        <f t="shared" si="0"/>
        <v>44121</v>
      </c>
      <c r="B34" s="28">
        <v>44115</v>
      </c>
      <c r="C34" s="213">
        <v>3.09</v>
      </c>
      <c r="D34" s="213">
        <v>3.32</v>
      </c>
      <c r="E34" s="213">
        <v>4.43</v>
      </c>
      <c r="F34" s="213">
        <v>8.8000000000000007</v>
      </c>
      <c r="G34" s="213">
        <v>18.170000000000002</v>
      </c>
      <c r="H34" s="213">
        <v>17.149999999999999</v>
      </c>
      <c r="I34" s="213">
        <v>13.67</v>
      </c>
      <c r="J34" s="213">
        <v>14.02</v>
      </c>
      <c r="K34" s="213">
        <v>9.07</v>
      </c>
      <c r="L34" s="213">
        <v>4.3899999999999997</v>
      </c>
      <c r="M34" s="213">
        <v>3.85</v>
      </c>
      <c r="N34" s="213">
        <v>0.03</v>
      </c>
      <c r="O34" s="198" t="s">
        <v>1052</v>
      </c>
    </row>
    <row r="35" spans="1:15" x14ac:dyDescent="0.35">
      <c r="A35" s="28">
        <f t="shared" si="0"/>
        <v>44128</v>
      </c>
      <c r="B35" s="28">
        <v>44122</v>
      </c>
      <c r="C35" s="213">
        <v>3.17</v>
      </c>
      <c r="D35" s="213">
        <v>3.35</v>
      </c>
      <c r="E35" s="213">
        <v>4.88</v>
      </c>
      <c r="F35" s="213">
        <v>7.01</v>
      </c>
      <c r="G35" s="213">
        <v>17.91</v>
      </c>
      <c r="H35" s="213">
        <v>17.97</v>
      </c>
      <c r="I35" s="213">
        <v>15.05</v>
      </c>
      <c r="J35" s="213">
        <v>13.05</v>
      </c>
      <c r="K35" s="213">
        <v>9.73</v>
      </c>
      <c r="L35" s="213">
        <v>4.37</v>
      </c>
      <c r="M35" s="213">
        <v>3.48</v>
      </c>
      <c r="N35" s="213">
        <v>0.01</v>
      </c>
      <c r="O35" s="198" t="s">
        <v>1052</v>
      </c>
    </row>
    <row r="36" spans="1:15" x14ac:dyDescent="0.35">
      <c r="A36" s="28">
        <f t="shared" si="0"/>
        <v>44135</v>
      </c>
      <c r="B36" s="28">
        <v>44129</v>
      </c>
      <c r="C36" s="213">
        <v>3</v>
      </c>
      <c r="D36" s="213">
        <v>3.41</v>
      </c>
      <c r="E36" s="213">
        <v>3.87</v>
      </c>
      <c r="F36" s="213">
        <v>7.24</v>
      </c>
      <c r="G36" s="213">
        <v>18.73</v>
      </c>
      <c r="H36" s="213">
        <v>17.93</v>
      </c>
      <c r="I36" s="213">
        <v>14.96</v>
      </c>
      <c r="J36" s="213">
        <v>13.88</v>
      </c>
      <c r="K36" s="213">
        <v>9.27</v>
      </c>
      <c r="L36" s="213">
        <v>4.74</v>
      </c>
      <c r="M36" s="213">
        <v>2.98</v>
      </c>
      <c r="N36" s="213">
        <v>0.01</v>
      </c>
      <c r="O36" s="198" t="s">
        <v>1052</v>
      </c>
    </row>
    <row r="37" spans="1:15" x14ac:dyDescent="0.35">
      <c r="A37" s="28">
        <f t="shared" si="0"/>
        <v>44142</v>
      </c>
      <c r="B37" s="28">
        <v>44136</v>
      </c>
      <c r="C37" s="213">
        <v>3.04</v>
      </c>
      <c r="D37" s="213">
        <v>3.11</v>
      </c>
      <c r="E37" s="213">
        <v>3.76</v>
      </c>
      <c r="F37" s="213">
        <v>6.79</v>
      </c>
      <c r="G37" s="213">
        <v>22.31</v>
      </c>
      <c r="H37" s="213">
        <v>16.7</v>
      </c>
      <c r="I37" s="213">
        <v>14.45</v>
      </c>
      <c r="J37" s="213">
        <v>13.43</v>
      </c>
      <c r="K37" s="213">
        <v>8.9600000000000009</v>
      </c>
      <c r="L37" s="213">
        <v>4.24</v>
      </c>
      <c r="M37" s="213">
        <v>3.2</v>
      </c>
      <c r="N37" s="213">
        <v>0.01</v>
      </c>
      <c r="O37" s="198" t="s">
        <v>1052</v>
      </c>
    </row>
    <row r="38" spans="1:15" x14ac:dyDescent="0.35">
      <c r="A38" s="28">
        <f t="shared" si="0"/>
        <v>44149</v>
      </c>
      <c r="B38" s="28">
        <v>44143</v>
      </c>
      <c r="C38" s="213">
        <v>2.82</v>
      </c>
      <c r="D38" s="213">
        <v>3.27</v>
      </c>
      <c r="E38" s="213">
        <v>3.65</v>
      </c>
      <c r="F38" s="213">
        <v>7.03</v>
      </c>
      <c r="G38" s="213">
        <v>20.92</v>
      </c>
      <c r="H38" s="213">
        <v>17.13</v>
      </c>
      <c r="I38" s="213">
        <v>14.31</v>
      </c>
      <c r="J38" s="213">
        <v>14.05</v>
      </c>
      <c r="K38" s="213">
        <v>9.1999999999999993</v>
      </c>
      <c r="L38" s="213">
        <v>4.3099999999999996</v>
      </c>
      <c r="M38" s="213">
        <v>3.3</v>
      </c>
      <c r="N38" s="213">
        <v>0.01</v>
      </c>
      <c r="O38" s="198" t="s">
        <v>1052</v>
      </c>
    </row>
    <row r="39" spans="1:15" x14ac:dyDescent="0.35">
      <c r="A39" s="28">
        <f t="shared" si="0"/>
        <v>44156</v>
      </c>
      <c r="B39" s="28">
        <v>44150</v>
      </c>
      <c r="C39" s="213">
        <v>2.83</v>
      </c>
      <c r="D39" s="213">
        <v>3.23</v>
      </c>
      <c r="E39" s="213">
        <v>3.52</v>
      </c>
      <c r="F39" s="213">
        <v>7.06</v>
      </c>
      <c r="G39" s="213">
        <v>20.85</v>
      </c>
      <c r="H39" s="213">
        <v>16.61</v>
      </c>
      <c r="I39" s="213">
        <v>13.41</v>
      </c>
      <c r="J39" s="213">
        <v>14.26</v>
      </c>
      <c r="K39" s="213">
        <v>9.6</v>
      </c>
      <c r="L39" s="213">
        <v>4.95</v>
      </c>
      <c r="M39" s="213">
        <v>3.52</v>
      </c>
      <c r="N39" s="213">
        <v>0.15</v>
      </c>
      <c r="O39" s="198" t="s">
        <v>1052</v>
      </c>
    </row>
    <row r="40" spans="1:15" x14ac:dyDescent="0.35">
      <c r="A40" s="28">
        <f t="shared" si="0"/>
        <v>44163</v>
      </c>
      <c r="B40" s="28">
        <v>44157</v>
      </c>
      <c r="C40" s="213">
        <v>2.57</v>
      </c>
      <c r="D40" s="213">
        <v>3.03</v>
      </c>
      <c r="E40" s="213">
        <v>3.74</v>
      </c>
      <c r="F40" s="213">
        <v>6.3</v>
      </c>
      <c r="G40" s="213">
        <v>19.28</v>
      </c>
      <c r="H40" s="213">
        <v>16.29</v>
      </c>
      <c r="I40" s="213">
        <v>14.09</v>
      </c>
      <c r="J40" s="213">
        <v>14.89</v>
      </c>
      <c r="K40" s="213">
        <v>10.029999999999999</v>
      </c>
      <c r="L40" s="213">
        <v>5.57</v>
      </c>
      <c r="M40" s="213">
        <v>4.17</v>
      </c>
      <c r="N40" s="213">
        <v>0.02</v>
      </c>
      <c r="O40" s="198" t="s">
        <v>1052</v>
      </c>
    </row>
    <row r="41" spans="1:15" x14ac:dyDescent="0.35">
      <c r="A41" s="28">
        <f t="shared" si="0"/>
        <v>44170</v>
      </c>
      <c r="B41" s="28">
        <v>44164</v>
      </c>
      <c r="C41" s="213">
        <v>2.65</v>
      </c>
      <c r="D41" s="213">
        <v>3.19</v>
      </c>
      <c r="E41" s="213">
        <v>4.21</v>
      </c>
      <c r="F41" s="213">
        <v>6.52</v>
      </c>
      <c r="G41" s="213">
        <v>20.34</v>
      </c>
      <c r="H41" s="213">
        <v>16.8</v>
      </c>
      <c r="I41" s="213">
        <v>14.07</v>
      </c>
      <c r="J41" s="213">
        <v>14.73</v>
      </c>
      <c r="K41" s="213">
        <v>9.5399999999999991</v>
      </c>
      <c r="L41" s="213">
        <v>4.5599999999999996</v>
      </c>
      <c r="M41" s="213">
        <v>3.37</v>
      </c>
      <c r="N41" s="213">
        <v>0.02</v>
      </c>
      <c r="O41" s="198" t="s">
        <v>1052</v>
      </c>
    </row>
    <row r="42" spans="1:15" x14ac:dyDescent="0.35">
      <c r="A42" s="28">
        <f t="shared" si="0"/>
        <v>44177</v>
      </c>
      <c r="B42" s="28">
        <v>44171</v>
      </c>
      <c r="C42" s="213">
        <v>3.14</v>
      </c>
      <c r="D42" s="213">
        <v>3.45</v>
      </c>
      <c r="E42" s="213">
        <v>4.0199999999999996</v>
      </c>
      <c r="F42" s="213">
        <v>6.22</v>
      </c>
      <c r="G42" s="213">
        <v>19.13</v>
      </c>
      <c r="H42" s="213">
        <v>15.88</v>
      </c>
      <c r="I42" s="213">
        <v>13.86</v>
      </c>
      <c r="J42" s="213">
        <v>14.88</v>
      </c>
      <c r="K42" s="213">
        <v>10.25</v>
      </c>
      <c r="L42" s="213">
        <v>5.07</v>
      </c>
      <c r="M42" s="213">
        <v>4.08</v>
      </c>
      <c r="N42" s="213">
        <v>0.01</v>
      </c>
      <c r="O42" s="198" t="s">
        <v>1052</v>
      </c>
    </row>
    <row r="43" spans="1:15" x14ac:dyDescent="0.35">
      <c r="A43" s="28">
        <f t="shared" si="0"/>
        <v>44184</v>
      </c>
      <c r="B43" s="28">
        <v>44178</v>
      </c>
      <c r="C43" s="213">
        <v>2.68</v>
      </c>
      <c r="D43" s="213">
        <v>3.31</v>
      </c>
      <c r="E43" s="213">
        <v>4.13</v>
      </c>
      <c r="F43" s="213">
        <v>6.33</v>
      </c>
      <c r="G43" s="213">
        <v>18.329999999999998</v>
      </c>
      <c r="H43" s="213">
        <v>15.79</v>
      </c>
      <c r="I43" s="213">
        <v>13.87</v>
      </c>
      <c r="J43" s="213">
        <v>15.22</v>
      </c>
      <c r="K43" s="213">
        <v>10.49</v>
      </c>
      <c r="L43" s="213">
        <v>5.44</v>
      </c>
      <c r="M43" s="213">
        <v>4.3600000000000003</v>
      </c>
      <c r="N43" s="213">
        <v>7.0000000000000007E-2</v>
      </c>
      <c r="O43" s="198" t="s">
        <v>1052</v>
      </c>
    </row>
    <row r="44" spans="1:15" x14ac:dyDescent="0.35">
      <c r="A44" s="28">
        <f t="shared" si="0"/>
        <v>44191</v>
      </c>
      <c r="B44" s="28">
        <v>44185</v>
      </c>
      <c r="C44" s="213">
        <v>2.88</v>
      </c>
      <c r="D44" s="213">
        <v>2.98</v>
      </c>
      <c r="E44" s="213">
        <v>3.88</v>
      </c>
      <c r="F44" s="213">
        <v>6.4</v>
      </c>
      <c r="G44" s="213">
        <v>17.100000000000001</v>
      </c>
      <c r="H44" s="213">
        <v>15.02</v>
      </c>
      <c r="I44" s="213">
        <v>13.7</v>
      </c>
      <c r="J44" s="213">
        <v>15.42</v>
      </c>
      <c r="K44" s="213">
        <v>11.42</v>
      </c>
      <c r="L44" s="213">
        <v>6.05</v>
      </c>
      <c r="M44" s="213">
        <v>5.13</v>
      </c>
      <c r="N44" s="213">
        <v>0.02</v>
      </c>
      <c r="O44" s="198" t="s">
        <v>1052</v>
      </c>
    </row>
    <row r="45" spans="1:15" x14ac:dyDescent="0.35">
      <c r="A45" s="28">
        <f t="shared" si="0"/>
        <v>44198</v>
      </c>
      <c r="B45" s="28">
        <v>44192</v>
      </c>
      <c r="C45" s="213">
        <v>2.71</v>
      </c>
      <c r="D45" s="213">
        <v>3.14</v>
      </c>
      <c r="E45" s="213">
        <v>4.2300000000000004</v>
      </c>
      <c r="F45" s="213">
        <v>6.44</v>
      </c>
      <c r="G45" s="213">
        <v>17.37</v>
      </c>
      <c r="H45" s="213">
        <v>16.09</v>
      </c>
      <c r="I45" s="213">
        <v>13.72</v>
      </c>
      <c r="J45" s="213">
        <v>14.97</v>
      </c>
      <c r="K45" s="213">
        <v>10.86</v>
      </c>
      <c r="L45" s="213">
        <v>5.81</v>
      </c>
      <c r="M45" s="213">
        <v>4.62</v>
      </c>
      <c r="N45" s="213">
        <v>0.02</v>
      </c>
      <c r="O45" s="198" t="s">
        <v>1052</v>
      </c>
    </row>
    <row r="46" spans="1:15" x14ac:dyDescent="0.35">
      <c r="A46" s="28">
        <f t="shared" si="0"/>
        <v>44205</v>
      </c>
      <c r="B46" s="28">
        <v>44199</v>
      </c>
      <c r="C46" s="213">
        <v>2.72</v>
      </c>
      <c r="D46" s="213">
        <v>3.7</v>
      </c>
      <c r="E46" s="213">
        <v>4.72</v>
      </c>
      <c r="F46" s="213">
        <v>7.81</v>
      </c>
      <c r="G46" s="213">
        <v>18.73</v>
      </c>
      <c r="H46" s="213">
        <v>15.33</v>
      </c>
      <c r="I46" s="213">
        <v>13.66</v>
      </c>
      <c r="J46" s="213">
        <v>14.69</v>
      </c>
      <c r="K46" s="213">
        <v>9.6300000000000008</v>
      </c>
      <c r="L46" s="213">
        <v>5.03</v>
      </c>
      <c r="M46" s="213">
        <v>3.92</v>
      </c>
      <c r="N46" s="213">
        <v>7.0000000000000007E-2</v>
      </c>
      <c r="O46" s="198" t="s">
        <v>1052</v>
      </c>
    </row>
    <row r="47" spans="1:15" x14ac:dyDescent="0.35">
      <c r="A47" s="28">
        <f t="shared" si="0"/>
        <v>44212</v>
      </c>
      <c r="B47" s="28">
        <v>44206</v>
      </c>
      <c r="C47" s="213">
        <v>3.17</v>
      </c>
      <c r="D47" s="213">
        <v>3.68</v>
      </c>
      <c r="E47" s="213">
        <v>4.6900000000000004</v>
      </c>
      <c r="F47" s="213">
        <v>7.21</v>
      </c>
      <c r="G47" s="213">
        <v>18.149999999999999</v>
      </c>
      <c r="H47" s="213">
        <v>14.59</v>
      </c>
      <c r="I47" s="213">
        <v>13.42</v>
      </c>
      <c r="J47" s="213">
        <v>14.61</v>
      </c>
      <c r="K47" s="213">
        <v>10.24</v>
      </c>
      <c r="L47" s="213">
        <v>5.76</v>
      </c>
      <c r="M47" s="213">
        <v>4.45</v>
      </c>
      <c r="N47" s="213">
        <v>0.01</v>
      </c>
      <c r="O47" s="198" t="s">
        <v>1052</v>
      </c>
    </row>
    <row r="48" spans="1:15" x14ac:dyDescent="0.35">
      <c r="A48" s="28">
        <f t="shared" si="0"/>
        <v>44219</v>
      </c>
      <c r="B48" s="28">
        <v>44213</v>
      </c>
      <c r="C48" s="213">
        <v>3.12</v>
      </c>
      <c r="D48" s="213">
        <v>3.64</v>
      </c>
      <c r="E48" s="213">
        <v>4.67</v>
      </c>
      <c r="F48" s="213">
        <v>7.19</v>
      </c>
      <c r="G48" s="213">
        <v>17.91</v>
      </c>
      <c r="H48" s="213">
        <v>14.9</v>
      </c>
      <c r="I48" s="213">
        <v>13.51</v>
      </c>
      <c r="J48" s="213">
        <v>14.83</v>
      </c>
      <c r="K48" s="213">
        <v>10.41</v>
      </c>
      <c r="L48" s="213">
        <v>5.52</v>
      </c>
      <c r="M48" s="213">
        <v>4.25</v>
      </c>
      <c r="N48" s="213">
        <v>0.05</v>
      </c>
      <c r="O48" s="198" t="s">
        <v>1052</v>
      </c>
    </row>
    <row r="49" spans="1:15" x14ac:dyDescent="0.35">
      <c r="A49" s="28">
        <f t="shared" si="0"/>
        <v>44226</v>
      </c>
      <c r="B49" s="28">
        <v>44220</v>
      </c>
      <c r="C49" s="213">
        <v>3.35</v>
      </c>
      <c r="D49" s="213">
        <v>3.99</v>
      </c>
      <c r="E49" s="213">
        <v>4.71</v>
      </c>
      <c r="F49" s="213">
        <v>8.08</v>
      </c>
      <c r="G49" s="213">
        <v>17.87</v>
      </c>
      <c r="H49" s="213">
        <v>14.73</v>
      </c>
      <c r="I49" s="213">
        <v>13.06</v>
      </c>
      <c r="J49" s="213">
        <v>14.27</v>
      </c>
      <c r="K49" s="213">
        <v>10.09</v>
      </c>
      <c r="L49" s="213">
        <v>5.62</v>
      </c>
      <c r="M49" s="213">
        <v>4.21</v>
      </c>
      <c r="N49" s="213">
        <v>0.02</v>
      </c>
      <c r="O49" s="198" t="s">
        <v>1052</v>
      </c>
    </row>
    <row r="50" spans="1:15" x14ac:dyDescent="0.35">
      <c r="A50" s="28">
        <f t="shared" si="0"/>
        <v>44233</v>
      </c>
      <c r="B50" s="28">
        <v>44227</v>
      </c>
      <c r="C50" s="213">
        <v>3.2</v>
      </c>
      <c r="D50" s="213">
        <v>3.79</v>
      </c>
      <c r="E50" s="213">
        <v>4.8099999999999996</v>
      </c>
      <c r="F50" s="213">
        <v>9</v>
      </c>
      <c r="G50" s="213">
        <v>17.989999999999998</v>
      </c>
      <c r="H50" s="213">
        <v>14.56</v>
      </c>
      <c r="I50" s="213">
        <v>12.82</v>
      </c>
      <c r="J50" s="213">
        <v>14.31</v>
      </c>
      <c r="K50" s="213">
        <v>9.94</v>
      </c>
      <c r="L50" s="213">
        <v>5.64</v>
      </c>
      <c r="M50" s="213">
        <v>3.92</v>
      </c>
      <c r="N50" s="213">
        <v>0.02</v>
      </c>
      <c r="O50" s="198" t="s">
        <v>1052</v>
      </c>
    </row>
    <row r="51" spans="1:15" x14ac:dyDescent="0.35">
      <c r="A51" s="28">
        <f t="shared" si="0"/>
        <v>44240</v>
      </c>
      <c r="B51" s="28">
        <v>44234</v>
      </c>
      <c r="C51" s="213">
        <v>3.55</v>
      </c>
      <c r="D51" s="213">
        <v>3.71</v>
      </c>
      <c r="E51" s="213">
        <v>4.33</v>
      </c>
      <c r="F51" s="213">
        <v>9.0299999999999994</v>
      </c>
      <c r="G51" s="213">
        <v>18.7</v>
      </c>
      <c r="H51" s="213">
        <v>14.98</v>
      </c>
      <c r="I51" s="213">
        <v>12.28</v>
      </c>
      <c r="J51" s="213">
        <v>13.7</v>
      </c>
      <c r="K51" s="213">
        <v>10.06</v>
      </c>
      <c r="L51" s="213">
        <v>5.8</v>
      </c>
      <c r="M51" s="213">
        <v>3.85</v>
      </c>
      <c r="N51" s="213">
        <v>0.01</v>
      </c>
      <c r="O51" s="198" t="s">
        <v>1052</v>
      </c>
    </row>
    <row r="52" spans="1:15" x14ac:dyDescent="0.35">
      <c r="A52" s="28">
        <f t="shared" si="0"/>
        <v>44247</v>
      </c>
      <c r="B52" s="28">
        <v>44241</v>
      </c>
      <c r="C52" s="213">
        <v>4.25</v>
      </c>
      <c r="D52" s="213">
        <v>4.01</v>
      </c>
      <c r="E52" s="213">
        <v>4.5599999999999996</v>
      </c>
      <c r="F52" s="213">
        <v>9.4600000000000009</v>
      </c>
      <c r="G52" s="213">
        <v>20.07</v>
      </c>
      <c r="H52" s="213">
        <v>14.36</v>
      </c>
      <c r="I52" s="213">
        <v>11.91</v>
      </c>
      <c r="J52" s="213">
        <v>13.21</v>
      </c>
      <c r="K52" s="213">
        <v>9.6999999999999993</v>
      </c>
      <c r="L52" s="213">
        <v>5.0199999999999996</v>
      </c>
      <c r="M52" s="213">
        <v>3.43</v>
      </c>
      <c r="N52" s="213">
        <v>0</v>
      </c>
      <c r="O52" s="198" t="s">
        <v>1052</v>
      </c>
    </row>
    <row r="53" spans="1:15" x14ac:dyDescent="0.35">
      <c r="A53" s="28">
        <f t="shared" si="0"/>
        <v>44254</v>
      </c>
      <c r="B53" s="28">
        <v>44248</v>
      </c>
      <c r="C53" s="213">
        <v>3.77</v>
      </c>
      <c r="D53" s="213">
        <v>4.3899999999999997</v>
      </c>
      <c r="E53" s="213">
        <v>5.44</v>
      </c>
      <c r="F53" s="213">
        <v>10.18</v>
      </c>
      <c r="G53" s="213">
        <v>18.53</v>
      </c>
      <c r="H53" s="213">
        <v>14.3</v>
      </c>
      <c r="I53" s="213">
        <v>12.43</v>
      </c>
      <c r="J53" s="213">
        <v>13.64</v>
      </c>
      <c r="K53" s="213">
        <v>9.73</v>
      </c>
      <c r="L53" s="213">
        <v>4.62</v>
      </c>
      <c r="M53" s="213">
        <v>2.92</v>
      </c>
      <c r="N53" s="213">
        <v>0.03</v>
      </c>
      <c r="O53" s="198" t="s">
        <v>1052</v>
      </c>
    </row>
    <row r="54" spans="1:15" x14ac:dyDescent="0.35">
      <c r="A54" s="28">
        <f t="shared" si="0"/>
        <v>44261</v>
      </c>
      <c r="B54" s="28">
        <v>44255</v>
      </c>
      <c r="C54" s="213">
        <v>4.0199999999999996</v>
      </c>
      <c r="D54" s="213">
        <v>4.29</v>
      </c>
      <c r="E54" s="213">
        <v>5.43</v>
      </c>
      <c r="F54" s="213">
        <v>10.130000000000001</v>
      </c>
      <c r="G54" s="213">
        <v>19.399999999999999</v>
      </c>
      <c r="H54" s="213">
        <v>15.44</v>
      </c>
      <c r="I54" s="213">
        <v>12.35</v>
      </c>
      <c r="J54" s="213">
        <v>12.71</v>
      </c>
      <c r="K54" s="213">
        <v>9.09</v>
      </c>
      <c r="L54" s="213">
        <v>4.45</v>
      </c>
      <c r="M54" s="213">
        <v>2.66</v>
      </c>
      <c r="N54" s="213">
        <v>0.03</v>
      </c>
      <c r="O54" s="198" t="s">
        <v>1052</v>
      </c>
    </row>
    <row r="55" spans="1:15" x14ac:dyDescent="0.35">
      <c r="A55" s="28">
        <f>B55+6</f>
        <v>44268</v>
      </c>
      <c r="B55" s="28">
        <v>44262</v>
      </c>
      <c r="C55" s="213">
        <v>4.2300000000000004</v>
      </c>
      <c r="D55" s="213">
        <v>4.6100000000000003</v>
      </c>
      <c r="E55" s="213">
        <v>5.1100000000000003</v>
      </c>
      <c r="F55" s="213">
        <v>9.07</v>
      </c>
      <c r="G55" s="213">
        <v>19.96</v>
      </c>
      <c r="H55" s="213">
        <v>15.97</v>
      </c>
      <c r="I55" s="213">
        <v>13.4</v>
      </c>
      <c r="J55" s="213">
        <v>13.3</v>
      </c>
      <c r="K55" s="213">
        <v>8.61</v>
      </c>
      <c r="L55" s="213">
        <v>3.65</v>
      </c>
      <c r="M55" s="213">
        <v>1.88</v>
      </c>
      <c r="N55" s="213">
        <v>0.21</v>
      </c>
      <c r="O55" s="198" t="s">
        <v>1052</v>
      </c>
    </row>
    <row r="56" spans="1:15" x14ac:dyDescent="0.35">
      <c r="A56" s="28">
        <f t="shared" ref="A56:A59" si="1">B56+6</f>
        <v>44275</v>
      </c>
      <c r="B56" s="28">
        <v>44269</v>
      </c>
      <c r="C56" s="213">
        <v>4.0199999999999996</v>
      </c>
      <c r="D56" s="213">
        <v>4.79</v>
      </c>
      <c r="E56" s="213">
        <v>6.44</v>
      </c>
      <c r="F56" s="213">
        <v>9.93</v>
      </c>
      <c r="G56" s="213">
        <v>19.21</v>
      </c>
      <c r="H56" s="213">
        <v>15.43</v>
      </c>
      <c r="I56" s="213">
        <v>13.41</v>
      </c>
      <c r="J56" s="213">
        <v>13.32</v>
      </c>
      <c r="K56" s="213">
        <v>8.74</v>
      </c>
      <c r="L56" s="213">
        <v>3.16</v>
      </c>
      <c r="M56" s="213">
        <v>1.54</v>
      </c>
      <c r="N56" s="213">
        <v>0.02</v>
      </c>
      <c r="O56" s="198" t="s">
        <v>1052</v>
      </c>
    </row>
    <row r="57" spans="1:15" x14ac:dyDescent="0.35">
      <c r="A57" s="28">
        <f t="shared" si="1"/>
        <v>44282</v>
      </c>
      <c r="B57" s="28">
        <v>44276</v>
      </c>
      <c r="C57" s="213">
        <v>3.77</v>
      </c>
      <c r="D57" s="213">
        <v>4.71</v>
      </c>
      <c r="E57" s="213">
        <v>5.87</v>
      </c>
      <c r="F57" s="213">
        <v>9.7899999999999991</v>
      </c>
      <c r="G57" s="213">
        <v>23.41</v>
      </c>
      <c r="H57" s="213">
        <v>15.07</v>
      </c>
      <c r="I57" s="213">
        <v>12.32</v>
      </c>
      <c r="J57" s="213">
        <v>13.36</v>
      </c>
      <c r="K57" s="213">
        <v>7.79</v>
      </c>
      <c r="L57" s="213">
        <v>2.68</v>
      </c>
      <c r="M57" s="213">
        <v>1.23</v>
      </c>
      <c r="N57" s="213">
        <v>0.01</v>
      </c>
      <c r="O57" s="198" t="s">
        <v>1052</v>
      </c>
    </row>
    <row r="58" spans="1:15" x14ac:dyDescent="0.35">
      <c r="A58" s="106">
        <f t="shared" si="1"/>
        <v>44289</v>
      </c>
      <c r="B58" s="106">
        <v>44283</v>
      </c>
      <c r="C58" s="213">
        <v>4.01</v>
      </c>
      <c r="D58" s="213">
        <v>4.99</v>
      </c>
      <c r="E58" s="213">
        <v>6.16</v>
      </c>
      <c r="F58" s="213">
        <v>9.66</v>
      </c>
      <c r="G58" s="213">
        <v>23.27</v>
      </c>
      <c r="H58" s="213">
        <v>16.28</v>
      </c>
      <c r="I58" s="213">
        <v>12.37</v>
      </c>
      <c r="J58" s="213">
        <v>12.07</v>
      </c>
      <c r="K58" s="213">
        <v>7.57</v>
      </c>
      <c r="L58" s="213">
        <v>2.3199999999999998</v>
      </c>
      <c r="M58" s="213">
        <v>1.31</v>
      </c>
      <c r="N58" s="213">
        <v>0.01</v>
      </c>
      <c r="O58" s="198" t="s">
        <v>1052</v>
      </c>
    </row>
    <row r="59" spans="1:15" x14ac:dyDescent="0.35">
      <c r="A59" s="115">
        <f t="shared" si="1"/>
        <v>44296</v>
      </c>
      <c r="B59" s="28">
        <v>44290</v>
      </c>
      <c r="C59" s="213">
        <v>4.68</v>
      </c>
      <c r="D59" s="213">
        <v>5.39</v>
      </c>
      <c r="E59" s="213">
        <v>6.71</v>
      </c>
      <c r="F59" s="213">
        <v>9.9</v>
      </c>
      <c r="G59" s="213">
        <v>21.49</v>
      </c>
      <c r="H59" s="213">
        <v>17.16</v>
      </c>
      <c r="I59" s="213">
        <v>11.81</v>
      </c>
      <c r="J59" s="213">
        <v>12.14</v>
      </c>
      <c r="K59" s="213">
        <v>7.37</v>
      </c>
      <c r="L59" s="213">
        <v>2.15</v>
      </c>
      <c r="M59" s="213">
        <v>1.19</v>
      </c>
      <c r="N59" s="213">
        <v>0.01</v>
      </c>
      <c r="O59" s="198" t="s">
        <v>1052</v>
      </c>
    </row>
    <row r="60" spans="1:15" x14ac:dyDescent="0.35">
      <c r="A60" s="115">
        <v>44303</v>
      </c>
      <c r="B60" s="28">
        <v>44297</v>
      </c>
      <c r="C60" s="213">
        <v>4.97</v>
      </c>
      <c r="D60" s="213">
        <v>5.62</v>
      </c>
      <c r="E60" s="213">
        <v>6.68</v>
      </c>
      <c r="F60" s="213">
        <v>10.08</v>
      </c>
      <c r="G60" s="213">
        <v>20.94</v>
      </c>
      <c r="H60" s="213">
        <v>16.690000000000001</v>
      </c>
      <c r="I60" s="213">
        <v>12.58</v>
      </c>
      <c r="J60" s="213">
        <v>12.19</v>
      </c>
      <c r="K60" s="213">
        <v>6.53</v>
      </c>
      <c r="L60" s="213">
        <v>2.27</v>
      </c>
      <c r="M60" s="213">
        <v>1.31</v>
      </c>
      <c r="N60" s="213">
        <v>0.15</v>
      </c>
      <c r="O60" s="198" t="s">
        <v>1052</v>
      </c>
    </row>
    <row r="61" spans="1:15" x14ac:dyDescent="0.35">
      <c r="A61" s="115">
        <v>44310</v>
      </c>
      <c r="B61" s="28">
        <v>44304</v>
      </c>
      <c r="C61" s="213">
        <v>5.2</v>
      </c>
      <c r="D61" s="213">
        <v>5.49</v>
      </c>
      <c r="E61" s="213">
        <v>6.88</v>
      </c>
      <c r="F61" s="213">
        <v>10.119999999999999</v>
      </c>
      <c r="G61" s="213">
        <v>20.36</v>
      </c>
      <c r="H61" s="213">
        <v>16.79</v>
      </c>
      <c r="I61" s="213">
        <v>11.94</v>
      </c>
      <c r="J61" s="213">
        <v>12.68</v>
      </c>
      <c r="K61" s="213">
        <v>6.9</v>
      </c>
      <c r="L61" s="213">
        <v>2.1</v>
      </c>
      <c r="M61" s="213">
        <v>1.53</v>
      </c>
      <c r="N61" s="213">
        <v>0</v>
      </c>
      <c r="O61" s="198" t="s">
        <v>1052</v>
      </c>
    </row>
    <row r="62" spans="1:15" x14ac:dyDescent="0.35">
      <c r="A62" s="115">
        <v>44317</v>
      </c>
      <c r="B62" s="28">
        <v>44311</v>
      </c>
      <c r="C62" s="213">
        <v>5.15</v>
      </c>
      <c r="D62" s="213">
        <v>7.2</v>
      </c>
      <c r="E62" s="213">
        <v>8.2100000000000009</v>
      </c>
      <c r="F62" s="213">
        <v>12</v>
      </c>
      <c r="G62" s="213">
        <v>17.98</v>
      </c>
      <c r="H62" s="213">
        <v>16.48</v>
      </c>
      <c r="I62" s="213">
        <v>12.4</v>
      </c>
      <c r="J62" s="213">
        <v>10.94</v>
      </c>
      <c r="K62" s="213">
        <v>5.52</v>
      </c>
      <c r="L62" s="213">
        <v>2.4300000000000002</v>
      </c>
      <c r="M62" s="213">
        <v>1.67</v>
      </c>
      <c r="N62" s="213">
        <v>0.01</v>
      </c>
      <c r="O62" s="198" t="s">
        <v>1052</v>
      </c>
    </row>
    <row r="63" spans="1:15" x14ac:dyDescent="0.35">
      <c r="A63" s="115">
        <v>44324</v>
      </c>
      <c r="B63" s="28">
        <v>44318</v>
      </c>
      <c r="C63" s="213">
        <v>5.55</v>
      </c>
      <c r="D63" s="213">
        <v>6.68</v>
      </c>
      <c r="E63" s="213">
        <v>8.77</v>
      </c>
      <c r="F63" s="213">
        <v>10.7</v>
      </c>
      <c r="G63" s="213">
        <v>17.399999999999999</v>
      </c>
      <c r="H63" s="213">
        <v>15.44</v>
      </c>
      <c r="I63" s="213">
        <v>12.5</v>
      </c>
      <c r="J63" s="213">
        <v>11.58</v>
      </c>
      <c r="K63" s="213">
        <v>6.63</v>
      </c>
      <c r="L63" s="213">
        <v>2.42</v>
      </c>
      <c r="M63" s="213">
        <v>2.09</v>
      </c>
      <c r="N63" s="213">
        <v>0.23</v>
      </c>
      <c r="O63" s="198" t="s">
        <v>1052</v>
      </c>
    </row>
    <row r="64" spans="1:15" x14ac:dyDescent="0.35">
      <c r="A64" s="115">
        <v>44331</v>
      </c>
      <c r="B64" s="28">
        <v>44325</v>
      </c>
      <c r="C64" s="213">
        <v>6.13</v>
      </c>
      <c r="D64" s="213">
        <v>6.97</v>
      </c>
      <c r="E64" s="213">
        <v>8.56</v>
      </c>
      <c r="F64" s="213">
        <v>9.17</v>
      </c>
      <c r="G64" s="213">
        <v>18.97</v>
      </c>
      <c r="H64" s="213">
        <v>16.16</v>
      </c>
      <c r="I64" s="213">
        <v>11.76</v>
      </c>
      <c r="J64" s="213">
        <v>10.55</v>
      </c>
      <c r="K64" s="213">
        <v>6.55</v>
      </c>
      <c r="L64" s="213">
        <v>2.99</v>
      </c>
      <c r="M64" s="213">
        <v>2.2000000000000002</v>
      </c>
      <c r="N64" s="213">
        <v>0</v>
      </c>
      <c r="O64" s="198" t="s">
        <v>1052</v>
      </c>
    </row>
    <row r="65" spans="1:15" x14ac:dyDescent="0.35">
      <c r="A65" s="115">
        <v>44338</v>
      </c>
      <c r="B65" s="28">
        <v>44332</v>
      </c>
      <c r="C65" s="213">
        <v>6.35</v>
      </c>
      <c r="D65" s="213">
        <v>6.73</v>
      </c>
      <c r="E65" s="213">
        <v>9.23</v>
      </c>
      <c r="F65" s="213">
        <v>7.93</v>
      </c>
      <c r="G65" s="213">
        <v>17.739999999999998</v>
      </c>
      <c r="H65" s="213">
        <v>15.22</v>
      </c>
      <c r="I65" s="213">
        <v>11.82</v>
      </c>
      <c r="J65" s="213">
        <v>12.01</v>
      </c>
      <c r="K65" s="213">
        <v>6.44</v>
      </c>
      <c r="L65" s="213">
        <v>3.98</v>
      </c>
      <c r="M65" s="213">
        <v>2.4</v>
      </c>
      <c r="N65" s="213">
        <v>0.16</v>
      </c>
      <c r="O65" s="198" t="s">
        <v>1052</v>
      </c>
    </row>
    <row r="66" spans="1:15" x14ac:dyDescent="0.35">
      <c r="A66" s="115">
        <v>44345</v>
      </c>
      <c r="B66" s="28">
        <v>44339</v>
      </c>
      <c r="C66" s="213">
        <v>6.16</v>
      </c>
      <c r="D66" s="213">
        <v>5.94</v>
      </c>
      <c r="E66" s="213">
        <v>9.0299999999999994</v>
      </c>
      <c r="F66" s="213">
        <v>7.93</v>
      </c>
      <c r="G66" s="213">
        <v>17.010000000000002</v>
      </c>
      <c r="H66" s="213">
        <v>16.13</v>
      </c>
      <c r="I66" s="213">
        <v>10.68</v>
      </c>
      <c r="J66" s="213">
        <v>11.23</v>
      </c>
      <c r="K66" s="213">
        <v>7.65</v>
      </c>
      <c r="L66" s="213">
        <v>4.9000000000000004</v>
      </c>
      <c r="M66" s="213">
        <v>3.36</v>
      </c>
      <c r="N66" s="213">
        <v>0</v>
      </c>
      <c r="O66" s="198" t="s">
        <v>1052</v>
      </c>
    </row>
    <row r="67" spans="1:15" x14ac:dyDescent="0.35">
      <c r="A67" s="115">
        <v>44352</v>
      </c>
      <c r="B67" s="28">
        <v>44346</v>
      </c>
      <c r="C67" s="213">
        <v>5.54</v>
      </c>
      <c r="D67" s="213">
        <v>6.75</v>
      </c>
      <c r="E67" s="213">
        <v>7.23</v>
      </c>
      <c r="F67" s="213">
        <v>8.27</v>
      </c>
      <c r="G67" s="213">
        <v>16.63</v>
      </c>
      <c r="H67" s="213">
        <v>14.94</v>
      </c>
      <c r="I67" s="213">
        <v>11.16</v>
      </c>
      <c r="J67" s="213">
        <v>11.49</v>
      </c>
      <c r="K67" s="213">
        <v>8.59</v>
      </c>
      <c r="L67" s="213">
        <v>5.38</v>
      </c>
      <c r="M67" s="213">
        <v>4.0199999999999996</v>
      </c>
      <c r="N67" s="213">
        <v>0</v>
      </c>
      <c r="O67" s="198" t="s">
        <v>1052</v>
      </c>
    </row>
    <row r="68" spans="1:15" x14ac:dyDescent="0.35">
      <c r="A68" s="115">
        <v>44359</v>
      </c>
      <c r="B68" s="28">
        <v>44353</v>
      </c>
      <c r="C68" s="213">
        <v>6.04</v>
      </c>
      <c r="D68" s="213">
        <v>5.6</v>
      </c>
      <c r="E68" s="213">
        <v>6.04</v>
      </c>
      <c r="F68" s="213">
        <v>9.44</v>
      </c>
      <c r="G68" s="213">
        <v>18.11</v>
      </c>
      <c r="H68" s="213">
        <v>14.38</v>
      </c>
      <c r="I68" s="213">
        <v>11.31</v>
      </c>
      <c r="J68" s="213">
        <v>13.39</v>
      </c>
      <c r="K68" s="213">
        <v>7.03</v>
      </c>
      <c r="L68" s="213">
        <v>4.5</v>
      </c>
      <c r="M68" s="213">
        <v>4.17</v>
      </c>
      <c r="N68" s="213">
        <v>0</v>
      </c>
      <c r="O68" s="198" t="s">
        <v>1052</v>
      </c>
    </row>
    <row r="69" spans="1:15" x14ac:dyDescent="0.35">
      <c r="A69" s="115">
        <v>44366</v>
      </c>
      <c r="B69" s="28">
        <v>44360</v>
      </c>
      <c r="C69" s="213">
        <v>4.55</v>
      </c>
      <c r="D69" s="213">
        <v>3.08</v>
      </c>
      <c r="E69" s="213">
        <v>6.3</v>
      </c>
      <c r="F69" s="213">
        <v>7.18</v>
      </c>
      <c r="G69" s="213">
        <v>19.79</v>
      </c>
      <c r="H69" s="213">
        <v>16.57</v>
      </c>
      <c r="I69" s="213">
        <v>11.88</v>
      </c>
      <c r="J69" s="213">
        <v>10.7</v>
      </c>
      <c r="K69" s="213">
        <v>8.2100000000000009</v>
      </c>
      <c r="L69" s="213">
        <v>6.89</v>
      </c>
      <c r="M69" s="213">
        <v>4.84</v>
      </c>
      <c r="N69" s="213">
        <v>0</v>
      </c>
      <c r="O69" s="198" t="s">
        <v>1052</v>
      </c>
    </row>
    <row r="70" spans="1:15" x14ac:dyDescent="0.35">
      <c r="A70" s="115">
        <v>44373</v>
      </c>
      <c r="B70" s="28">
        <v>44367</v>
      </c>
      <c r="C70" s="213">
        <v>5.03</v>
      </c>
      <c r="D70" s="213">
        <v>3.02</v>
      </c>
      <c r="E70" s="213">
        <v>6.38</v>
      </c>
      <c r="F70" s="213">
        <v>5.7</v>
      </c>
      <c r="G70" s="213">
        <v>20.3</v>
      </c>
      <c r="H70" s="213">
        <v>13.76</v>
      </c>
      <c r="I70" s="213">
        <v>13.59</v>
      </c>
      <c r="J70" s="213">
        <v>10.74</v>
      </c>
      <c r="K70" s="213">
        <v>8.0500000000000007</v>
      </c>
      <c r="L70" s="213">
        <v>8.39</v>
      </c>
      <c r="M70" s="213">
        <v>5.03</v>
      </c>
      <c r="N70" s="213">
        <v>0</v>
      </c>
      <c r="O70" s="198" t="s">
        <v>1052</v>
      </c>
    </row>
    <row r="71" spans="1:15" x14ac:dyDescent="0.35">
      <c r="A71" s="115">
        <v>44380</v>
      </c>
      <c r="B71" s="28">
        <v>44374</v>
      </c>
      <c r="C71" s="213">
        <v>4.96</v>
      </c>
      <c r="D71" s="213">
        <v>4.1100000000000003</v>
      </c>
      <c r="E71" s="213">
        <v>3.83</v>
      </c>
      <c r="F71" s="213">
        <v>4.82</v>
      </c>
      <c r="G71" s="213">
        <v>17.87</v>
      </c>
      <c r="H71" s="213">
        <v>18.3</v>
      </c>
      <c r="I71" s="213">
        <v>11.91</v>
      </c>
      <c r="J71" s="213">
        <v>14.61</v>
      </c>
      <c r="K71" s="213">
        <v>9.5</v>
      </c>
      <c r="L71" s="213">
        <v>5.1100000000000003</v>
      </c>
      <c r="M71" s="213">
        <v>4.96</v>
      </c>
      <c r="N71" s="213">
        <v>0</v>
      </c>
      <c r="O71" s="198" t="s">
        <v>1052</v>
      </c>
    </row>
    <row r="72" spans="1:15" x14ac:dyDescent="0.35">
      <c r="A72" s="115">
        <v>44387</v>
      </c>
      <c r="B72" s="28">
        <v>44381</v>
      </c>
      <c r="C72" s="213">
        <v>4.33</v>
      </c>
      <c r="D72" s="213">
        <v>5.15</v>
      </c>
      <c r="E72" s="213">
        <v>6.8</v>
      </c>
      <c r="F72" s="213">
        <v>6.08</v>
      </c>
      <c r="G72" s="213">
        <v>23.2</v>
      </c>
      <c r="H72" s="213">
        <v>18.350000000000001</v>
      </c>
      <c r="I72" s="213">
        <v>12.78</v>
      </c>
      <c r="J72" s="213">
        <v>10.1</v>
      </c>
      <c r="K72" s="213">
        <v>6.49</v>
      </c>
      <c r="L72" s="213">
        <v>3.51</v>
      </c>
      <c r="M72" s="213">
        <v>3.2</v>
      </c>
      <c r="N72" s="213">
        <v>0</v>
      </c>
      <c r="O72" s="198" t="s">
        <v>1052</v>
      </c>
    </row>
    <row r="73" spans="1:15" x14ac:dyDescent="0.35">
      <c r="A73" s="115">
        <v>44394</v>
      </c>
      <c r="B73" s="28">
        <v>44388</v>
      </c>
      <c r="C73" s="213">
        <v>3.95</v>
      </c>
      <c r="D73" s="213">
        <v>4.4800000000000004</v>
      </c>
      <c r="E73" s="213">
        <v>5</v>
      </c>
      <c r="F73" s="213">
        <v>5.25</v>
      </c>
      <c r="G73" s="213">
        <v>24.3</v>
      </c>
      <c r="H73" s="213">
        <v>20.93</v>
      </c>
      <c r="I73" s="213">
        <v>11.69</v>
      </c>
      <c r="J73" s="213">
        <v>11.07</v>
      </c>
      <c r="K73" s="213">
        <v>6.4</v>
      </c>
      <c r="L73" s="213">
        <v>3.46</v>
      </c>
      <c r="M73" s="213">
        <v>3.46</v>
      </c>
      <c r="N73" s="213">
        <v>0</v>
      </c>
      <c r="O73" s="198" t="s">
        <v>1052</v>
      </c>
    </row>
    <row r="74" spans="1:15" x14ac:dyDescent="0.35">
      <c r="A74" s="115">
        <v>44401</v>
      </c>
      <c r="B74" s="28">
        <v>44395</v>
      </c>
      <c r="C74" s="213">
        <v>3.97</v>
      </c>
      <c r="D74" s="213">
        <v>5.21</v>
      </c>
      <c r="E74" s="213">
        <v>5.56</v>
      </c>
      <c r="F74" s="213">
        <v>5.21</v>
      </c>
      <c r="G74" s="213">
        <v>23.64</v>
      </c>
      <c r="H74" s="213">
        <v>19.989999999999998</v>
      </c>
      <c r="I74" s="213">
        <v>11.49</v>
      </c>
      <c r="J74" s="213">
        <v>12.56</v>
      </c>
      <c r="K74" s="213">
        <v>7.27</v>
      </c>
      <c r="L74" s="213">
        <v>2.87</v>
      </c>
      <c r="M74" s="213">
        <v>2.23</v>
      </c>
      <c r="N74" s="213">
        <v>0</v>
      </c>
      <c r="O74" s="198" t="s">
        <v>1052</v>
      </c>
    </row>
    <row r="75" spans="1:15" x14ac:dyDescent="0.35">
      <c r="A75" s="115">
        <v>44408</v>
      </c>
      <c r="B75" s="28">
        <v>44402</v>
      </c>
      <c r="C75" s="213">
        <v>4.3</v>
      </c>
      <c r="D75" s="213">
        <v>5.46</v>
      </c>
      <c r="E75" s="213">
        <v>5.67</v>
      </c>
      <c r="F75" s="213">
        <v>6.81</v>
      </c>
      <c r="G75" s="213">
        <v>25.22</v>
      </c>
      <c r="H75" s="213">
        <v>18.87</v>
      </c>
      <c r="I75" s="213">
        <v>11.32</v>
      </c>
      <c r="J75" s="213">
        <v>10.51</v>
      </c>
      <c r="K75" s="213">
        <v>6.14</v>
      </c>
      <c r="L75" s="213">
        <v>3.66</v>
      </c>
      <c r="M75" s="213">
        <v>2.02</v>
      </c>
      <c r="N75" s="213">
        <v>0.02</v>
      </c>
      <c r="O75" s="198" t="s">
        <v>1052</v>
      </c>
    </row>
    <row r="76" spans="1:15" x14ac:dyDescent="0.35">
      <c r="A76" s="115">
        <v>44415</v>
      </c>
      <c r="B76" s="28">
        <v>44409</v>
      </c>
      <c r="C76" s="213">
        <v>4.67</v>
      </c>
      <c r="D76" s="213">
        <v>5.61</v>
      </c>
      <c r="E76" s="213">
        <v>5.78</v>
      </c>
      <c r="F76" s="213">
        <v>6.45</v>
      </c>
      <c r="G76" s="213">
        <v>24.62</v>
      </c>
      <c r="H76" s="213">
        <v>18.399999999999999</v>
      </c>
      <c r="I76" s="213">
        <v>11.51</v>
      </c>
      <c r="J76" s="213">
        <v>10.23</v>
      </c>
      <c r="K76" s="213">
        <v>6.89</v>
      </c>
      <c r="L76" s="213">
        <v>3.66</v>
      </c>
      <c r="M76" s="213">
        <v>2.1800000000000002</v>
      </c>
      <c r="N76" s="213">
        <v>0</v>
      </c>
      <c r="O76" s="198" t="s">
        <v>1052</v>
      </c>
    </row>
    <row r="77" spans="1:15" x14ac:dyDescent="0.35">
      <c r="A77" s="115">
        <v>44422</v>
      </c>
      <c r="B77" s="28">
        <v>44416</v>
      </c>
      <c r="C77" s="213">
        <v>4.76</v>
      </c>
      <c r="D77" s="213">
        <v>5.72</v>
      </c>
      <c r="E77" s="213">
        <v>5.92</v>
      </c>
      <c r="F77" s="213">
        <v>6.09</v>
      </c>
      <c r="G77" s="213">
        <v>22.78</v>
      </c>
      <c r="H77" s="213">
        <v>18.510000000000002</v>
      </c>
      <c r="I77" s="213">
        <v>12.5</v>
      </c>
      <c r="J77" s="213">
        <v>11.14</v>
      </c>
      <c r="K77" s="213">
        <v>7.27</v>
      </c>
      <c r="L77" s="213">
        <v>3.25</v>
      </c>
      <c r="M77" s="213">
        <v>2.06</v>
      </c>
      <c r="N77" s="213">
        <v>0</v>
      </c>
      <c r="O77" s="198" t="s">
        <v>1052</v>
      </c>
    </row>
    <row r="78" spans="1:15" x14ac:dyDescent="0.35">
      <c r="A78" s="115">
        <v>44429</v>
      </c>
      <c r="B78" s="28">
        <v>44423</v>
      </c>
      <c r="C78" s="213">
        <v>4.74</v>
      </c>
      <c r="D78" s="213">
        <v>6.22</v>
      </c>
      <c r="E78" s="213">
        <v>5.36</v>
      </c>
      <c r="F78" s="213">
        <v>5.92</v>
      </c>
      <c r="G78" s="213">
        <v>20.76</v>
      </c>
      <c r="H78" s="213">
        <v>18.37</v>
      </c>
      <c r="I78" s="213">
        <v>12.77</v>
      </c>
      <c r="J78" s="213">
        <v>11.4</v>
      </c>
      <c r="K78" s="213">
        <v>7.26</v>
      </c>
      <c r="L78" s="213">
        <v>4.4800000000000004</v>
      </c>
      <c r="M78" s="213">
        <v>2.72</v>
      </c>
      <c r="N78" s="213">
        <v>0</v>
      </c>
      <c r="O78" s="199" t="s">
        <v>1052</v>
      </c>
    </row>
    <row r="79" spans="1:15" x14ac:dyDescent="0.35">
      <c r="A79" s="115">
        <v>44436</v>
      </c>
      <c r="B79" s="115">
        <v>44430</v>
      </c>
      <c r="C79" s="213">
        <v>4.74</v>
      </c>
      <c r="D79" s="213">
        <v>5.72</v>
      </c>
      <c r="E79" s="213">
        <v>5.86</v>
      </c>
      <c r="F79" s="213">
        <v>6.8</v>
      </c>
      <c r="G79" s="213">
        <v>20.9</v>
      </c>
      <c r="H79" s="213">
        <v>17.53</v>
      </c>
      <c r="I79" s="213">
        <v>12.35</v>
      </c>
      <c r="J79" s="213">
        <v>11.28</v>
      </c>
      <c r="K79" s="213">
        <v>7.97</v>
      </c>
      <c r="L79" s="213">
        <v>4.41</v>
      </c>
      <c r="M79" s="213">
        <v>2.39</v>
      </c>
      <c r="N79" s="213">
        <v>0.04</v>
      </c>
    </row>
    <row r="80" spans="1:15" x14ac:dyDescent="0.35">
      <c r="A80" s="115">
        <v>44443</v>
      </c>
      <c r="B80" s="28">
        <v>44437</v>
      </c>
      <c r="C80" s="213">
        <v>5.0199999999999996</v>
      </c>
      <c r="D80" s="213">
        <v>6.75</v>
      </c>
      <c r="E80" s="213">
        <v>6.47</v>
      </c>
      <c r="F80" s="213">
        <v>6.67</v>
      </c>
      <c r="G80" s="213">
        <v>19.850000000000001</v>
      </c>
      <c r="H80" s="213">
        <v>17.38</v>
      </c>
      <c r="I80" s="213">
        <v>12.03</v>
      </c>
      <c r="J80" s="213">
        <v>11.45</v>
      </c>
      <c r="K80" s="213">
        <v>7.37</v>
      </c>
      <c r="L80" s="213">
        <v>5.0199999999999996</v>
      </c>
      <c r="M80" s="213">
        <v>1.98</v>
      </c>
      <c r="N80" s="213">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3062"/>
  <sheetViews>
    <sheetView zoomScale="80" zoomScaleNormal="80" workbookViewId="0">
      <pane ySplit="1" topLeftCell="A13040" activePane="bottomLeft" state="frozen"/>
      <selection activeCell="F21" sqref="F21:G34"/>
      <selection pane="bottomLeft" activeCell="A13063" sqref="A13063"/>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5">
      <c r="A8" s="45" t="s">
        <v>37</v>
      </c>
      <c r="B8" s="56" t="s">
        <v>926</v>
      </c>
      <c r="C8" s="54">
        <v>6964382.5242290385</v>
      </c>
      <c r="D8" s="56">
        <v>322652</v>
      </c>
      <c r="E8" s="56">
        <v>61603</v>
      </c>
      <c r="F8" s="55">
        <v>63.2</v>
      </c>
      <c r="G8" s="215"/>
      <c r="H8" s="56" t="s">
        <v>463</v>
      </c>
      <c r="I8" s="56">
        <v>10399569</v>
      </c>
      <c r="J8" s="56">
        <v>1170158</v>
      </c>
      <c r="K8" s="56">
        <v>71906</v>
      </c>
      <c r="L8" s="57">
        <v>6.1400000000000003E-2</v>
      </c>
      <c r="M8" s="56" t="s">
        <v>482</v>
      </c>
      <c r="N8" s="60">
        <v>16802.03</v>
      </c>
      <c r="O8" s="150">
        <v>44189</v>
      </c>
      <c r="P8" s="150">
        <v>44171</v>
      </c>
      <c r="Q8" s="150">
        <v>44184</v>
      </c>
    </row>
    <row r="9" spans="1:17"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5">
      <c r="A361" s="45" t="s">
        <v>37</v>
      </c>
      <c r="B361" s="56" t="s">
        <v>926</v>
      </c>
      <c r="C361" s="54">
        <v>6964382.5242290385</v>
      </c>
      <c r="D361" s="56">
        <v>352558</v>
      </c>
      <c r="E361" s="56">
        <v>56889</v>
      </c>
      <c r="F361" s="55">
        <v>58.3</v>
      </c>
      <c r="G361" s="215"/>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5">
      <c r="A714" s="45" t="s">
        <v>37</v>
      </c>
      <c r="B714" s="56" t="s">
        <v>926</v>
      </c>
      <c r="C714" s="54">
        <v>6964382.5242290385</v>
      </c>
      <c r="D714" s="56">
        <v>386052</v>
      </c>
      <c r="E714" s="56">
        <v>59568</v>
      </c>
      <c r="F714" s="55">
        <v>61.1</v>
      </c>
      <c r="G714" s="215"/>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5">
      <c r="A1067" s="45" t="s">
        <v>37</v>
      </c>
      <c r="B1067" s="56" t="s">
        <v>926</v>
      </c>
      <c r="C1067" s="54">
        <v>6964382.5242290385</v>
      </c>
      <c r="D1067" s="56">
        <v>427752</v>
      </c>
      <c r="E1067" s="56">
        <v>76054</v>
      </c>
      <c r="F1067" s="55">
        <v>78</v>
      </c>
      <c r="G1067" s="215"/>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5">
      <c r="A1420" s="45" t="s">
        <v>37</v>
      </c>
      <c r="B1420" s="56" t="s">
        <v>926</v>
      </c>
      <c r="C1420" s="54">
        <v>6964382.5242290385</v>
      </c>
      <c r="D1420" s="56">
        <v>458089</v>
      </c>
      <c r="E1420" s="56">
        <v>73601</v>
      </c>
      <c r="F1420" s="55">
        <v>75.5</v>
      </c>
      <c r="G1420" s="215"/>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5">
      <c r="A1773" s="45" t="s">
        <v>37</v>
      </c>
      <c r="B1773" s="56" t="s">
        <v>926</v>
      </c>
      <c r="C1773" s="54">
        <v>6964382.5242290385</v>
      </c>
      <c r="D1773" s="56">
        <v>484639</v>
      </c>
      <c r="E1773" s="56">
        <v>57942</v>
      </c>
      <c r="F1773" s="55">
        <v>59.4</v>
      </c>
      <c r="G1773" s="215"/>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5">
      <c r="A2126" s="45" t="s">
        <v>37</v>
      </c>
      <c r="B2126" s="56" t="s">
        <v>926</v>
      </c>
      <c r="C2126" s="54">
        <v>6964382.5242290385</v>
      </c>
      <c r="D2126" s="56">
        <v>504564</v>
      </c>
      <c r="E2126" s="56">
        <v>47659</v>
      </c>
      <c r="F2126" s="55">
        <v>48.9</v>
      </c>
      <c r="G2126" s="215"/>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5">
      <c r="A2479" s="45" t="s">
        <v>37</v>
      </c>
      <c r="B2479" s="56" t="s">
        <v>926</v>
      </c>
      <c r="C2479" s="54">
        <v>6964382.5242290385</v>
      </c>
      <c r="D2479" s="56">
        <v>521045</v>
      </c>
      <c r="E2479" s="56">
        <v>37518</v>
      </c>
      <c r="F2479" s="55">
        <v>38.5</v>
      </c>
      <c r="G2479" s="215"/>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5">
      <c r="A2832" s="45" t="s">
        <v>37</v>
      </c>
      <c r="B2832" s="56" t="s">
        <v>926</v>
      </c>
      <c r="C2832" s="54">
        <v>6964382.5242290385</v>
      </c>
      <c r="D2832" s="56">
        <v>533024</v>
      </c>
      <c r="E2832" s="56">
        <v>29269</v>
      </c>
      <c r="F2832" s="55">
        <v>30</v>
      </c>
      <c r="G2832" s="215"/>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5">
      <c r="A3185" s="45" t="s">
        <v>37</v>
      </c>
      <c r="B3185" s="56" t="s">
        <v>926</v>
      </c>
      <c r="C3185" s="54">
        <v>6964382.5242290385</v>
      </c>
      <c r="D3185" s="56">
        <v>543696</v>
      </c>
      <c r="E3185" s="56">
        <v>22732</v>
      </c>
      <c r="F3185" s="55">
        <v>23.3</v>
      </c>
      <c r="G3185" s="215"/>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5">
      <c r="A3538" s="45" t="s">
        <v>37</v>
      </c>
      <c r="B3538" s="56" t="s">
        <v>926</v>
      </c>
      <c r="C3538" s="54">
        <v>6964382.5242290385</v>
      </c>
      <c r="D3538" s="56">
        <v>553220</v>
      </c>
      <c r="E3538" s="56">
        <v>20763</v>
      </c>
      <c r="F3538" s="55">
        <v>21.3</v>
      </c>
      <c r="G3538" s="215"/>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5">
      <c r="A3891" s="45" t="s">
        <v>37</v>
      </c>
      <c r="B3891" s="56" t="s">
        <v>926</v>
      </c>
      <c r="C3891" s="54">
        <v>6964382.5242290385</v>
      </c>
      <c r="D3891" s="56">
        <v>562394</v>
      </c>
      <c r="E3891" s="56">
        <v>19791</v>
      </c>
      <c r="F3891" s="55">
        <v>20.3</v>
      </c>
      <c r="G3891" s="215"/>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5">
      <c r="A4244" s="45" t="s">
        <v>37</v>
      </c>
      <c r="B4244" s="56" t="s">
        <v>926</v>
      </c>
      <c r="C4244" s="54">
        <v>6964382.5242290385</v>
      </c>
      <c r="D4244" s="56">
        <v>572278</v>
      </c>
      <c r="E4244" s="56">
        <v>19036</v>
      </c>
      <c r="F4244" s="55">
        <v>19.5</v>
      </c>
      <c r="G4244" s="215"/>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5">
      <c r="A4597" s="45" t="s">
        <v>37</v>
      </c>
      <c r="B4597" s="56" t="s">
        <v>926</v>
      </c>
      <c r="C4597" s="54">
        <v>6964382.5242290385</v>
      </c>
      <c r="D4597" s="56">
        <v>584024</v>
      </c>
      <c r="E4597" s="56">
        <v>20975</v>
      </c>
      <c r="F4597" s="55">
        <v>21.5</v>
      </c>
      <c r="G4597" s="215"/>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5">
      <c r="A4950" s="45" t="s">
        <v>37</v>
      </c>
      <c r="B4950" s="56" t="s">
        <v>926</v>
      </c>
      <c r="C4950" s="54">
        <v>6964382.5242290385</v>
      </c>
      <c r="D4950" s="56">
        <v>598177</v>
      </c>
      <c r="E4950" s="56">
        <v>24984</v>
      </c>
      <c r="F4950" s="55">
        <v>25.6</v>
      </c>
      <c r="G4950" s="215"/>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5">
      <c r="A5303" s="45" t="s">
        <v>37</v>
      </c>
      <c r="B5303" s="56" t="s">
        <v>926</v>
      </c>
      <c r="C5303" s="54">
        <v>6964382.5242290385</v>
      </c>
      <c r="D5303" s="56">
        <v>611825</v>
      </c>
      <c r="E5303" s="56">
        <v>27379</v>
      </c>
      <c r="F5303" s="55">
        <v>28.1</v>
      </c>
      <c r="G5303" s="215"/>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5">
      <c r="A5656" s="45" t="s">
        <v>37</v>
      </c>
      <c r="B5656" s="56" t="s">
        <v>926</v>
      </c>
      <c r="C5656" s="54">
        <v>6964382.5242290385</v>
      </c>
      <c r="D5656" s="56">
        <v>624666</v>
      </c>
      <c r="E5656" s="56">
        <v>26717</v>
      </c>
      <c r="F5656" s="55">
        <v>27.4</v>
      </c>
      <c r="G5656" s="215"/>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5">
      <c r="A6009" s="45" t="s">
        <v>37</v>
      </c>
      <c r="B6009" s="56" t="s">
        <v>926</v>
      </c>
      <c r="C6009" s="54">
        <v>6964382.5242290385</v>
      </c>
      <c r="D6009" s="56">
        <v>635045</v>
      </c>
      <c r="E6009" s="56">
        <v>24036</v>
      </c>
      <c r="F6009" s="55">
        <v>24.7</v>
      </c>
      <c r="G6009" s="215"/>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5">
      <c r="A6362" s="45" t="s">
        <v>37</v>
      </c>
      <c r="B6362" s="56" t="s">
        <v>926</v>
      </c>
      <c r="C6362" s="54">
        <v>6964382.5242290385</v>
      </c>
      <c r="D6362" s="56">
        <v>643428</v>
      </c>
      <c r="E6362" s="56">
        <v>19466</v>
      </c>
      <c r="F6362" s="55">
        <v>20</v>
      </c>
      <c r="G6362" s="215"/>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5">
      <c r="A6715" s="45" t="s">
        <v>37</v>
      </c>
      <c r="B6715" s="56" t="s">
        <v>926</v>
      </c>
      <c r="C6715" s="54">
        <v>6964382.5242290385</v>
      </c>
      <c r="D6715" s="56">
        <v>649855</v>
      </c>
      <c r="E6715" s="56">
        <v>15509</v>
      </c>
      <c r="F6715" s="55">
        <v>15.9</v>
      </c>
      <c r="G6715" s="215"/>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5">
      <c r="A7068" s="45" t="s">
        <v>37</v>
      </c>
      <c r="B7068" s="56" t="s">
        <v>926</v>
      </c>
      <c r="C7068" s="54">
        <v>6964382.5242290385</v>
      </c>
      <c r="D7068" s="56">
        <v>654734</v>
      </c>
      <c r="E7068" s="56">
        <v>12199</v>
      </c>
      <c r="F7068" s="55">
        <v>12.5</v>
      </c>
      <c r="G7068" s="215"/>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5">
      <c r="A7421" s="45" t="s">
        <v>37</v>
      </c>
      <c r="B7421" s="56" t="s">
        <v>926</v>
      </c>
      <c r="C7421" s="54">
        <v>6964382.5242290385</v>
      </c>
      <c r="D7421" s="56">
        <v>657903</v>
      </c>
      <c r="E7421" s="56">
        <v>8498</v>
      </c>
      <c r="F7421" s="55">
        <v>8.6999999999999993</v>
      </c>
      <c r="G7421" s="215"/>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5">
      <c r="A7774" s="45" t="s">
        <v>37</v>
      </c>
      <c r="B7774" s="56" t="s">
        <v>926</v>
      </c>
      <c r="C7774" s="54">
        <v>6964382.5242290385</v>
      </c>
      <c r="D7774" s="56">
        <v>660298</v>
      </c>
      <c r="E7774" s="56">
        <v>5899</v>
      </c>
      <c r="F7774" s="55">
        <v>6.0501723070000004</v>
      </c>
      <c r="G7774" s="215"/>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5">
      <c r="A8127" s="45" t="s">
        <v>37</v>
      </c>
      <c r="B8127" s="56" t="s">
        <v>926</v>
      </c>
      <c r="C8127" s="54">
        <v>6964382.5242290385</v>
      </c>
      <c r="D8127" s="56">
        <v>661394</v>
      </c>
      <c r="E8127" s="56">
        <v>3824</v>
      </c>
      <c r="F8127" s="55">
        <v>3.9</v>
      </c>
      <c r="G8127" s="215"/>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5">
      <c r="A8480" s="45" t="s">
        <v>37</v>
      </c>
      <c r="B8480" s="56" t="s">
        <v>926</v>
      </c>
      <c r="C8480" s="54">
        <v>6964382.5242290385</v>
      </c>
      <c r="D8480" s="56">
        <v>662459</v>
      </c>
      <c r="E8480" s="56">
        <v>2310</v>
      </c>
      <c r="F8480" s="55">
        <v>2.369197835</v>
      </c>
      <c r="G8480" s="215"/>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5">
      <c r="A8833" s="45" t="s">
        <v>37</v>
      </c>
      <c r="B8833" s="56" t="s">
        <v>926</v>
      </c>
      <c r="C8833" s="54">
        <v>6964382.5242290385</v>
      </c>
      <c r="D8833" s="56">
        <v>662966</v>
      </c>
      <c r="E8833" s="56">
        <v>1606</v>
      </c>
      <c r="F8833" s="55">
        <v>1.64715659</v>
      </c>
      <c r="G8833" s="215"/>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5">
      <c r="A9186" s="45" t="s">
        <v>37</v>
      </c>
      <c r="B9186" s="56" t="s">
        <v>926</v>
      </c>
      <c r="C9186" s="54">
        <v>6964382.5242290385</v>
      </c>
      <c r="D9186" s="56">
        <v>663400</v>
      </c>
      <c r="E9186" s="56">
        <v>1179</v>
      </c>
      <c r="F9186" s="55">
        <v>1.2</v>
      </c>
      <c r="G9186" s="215"/>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5">
      <c r="A9533" s="45" t="s">
        <v>923</v>
      </c>
      <c r="B9533" s="56" t="s">
        <v>451</v>
      </c>
      <c r="C9533" s="54">
        <v>18224.238036758699</v>
      </c>
      <c r="D9533" s="56">
        <v>1703</v>
      </c>
      <c r="E9533" s="56">
        <v>0</v>
      </c>
      <c r="F9533" s="55">
        <v>0</v>
      </c>
      <c r="G9533" s="214"/>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5">
      <c r="A9534" s="45" t="s">
        <v>922</v>
      </c>
      <c r="B9534" s="56" t="s">
        <v>454</v>
      </c>
      <c r="C9534" s="54">
        <v>23727.780397963001</v>
      </c>
      <c r="D9534" s="56">
        <v>952</v>
      </c>
      <c r="E9534" s="56">
        <v>0</v>
      </c>
      <c r="F9534" s="55">
        <v>0</v>
      </c>
      <c r="G9534" s="214"/>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5">
      <c r="A9535" s="45" t="s">
        <v>921</v>
      </c>
      <c r="B9535" s="56" t="s">
        <v>460</v>
      </c>
      <c r="C9535" s="54">
        <v>10449.281569213599</v>
      </c>
      <c r="D9535" s="56">
        <v>1347</v>
      </c>
      <c r="E9535" s="56" t="s">
        <v>495</v>
      </c>
      <c r="F9535" s="55">
        <v>0.68357399458943913</v>
      </c>
      <c r="G9535" s="214"/>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5">
      <c r="A9536" s="45" t="s">
        <v>920</v>
      </c>
      <c r="B9536" s="56" t="s">
        <v>461</v>
      </c>
      <c r="C9536" s="54">
        <v>8227.4352056835796</v>
      </c>
      <c r="D9536" s="56">
        <v>353</v>
      </c>
      <c r="E9536" s="56" t="s">
        <v>495</v>
      </c>
      <c r="F9536" s="55">
        <v>1.736350871027899</v>
      </c>
      <c r="G9536" s="214"/>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5">
      <c r="A9537" s="45" t="s">
        <v>919</v>
      </c>
      <c r="B9537" s="56" t="s">
        <v>456</v>
      </c>
      <c r="C9537" s="54">
        <v>28496.164598917199</v>
      </c>
      <c r="D9537" s="56">
        <v>2650</v>
      </c>
      <c r="E9537" s="56" t="s">
        <v>495</v>
      </c>
      <c r="F9537" s="55">
        <v>0.50132059829051923</v>
      </c>
      <c r="G9537" s="214"/>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5">
      <c r="A9538" s="45" t="s">
        <v>918</v>
      </c>
      <c r="B9538" s="56" t="s">
        <v>461</v>
      </c>
      <c r="C9538" s="54">
        <v>462.23398096760798</v>
      </c>
      <c r="D9538" s="56" t="s">
        <v>495</v>
      </c>
      <c r="E9538" s="56">
        <v>0</v>
      </c>
      <c r="F9538" s="55">
        <v>0</v>
      </c>
      <c r="G9538" s="214"/>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5">
      <c r="A9539" s="45" t="s">
        <v>917</v>
      </c>
      <c r="B9539" s="56" t="s">
        <v>458</v>
      </c>
      <c r="C9539" s="54">
        <v>16598.0263143665</v>
      </c>
      <c r="D9539" s="56">
        <v>1096</v>
      </c>
      <c r="E9539" s="56">
        <v>6</v>
      </c>
      <c r="F9539" s="55">
        <v>2.5820625925895571</v>
      </c>
      <c r="G9539" s="214"/>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5">
      <c r="A9540" s="45" t="s">
        <v>916</v>
      </c>
      <c r="B9540" s="56" t="s">
        <v>455</v>
      </c>
      <c r="C9540" s="54">
        <v>40259.238105780198</v>
      </c>
      <c r="D9540" s="56">
        <v>2744</v>
      </c>
      <c r="E9540" s="56" t="s">
        <v>495</v>
      </c>
      <c r="F9540" s="55">
        <v>0.17742156779245186</v>
      </c>
      <c r="G9540" s="214"/>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5">
      <c r="A9541" s="45" t="s">
        <v>915</v>
      </c>
      <c r="B9541" s="56" t="s">
        <v>458</v>
      </c>
      <c r="C9541" s="54">
        <v>36064.049778037697</v>
      </c>
      <c r="D9541" s="56">
        <v>2789</v>
      </c>
      <c r="E9541" s="56" t="s">
        <v>495</v>
      </c>
      <c r="F9541" s="55">
        <v>0.19806031731929905</v>
      </c>
      <c r="G9541" s="214"/>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5">
      <c r="A9542" s="45" t="s">
        <v>914</v>
      </c>
      <c r="B9542" s="56" t="s">
        <v>459</v>
      </c>
      <c r="C9542" s="54">
        <v>260.803252500962</v>
      </c>
      <c r="D9542" s="56" t="s">
        <v>495</v>
      </c>
      <c r="E9542" s="56">
        <v>0</v>
      </c>
      <c r="F9542" s="55">
        <v>0</v>
      </c>
      <c r="G9542" s="214"/>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5">
      <c r="A9543" s="45" t="s">
        <v>913</v>
      </c>
      <c r="B9543" s="56" t="s">
        <v>454</v>
      </c>
      <c r="C9543" s="54">
        <v>45827.143129014403</v>
      </c>
      <c r="D9543" s="56">
        <v>1871</v>
      </c>
      <c r="E9543" s="56" t="s">
        <v>495</v>
      </c>
      <c r="F9543" s="55">
        <v>0.15586520684364474</v>
      </c>
      <c r="G9543" s="214"/>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5">
      <c r="A9544" s="45" t="s">
        <v>912</v>
      </c>
      <c r="B9544" s="56" t="s">
        <v>449</v>
      </c>
      <c r="C9544" s="54">
        <v>6286.5177862111304</v>
      </c>
      <c r="D9544" s="56">
        <v>422</v>
      </c>
      <c r="E9544" s="56">
        <v>0</v>
      </c>
      <c r="F9544" s="55">
        <v>0</v>
      </c>
      <c r="G9544" s="214"/>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5">
      <c r="A9545" s="45" t="s">
        <v>911</v>
      </c>
      <c r="B9545" s="56" t="s">
        <v>454</v>
      </c>
      <c r="C9545" s="54">
        <v>3488.02577394533</v>
      </c>
      <c r="D9545" s="56">
        <v>177</v>
      </c>
      <c r="E9545" s="56">
        <v>0</v>
      </c>
      <c r="F9545" s="55">
        <v>0</v>
      </c>
      <c r="G9545" s="214"/>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5">
      <c r="A9546" s="45" t="s">
        <v>910</v>
      </c>
      <c r="B9546" s="56" t="s">
        <v>457</v>
      </c>
      <c r="C9546" s="54">
        <v>1695.3715782397301</v>
      </c>
      <c r="D9546" s="56">
        <v>29</v>
      </c>
      <c r="E9546" s="56">
        <v>0</v>
      </c>
      <c r="F9546" s="55">
        <v>0</v>
      </c>
      <c r="G9546" s="214"/>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5">
      <c r="A9547" s="45" t="s">
        <v>909</v>
      </c>
      <c r="B9547" s="56" t="s">
        <v>454</v>
      </c>
      <c r="C9547" s="54">
        <v>19700.450804414999</v>
      </c>
      <c r="D9547" s="56">
        <v>1566</v>
      </c>
      <c r="E9547" s="56" t="s">
        <v>495</v>
      </c>
      <c r="F9547" s="55">
        <v>0.36257328391979649</v>
      </c>
      <c r="G9547" s="214"/>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5">
      <c r="A9548" s="45" t="s">
        <v>908</v>
      </c>
      <c r="B9548" s="56" t="s">
        <v>449</v>
      </c>
      <c r="C9548" s="54">
        <v>11981.336652870101</v>
      </c>
      <c r="D9548" s="56">
        <v>811</v>
      </c>
      <c r="E9548" s="56">
        <v>6</v>
      </c>
      <c r="F9548" s="55">
        <v>3.5769917913855243</v>
      </c>
      <c r="G9548" s="214"/>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5">
      <c r="A9549" s="45" t="s">
        <v>907</v>
      </c>
      <c r="B9549" s="56" t="s">
        <v>460</v>
      </c>
      <c r="C9549" s="54">
        <v>46517.435301401703</v>
      </c>
      <c r="D9549" s="56">
        <v>4286</v>
      </c>
      <c r="E9549" s="56">
        <v>5</v>
      </c>
      <c r="F9549" s="55">
        <v>0.76776128096661289</v>
      </c>
      <c r="G9549" s="214"/>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5">
      <c r="A9550" s="45" t="s">
        <v>906</v>
      </c>
      <c r="B9550" s="56" t="s">
        <v>449</v>
      </c>
      <c r="C9550" s="54">
        <v>16484.126202190801</v>
      </c>
      <c r="D9550" s="56">
        <v>1590</v>
      </c>
      <c r="E9550" s="56">
        <v>0</v>
      </c>
      <c r="F9550" s="55">
        <v>0</v>
      </c>
      <c r="G9550" s="214"/>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5">
      <c r="A9551" s="45" t="s">
        <v>905</v>
      </c>
      <c r="B9551" s="56" t="s">
        <v>452</v>
      </c>
      <c r="C9551" s="54">
        <v>4376.1911247030603</v>
      </c>
      <c r="D9551" s="56">
        <v>519</v>
      </c>
      <c r="E9551" s="56" t="s">
        <v>495</v>
      </c>
      <c r="F9551" s="55">
        <v>1.6322086808632725</v>
      </c>
      <c r="G9551" s="214"/>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5">
      <c r="A9552" s="45" t="s">
        <v>904</v>
      </c>
      <c r="B9552" s="56" t="s">
        <v>454</v>
      </c>
      <c r="C9552" s="54">
        <v>8098.2221370774687</v>
      </c>
      <c r="D9552" s="56">
        <v>874</v>
      </c>
      <c r="E9552" s="56">
        <v>0</v>
      </c>
      <c r="F9552" s="55">
        <v>0</v>
      </c>
      <c r="G9552" s="214"/>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5">
      <c r="A9553" s="45" t="s">
        <v>462</v>
      </c>
      <c r="B9553" s="56" t="s">
        <v>462</v>
      </c>
      <c r="C9553" s="54">
        <v>44772.5204478296</v>
      </c>
      <c r="D9553" s="56">
        <v>4225</v>
      </c>
      <c r="E9553" s="56">
        <v>5</v>
      </c>
      <c r="F9553" s="55">
        <v>0.79768316273150541</v>
      </c>
      <c r="G9553" s="214"/>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5">
      <c r="A9554" s="45" t="s">
        <v>903</v>
      </c>
      <c r="B9554" s="56" t="s">
        <v>449</v>
      </c>
      <c r="C9554" s="54">
        <v>5560.1288200980598</v>
      </c>
      <c r="D9554" s="56">
        <v>319</v>
      </c>
      <c r="E9554" s="56">
        <v>0</v>
      </c>
      <c r="F9554" s="55">
        <v>0</v>
      </c>
      <c r="G9554" s="214"/>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5">
      <c r="A9555" s="45" t="s">
        <v>902</v>
      </c>
      <c r="B9555" s="56" t="s">
        <v>461</v>
      </c>
      <c r="C9555" s="54">
        <v>1795.3967800267301</v>
      </c>
      <c r="D9555" s="56">
        <v>71</v>
      </c>
      <c r="E9555" s="56" t="s">
        <v>495</v>
      </c>
      <c r="F9555" s="55">
        <v>3.978428179397091</v>
      </c>
      <c r="G9555" s="214"/>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5">
      <c r="A9556" s="45" t="s">
        <v>901</v>
      </c>
      <c r="B9556" s="56" t="s">
        <v>454</v>
      </c>
      <c r="C9556" s="54">
        <v>14994.700089288801</v>
      </c>
      <c r="D9556" s="56">
        <v>891</v>
      </c>
      <c r="E9556" s="56" t="s">
        <v>495</v>
      </c>
      <c r="F9556" s="55">
        <v>0.95271757358581877</v>
      </c>
      <c r="G9556" s="214"/>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5">
      <c r="A9557" s="45" t="s">
        <v>900</v>
      </c>
      <c r="B9557" s="56" t="s">
        <v>455</v>
      </c>
      <c r="C9557" s="54">
        <v>16054.358189729401</v>
      </c>
      <c r="D9557" s="56">
        <v>891</v>
      </c>
      <c r="E9557" s="56" t="s">
        <v>495</v>
      </c>
      <c r="F9557" s="55">
        <v>0.88983403240955561</v>
      </c>
      <c r="G9557" s="214"/>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5">
      <c r="A9558" s="45" t="s">
        <v>899</v>
      </c>
      <c r="B9558" s="56" t="s">
        <v>452</v>
      </c>
      <c r="C9558" s="54">
        <v>18017.1246620739</v>
      </c>
      <c r="D9558" s="56">
        <v>1237</v>
      </c>
      <c r="E9558" s="56" t="s">
        <v>495</v>
      </c>
      <c r="F9558" s="55">
        <v>0.79289645565841904</v>
      </c>
      <c r="G9558" s="214"/>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5">
      <c r="A9559" s="45" t="s">
        <v>898</v>
      </c>
      <c r="B9559" s="56" t="s">
        <v>454</v>
      </c>
      <c r="C9559" s="54">
        <v>27408.591693709299</v>
      </c>
      <c r="D9559" s="56">
        <v>1149</v>
      </c>
      <c r="E9559" s="56">
        <v>0</v>
      </c>
      <c r="F9559" s="55">
        <v>0</v>
      </c>
      <c r="G9559" s="214"/>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5">
      <c r="A9560" s="45" t="s">
        <v>897</v>
      </c>
      <c r="B9560" s="56" t="s">
        <v>460</v>
      </c>
      <c r="C9560" s="54">
        <v>6815.0684702353301</v>
      </c>
      <c r="D9560" s="56">
        <v>727</v>
      </c>
      <c r="E9560" s="56" t="s">
        <v>495</v>
      </c>
      <c r="F9560" s="55">
        <v>1.0480976345363842</v>
      </c>
      <c r="G9560" s="214"/>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5">
      <c r="A9561" s="45" t="s">
        <v>896</v>
      </c>
      <c r="B9561" s="56" t="s">
        <v>449</v>
      </c>
      <c r="C9561" s="54">
        <v>3227.2105007745699</v>
      </c>
      <c r="D9561" s="56">
        <v>200</v>
      </c>
      <c r="E9561" s="56" t="s">
        <v>495</v>
      </c>
      <c r="F9561" s="55">
        <v>4.4266447082660205</v>
      </c>
      <c r="G9561" s="214"/>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5">
      <c r="A9562" s="45" t="s">
        <v>895</v>
      </c>
      <c r="B9562" s="56" t="s">
        <v>457</v>
      </c>
      <c r="C9562" s="54">
        <v>2072.5449926586398</v>
      </c>
      <c r="D9562" s="56">
        <v>50</v>
      </c>
      <c r="E9562" s="56">
        <v>0</v>
      </c>
      <c r="F9562" s="55">
        <v>0</v>
      </c>
      <c r="G9562" s="214"/>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5">
      <c r="A9563" s="45" t="s">
        <v>894</v>
      </c>
      <c r="B9563" s="56" t="s">
        <v>458</v>
      </c>
      <c r="C9563" s="54">
        <v>41070.9163256869</v>
      </c>
      <c r="D9563" s="56">
        <v>3703</v>
      </c>
      <c r="E9563" s="56" t="s">
        <v>495</v>
      </c>
      <c r="F9563" s="55">
        <v>0.52174563768301907</v>
      </c>
      <c r="G9563" s="214"/>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5">
      <c r="A9564" s="45" t="s">
        <v>893</v>
      </c>
      <c r="B9564" s="56" t="s">
        <v>454</v>
      </c>
      <c r="C9564" s="54">
        <v>43672.597856087901</v>
      </c>
      <c r="D9564" s="56">
        <v>3913</v>
      </c>
      <c r="E9564" s="56">
        <v>6</v>
      </c>
      <c r="F9564" s="55">
        <v>0.98132799423491657</v>
      </c>
      <c r="G9564" s="214"/>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5">
      <c r="A9565" s="45" t="s">
        <v>892</v>
      </c>
      <c r="B9565" s="56" t="s">
        <v>449</v>
      </c>
      <c r="C9565" s="54">
        <v>9025.9672012139599</v>
      </c>
      <c r="D9565" s="56">
        <v>639</v>
      </c>
      <c r="E9565" s="56" t="s">
        <v>495</v>
      </c>
      <c r="F9565" s="55">
        <v>2.3741025145415291</v>
      </c>
      <c r="G9565" s="214"/>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5">
      <c r="A9566" s="45" t="s">
        <v>891</v>
      </c>
      <c r="B9566" s="56" t="s">
        <v>456</v>
      </c>
      <c r="C9566" s="54">
        <v>1208.9750880147301</v>
      </c>
      <c r="D9566" s="56">
        <v>57</v>
      </c>
      <c r="E9566" s="56">
        <v>0</v>
      </c>
      <c r="F9566" s="55">
        <v>0</v>
      </c>
      <c r="G9566" s="214"/>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5">
      <c r="A9567" s="45" t="s">
        <v>890</v>
      </c>
      <c r="B9567" s="56" t="s">
        <v>449</v>
      </c>
      <c r="C9567" s="54">
        <v>5055.24299668805</v>
      </c>
      <c r="D9567" s="56">
        <v>223</v>
      </c>
      <c r="E9567" s="56">
        <v>0</v>
      </c>
      <c r="F9567" s="55">
        <v>0</v>
      </c>
      <c r="G9567" s="214"/>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5">
      <c r="A9568" s="45" t="s">
        <v>889</v>
      </c>
      <c r="B9568" s="56" t="s">
        <v>450</v>
      </c>
      <c r="C9568" s="54">
        <v>692958.26281431701</v>
      </c>
      <c r="D9568" s="56">
        <v>71018</v>
      </c>
      <c r="E9568" s="56">
        <v>84</v>
      </c>
      <c r="F9568" s="55">
        <v>0.86585301337372778</v>
      </c>
      <c r="G9568" s="214"/>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5">
      <c r="A9569" s="45" t="s">
        <v>888</v>
      </c>
      <c r="B9569" s="56" t="s">
        <v>462</v>
      </c>
      <c r="C9569" s="54">
        <v>21025.5302833235</v>
      </c>
      <c r="D9569" s="56">
        <v>1300</v>
      </c>
      <c r="E9569" s="56" t="s">
        <v>495</v>
      </c>
      <c r="F9569" s="55">
        <v>1.3588921747238945</v>
      </c>
      <c r="G9569" s="214"/>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5">
      <c r="A9570" s="45" t="s">
        <v>887</v>
      </c>
      <c r="B9570" s="56" t="s">
        <v>454</v>
      </c>
      <c r="C9570" s="54">
        <v>5073.1152154421097</v>
      </c>
      <c r="D9570" s="56">
        <v>201</v>
      </c>
      <c r="E9570" s="56">
        <v>0</v>
      </c>
      <c r="F9570" s="55">
        <v>0</v>
      </c>
      <c r="G9570" s="214"/>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5">
      <c r="A9571" s="45" t="s">
        <v>886</v>
      </c>
      <c r="B9571" s="56" t="s">
        <v>458</v>
      </c>
      <c r="C9571" s="54">
        <v>7640.4843218528404</v>
      </c>
      <c r="D9571" s="56">
        <v>548</v>
      </c>
      <c r="E9571" s="56">
        <v>0</v>
      </c>
      <c r="F9571" s="55">
        <v>0</v>
      </c>
      <c r="G9571" s="214"/>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5">
      <c r="A9572" s="45" t="s">
        <v>885</v>
      </c>
      <c r="B9572" s="56" t="s">
        <v>449</v>
      </c>
      <c r="C9572" s="54">
        <v>4489.38887213825</v>
      </c>
      <c r="D9572" s="56">
        <v>309</v>
      </c>
      <c r="E9572" s="56">
        <v>0</v>
      </c>
      <c r="F9572" s="55">
        <v>0</v>
      </c>
      <c r="G9572" s="214"/>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5">
      <c r="A9573" s="45" t="s">
        <v>884</v>
      </c>
      <c r="B9573" s="56" t="s">
        <v>452</v>
      </c>
      <c r="C9573" s="54">
        <v>39657.353717883198</v>
      </c>
      <c r="D9573" s="56">
        <v>4095</v>
      </c>
      <c r="E9573" s="56">
        <v>8</v>
      </c>
      <c r="F9573" s="55">
        <v>1.4409145287243155</v>
      </c>
      <c r="G9573" s="214"/>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5">
      <c r="A9574" s="45" t="s">
        <v>883</v>
      </c>
      <c r="B9574" s="56" t="s">
        <v>462</v>
      </c>
      <c r="C9574" s="54">
        <v>9926.4673993127308</v>
      </c>
      <c r="D9574" s="56">
        <v>517</v>
      </c>
      <c r="E9574" s="56">
        <v>0</v>
      </c>
      <c r="F9574" s="55">
        <v>0</v>
      </c>
      <c r="G9574" s="214"/>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5">
      <c r="A9575" s="45" t="s">
        <v>882</v>
      </c>
      <c r="B9575" s="56" t="s">
        <v>451</v>
      </c>
      <c r="C9575" s="54">
        <v>28615.425420800198</v>
      </c>
      <c r="D9575" s="56">
        <v>2892</v>
      </c>
      <c r="E9575" s="56" t="s">
        <v>495</v>
      </c>
      <c r="F9575" s="55">
        <v>0.99846247788650222</v>
      </c>
      <c r="G9575" s="214"/>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5">
      <c r="A9576" s="45" t="s">
        <v>881</v>
      </c>
      <c r="B9576" s="56" t="s">
        <v>456</v>
      </c>
      <c r="C9576" s="54">
        <v>3727.2357787096198</v>
      </c>
      <c r="D9576" s="56">
        <v>211</v>
      </c>
      <c r="E9576" s="56">
        <v>0</v>
      </c>
      <c r="F9576" s="55">
        <v>0</v>
      </c>
      <c r="G9576" s="214"/>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5">
      <c r="A9577" s="45" t="s">
        <v>880</v>
      </c>
      <c r="B9577" s="56" t="s">
        <v>451</v>
      </c>
      <c r="C9577" s="54">
        <v>99226.362872711004</v>
      </c>
      <c r="D9577" s="56">
        <v>14198</v>
      </c>
      <c r="E9577" s="56">
        <v>24</v>
      </c>
      <c r="F9577" s="55">
        <v>1.7276514674682015</v>
      </c>
      <c r="G9577" s="214"/>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5">
      <c r="A9578" s="45" t="s">
        <v>879</v>
      </c>
      <c r="B9578" s="56" t="s">
        <v>449</v>
      </c>
      <c r="C9578" s="54">
        <v>3688.3663500984599</v>
      </c>
      <c r="D9578" s="56">
        <v>220</v>
      </c>
      <c r="E9578" s="56" t="s">
        <v>495</v>
      </c>
      <c r="F9578" s="55">
        <v>1.9365910175019536</v>
      </c>
      <c r="G9578" s="214"/>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5">
      <c r="A9579" s="45" t="s">
        <v>878</v>
      </c>
      <c r="B9579" s="56" t="s">
        <v>452</v>
      </c>
      <c r="C9579" s="54">
        <v>64727.380689706901</v>
      </c>
      <c r="D9579" s="56">
        <v>2293</v>
      </c>
      <c r="E9579" s="56">
        <v>6</v>
      </c>
      <c r="F9579" s="55">
        <v>0.66211767571120184</v>
      </c>
      <c r="G9579" s="214"/>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5">
      <c r="A9580" s="45" t="s">
        <v>877</v>
      </c>
      <c r="B9580" s="56" t="s">
        <v>457</v>
      </c>
      <c r="C9580" s="54">
        <v>1838.08536362777</v>
      </c>
      <c r="D9580" s="56">
        <v>41</v>
      </c>
      <c r="E9580" s="56">
        <v>0</v>
      </c>
      <c r="F9580" s="55">
        <v>0</v>
      </c>
      <c r="G9580" s="214"/>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5">
      <c r="A9581" s="45" t="s">
        <v>876</v>
      </c>
      <c r="B9581" s="56" t="s">
        <v>454</v>
      </c>
      <c r="C9581" s="54">
        <v>27818.816168915801</v>
      </c>
      <c r="D9581" s="56">
        <v>2041</v>
      </c>
      <c r="E9581" s="56">
        <v>5</v>
      </c>
      <c r="F9581" s="55">
        <v>1.2838175966018337</v>
      </c>
      <c r="G9581" s="214"/>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5">
      <c r="A9582" s="45" t="s">
        <v>875</v>
      </c>
      <c r="B9582" s="56" t="s">
        <v>454</v>
      </c>
      <c r="C9582" s="54">
        <v>111989.024087531</v>
      </c>
      <c r="D9582" s="56">
        <v>5768</v>
      </c>
      <c r="E9582" s="56">
        <v>6</v>
      </c>
      <c r="F9582" s="55">
        <v>0.3826905646007378</v>
      </c>
      <c r="G9582" s="214"/>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5">
      <c r="A9583" s="45" t="s">
        <v>874</v>
      </c>
      <c r="B9583" s="56" t="s">
        <v>452</v>
      </c>
      <c r="C9583" s="54">
        <v>23172.8895591976</v>
      </c>
      <c r="D9583" s="56">
        <v>2029</v>
      </c>
      <c r="E9583" s="56" t="s">
        <v>495</v>
      </c>
      <c r="F9583" s="55">
        <v>0.30824197062735564</v>
      </c>
      <c r="G9583" s="214"/>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5">
      <c r="A9584" s="45" t="s">
        <v>873</v>
      </c>
      <c r="B9584" s="56" t="s">
        <v>454</v>
      </c>
      <c r="C9584" s="54">
        <v>4723.0019559667198</v>
      </c>
      <c r="D9584" s="56">
        <v>191</v>
      </c>
      <c r="E9584" s="56">
        <v>0</v>
      </c>
      <c r="F9584" s="55">
        <v>0</v>
      </c>
      <c r="G9584" s="214"/>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5">
      <c r="A9585" s="45" t="s">
        <v>872</v>
      </c>
      <c r="B9585" s="56" t="s">
        <v>451</v>
      </c>
      <c r="C9585" s="54">
        <v>12248.3187771581</v>
      </c>
      <c r="D9585" s="56">
        <v>768</v>
      </c>
      <c r="E9585" s="56">
        <v>0</v>
      </c>
      <c r="F9585" s="55">
        <v>0</v>
      </c>
      <c r="G9585" s="214"/>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5">
      <c r="A9586" s="45" t="s">
        <v>871</v>
      </c>
      <c r="B9586" s="56" t="s">
        <v>457</v>
      </c>
      <c r="C9586" s="54">
        <v>1174.1958259012499</v>
      </c>
      <c r="D9586" s="56">
        <v>18</v>
      </c>
      <c r="E9586" s="56">
        <v>0</v>
      </c>
      <c r="F9586" s="55">
        <v>0</v>
      </c>
      <c r="G9586" s="214"/>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5">
      <c r="A9587" s="45" t="s">
        <v>870</v>
      </c>
      <c r="B9587" s="56" t="s">
        <v>449</v>
      </c>
      <c r="C9587" s="54">
        <v>14163.6711170745</v>
      </c>
      <c r="D9587" s="56">
        <v>1003</v>
      </c>
      <c r="E9587" s="56">
        <v>0</v>
      </c>
      <c r="F9587" s="55">
        <v>0</v>
      </c>
      <c r="G9587" s="214"/>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5">
      <c r="A9588" s="45" t="s">
        <v>869</v>
      </c>
      <c r="B9588" s="56" t="s">
        <v>462</v>
      </c>
      <c r="C9588" s="54">
        <v>5829.5344790318404</v>
      </c>
      <c r="D9588" s="56">
        <v>327</v>
      </c>
      <c r="E9588" s="56">
        <v>0</v>
      </c>
      <c r="F9588" s="55">
        <v>0</v>
      </c>
      <c r="G9588" s="214"/>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5">
      <c r="A9589" s="45" t="s">
        <v>868</v>
      </c>
      <c r="B9589" s="56" t="s">
        <v>454</v>
      </c>
      <c r="C9589" s="54">
        <v>35973.240681719501</v>
      </c>
      <c r="D9589" s="56">
        <v>2989</v>
      </c>
      <c r="E9589" s="56" t="s">
        <v>495</v>
      </c>
      <c r="F9589" s="55">
        <v>0.39712058227141739</v>
      </c>
      <c r="G9589" s="214"/>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5">
      <c r="A9590" s="45" t="s">
        <v>867</v>
      </c>
      <c r="B9590" s="56" t="s">
        <v>450</v>
      </c>
      <c r="C9590" s="54">
        <v>36918.336746757697</v>
      </c>
      <c r="D9590" s="56">
        <v>8900</v>
      </c>
      <c r="E9590" s="56">
        <v>13</v>
      </c>
      <c r="F9590" s="55">
        <v>2.515203853686554</v>
      </c>
      <c r="G9590" s="214"/>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5">
      <c r="A9591" s="45" t="s">
        <v>866</v>
      </c>
      <c r="B9591" s="56" t="s">
        <v>461</v>
      </c>
      <c r="C9591" s="54">
        <v>2936.1193472292898</v>
      </c>
      <c r="D9591" s="56">
        <v>129</v>
      </c>
      <c r="E9591" s="56">
        <v>0</v>
      </c>
      <c r="F9591" s="55">
        <v>0</v>
      </c>
      <c r="G9591" s="214"/>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5">
      <c r="A9592" s="45" t="s">
        <v>865</v>
      </c>
      <c r="B9592" s="56" t="s">
        <v>456</v>
      </c>
      <c r="C9592" s="54">
        <v>1357.7287896405801</v>
      </c>
      <c r="D9592" s="56">
        <v>67</v>
      </c>
      <c r="E9592" s="56">
        <v>0</v>
      </c>
      <c r="F9592" s="55">
        <v>0</v>
      </c>
      <c r="G9592" s="214"/>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5">
      <c r="A9593" s="45" t="s">
        <v>864</v>
      </c>
      <c r="B9593" s="56" t="s">
        <v>455</v>
      </c>
      <c r="C9593" s="54">
        <v>1223.64361651632</v>
      </c>
      <c r="D9593" s="56">
        <v>32</v>
      </c>
      <c r="E9593" s="56">
        <v>0</v>
      </c>
      <c r="F9593" s="55">
        <v>0</v>
      </c>
      <c r="G9593" s="214"/>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5">
      <c r="A9594" s="45" t="s">
        <v>863</v>
      </c>
      <c r="B9594" s="56" t="s">
        <v>456</v>
      </c>
      <c r="C9594" s="54">
        <v>56710.292083490698</v>
      </c>
      <c r="D9594" s="56">
        <v>5993</v>
      </c>
      <c r="E9594" s="56">
        <v>16</v>
      </c>
      <c r="F9594" s="55">
        <v>2.0152552576780809</v>
      </c>
      <c r="G9594" s="214"/>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5">
      <c r="A9595" s="45" t="s">
        <v>862</v>
      </c>
      <c r="B9595" s="56" t="s">
        <v>459</v>
      </c>
      <c r="C9595" s="54">
        <v>758.61581752920097</v>
      </c>
      <c r="D9595" s="56">
        <v>23</v>
      </c>
      <c r="E9595" s="56">
        <v>0</v>
      </c>
      <c r="F9595" s="55">
        <v>0</v>
      </c>
      <c r="G9595" s="214"/>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5">
      <c r="A9596" s="45" t="s">
        <v>861</v>
      </c>
      <c r="B9596" s="56" t="s">
        <v>461</v>
      </c>
      <c r="C9596" s="54">
        <v>1673.49740572871</v>
      </c>
      <c r="D9596" s="56">
        <v>44</v>
      </c>
      <c r="E9596" s="56">
        <v>0</v>
      </c>
      <c r="F9596" s="55">
        <v>0</v>
      </c>
      <c r="G9596" s="214"/>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5">
      <c r="A9597" s="45" t="s">
        <v>860</v>
      </c>
      <c r="B9597" s="56" t="s">
        <v>449</v>
      </c>
      <c r="C9597" s="54">
        <v>14079.6128022015</v>
      </c>
      <c r="D9597" s="56">
        <v>1608</v>
      </c>
      <c r="E9597" s="56">
        <v>0</v>
      </c>
      <c r="F9597" s="55">
        <v>0</v>
      </c>
      <c r="G9597" s="214"/>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5">
      <c r="A9598" s="45" t="s">
        <v>859</v>
      </c>
      <c r="B9598" s="56" t="s">
        <v>452</v>
      </c>
      <c r="C9598" s="54">
        <v>7354.9427443027298</v>
      </c>
      <c r="D9598" s="56">
        <v>440</v>
      </c>
      <c r="E9598" s="56" t="s">
        <v>495</v>
      </c>
      <c r="F9598" s="55">
        <v>0.97116420768742606</v>
      </c>
      <c r="G9598" s="214"/>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5">
      <c r="A9599" s="45" t="s">
        <v>858</v>
      </c>
      <c r="B9599" s="56" t="s">
        <v>457</v>
      </c>
      <c r="C9599" s="54">
        <v>1582.42316470797</v>
      </c>
      <c r="D9599" s="56">
        <v>52</v>
      </c>
      <c r="E9599" s="56" t="s">
        <v>495</v>
      </c>
      <c r="F9599" s="55">
        <v>9.0277459306219505</v>
      </c>
      <c r="G9599" s="214"/>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5">
      <c r="A9600" s="45" t="s">
        <v>857</v>
      </c>
      <c r="B9600" s="56" t="s">
        <v>454</v>
      </c>
      <c r="C9600" s="54">
        <v>18730.958831312699</v>
      </c>
      <c r="D9600" s="56">
        <v>1096</v>
      </c>
      <c r="E9600" s="56" t="s">
        <v>495</v>
      </c>
      <c r="F9600" s="55">
        <v>0.38133964241682972</v>
      </c>
      <c r="G9600" s="214"/>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5">
      <c r="A9601" s="45" t="s">
        <v>856</v>
      </c>
      <c r="B9601" s="56" t="s">
        <v>457</v>
      </c>
      <c r="C9601" s="54">
        <v>1931.62596058402</v>
      </c>
      <c r="D9601" s="56">
        <v>32</v>
      </c>
      <c r="E9601" s="56">
        <v>0</v>
      </c>
      <c r="F9601" s="55">
        <v>0</v>
      </c>
      <c r="G9601" s="214"/>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5">
      <c r="A9602" s="45" t="s">
        <v>855</v>
      </c>
      <c r="B9602" s="56" t="s">
        <v>455</v>
      </c>
      <c r="C9602" s="54">
        <v>784.07156341524001</v>
      </c>
      <c r="D9602" s="56">
        <v>28</v>
      </c>
      <c r="E9602" s="56">
        <v>0</v>
      </c>
      <c r="F9602" s="55">
        <v>0</v>
      </c>
      <c r="G9602" s="214"/>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5">
      <c r="A9603" s="45" t="s">
        <v>854</v>
      </c>
      <c r="B9603" s="56" t="s">
        <v>461</v>
      </c>
      <c r="C9603" s="54">
        <v>6466.0125528356502</v>
      </c>
      <c r="D9603" s="56">
        <v>300</v>
      </c>
      <c r="E9603" s="56">
        <v>0</v>
      </c>
      <c r="F9603" s="55">
        <v>0</v>
      </c>
      <c r="G9603" s="214"/>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5">
      <c r="A9604" s="45" t="s">
        <v>853</v>
      </c>
      <c r="B9604" s="56" t="s">
        <v>458</v>
      </c>
      <c r="C9604" s="54">
        <v>28666.8719119466</v>
      </c>
      <c r="D9604" s="56">
        <v>3106</v>
      </c>
      <c r="E9604" s="56">
        <v>0</v>
      </c>
      <c r="F9604" s="55">
        <v>0</v>
      </c>
      <c r="G9604" s="214"/>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5">
      <c r="A9605" s="45" t="s">
        <v>852</v>
      </c>
      <c r="B9605" s="56" t="s">
        <v>460</v>
      </c>
      <c r="C9605" s="54">
        <v>37104.373350893802</v>
      </c>
      <c r="D9605" s="56">
        <v>3819</v>
      </c>
      <c r="E9605" s="56" t="s">
        <v>495</v>
      </c>
      <c r="F9605" s="55">
        <v>0.77002859747098562</v>
      </c>
      <c r="G9605" s="214"/>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5">
      <c r="A9606" s="45" t="s">
        <v>851</v>
      </c>
      <c r="B9606" s="56" t="s">
        <v>452</v>
      </c>
      <c r="C9606" s="54">
        <v>27391.508223539095</v>
      </c>
      <c r="D9606" s="56">
        <v>2463</v>
      </c>
      <c r="E9606" s="56" t="s">
        <v>495</v>
      </c>
      <c r="F9606" s="55">
        <v>0.52153806826298632</v>
      </c>
      <c r="G9606" s="214"/>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5">
      <c r="A9607" s="45" t="s">
        <v>850</v>
      </c>
      <c r="B9607" s="56" t="s">
        <v>457</v>
      </c>
      <c r="C9607" s="54">
        <v>5307.8849770148699</v>
      </c>
      <c r="D9607" s="56">
        <v>196</v>
      </c>
      <c r="E9607" s="56">
        <v>0</v>
      </c>
      <c r="F9607" s="55">
        <v>0</v>
      </c>
      <c r="G9607" s="214"/>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5">
      <c r="A9608" s="45" t="s">
        <v>849</v>
      </c>
      <c r="B9608" s="56" t="s">
        <v>462</v>
      </c>
      <c r="C9608" s="54">
        <v>13087.712635498299</v>
      </c>
      <c r="D9608" s="56">
        <v>831</v>
      </c>
      <c r="E9608" s="56" t="s">
        <v>495</v>
      </c>
      <c r="F9608" s="55">
        <v>1.6373045485771061</v>
      </c>
      <c r="G9608" s="214"/>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5">
      <c r="A9609" s="45" t="s">
        <v>848</v>
      </c>
      <c r="B9609" s="56" t="s">
        <v>460</v>
      </c>
      <c r="C9609" s="54">
        <v>7927.2612196189812</v>
      </c>
      <c r="D9609" s="56">
        <v>736</v>
      </c>
      <c r="E9609" s="56">
        <v>0</v>
      </c>
      <c r="F9609" s="55">
        <v>0</v>
      </c>
      <c r="G9609" s="214"/>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5">
      <c r="A9610" s="45" t="s">
        <v>847</v>
      </c>
      <c r="B9610" s="56" t="s">
        <v>449</v>
      </c>
      <c r="C9610" s="54">
        <v>9485.9761215318194</v>
      </c>
      <c r="D9610" s="56">
        <v>513</v>
      </c>
      <c r="E9610" s="56">
        <v>0</v>
      </c>
      <c r="F9610" s="55">
        <v>0</v>
      </c>
      <c r="G9610" s="214"/>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5">
      <c r="A9611" s="45" t="s">
        <v>846</v>
      </c>
      <c r="B9611" s="56" t="s">
        <v>452</v>
      </c>
      <c r="C9611" s="54">
        <v>5133.8205219983302</v>
      </c>
      <c r="D9611" s="56">
        <v>245</v>
      </c>
      <c r="E9611" s="56">
        <v>0</v>
      </c>
      <c r="F9611" s="55">
        <v>0</v>
      </c>
      <c r="G9611" s="214"/>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5">
      <c r="A9612" s="45" t="s">
        <v>845</v>
      </c>
      <c r="B9612" s="56" t="s">
        <v>454</v>
      </c>
      <c r="C9612" s="54">
        <v>32414.524512956301</v>
      </c>
      <c r="D9612" s="56">
        <v>3882</v>
      </c>
      <c r="E9612" s="56" t="s">
        <v>495</v>
      </c>
      <c r="F9612" s="55">
        <v>0.88143907710287028</v>
      </c>
      <c r="G9612" s="214"/>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5">
      <c r="A9613" s="45" t="s">
        <v>844</v>
      </c>
      <c r="B9613" s="56" t="s">
        <v>449</v>
      </c>
      <c r="C9613" s="54">
        <v>12469.6895953656</v>
      </c>
      <c r="D9613" s="56">
        <v>1060</v>
      </c>
      <c r="E9613" s="56" t="s">
        <v>495</v>
      </c>
      <c r="F9613" s="55">
        <v>0.57281755798571032</v>
      </c>
      <c r="G9613" s="214"/>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5">
      <c r="A9614" s="45" t="s">
        <v>843</v>
      </c>
      <c r="B9614" s="56" t="s">
        <v>454</v>
      </c>
      <c r="C9614" s="54">
        <v>3330.26120665499</v>
      </c>
      <c r="D9614" s="56">
        <v>182</v>
      </c>
      <c r="E9614" s="56">
        <v>0</v>
      </c>
      <c r="F9614" s="55">
        <v>0</v>
      </c>
      <c r="G9614" s="214"/>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5">
      <c r="A9615" s="45" t="s">
        <v>842</v>
      </c>
      <c r="B9615" s="56" t="s">
        <v>451</v>
      </c>
      <c r="C9615" s="54">
        <v>15120.384628985899</v>
      </c>
      <c r="D9615" s="56">
        <v>978</v>
      </c>
      <c r="E9615" s="56">
        <v>0</v>
      </c>
      <c r="F9615" s="55">
        <v>0</v>
      </c>
      <c r="G9615" s="214"/>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5">
      <c r="A9616" s="45" t="s">
        <v>841</v>
      </c>
      <c r="B9616" s="56" t="s">
        <v>451</v>
      </c>
      <c r="C9616" s="54">
        <v>14878.570537017</v>
      </c>
      <c r="D9616" s="56">
        <v>1280</v>
      </c>
      <c r="E9616" s="56" t="s">
        <v>495</v>
      </c>
      <c r="F9616" s="55">
        <v>0.48007684105715248</v>
      </c>
      <c r="G9616" s="214"/>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5">
      <c r="A9617" s="45" t="s">
        <v>840</v>
      </c>
      <c r="B9617" s="56" t="s">
        <v>449</v>
      </c>
      <c r="C9617" s="54">
        <v>2244.2586476452502</v>
      </c>
      <c r="D9617" s="56">
        <v>175</v>
      </c>
      <c r="E9617" s="56">
        <v>0</v>
      </c>
      <c r="F9617" s="55">
        <v>0</v>
      </c>
      <c r="G9617" s="214"/>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5">
      <c r="A9618" s="45" t="s">
        <v>839</v>
      </c>
      <c r="B9618" s="56" t="s">
        <v>456</v>
      </c>
      <c r="C9618" s="54">
        <v>17005.439503125901</v>
      </c>
      <c r="D9618" s="56">
        <v>1610</v>
      </c>
      <c r="E9618" s="56">
        <v>0</v>
      </c>
      <c r="F9618" s="55">
        <v>0</v>
      </c>
      <c r="G9618" s="214"/>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5">
      <c r="A9619" s="45" t="s">
        <v>838</v>
      </c>
      <c r="B9619" s="56" t="s">
        <v>462</v>
      </c>
      <c r="C9619" s="54">
        <v>4602.6150295043099</v>
      </c>
      <c r="D9619" s="56">
        <v>190</v>
      </c>
      <c r="E9619" s="56" t="s">
        <v>495</v>
      </c>
      <c r="F9619" s="55">
        <v>1.551912792416708</v>
      </c>
      <c r="G9619" s="214"/>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5">
      <c r="A9620" s="45" t="s">
        <v>837</v>
      </c>
      <c r="B9620" s="56" t="s">
        <v>455</v>
      </c>
      <c r="C9620" s="54">
        <v>16194.1783185606</v>
      </c>
      <c r="D9620" s="56">
        <v>943</v>
      </c>
      <c r="E9620" s="56" t="s">
        <v>495</v>
      </c>
      <c r="F9620" s="55">
        <v>0.44107561386245298</v>
      </c>
      <c r="G9620" s="214"/>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5">
      <c r="A9621" s="45" t="s">
        <v>836</v>
      </c>
      <c r="B9621" s="56" t="s">
        <v>460</v>
      </c>
      <c r="C9621" s="54">
        <v>23741.067234681399</v>
      </c>
      <c r="D9621" s="56">
        <v>2196</v>
      </c>
      <c r="E9621" s="56">
        <v>7</v>
      </c>
      <c r="F9621" s="55">
        <v>2.106055279897403</v>
      </c>
      <c r="G9621" s="214"/>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5">
      <c r="A9622" s="45" t="s">
        <v>835</v>
      </c>
      <c r="B9622" s="56" t="s">
        <v>459</v>
      </c>
      <c r="C9622" s="54">
        <v>4086.1741400712999</v>
      </c>
      <c r="D9622" s="56">
        <v>476</v>
      </c>
      <c r="E9622" s="56" t="s">
        <v>495</v>
      </c>
      <c r="F9622" s="55">
        <v>1.7480550015747753</v>
      </c>
      <c r="G9622" s="214"/>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5">
      <c r="A9623" s="45" t="s">
        <v>834</v>
      </c>
      <c r="B9623" s="56" t="s">
        <v>461</v>
      </c>
      <c r="C9623" s="54">
        <v>1073.55719304948</v>
      </c>
      <c r="D9623" s="56">
        <v>16</v>
      </c>
      <c r="E9623" s="56">
        <v>0</v>
      </c>
      <c r="F9623" s="55">
        <v>0</v>
      </c>
      <c r="G9623" s="214"/>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5">
      <c r="A9624" s="45" t="s">
        <v>833</v>
      </c>
      <c r="B9624" s="56" t="s">
        <v>457</v>
      </c>
      <c r="C9624" s="54">
        <v>2112.6874094155901</v>
      </c>
      <c r="D9624" s="56">
        <v>73</v>
      </c>
      <c r="E9624" s="56">
        <v>0</v>
      </c>
      <c r="F9624" s="55">
        <v>0</v>
      </c>
      <c r="G9624" s="214"/>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5">
      <c r="A9625" s="45" t="s">
        <v>458</v>
      </c>
      <c r="B9625" s="56" t="s">
        <v>458</v>
      </c>
      <c r="C9625" s="54">
        <v>3727.91584807558</v>
      </c>
      <c r="D9625" s="56">
        <v>197</v>
      </c>
      <c r="E9625" s="56">
        <v>0</v>
      </c>
      <c r="F9625" s="55">
        <v>0</v>
      </c>
      <c r="G9625" s="214"/>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5">
      <c r="A9626" s="45" t="s">
        <v>832</v>
      </c>
      <c r="B9626" s="56" t="s">
        <v>454</v>
      </c>
      <c r="C9626" s="54">
        <v>48551.911070702001</v>
      </c>
      <c r="D9626" s="56">
        <v>8634</v>
      </c>
      <c r="E9626" s="56">
        <v>8</v>
      </c>
      <c r="F9626" s="55">
        <v>1.1769435205062244</v>
      </c>
      <c r="G9626" s="214"/>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5">
      <c r="A9627" s="45" t="s">
        <v>831</v>
      </c>
      <c r="B9627" s="56" t="s">
        <v>460</v>
      </c>
      <c r="C9627" s="54">
        <v>16012.7421223003</v>
      </c>
      <c r="D9627" s="56">
        <v>2034</v>
      </c>
      <c r="E9627" s="56" t="s">
        <v>495</v>
      </c>
      <c r="F9627" s="55">
        <v>1.7842933054943972</v>
      </c>
      <c r="G9627" s="214"/>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5">
      <c r="A9628" s="45" t="s">
        <v>830</v>
      </c>
      <c r="B9628" s="56" t="s">
        <v>460</v>
      </c>
      <c r="C9628" s="54">
        <v>89317.120164774096</v>
      </c>
      <c r="D9628" s="56">
        <v>14323</v>
      </c>
      <c r="E9628" s="56">
        <v>32</v>
      </c>
      <c r="F9628" s="55">
        <v>2.5590998472605833</v>
      </c>
      <c r="G9628" s="214"/>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5">
      <c r="A9629" s="45" t="s">
        <v>829</v>
      </c>
      <c r="B9629" s="56" t="s">
        <v>462</v>
      </c>
      <c r="C9629" s="54">
        <v>31190.337467089099</v>
      </c>
      <c r="D9629" s="56">
        <v>1575</v>
      </c>
      <c r="E9629" s="56" t="s">
        <v>495</v>
      </c>
      <c r="F9629" s="55">
        <v>0.22900865213125773</v>
      </c>
      <c r="G9629" s="214"/>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5">
      <c r="A9630" s="45" t="s">
        <v>828</v>
      </c>
      <c r="B9630" s="56" t="s">
        <v>449</v>
      </c>
      <c r="C9630" s="54">
        <v>42123.258085424597</v>
      </c>
      <c r="D9630" s="56">
        <v>4807</v>
      </c>
      <c r="E9630" s="56">
        <v>7</v>
      </c>
      <c r="F9630" s="55">
        <v>1.1869927036175982</v>
      </c>
      <c r="G9630" s="214"/>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5">
      <c r="A9631" s="45" t="s">
        <v>827</v>
      </c>
      <c r="B9631" s="56" t="s">
        <v>461</v>
      </c>
      <c r="C9631" s="54">
        <v>783.91291893709104</v>
      </c>
      <c r="D9631" s="56">
        <v>18</v>
      </c>
      <c r="E9631" s="56">
        <v>0</v>
      </c>
      <c r="F9631" s="55">
        <v>0</v>
      </c>
      <c r="G9631" s="214"/>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5">
      <c r="A9632" s="45" t="s">
        <v>826</v>
      </c>
      <c r="B9632" s="56" t="s">
        <v>452</v>
      </c>
      <c r="C9632" s="54">
        <v>18209.461158597402</v>
      </c>
      <c r="D9632" s="56">
        <v>1376</v>
      </c>
      <c r="E9632" s="56" t="s">
        <v>495</v>
      </c>
      <c r="F9632" s="55">
        <v>0.39226076382192776</v>
      </c>
      <c r="G9632" s="214"/>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5">
      <c r="A9633" s="45" t="s">
        <v>825</v>
      </c>
      <c r="B9633" s="56" t="s">
        <v>454</v>
      </c>
      <c r="C9633" s="54">
        <v>74397.767487715595</v>
      </c>
      <c r="D9633" s="56">
        <v>8354</v>
      </c>
      <c r="E9633" s="56">
        <v>8</v>
      </c>
      <c r="F9633" s="55">
        <v>0.76807220260060149</v>
      </c>
      <c r="G9633" s="214"/>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5">
      <c r="A9634" s="45" t="s">
        <v>457</v>
      </c>
      <c r="B9634" s="56" t="s">
        <v>452</v>
      </c>
      <c r="C9634" s="54">
        <v>33920.0551131428</v>
      </c>
      <c r="D9634" s="56">
        <v>1941</v>
      </c>
      <c r="E9634" s="56">
        <v>5</v>
      </c>
      <c r="F9634" s="55">
        <v>1.0528958633810626</v>
      </c>
      <c r="G9634" s="214"/>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5">
      <c r="A9635" s="45" t="s">
        <v>824</v>
      </c>
      <c r="B9635" s="56" t="s">
        <v>460</v>
      </c>
      <c r="C9635" s="54">
        <v>9049.1751865497099</v>
      </c>
      <c r="D9635" s="56">
        <v>995</v>
      </c>
      <c r="E9635" s="56" t="s">
        <v>495</v>
      </c>
      <c r="F9635" s="55">
        <v>1.5786758451696166</v>
      </c>
      <c r="G9635" s="214"/>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5">
      <c r="A9636" s="45" t="s">
        <v>823</v>
      </c>
      <c r="B9636" s="56" t="s">
        <v>449</v>
      </c>
      <c r="C9636" s="54">
        <v>19873.653859741695</v>
      </c>
      <c r="D9636" s="56">
        <v>2330</v>
      </c>
      <c r="E9636" s="56" t="s">
        <v>495</v>
      </c>
      <c r="F9636" s="55">
        <v>0.35941338182036653</v>
      </c>
      <c r="G9636" s="214"/>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5">
      <c r="A9637" s="45" t="s">
        <v>822</v>
      </c>
      <c r="B9637" s="56" t="s">
        <v>458</v>
      </c>
      <c r="C9637" s="54">
        <v>8985.7757628436302</v>
      </c>
      <c r="D9637" s="56">
        <v>580</v>
      </c>
      <c r="E9637" s="56">
        <v>0</v>
      </c>
      <c r="F9637" s="55">
        <v>0</v>
      </c>
      <c r="G9637" s="214"/>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5">
      <c r="A9638" s="45" t="s">
        <v>821</v>
      </c>
      <c r="B9638" s="56" t="s">
        <v>457</v>
      </c>
      <c r="C9638" s="54">
        <v>1671.6385468424</v>
      </c>
      <c r="D9638" s="56">
        <v>39</v>
      </c>
      <c r="E9638" s="56">
        <v>0</v>
      </c>
      <c r="F9638" s="55">
        <v>0</v>
      </c>
      <c r="G9638" s="214"/>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5">
      <c r="A9639" s="45" t="s">
        <v>820</v>
      </c>
      <c r="B9639" s="56" t="s">
        <v>458</v>
      </c>
      <c r="C9639" s="54">
        <v>28406.395546395601</v>
      </c>
      <c r="D9639" s="56">
        <v>2001</v>
      </c>
      <c r="E9639" s="56" t="s">
        <v>495</v>
      </c>
      <c r="F9639" s="55">
        <v>0.25145242842200294</v>
      </c>
      <c r="G9639" s="214"/>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5">
      <c r="A9640" s="45" t="s">
        <v>819</v>
      </c>
      <c r="B9640" s="56" t="s">
        <v>455</v>
      </c>
      <c r="C9640" s="54">
        <v>1156.5421476148199</v>
      </c>
      <c r="D9640" s="56">
        <v>27</v>
      </c>
      <c r="E9640" s="56">
        <v>0</v>
      </c>
      <c r="F9640" s="55">
        <v>0</v>
      </c>
      <c r="G9640" s="214"/>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5">
      <c r="A9641" s="45" t="s">
        <v>818</v>
      </c>
      <c r="B9641" s="56" t="s">
        <v>459</v>
      </c>
      <c r="C9641" s="54">
        <v>44.670954202623797</v>
      </c>
      <c r="D9641" s="56">
        <v>5</v>
      </c>
      <c r="E9641" s="56">
        <v>0</v>
      </c>
      <c r="F9641" s="55">
        <v>0</v>
      </c>
      <c r="G9641" s="214"/>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5">
      <c r="A9642" s="45" t="s">
        <v>817</v>
      </c>
      <c r="B9642" s="56" t="s">
        <v>449</v>
      </c>
      <c r="C9642" s="54">
        <v>20124.902253938701</v>
      </c>
      <c r="D9642" s="56">
        <v>1190</v>
      </c>
      <c r="E9642" s="56">
        <v>0</v>
      </c>
      <c r="F9642" s="55">
        <v>0</v>
      </c>
      <c r="G9642" s="214"/>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5">
      <c r="A9643" s="45" t="s">
        <v>816</v>
      </c>
      <c r="B9643" s="56" t="s">
        <v>455</v>
      </c>
      <c r="C9643" s="54">
        <v>6112.4113664417901</v>
      </c>
      <c r="D9643" s="56">
        <v>391</v>
      </c>
      <c r="E9643" s="56">
        <v>0</v>
      </c>
      <c r="F9643" s="55">
        <v>0</v>
      </c>
      <c r="G9643" s="214"/>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5">
      <c r="A9644" s="45" t="s">
        <v>815</v>
      </c>
      <c r="B9644" s="56" t="s">
        <v>456</v>
      </c>
      <c r="C9644" s="54">
        <v>1549.67718243236</v>
      </c>
      <c r="D9644" s="56">
        <v>81</v>
      </c>
      <c r="E9644" s="56">
        <v>0</v>
      </c>
      <c r="F9644" s="55">
        <v>0</v>
      </c>
      <c r="G9644" s="214"/>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5">
      <c r="A9645" s="45" t="s">
        <v>814</v>
      </c>
      <c r="B9645" s="56" t="s">
        <v>461</v>
      </c>
      <c r="C9645" s="54">
        <v>6720.1246284321996</v>
      </c>
      <c r="D9645" s="56">
        <v>461</v>
      </c>
      <c r="E9645" s="56" t="s">
        <v>495</v>
      </c>
      <c r="F9645" s="55">
        <v>3.188716372596605</v>
      </c>
      <c r="G9645" s="214"/>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5">
      <c r="A9646" s="45" t="s">
        <v>813</v>
      </c>
      <c r="B9646" s="56" t="s">
        <v>457</v>
      </c>
      <c r="C9646" s="54">
        <v>17148.496197419699</v>
      </c>
      <c r="D9646" s="56">
        <v>831</v>
      </c>
      <c r="E9646" s="56">
        <v>0</v>
      </c>
      <c r="F9646" s="55">
        <v>0</v>
      </c>
      <c r="G9646" s="214"/>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5">
      <c r="A9647" s="45" t="s">
        <v>812</v>
      </c>
      <c r="B9647" s="56" t="s">
        <v>454</v>
      </c>
      <c r="C9647" s="54">
        <v>11689.851587155499</v>
      </c>
      <c r="D9647" s="56">
        <v>532</v>
      </c>
      <c r="E9647" s="56" t="s">
        <v>495</v>
      </c>
      <c r="F9647" s="55">
        <v>0.61103060972181422</v>
      </c>
      <c r="G9647" s="214"/>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5">
      <c r="A9648" s="45" t="s">
        <v>811</v>
      </c>
      <c r="B9648" s="56" t="s">
        <v>458</v>
      </c>
      <c r="C9648" s="54">
        <v>6846.1077774764299</v>
      </c>
      <c r="D9648" s="56">
        <v>487</v>
      </c>
      <c r="E9648" s="56" t="s">
        <v>495</v>
      </c>
      <c r="F9648" s="55">
        <v>1.0433457045997747</v>
      </c>
      <c r="G9648" s="214"/>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5">
      <c r="A9649" s="45" t="s">
        <v>810</v>
      </c>
      <c r="B9649" s="56" t="s">
        <v>455</v>
      </c>
      <c r="C9649" s="54">
        <v>5803.7608961074102</v>
      </c>
      <c r="D9649" s="56">
        <v>308</v>
      </c>
      <c r="E9649" s="56" t="s">
        <v>495</v>
      </c>
      <c r="F9649" s="55">
        <v>1.2307290515100073</v>
      </c>
      <c r="G9649" s="214"/>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5">
      <c r="A9650" s="45" t="s">
        <v>809</v>
      </c>
      <c r="B9650" s="56" t="s">
        <v>451</v>
      </c>
      <c r="C9650" s="54">
        <v>7644.3301449872188</v>
      </c>
      <c r="D9650" s="56">
        <v>544</v>
      </c>
      <c r="E9650" s="56" t="s">
        <v>495</v>
      </c>
      <c r="F9650" s="55">
        <v>0.93439935316517997</v>
      </c>
      <c r="G9650" s="214"/>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5">
      <c r="A9651" s="45" t="s">
        <v>808</v>
      </c>
      <c r="B9651" s="56" t="s">
        <v>458</v>
      </c>
      <c r="C9651" s="54">
        <v>7375.1368838712397</v>
      </c>
      <c r="D9651" s="56">
        <v>437</v>
      </c>
      <c r="E9651" s="56">
        <v>0</v>
      </c>
      <c r="F9651" s="55">
        <v>0</v>
      </c>
      <c r="G9651" s="214"/>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5">
      <c r="A9652" s="45" t="s">
        <v>456</v>
      </c>
      <c r="B9652" s="56" t="s">
        <v>456</v>
      </c>
      <c r="C9652" s="54">
        <v>4897.5438326430303</v>
      </c>
      <c r="D9652" s="56">
        <v>485</v>
      </c>
      <c r="E9652" s="56">
        <v>0</v>
      </c>
      <c r="F9652" s="55">
        <v>0</v>
      </c>
      <c r="G9652" s="214"/>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5">
      <c r="A9653" s="45" t="s">
        <v>807</v>
      </c>
      <c r="B9653" s="56" t="s">
        <v>461</v>
      </c>
      <c r="C9653" s="54">
        <v>640.69980114844998</v>
      </c>
      <c r="D9653" s="56">
        <v>18</v>
      </c>
      <c r="E9653" s="56">
        <v>0</v>
      </c>
      <c r="F9653" s="55">
        <v>0</v>
      </c>
      <c r="G9653" s="214"/>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5">
      <c r="A9654" s="45" t="s">
        <v>806</v>
      </c>
      <c r="B9654" s="56" t="s">
        <v>451</v>
      </c>
      <c r="C9654" s="54">
        <v>14379.4508026329</v>
      </c>
      <c r="D9654" s="56">
        <v>1373</v>
      </c>
      <c r="E9654" s="56">
        <v>0</v>
      </c>
      <c r="F9654" s="55">
        <v>0</v>
      </c>
      <c r="G9654" s="214"/>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5">
      <c r="A9655" s="45" t="s">
        <v>805</v>
      </c>
      <c r="B9655" s="56" t="s">
        <v>451</v>
      </c>
      <c r="C9655" s="54">
        <v>10764.140179352</v>
      </c>
      <c r="D9655" s="56">
        <v>911</v>
      </c>
      <c r="E9655" s="56" t="s">
        <v>495</v>
      </c>
      <c r="F9655" s="55">
        <v>1.3271579566677738</v>
      </c>
      <c r="G9655" s="214"/>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5">
      <c r="A9656" s="45" t="s">
        <v>804</v>
      </c>
      <c r="B9656" s="56" t="s">
        <v>449</v>
      </c>
      <c r="C9656" s="54">
        <v>3341.0756913925802</v>
      </c>
      <c r="D9656" s="56">
        <v>100</v>
      </c>
      <c r="E9656" s="56" t="s">
        <v>495</v>
      </c>
      <c r="F9656" s="55">
        <v>4.2757828930717556</v>
      </c>
      <c r="G9656" s="214"/>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5">
      <c r="A9657" s="45" t="s">
        <v>803</v>
      </c>
      <c r="B9657" s="56" t="s">
        <v>449</v>
      </c>
      <c r="C9657" s="54">
        <v>6951.4661738035902</v>
      </c>
      <c r="D9657" s="56">
        <v>141</v>
      </c>
      <c r="E9657" s="56">
        <v>0</v>
      </c>
      <c r="F9657" s="55">
        <v>0</v>
      </c>
      <c r="G9657" s="214"/>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5">
      <c r="A9658" s="45" t="s">
        <v>802</v>
      </c>
      <c r="B9658" s="56" t="s">
        <v>462</v>
      </c>
      <c r="C9658" s="54">
        <v>12588.6400801333</v>
      </c>
      <c r="D9658" s="56">
        <v>757</v>
      </c>
      <c r="E9658" s="56" t="s">
        <v>495</v>
      </c>
      <c r="F9658" s="55">
        <v>0.56740498555754304</v>
      </c>
      <c r="G9658" s="214"/>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5">
      <c r="A9659" s="45" t="s">
        <v>801</v>
      </c>
      <c r="B9659" s="56" t="s">
        <v>455</v>
      </c>
      <c r="C9659" s="54">
        <v>3234.7555519856501</v>
      </c>
      <c r="D9659" s="56">
        <v>173</v>
      </c>
      <c r="E9659" s="56">
        <v>0</v>
      </c>
      <c r="F9659" s="55">
        <v>0</v>
      </c>
      <c r="G9659" s="214"/>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5">
      <c r="A9660" s="45" t="s">
        <v>800</v>
      </c>
      <c r="B9660" s="56" t="s">
        <v>458</v>
      </c>
      <c r="C9660" s="54">
        <v>65938.694494203999</v>
      </c>
      <c r="D9660" s="56">
        <v>8331</v>
      </c>
      <c r="E9660" s="56">
        <v>33</v>
      </c>
      <c r="F9660" s="55">
        <v>3.5747490532286008</v>
      </c>
      <c r="G9660" s="214"/>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5">
      <c r="A9661" s="45" t="s">
        <v>799</v>
      </c>
      <c r="B9661" s="56" t="s">
        <v>457</v>
      </c>
      <c r="C9661" s="54">
        <v>284.28993454947903</v>
      </c>
      <c r="D9661" s="56" t="s">
        <v>495</v>
      </c>
      <c r="E9661" s="56">
        <v>0</v>
      </c>
      <c r="F9661" s="55">
        <v>0</v>
      </c>
      <c r="G9661" s="214"/>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5">
      <c r="A9662" s="45" t="s">
        <v>798</v>
      </c>
      <c r="B9662" s="56" t="s">
        <v>457</v>
      </c>
      <c r="C9662" s="54">
        <v>588.18731235931102</v>
      </c>
      <c r="D9662" s="56">
        <v>9</v>
      </c>
      <c r="E9662" s="56" t="s">
        <v>495</v>
      </c>
      <c r="F9662" s="55">
        <v>24.287695408478054</v>
      </c>
      <c r="G9662" s="214"/>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5">
      <c r="A9663" s="45" t="s">
        <v>797</v>
      </c>
      <c r="B9663" s="56" t="s">
        <v>451</v>
      </c>
      <c r="C9663" s="54">
        <v>24005.037471817101</v>
      </c>
      <c r="D9663" s="56">
        <v>1967</v>
      </c>
      <c r="E9663" s="56" t="s">
        <v>495</v>
      </c>
      <c r="F9663" s="55">
        <v>0.59511318415921244</v>
      </c>
      <c r="G9663" s="214"/>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5">
      <c r="A9664" s="45" t="s">
        <v>796</v>
      </c>
      <c r="B9664" s="56" t="s">
        <v>461</v>
      </c>
      <c r="C9664" s="54">
        <v>2126.5553566797198</v>
      </c>
      <c r="D9664" s="56">
        <v>72</v>
      </c>
      <c r="E9664" s="56">
        <v>0</v>
      </c>
      <c r="F9664" s="55">
        <v>0</v>
      </c>
      <c r="G9664" s="214"/>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5">
      <c r="A9665" s="45" t="s">
        <v>795</v>
      </c>
      <c r="B9665" s="56" t="s">
        <v>452</v>
      </c>
      <c r="C9665" s="54">
        <v>11334.7969583208</v>
      </c>
      <c r="D9665" s="56">
        <v>1058</v>
      </c>
      <c r="E9665" s="56" t="s">
        <v>495</v>
      </c>
      <c r="F9665" s="55">
        <v>1.260341436925982</v>
      </c>
      <c r="G9665" s="214"/>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5">
      <c r="A9666" s="45" t="s">
        <v>794</v>
      </c>
      <c r="B9666" s="56" t="s">
        <v>449</v>
      </c>
      <c r="C9666" s="54">
        <v>18997.195740859199</v>
      </c>
      <c r="D9666" s="56">
        <v>1474</v>
      </c>
      <c r="E9666" s="56">
        <v>0</v>
      </c>
      <c r="F9666" s="55">
        <v>0</v>
      </c>
      <c r="G9666" s="214"/>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5">
      <c r="A9667" s="45" t="s">
        <v>793</v>
      </c>
      <c r="B9667" s="56" t="s">
        <v>456</v>
      </c>
      <c r="C9667" s="54">
        <v>2565.26734316681</v>
      </c>
      <c r="D9667" s="56">
        <v>135</v>
      </c>
      <c r="E9667" s="56">
        <v>0</v>
      </c>
      <c r="F9667" s="55">
        <v>0</v>
      </c>
      <c r="G9667" s="214"/>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5">
      <c r="A9668" s="45" t="s">
        <v>792</v>
      </c>
      <c r="B9668" s="56" t="s">
        <v>454</v>
      </c>
      <c r="C9668" s="54">
        <v>13726.140611803099</v>
      </c>
      <c r="D9668" s="56">
        <v>808</v>
      </c>
      <c r="E9668" s="56" t="s">
        <v>495</v>
      </c>
      <c r="F9668" s="55">
        <v>0.52038350362774255</v>
      </c>
      <c r="G9668" s="214"/>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5">
      <c r="A9669" s="45" t="s">
        <v>791</v>
      </c>
      <c r="B9669" s="56" t="s">
        <v>456</v>
      </c>
      <c r="C9669" s="54">
        <v>40638.3414967149</v>
      </c>
      <c r="D9669" s="56">
        <v>5735</v>
      </c>
      <c r="E9669" s="56">
        <v>7</v>
      </c>
      <c r="F9669" s="55">
        <v>1.2303651713749655</v>
      </c>
      <c r="G9669" s="214"/>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5">
      <c r="A9670" s="45" t="s">
        <v>790</v>
      </c>
      <c r="B9670" s="56" t="s">
        <v>449</v>
      </c>
      <c r="C9670" s="54">
        <v>5633.4886654636903</v>
      </c>
      <c r="D9670" s="56">
        <v>388</v>
      </c>
      <c r="E9670" s="56" t="s">
        <v>495</v>
      </c>
      <c r="F9670" s="55">
        <v>2.5358556897954516</v>
      </c>
      <c r="G9670" s="214"/>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5">
      <c r="A9671" s="45" t="s">
        <v>789</v>
      </c>
      <c r="B9671" s="56" t="s">
        <v>454</v>
      </c>
      <c r="C9671" s="54">
        <v>16381.7017673096</v>
      </c>
      <c r="D9671" s="56">
        <v>938</v>
      </c>
      <c r="E9671" s="56" t="s">
        <v>495</v>
      </c>
      <c r="F9671" s="55">
        <v>0.87205312907246613</v>
      </c>
      <c r="G9671" s="214"/>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5">
      <c r="A9672" s="45" t="s">
        <v>788</v>
      </c>
      <c r="B9672" s="56" t="s">
        <v>449</v>
      </c>
      <c r="C9672" s="54">
        <v>4679.7541789357701</v>
      </c>
      <c r="D9672" s="56">
        <v>186</v>
      </c>
      <c r="E9672" s="56">
        <v>0</v>
      </c>
      <c r="F9672" s="55">
        <v>0</v>
      </c>
      <c r="G9672" s="214"/>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5">
      <c r="A9673" s="45" t="s">
        <v>787</v>
      </c>
      <c r="B9673" s="56" t="s">
        <v>454</v>
      </c>
      <c r="C9673" s="54">
        <v>21060.365670931398</v>
      </c>
      <c r="D9673" s="56">
        <v>1644</v>
      </c>
      <c r="E9673" s="56">
        <v>0</v>
      </c>
      <c r="F9673" s="55">
        <v>0</v>
      </c>
      <c r="G9673" s="214"/>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5">
      <c r="A9674" s="45" t="s">
        <v>786</v>
      </c>
      <c r="B9674" s="56" t="s">
        <v>451</v>
      </c>
      <c r="C9674" s="54">
        <v>9795.2977499826702</v>
      </c>
      <c r="D9674" s="56">
        <v>573</v>
      </c>
      <c r="E9674" s="56">
        <v>0</v>
      </c>
      <c r="F9674" s="55">
        <v>0</v>
      </c>
      <c r="G9674" s="214"/>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5">
      <c r="A9675" s="45" t="s">
        <v>785</v>
      </c>
      <c r="B9675" s="56" t="s">
        <v>455</v>
      </c>
      <c r="C9675" s="54">
        <v>2200.0396936397201</v>
      </c>
      <c r="D9675" s="56">
        <v>101</v>
      </c>
      <c r="E9675" s="56">
        <v>0</v>
      </c>
      <c r="F9675" s="55">
        <v>0</v>
      </c>
      <c r="G9675" s="214"/>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5">
      <c r="A9676" s="45" t="s">
        <v>784</v>
      </c>
      <c r="B9676" s="56" t="s">
        <v>458</v>
      </c>
      <c r="C9676" s="54">
        <v>13408.0042293721</v>
      </c>
      <c r="D9676" s="56">
        <v>794</v>
      </c>
      <c r="E9676" s="56" t="s">
        <v>495</v>
      </c>
      <c r="F9676" s="55">
        <v>0.53273082411547279</v>
      </c>
      <c r="G9676" s="214"/>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5">
      <c r="A9677" s="45" t="s">
        <v>783</v>
      </c>
      <c r="B9677" s="56" t="s">
        <v>451</v>
      </c>
      <c r="C9677" s="54">
        <v>13670.424629515401</v>
      </c>
      <c r="D9677" s="56">
        <v>1114</v>
      </c>
      <c r="E9677" s="56" t="s">
        <v>495</v>
      </c>
      <c r="F9677" s="55">
        <v>0.52250440907557594</v>
      </c>
      <c r="G9677" s="214"/>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5">
      <c r="A9678" s="45" t="s">
        <v>782</v>
      </c>
      <c r="B9678" s="56" t="s">
        <v>451</v>
      </c>
      <c r="C9678" s="54">
        <v>11367.9661478833</v>
      </c>
      <c r="D9678" s="56">
        <v>1043</v>
      </c>
      <c r="E9678" s="56" t="s">
        <v>495</v>
      </c>
      <c r="F9678" s="55">
        <v>2.5133280834715128</v>
      </c>
      <c r="G9678" s="214"/>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5">
      <c r="A9679" s="45" t="s">
        <v>781</v>
      </c>
      <c r="B9679" s="56" t="s">
        <v>449</v>
      </c>
      <c r="C9679" s="54">
        <v>8589.0085575090106</v>
      </c>
      <c r="D9679" s="56">
        <v>554</v>
      </c>
      <c r="E9679" s="56">
        <v>0</v>
      </c>
      <c r="F9679" s="55">
        <v>0</v>
      </c>
      <c r="G9679" s="214"/>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5">
      <c r="A9680" s="45" t="s">
        <v>780</v>
      </c>
      <c r="B9680" s="56" t="s">
        <v>461</v>
      </c>
      <c r="C9680" s="54">
        <v>3024.3155479434299</v>
      </c>
      <c r="D9680" s="56">
        <v>114</v>
      </c>
      <c r="E9680" s="56">
        <v>0</v>
      </c>
      <c r="F9680" s="55">
        <v>0</v>
      </c>
      <c r="G9680" s="214"/>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5">
      <c r="A9681" s="45" t="s">
        <v>779</v>
      </c>
      <c r="B9681" s="56" t="s">
        <v>458</v>
      </c>
      <c r="C9681" s="54">
        <v>87731.066584843502</v>
      </c>
      <c r="D9681" s="56">
        <v>20369</v>
      </c>
      <c r="E9681" s="56">
        <v>33</v>
      </c>
      <c r="F9681" s="55">
        <v>2.6867824009221368</v>
      </c>
      <c r="G9681" s="214"/>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5">
      <c r="A9682" s="45" t="s">
        <v>778</v>
      </c>
      <c r="B9682" s="56" t="s">
        <v>461</v>
      </c>
      <c r="C9682" s="54">
        <v>5830.1502088339003</v>
      </c>
      <c r="D9682" s="56">
        <v>338</v>
      </c>
      <c r="E9682" s="56" t="s">
        <v>495</v>
      </c>
      <c r="F9682" s="55">
        <v>1.2251583384651423</v>
      </c>
      <c r="G9682" s="214"/>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5">
      <c r="A9683" s="45" t="s">
        <v>777</v>
      </c>
      <c r="B9683" s="56" t="s">
        <v>449</v>
      </c>
      <c r="C9683" s="54">
        <v>11263.703785563999</v>
      </c>
      <c r="D9683" s="56">
        <v>1119</v>
      </c>
      <c r="E9683" s="56">
        <v>0</v>
      </c>
      <c r="F9683" s="55">
        <v>0</v>
      </c>
      <c r="G9683" s="214"/>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5">
      <c r="A9684" s="45" t="s">
        <v>776</v>
      </c>
      <c r="B9684" s="56" t="s">
        <v>461</v>
      </c>
      <c r="C9684" s="54">
        <v>4832.7731345598404</v>
      </c>
      <c r="D9684" s="56">
        <v>243</v>
      </c>
      <c r="E9684" s="56" t="s">
        <v>495</v>
      </c>
      <c r="F9684" s="55">
        <v>1.4780038176792465</v>
      </c>
      <c r="G9684" s="214"/>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5">
      <c r="A9685" s="45" t="s">
        <v>775</v>
      </c>
      <c r="B9685" s="56" t="s">
        <v>449</v>
      </c>
      <c r="C9685" s="54">
        <v>40376.577641466603</v>
      </c>
      <c r="D9685" s="56">
        <v>5007</v>
      </c>
      <c r="E9685" s="56">
        <v>10</v>
      </c>
      <c r="F9685" s="55">
        <v>1.7690595786210106</v>
      </c>
      <c r="G9685" s="214"/>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5">
      <c r="A9686" s="45" t="s">
        <v>774</v>
      </c>
      <c r="B9686" s="56" t="s">
        <v>457</v>
      </c>
      <c r="C9686" s="54">
        <v>2026.1602306654599</v>
      </c>
      <c r="D9686" s="56">
        <v>33</v>
      </c>
      <c r="E9686" s="56">
        <v>0</v>
      </c>
      <c r="F9686" s="55">
        <v>0</v>
      </c>
      <c r="G9686" s="214"/>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5">
      <c r="A9687" s="45" t="s">
        <v>773</v>
      </c>
      <c r="B9687" s="56" t="s">
        <v>454</v>
      </c>
      <c r="C9687" s="54">
        <v>34080.2247325719</v>
      </c>
      <c r="D9687" s="56">
        <v>1187</v>
      </c>
      <c r="E9687" s="56">
        <v>0</v>
      </c>
      <c r="F9687" s="55">
        <v>0</v>
      </c>
      <c r="G9687" s="214"/>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5">
      <c r="A9688" s="45" t="s">
        <v>772</v>
      </c>
      <c r="B9688" s="56" t="s">
        <v>457</v>
      </c>
      <c r="C9688" s="54">
        <v>611.63523157592294</v>
      </c>
      <c r="D9688" s="56">
        <v>17</v>
      </c>
      <c r="E9688" s="56">
        <v>0</v>
      </c>
      <c r="F9688" s="55">
        <v>0</v>
      </c>
      <c r="G9688" s="214"/>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5">
      <c r="A9689" s="45" t="s">
        <v>771</v>
      </c>
      <c r="B9689" s="56" t="s">
        <v>454</v>
      </c>
      <c r="C9689" s="54">
        <v>8696.8122222217498</v>
      </c>
      <c r="D9689" s="56">
        <v>197</v>
      </c>
      <c r="E9689" s="56">
        <v>0</v>
      </c>
      <c r="F9689" s="55">
        <v>0</v>
      </c>
      <c r="G9689" s="214"/>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5">
      <c r="A9690" s="45" t="s">
        <v>770</v>
      </c>
      <c r="B9690" s="56" t="s">
        <v>454</v>
      </c>
      <c r="C9690" s="54">
        <v>9756.4222031515692</v>
      </c>
      <c r="D9690" s="56">
        <v>609</v>
      </c>
      <c r="E9690" s="56" t="s">
        <v>495</v>
      </c>
      <c r="F9690" s="55">
        <v>0.73211849529736639</v>
      </c>
      <c r="G9690" s="214"/>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5">
      <c r="A9691" s="45" t="s">
        <v>769</v>
      </c>
      <c r="B9691" s="56" t="s">
        <v>456</v>
      </c>
      <c r="C9691" s="54">
        <v>15406.425291514101</v>
      </c>
      <c r="D9691" s="56">
        <v>1092</v>
      </c>
      <c r="E9691" s="56" t="s">
        <v>495</v>
      </c>
      <c r="F9691" s="55">
        <v>0.46362845421328513</v>
      </c>
      <c r="G9691" s="214"/>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5">
      <c r="A9692" s="45" t="s">
        <v>768</v>
      </c>
      <c r="B9692" s="56" t="s">
        <v>454</v>
      </c>
      <c r="C9692" s="54">
        <v>116142.925799655</v>
      </c>
      <c r="D9692" s="56">
        <v>17674</v>
      </c>
      <c r="E9692" s="56">
        <v>40</v>
      </c>
      <c r="F9692" s="55">
        <v>2.460023146025605</v>
      </c>
      <c r="G9692" s="214"/>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5">
      <c r="A9693" s="45" t="s">
        <v>767</v>
      </c>
      <c r="B9693" s="56" t="s">
        <v>456</v>
      </c>
      <c r="C9693" s="54">
        <v>20714.095533973501</v>
      </c>
      <c r="D9693" s="56">
        <v>2318</v>
      </c>
      <c r="E9693" s="56" t="s">
        <v>495</v>
      </c>
      <c r="F9693" s="55">
        <v>1.0344922564167045</v>
      </c>
      <c r="G9693" s="214"/>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5">
      <c r="A9694" s="45" t="s">
        <v>766</v>
      </c>
      <c r="B9694" s="56" t="s">
        <v>449</v>
      </c>
      <c r="C9694" s="54">
        <v>10418.392432463201</v>
      </c>
      <c r="D9694" s="56">
        <v>754</v>
      </c>
      <c r="E9694" s="56" t="s">
        <v>495</v>
      </c>
      <c r="F9694" s="55">
        <v>0.68560069983545158</v>
      </c>
      <c r="G9694" s="214"/>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5">
      <c r="A9695" s="45" t="s">
        <v>765</v>
      </c>
      <c r="B9695" s="56" t="s">
        <v>458</v>
      </c>
      <c r="C9695" s="54">
        <v>100824.306406576</v>
      </c>
      <c r="D9695" s="56">
        <v>17414</v>
      </c>
      <c r="E9695" s="56">
        <v>33</v>
      </c>
      <c r="F9695" s="55">
        <v>2.3378716315068231</v>
      </c>
      <c r="G9695" s="214"/>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5">
      <c r="A9696" s="45" t="s">
        <v>764</v>
      </c>
      <c r="B9696" s="56" t="s">
        <v>458</v>
      </c>
      <c r="C9696" s="54">
        <v>11593.289720794701</v>
      </c>
      <c r="D9696" s="56">
        <v>1217</v>
      </c>
      <c r="E9696" s="56">
        <v>0</v>
      </c>
      <c r="F9696" s="55">
        <v>0</v>
      </c>
      <c r="G9696" s="214"/>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5">
      <c r="A9697" s="45" t="s">
        <v>763</v>
      </c>
      <c r="B9697" s="56" t="s">
        <v>454</v>
      </c>
      <c r="C9697" s="54">
        <v>67654.360942971107</v>
      </c>
      <c r="D9697" s="56">
        <v>7217</v>
      </c>
      <c r="E9697" s="56">
        <v>12</v>
      </c>
      <c r="F9697" s="55">
        <v>1.2669439858657172</v>
      </c>
      <c r="G9697" s="214"/>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5">
      <c r="A9698" s="45" t="s">
        <v>762</v>
      </c>
      <c r="B9698" s="56" t="s">
        <v>458</v>
      </c>
      <c r="C9698" s="54">
        <v>4899.3351278783603</v>
      </c>
      <c r="D9698" s="56">
        <v>243</v>
      </c>
      <c r="E9698" s="56" t="s">
        <v>495</v>
      </c>
      <c r="F9698" s="55">
        <v>4.373771311669997</v>
      </c>
      <c r="G9698" s="214"/>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5">
      <c r="A9699" s="45" t="s">
        <v>761</v>
      </c>
      <c r="B9699" s="56" t="s">
        <v>460</v>
      </c>
      <c r="C9699" s="54">
        <v>23630.587330045601</v>
      </c>
      <c r="D9699" s="56">
        <v>1857</v>
      </c>
      <c r="E9699" s="56">
        <v>0</v>
      </c>
      <c r="F9699" s="55">
        <v>0</v>
      </c>
      <c r="G9699" s="214"/>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5">
      <c r="A9700" s="45" t="s">
        <v>760</v>
      </c>
      <c r="B9700" s="56" t="s">
        <v>458</v>
      </c>
      <c r="C9700" s="54">
        <v>19036.1847708721</v>
      </c>
      <c r="D9700" s="56">
        <v>1344</v>
      </c>
      <c r="E9700" s="56">
        <v>0</v>
      </c>
      <c r="F9700" s="55">
        <v>0</v>
      </c>
      <c r="G9700" s="214"/>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5">
      <c r="A9701" s="45" t="s">
        <v>759</v>
      </c>
      <c r="B9701" s="56" t="s">
        <v>451</v>
      </c>
      <c r="C9701" s="54">
        <v>4597.5251554699198</v>
      </c>
      <c r="D9701" s="56">
        <v>425</v>
      </c>
      <c r="E9701" s="56">
        <v>0</v>
      </c>
      <c r="F9701" s="55">
        <v>0</v>
      </c>
      <c r="G9701" s="214"/>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5">
      <c r="A9702" s="45" t="s">
        <v>758</v>
      </c>
      <c r="B9702" s="56" t="s">
        <v>454</v>
      </c>
      <c r="C9702" s="54">
        <v>43615.198490032897</v>
      </c>
      <c r="D9702" s="56">
        <v>4817</v>
      </c>
      <c r="E9702" s="56" t="s">
        <v>495</v>
      </c>
      <c r="F9702" s="55">
        <v>0.65507964105580807</v>
      </c>
      <c r="G9702" s="214"/>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5">
      <c r="A9703" s="45" t="s">
        <v>757</v>
      </c>
      <c r="B9703" s="56" t="s">
        <v>451</v>
      </c>
      <c r="C9703" s="54">
        <v>25917.393669385499</v>
      </c>
      <c r="D9703" s="56">
        <v>1849</v>
      </c>
      <c r="E9703" s="56" t="s">
        <v>495</v>
      </c>
      <c r="F9703" s="55">
        <v>0.82680271411255291</v>
      </c>
      <c r="G9703" s="214"/>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5">
      <c r="A9704" s="45" t="s">
        <v>756</v>
      </c>
      <c r="B9704" s="56" t="s">
        <v>462</v>
      </c>
      <c r="C9704" s="54">
        <v>15535.1939863677</v>
      </c>
      <c r="D9704" s="56">
        <v>881</v>
      </c>
      <c r="E9704" s="56" t="s">
        <v>495</v>
      </c>
      <c r="F9704" s="55">
        <v>0.91957102680855829</v>
      </c>
      <c r="G9704" s="214"/>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5">
      <c r="A9705" s="45" t="s">
        <v>755</v>
      </c>
      <c r="B9705" s="56" t="s">
        <v>451</v>
      </c>
      <c r="C9705" s="54">
        <v>5732.2185635331398</v>
      </c>
      <c r="D9705" s="56">
        <v>471</v>
      </c>
      <c r="E9705" s="56">
        <v>0</v>
      </c>
      <c r="F9705" s="55">
        <v>0</v>
      </c>
      <c r="G9705" s="214"/>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5">
      <c r="A9706" s="45" t="s">
        <v>754</v>
      </c>
      <c r="B9706" s="56" t="s">
        <v>454</v>
      </c>
      <c r="C9706" s="54">
        <v>10406.375954216899</v>
      </c>
      <c r="D9706" s="56">
        <v>633</v>
      </c>
      <c r="E9706" s="56">
        <v>0</v>
      </c>
      <c r="F9706" s="55">
        <v>0</v>
      </c>
      <c r="G9706" s="214"/>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5">
      <c r="A9707" s="45" t="s">
        <v>753</v>
      </c>
      <c r="B9707" s="56" t="s">
        <v>452</v>
      </c>
      <c r="C9707" s="54">
        <v>11260.3171202382</v>
      </c>
      <c r="D9707" s="56">
        <v>590</v>
      </c>
      <c r="E9707" s="56" t="s">
        <v>495</v>
      </c>
      <c r="F9707" s="55">
        <v>1.903016691249112</v>
      </c>
      <c r="G9707" s="214"/>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5">
      <c r="A9708" s="45" t="s">
        <v>752</v>
      </c>
      <c r="B9708" s="56" t="s">
        <v>454</v>
      </c>
      <c r="C9708" s="54">
        <v>60760.903444814299</v>
      </c>
      <c r="D9708" s="56">
        <v>5421</v>
      </c>
      <c r="E9708" s="56">
        <v>15</v>
      </c>
      <c r="F9708" s="55">
        <v>1.7633519429178495</v>
      </c>
      <c r="G9708" s="214"/>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5">
      <c r="A9709" s="45" t="s">
        <v>751</v>
      </c>
      <c r="B9709" s="56" t="s">
        <v>452</v>
      </c>
      <c r="C9709" s="54">
        <v>13066.7339765703</v>
      </c>
      <c r="D9709" s="56">
        <v>765</v>
      </c>
      <c r="E9709" s="56" t="s">
        <v>495</v>
      </c>
      <c r="F9709" s="55">
        <v>0.54664441440874645</v>
      </c>
      <c r="G9709" s="214"/>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5">
      <c r="A9710" s="45" t="s">
        <v>750</v>
      </c>
      <c r="B9710" s="56" t="s">
        <v>454</v>
      </c>
      <c r="C9710" s="54">
        <v>28989.034762338801</v>
      </c>
      <c r="D9710" s="56">
        <v>2086</v>
      </c>
      <c r="E9710" s="56" t="s">
        <v>495</v>
      </c>
      <c r="F9710" s="55">
        <v>0.24639858489309927</v>
      </c>
      <c r="G9710" s="214"/>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5">
      <c r="A9711" s="45" t="s">
        <v>749</v>
      </c>
      <c r="B9711" s="56" t="s">
        <v>449</v>
      </c>
      <c r="C9711" s="54">
        <v>5774.3850978047103</v>
      </c>
      <c r="D9711" s="56">
        <v>313</v>
      </c>
      <c r="E9711" s="56" t="s">
        <v>495</v>
      </c>
      <c r="F9711" s="55">
        <v>1.2369900901782069</v>
      </c>
      <c r="G9711" s="214"/>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5">
      <c r="A9712" s="45" t="s">
        <v>748</v>
      </c>
      <c r="B9712" s="56" t="s">
        <v>458</v>
      </c>
      <c r="C9712" s="54">
        <v>6352.7152733450803</v>
      </c>
      <c r="D9712" s="56">
        <v>391</v>
      </c>
      <c r="E9712" s="56">
        <v>0</v>
      </c>
      <c r="F9712" s="55">
        <v>0</v>
      </c>
      <c r="G9712" s="214"/>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5">
      <c r="A9713" s="45" t="s">
        <v>747</v>
      </c>
      <c r="B9713" s="56" t="s">
        <v>458</v>
      </c>
      <c r="C9713" s="54">
        <v>53837.277335062499</v>
      </c>
      <c r="D9713" s="56">
        <v>7652</v>
      </c>
      <c r="E9713" s="56">
        <v>6</v>
      </c>
      <c r="F9713" s="55">
        <v>0.79604959571815803</v>
      </c>
      <c r="G9713" s="214"/>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5">
      <c r="A9714" s="45" t="s">
        <v>746</v>
      </c>
      <c r="B9714" s="56" t="s">
        <v>451</v>
      </c>
      <c r="C9714" s="54">
        <v>27401.822881354499</v>
      </c>
      <c r="D9714" s="56">
        <v>2177</v>
      </c>
      <c r="E9714" s="56" t="s">
        <v>495</v>
      </c>
      <c r="F9714" s="55">
        <v>0.52134174969195068</v>
      </c>
      <c r="G9714" s="214"/>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5">
      <c r="A9715" s="45" t="s">
        <v>745</v>
      </c>
      <c r="B9715" s="56" t="s">
        <v>455</v>
      </c>
      <c r="C9715" s="54">
        <v>443.669002305216</v>
      </c>
      <c r="D9715" s="56">
        <v>8</v>
      </c>
      <c r="E9715" s="56">
        <v>0</v>
      </c>
      <c r="F9715" s="55">
        <v>0</v>
      </c>
      <c r="G9715" s="214"/>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5">
      <c r="A9716" s="45" t="s">
        <v>744</v>
      </c>
      <c r="B9716" s="56" t="s">
        <v>458</v>
      </c>
      <c r="C9716" s="54">
        <v>10425.3705682952</v>
      </c>
      <c r="D9716" s="56">
        <v>1346</v>
      </c>
      <c r="E9716" s="56">
        <v>0</v>
      </c>
      <c r="F9716" s="55">
        <v>0</v>
      </c>
      <c r="G9716" s="214"/>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5">
      <c r="A9717" s="45" t="s">
        <v>743</v>
      </c>
      <c r="B9717" s="56" t="s">
        <v>449</v>
      </c>
      <c r="C9717" s="54">
        <v>29332.514862373799</v>
      </c>
      <c r="D9717" s="56">
        <v>3063</v>
      </c>
      <c r="E9717" s="56" t="s">
        <v>495</v>
      </c>
      <c r="F9717" s="55">
        <v>0.24351328811630887</v>
      </c>
      <c r="G9717" s="214"/>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5">
      <c r="A9718" s="45" t="s">
        <v>742</v>
      </c>
      <c r="B9718" s="56" t="s">
        <v>449</v>
      </c>
      <c r="C9718" s="54">
        <v>13670.6546508352</v>
      </c>
      <c r="D9718" s="56">
        <v>1244</v>
      </c>
      <c r="E9718" s="56" t="s">
        <v>495</v>
      </c>
      <c r="F9718" s="55">
        <v>0.52249561745901862</v>
      </c>
      <c r="G9718" s="214"/>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5">
      <c r="A9719" s="45" t="s">
        <v>741</v>
      </c>
      <c r="B9719" s="56" t="s">
        <v>452</v>
      </c>
      <c r="C9719" s="54">
        <v>7866.2595778054301</v>
      </c>
      <c r="D9719" s="56">
        <v>473</v>
      </c>
      <c r="E9719" s="56">
        <v>0</v>
      </c>
      <c r="F9719" s="55">
        <v>0</v>
      </c>
      <c r="G9719" s="214"/>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5">
      <c r="A9720" s="45" t="s">
        <v>740</v>
      </c>
      <c r="B9720" s="56" t="s">
        <v>449</v>
      </c>
      <c r="C9720" s="54">
        <v>3588.8356725713106</v>
      </c>
      <c r="D9720" s="56">
        <v>234</v>
      </c>
      <c r="E9720" s="56">
        <v>0</v>
      </c>
      <c r="F9720" s="55">
        <v>0</v>
      </c>
      <c r="G9720" s="214"/>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5">
      <c r="A9721" s="45" t="s">
        <v>739</v>
      </c>
      <c r="B9721" s="56" t="s">
        <v>452</v>
      </c>
      <c r="C9721" s="54">
        <v>28747.259811021901</v>
      </c>
      <c r="D9721" s="56">
        <v>2384</v>
      </c>
      <c r="E9721" s="56" t="s">
        <v>495</v>
      </c>
      <c r="F9721" s="55">
        <v>0.24847088695801614</v>
      </c>
      <c r="G9721" s="214"/>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5">
      <c r="A9722" s="45" t="s">
        <v>738</v>
      </c>
      <c r="B9722" s="56" t="s">
        <v>457</v>
      </c>
      <c r="C9722" s="54">
        <v>97.256701128622794</v>
      </c>
      <c r="D9722" s="56">
        <v>5</v>
      </c>
      <c r="E9722" s="56">
        <v>0</v>
      </c>
      <c r="F9722" s="55">
        <v>0</v>
      </c>
      <c r="G9722" s="214"/>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5">
      <c r="A9723" s="45" t="s">
        <v>737</v>
      </c>
      <c r="B9723" s="56" t="s">
        <v>456</v>
      </c>
      <c r="C9723" s="54">
        <v>8389.5626394437495</v>
      </c>
      <c r="D9723" s="56">
        <v>540</v>
      </c>
      <c r="E9723" s="56">
        <v>0</v>
      </c>
      <c r="F9723" s="55">
        <v>0</v>
      </c>
      <c r="G9723" s="214"/>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5">
      <c r="A9724" s="45" t="s">
        <v>736</v>
      </c>
      <c r="B9724" s="56" t="s">
        <v>457</v>
      </c>
      <c r="C9724" s="54">
        <v>8452.8586639732803</v>
      </c>
      <c r="D9724" s="56">
        <v>327</v>
      </c>
      <c r="E9724" s="56">
        <v>0</v>
      </c>
      <c r="F9724" s="55">
        <v>0</v>
      </c>
      <c r="G9724" s="214"/>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5">
      <c r="A9725" s="45" t="s">
        <v>735</v>
      </c>
      <c r="B9725" s="56" t="s">
        <v>461</v>
      </c>
      <c r="C9725" s="54">
        <v>925.93893955999795</v>
      </c>
      <c r="D9725" s="56">
        <v>20</v>
      </c>
      <c r="E9725" s="56">
        <v>0</v>
      </c>
      <c r="F9725" s="55">
        <v>0</v>
      </c>
      <c r="G9725" s="214"/>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5">
      <c r="A9726" s="45" t="s">
        <v>734</v>
      </c>
      <c r="B9726" s="56" t="s">
        <v>456</v>
      </c>
      <c r="C9726" s="54">
        <v>886.62872007655199</v>
      </c>
      <c r="D9726" s="56">
        <v>20</v>
      </c>
      <c r="E9726" s="56">
        <v>0</v>
      </c>
      <c r="F9726" s="55">
        <v>0</v>
      </c>
      <c r="G9726" s="214"/>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5">
      <c r="A9727" s="45" t="s">
        <v>733</v>
      </c>
      <c r="B9727" s="56" t="s">
        <v>461</v>
      </c>
      <c r="C9727" s="54">
        <v>131.34792406884699</v>
      </c>
      <c r="D9727" s="56">
        <v>6</v>
      </c>
      <c r="E9727" s="56">
        <v>0</v>
      </c>
      <c r="F9727" s="55">
        <v>0</v>
      </c>
      <c r="G9727" s="214"/>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5">
      <c r="A9728" s="45" t="s">
        <v>732</v>
      </c>
      <c r="B9728" s="56" t="s">
        <v>458</v>
      </c>
      <c r="C9728" s="54">
        <v>3233.6975298580801</v>
      </c>
      <c r="D9728" s="56">
        <v>250</v>
      </c>
      <c r="E9728" s="56" t="s">
        <v>495</v>
      </c>
      <c r="F9728" s="55">
        <v>4.4177645416147673</v>
      </c>
      <c r="G9728" s="214"/>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5">
      <c r="A9729" s="45" t="s">
        <v>453</v>
      </c>
      <c r="B9729" s="56" t="s">
        <v>453</v>
      </c>
      <c r="C9729" s="54">
        <v>11415.7638709039</v>
      </c>
      <c r="D9729" s="56">
        <v>1519</v>
      </c>
      <c r="E9729" s="56">
        <v>0</v>
      </c>
      <c r="F9729" s="55">
        <v>0</v>
      </c>
      <c r="G9729" s="214"/>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5">
      <c r="A9730" s="45" t="s">
        <v>731</v>
      </c>
      <c r="B9730" s="56" t="s">
        <v>454</v>
      </c>
      <c r="C9730" s="54">
        <v>36015.912175260899</v>
      </c>
      <c r="D9730" s="56">
        <v>2148</v>
      </c>
      <c r="E9730" s="56" t="s">
        <v>495</v>
      </c>
      <c r="F9730" s="55">
        <v>0.79330015112192842</v>
      </c>
      <c r="G9730" s="214"/>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5">
      <c r="A9731" s="45" t="s">
        <v>730</v>
      </c>
      <c r="B9731" s="56" t="s">
        <v>452</v>
      </c>
      <c r="C9731" s="54">
        <v>29233.8947796506</v>
      </c>
      <c r="D9731" s="56">
        <v>1753</v>
      </c>
      <c r="E9731" s="56">
        <v>0</v>
      </c>
      <c r="F9731" s="55">
        <v>0</v>
      </c>
      <c r="G9731" s="214"/>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5">
      <c r="A9732" s="45" t="s">
        <v>729</v>
      </c>
      <c r="B9732" s="56" t="s">
        <v>461</v>
      </c>
      <c r="C9732" s="54">
        <v>175.92213223044999</v>
      </c>
      <c r="D9732" s="56" t="s">
        <v>495</v>
      </c>
      <c r="E9732" s="56">
        <v>0</v>
      </c>
      <c r="F9732" s="55">
        <v>0</v>
      </c>
      <c r="G9732" s="214"/>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5">
      <c r="A9733" s="45" t="s">
        <v>728</v>
      </c>
      <c r="B9733" s="56" t="s">
        <v>460</v>
      </c>
      <c r="C9733" s="54">
        <v>99979.827942427306</v>
      </c>
      <c r="D9733" s="56">
        <v>14822</v>
      </c>
      <c r="E9733" s="56">
        <v>20</v>
      </c>
      <c r="F9733" s="55">
        <v>1.4288596589644678</v>
      </c>
      <c r="G9733" s="214"/>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5">
      <c r="A9734" s="45" t="s">
        <v>727</v>
      </c>
      <c r="B9734" s="56" t="s">
        <v>449</v>
      </c>
      <c r="C9734" s="54">
        <v>1061.2180254191501</v>
      </c>
      <c r="D9734" s="56">
        <v>32</v>
      </c>
      <c r="E9734" s="56">
        <v>0</v>
      </c>
      <c r="F9734" s="55">
        <v>0</v>
      </c>
      <c r="G9734" s="214"/>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5">
      <c r="A9735" s="45" t="s">
        <v>726</v>
      </c>
      <c r="B9735" s="56" t="s">
        <v>461</v>
      </c>
      <c r="C9735" s="54">
        <v>1523.2863267425901</v>
      </c>
      <c r="D9735" s="56">
        <v>23</v>
      </c>
      <c r="E9735" s="56">
        <v>0</v>
      </c>
      <c r="F9735" s="55">
        <v>0</v>
      </c>
      <c r="G9735" s="214"/>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5">
      <c r="A9736" s="45" t="s">
        <v>725</v>
      </c>
      <c r="B9736" s="56" t="s">
        <v>457</v>
      </c>
      <c r="C9736" s="54">
        <v>975.18088894142284</v>
      </c>
      <c r="D9736" s="56">
        <v>18</v>
      </c>
      <c r="E9736" s="56">
        <v>0</v>
      </c>
      <c r="F9736" s="55">
        <v>0</v>
      </c>
      <c r="G9736" s="214"/>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5">
      <c r="A9737" s="45" t="s">
        <v>724</v>
      </c>
      <c r="B9737" s="56" t="s">
        <v>458</v>
      </c>
      <c r="C9737" s="54">
        <v>6604.9424871170804</v>
      </c>
      <c r="D9737" s="56">
        <v>320</v>
      </c>
      <c r="E9737" s="56" t="s">
        <v>495</v>
      </c>
      <c r="F9737" s="55">
        <v>2.1628824646964797</v>
      </c>
      <c r="G9737" s="214"/>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5">
      <c r="A9738" s="45" t="s">
        <v>723</v>
      </c>
      <c r="B9738" s="56" t="s">
        <v>458</v>
      </c>
      <c r="C9738" s="54">
        <v>17758.791021044799</v>
      </c>
      <c r="D9738" s="56">
        <v>1026</v>
      </c>
      <c r="E9738" s="56">
        <v>0</v>
      </c>
      <c r="F9738" s="55">
        <v>0</v>
      </c>
      <c r="G9738" s="214"/>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5">
      <c r="A9739" s="45" t="s">
        <v>722</v>
      </c>
      <c r="B9739" s="56" t="s">
        <v>454</v>
      </c>
      <c r="C9739" s="54">
        <v>91690.005605087994</v>
      </c>
      <c r="D9739" s="56">
        <v>4384</v>
      </c>
      <c r="E9739" s="56">
        <v>6</v>
      </c>
      <c r="F9739" s="55">
        <v>0.46741346097992453</v>
      </c>
      <c r="G9739" s="214"/>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5">
      <c r="A9740" s="45" t="s">
        <v>452</v>
      </c>
      <c r="B9740" s="56" t="s">
        <v>452</v>
      </c>
      <c r="C9740" s="54">
        <v>12492.720334089499</v>
      </c>
      <c r="D9740" s="56">
        <v>1020</v>
      </c>
      <c r="E9740" s="56">
        <v>0</v>
      </c>
      <c r="F9740" s="55">
        <v>0</v>
      </c>
      <c r="G9740" s="214"/>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5">
      <c r="A9741" s="45" t="s">
        <v>721</v>
      </c>
      <c r="B9741" s="56" t="s">
        <v>461</v>
      </c>
      <c r="C9741" s="54">
        <v>12876.2116148285</v>
      </c>
      <c r="D9741" s="56">
        <v>582</v>
      </c>
      <c r="E9741" s="56" t="s">
        <v>495</v>
      </c>
      <c r="F9741" s="55">
        <v>0.55473281711456868</v>
      </c>
      <c r="G9741" s="214"/>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5">
      <c r="A9742" s="45" t="s">
        <v>720</v>
      </c>
      <c r="B9742" s="56" t="s">
        <v>458</v>
      </c>
      <c r="C9742" s="54">
        <v>30288.243897843495</v>
      </c>
      <c r="D9742" s="56">
        <v>3045</v>
      </c>
      <c r="E9742" s="56" t="s">
        <v>495</v>
      </c>
      <c r="F9742" s="55">
        <v>0.94331743589343076</v>
      </c>
      <c r="G9742" s="214"/>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5">
      <c r="A9743" s="45" t="s">
        <v>719</v>
      </c>
      <c r="B9743" s="56" t="s">
        <v>460</v>
      </c>
      <c r="C9743" s="54">
        <v>30325.695541606699</v>
      </c>
      <c r="D9743" s="56">
        <v>2300</v>
      </c>
      <c r="E9743" s="56" t="s">
        <v>495</v>
      </c>
      <c r="F9743" s="55">
        <v>0.94215245721994123</v>
      </c>
      <c r="G9743" s="214"/>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5">
      <c r="A9744" s="45" t="s">
        <v>718</v>
      </c>
      <c r="B9744" s="56" t="s">
        <v>449</v>
      </c>
      <c r="C9744" s="54">
        <v>4631.7627011164004</v>
      </c>
      <c r="D9744" s="56">
        <v>281</v>
      </c>
      <c r="E9744" s="56" t="s">
        <v>495</v>
      </c>
      <c r="F9744" s="55">
        <v>1.5421466089218021</v>
      </c>
      <c r="G9744" s="214"/>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5">
      <c r="A9745" s="45" t="s">
        <v>717</v>
      </c>
      <c r="B9745" s="56" t="s">
        <v>454</v>
      </c>
      <c r="C9745" s="54">
        <v>16655.693199981899</v>
      </c>
      <c r="D9745" s="56">
        <v>1451</v>
      </c>
      <c r="E9745" s="56" t="s">
        <v>495</v>
      </c>
      <c r="F9745" s="55">
        <v>0.85770757867524916</v>
      </c>
      <c r="G9745" s="214"/>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5">
      <c r="A9746" s="45" t="s">
        <v>716</v>
      </c>
      <c r="B9746" s="56" t="s">
        <v>455</v>
      </c>
      <c r="C9746" s="54">
        <v>29199.4634255485</v>
      </c>
      <c r="D9746" s="56">
        <v>1204</v>
      </c>
      <c r="E9746" s="56" t="s">
        <v>495</v>
      </c>
      <c r="F9746" s="55">
        <v>0.24462289045378124</v>
      </c>
      <c r="G9746" s="214"/>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5">
      <c r="A9747" s="45" t="s">
        <v>715</v>
      </c>
      <c r="B9747" s="56" t="s">
        <v>449</v>
      </c>
      <c r="C9747" s="54">
        <v>13563.581728679501</v>
      </c>
      <c r="D9747" s="56">
        <v>1246</v>
      </c>
      <c r="E9747" s="56" t="s">
        <v>495</v>
      </c>
      <c r="F9747" s="55">
        <v>0.52662027521491139</v>
      </c>
      <c r="G9747" s="214"/>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5">
      <c r="A9748" s="45" t="s">
        <v>714</v>
      </c>
      <c r="B9748" s="56" t="s">
        <v>449</v>
      </c>
      <c r="C9748" s="54">
        <v>18220.567441253999</v>
      </c>
      <c r="D9748" s="56">
        <v>1134</v>
      </c>
      <c r="E9748" s="56">
        <v>0</v>
      </c>
      <c r="F9748" s="55">
        <v>0</v>
      </c>
      <c r="G9748" s="214"/>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5">
      <c r="A9749" s="45" t="s">
        <v>713</v>
      </c>
      <c r="B9749" s="56" t="s">
        <v>457</v>
      </c>
      <c r="C9749" s="54">
        <v>2949.2506508674801</v>
      </c>
      <c r="D9749" s="56">
        <v>61</v>
      </c>
      <c r="E9749" s="56">
        <v>0</v>
      </c>
      <c r="F9749" s="55">
        <v>0</v>
      </c>
      <c r="G9749" s="214"/>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5">
      <c r="A9750" s="45" t="s">
        <v>712</v>
      </c>
      <c r="B9750" s="56" t="s">
        <v>460</v>
      </c>
      <c r="C9750" s="54">
        <v>19909.875881644799</v>
      </c>
      <c r="D9750" s="56">
        <v>1548</v>
      </c>
      <c r="E9750" s="56" t="s">
        <v>495</v>
      </c>
      <c r="F9750" s="55">
        <v>0.71751900266161328</v>
      </c>
      <c r="G9750" s="214"/>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5">
      <c r="A9751" s="45" t="s">
        <v>711</v>
      </c>
      <c r="B9751" s="56" t="s">
        <v>451</v>
      </c>
      <c r="C9751" s="54">
        <v>10718.897733932799</v>
      </c>
      <c r="D9751" s="56">
        <v>732</v>
      </c>
      <c r="E9751" s="56">
        <v>0</v>
      </c>
      <c r="F9751" s="55">
        <v>0</v>
      </c>
      <c r="G9751" s="214"/>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5">
      <c r="A9752" s="45" t="s">
        <v>710</v>
      </c>
      <c r="B9752" s="56" t="s">
        <v>452</v>
      </c>
      <c r="C9752" s="54">
        <v>30257.471058949301</v>
      </c>
      <c r="D9752" s="56">
        <v>2908</v>
      </c>
      <c r="E9752" s="56">
        <v>5</v>
      </c>
      <c r="F9752" s="55">
        <v>1.1803460257701361</v>
      </c>
      <c r="G9752" s="214"/>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5">
      <c r="A9753" s="45" t="s">
        <v>709</v>
      </c>
      <c r="B9753" s="56" t="s">
        <v>459</v>
      </c>
      <c r="C9753" s="54">
        <v>5208.5177822836404</v>
      </c>
      <c r="D9753" s="56">
        <v>374</v>
      </c>
      <c r="E9753" s="56" t="s">
        <v>495</v>
      </c>
      <c r="F9753" s="55">
        <v>1.3713800051049081</v>
      </c>
      <c r="G9753" s="214"/>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5">
      <c r="A9754" s="45" t="s">
        <v>708</v>
      </c>
      <c r="B9754" s="56" t="s">
        <v>449</v>
      </c>
      <c r="C9754" s="54">
        <v>2134.12534396605</v>
      </c>
      <c r="D9754" s="56">
        <v>88</v>
      </c>
      <c r="E9754" s="56">
        <v>0</v>
      </c>
      <c r="F9754" s="55">
        <v>0</v>
      </c>
      <c r="G9754" s="214"/>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5">
      <c r="A9755" s="45" t="s">
        <v>707</v>
      </c>
      <c r="B9755" s="56" t="s">
        <v>457</v>
      </c>
      <c r="C9755" s="54">
        <v>8124.8050092882004</v>
      </c>
      <c r="D9755" s="56">
        <v>361</v>
      </c>
      <c r="E9755" s="56" t="s">
        <v>495</v>
      </c>
      <c r="F9755" s="55">
        <v>2.6374259325700109</v>
      </c>
      <c r="G9755" s="214"/>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5">
      <c r="A9756" s="45" t="s">
        <v>706</v>
      </c>
      <c r="B9756" s="56" t="s">
        <v>462</v>
      </c>
      <c r="C9756" s="54">
        <v>5620.2787186370697</v>
      </c>
      <c r="D9756" s="56">
        <v>295</v>
      </c>
      <c r="E9756" s="56">
        <v>0</v>
      </c>
      <c r="F9756" s="55">
        <v>0</v>
      </c>
      <c r="G9756" s="214"/>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5">
      <c r="A9757" s="45" t="s">
        <v>705</v>
      </c>
      <c r="B9757" s="56" t="s">
        <v>461</v>
      </c>
      <c r="C9757" s="54">
        <v>1879.9555993321101</v>
      </c>
      <c r="D9757" s="56">
        <v>65</v>
      </c>
      <c r="E9757" s="56">
        <v>0</v>
      </c>
      <c r="F9757" s="55">
        <v>0</v>
      </c>
      <c r="G9757" s="214"/>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5">
      <c r="A9758" s="45" t="s">
        <v>704</v>
      </c>
      <c r="B9758" s="56" t="s">
        <v>449</v>
      </c>
      <c r="C9758" s="54">
        <v>13749.355836913501</v>
      </c>
      <c r="D9758" s="56">
        <v>1079</v>
      </c>
      <c r="E9758" s="56" t="s">
        <v>495</v>
      </c>
      <c r="F9758" s="55">
        <v>0.51950485736069174</v>
      </c>
      <c r="G9758" s="214"/>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5">
      <c r="A9759" s="45" t="s">
        <v>703</v>
      </c>
      <c r="B9759" s="56" t="s">
        <v>456</v>
      </c>
      <c r="C9759" s="54">
        <v>11814.5919608803</v>
      </c>
      <c r="D9759" s="56">
        <v>934</v>
      </c>
      <c r="E9759" s="56" t="s">
        <v>495</v>
      </c>
      <c r="F9759" s="55">
        <v>0.60457924966923127</v>
      </c>
      <c r="G9759" s="214"/>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5">
      <c r="A9760" s="45" t="s">
        <v>702</v>
      </c>
      <c r="B9760" s="56" t="s">
        <v>449</v>
      </c>
      <c r="C9760" s="54">
        <v>4953.1649934452498</v>
      </c>
      <c r="D9760" s="56">
        <v>450</v>
      </c>
      <c r="E9760" s="56">
        <v>0</v>
      </c>
      <c r="F9760" s="55">
        <v>0</v>
      </c>
      <c r="G9760" s="214"/>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5">
      <c r="A9761" s="45" t="s">
        <v>701</v>
      </c>
      <c r="B9761" s="56" t="s">
        <v>458</v>
      </c>
      <c r="C9761" s="54">
        <v>55966.956025412503</v>
      </c>
      <c r="D9761" s="56">
        <v>6868</v>
      </c>
      <c r="E9761" s="56">
        <v>6</v>
      </c>
      <c r="F9761" s="55">
        <v>0.76575797400314272</v>
      </c>
      <c r="G9761" s="214"/>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5">
      <c r="A9762" s="45" t="s">
        <v>700</v>
      </c>
      <c r="B9762" s="56" t="s">
        <v>455</v>
      </c>
      <c r="C9762" s="54">
        <v>1233.54376087695</v>
      </c>
      <c r="D9762" s="56">
        <v>24</v>
      </c>
      <c r="E9762" s="56">
        <v>0</v>
      </c>
      <c r="F9762" s="55">
        <v>0</v>
      </c>
      <c r="G9762" s="214"/>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5">
      <c r="A9763" s="45" t="s">
        <v>699</v>
      </c>
      <c r="B9763" s="56" t="s">
        <v>451</v>
      </c>
      <c r="C9763" s="54">
        <v>18769.558680918599</v>
      </c>
      <c r="D9763" s="56">
        <v>1372</v>
      </c>
      <c r="E9763" s="56">
        <v>0</v>
      </c>
      <c r="F9763" s="55">
        <v>0</v>
      </c>
      <c r="G9763" s="214"/>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5">
      <c r="A9764" s="45" t="s">
        <v>698</v>
      </c>
      <c r="B9764" s="56" t="s">
        <v>454</v>
      </c>
      <c r="C9764" s="54">
        <v>12292.1365056916</v>
      </c>
      <c r="D9764" s="56">
        <v>559</v>
      </c>
      <c r="E9764" s="56">
        <v>0</v>
      </c>
      <c r="F9764" s="55">
        <v>0</v>
      </c>
      <c r="G9764" s="214"/>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5">
      <c r="A9765" s="45" t="s">
        <v>697</v>
      </c>
      <c r="B9765" s="56" t="s">
        <v>461</v>
      </c>
      <c r="C9765" s="54">
        <v>834.58018010005105</v>
      </c>
      <c r="D9765" s="56">
        <v>12</v>
      </c>
      <c r="E9765" s="56" t="s">
        <v>495</v>
      </c>
      <c r="F9765" s="55">
        <v>8.5586230216979793</v>
      </c>
      <c r="G9765" s="214"/>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5">
      <c r="A9766" s="45" t="s">
        <v>696</v>
      </c>
      <c r="B9766" s="56" t="s">
        <v>449</v>
      </c>
      <c r="C9766" s="54">
        <v>1267.67563041731</v>
      </c>
      <c r="D9766" s="56">
        <v>49</v>
      </c>
      <c r="E9766" s="56">
        <v>0</v>
      </c>
      <c r="F9766" s="55">
        <v>0</v>
      </c>
      <c r="G9766" s="214"/>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5">
      <c r="A9767" s="45" t="s">
        <v>695</v>
      </c>
      <c r="B9767" s="56" t="s">
        <v>449</v>
      </c>
      <c r="C9767" s="54">
        <v>1713.2752253528499</v>
      </c>
      <c r="D9767" s="56">
        <v>95</v>
      </c>
      <c r="E9767" s="56">
        <v>0</v>
      </c>
      <c r="F9767" s="55">
        <v>0</v>
      </c>
      <c r="G9767" s="214"/>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5">
      <c r="A9768" s="45" t="s">
        <v>694</v>
      </c>
      <c r="B9768" s="56" t="s">
        <v>461</v>
      </c>
      <c r="C9768" s="54">
        <v>43955.524582002799</v>
      </c>
      <c r="D9768" s="56">
        <v>3003</v>
      </c>
      <c r="E9768" s="56" t="s">
        <v>495</v>
      </c>
      <c r="F9768" s="55">
        <v>0.4875057602507869</v>
      </c>
      <c r="G9768" s="214"/>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5">
      <c r="A9769" s="45" t="s">
        <v>693</v>
      </c>
      <c r="B9769" s="56" t="s">
        <v>455</v>
      </c>
      <c r="C9769" s="54">
        <v>625.94499034377498</v>
      </c>
      <c r="D9769" s="56">
        <v>19</v>
      </c>
      <c r="E9769" s="56">
        <v>0</v>
      </c>
      <c r="F9769" s="55">
        <v>0</v>
      </c>
      <c r="G9769" s="214"/>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5">
      <c r="A9770" s="45" t="s">
        <v>692</v>
      </c>
      <c r="B9770" s="56" t="s">
        <v>452</v>
      </c>
      <c r="C9770" s="54">
        <v>9210.9950828244691</v>
      </c>
      <c r="D9770" s="56">
        <v>621</v>
      </c>
      <c r="E9770" s="56" t="s">
        <v>495</v>
      </c>
      <c r="F9770" s="55">
        <v>0.77547073672596611</v>
      </c>
      <c r="G9770" s="214"/>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5">
      <c r="A9771" s="45" t="s">
        <v>451</v>
      </c>
      <c r="B9771" s="56" t="s">
        <v>451</v>
      </c>
      <c r="C9771" s="54">
        <v>62728.587628093002</v>
      </c>
      <c r="D9771" s="56">
        <v>5227</v>
      </c>
      <c r="E9771" s="56">
        <v>10</v>
      </c>
      <c r="F9771" s="55">
        <v>1.1386924866228318</v>
      </c>
      <c r="G9771" s="214"/>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5">
      <c r="A9772" s="45" t="s">
        <v>691</v>
      </c>
      <c r="B9772" s="56" t="s">
        <v>451</v>
      </c>
      <c r="C9772" s="54">
        <v>3007.0790085752401</v>
      </c>
      <c r="D9772" s="56">
        <v>160</v>
      </c>
      <c r="E9772" s="56">
        <v>0</v>
      </c>
      <c r="F9772" s="55">
        <v>0</v>
      </c>
      <c r="G9772" s="214"/>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5">
      <c r="A9773" s="45" t="s">
        <v>690</v>
      </c>
      <c r="B9773" s="56" t="s">
        <v>449</v>
      </c>
      <c r="C9773" s="54">
        <v>3230.2527941828198</v>
      </c>
      <c r="D9773" s="56">
        <v>147</v>
      </c>
      <c r="E9773" s="56">
        <v>0</v>
      </c>
      <c r="F9773" s="55">
        <v>0</v>
      </c>
      <c r="G9773" s="214"/>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5">
      <c r="A9774" s="45" t="s">
        <v>689</v>
      </c>
      <c r="B9774" s="56" t="s">
        <v>462</v>
      </c>
      <c r="C9774" s="54">
        <v>2582.8318203587801</v>
      </c>
      <c r="D9774" s="56">
        <v>82</v>
      </c>
      <c r="E9774" s="56">
        <v>0</v>
      </c>
      <c r="F9774" s="55">
        <v>0</v>
      </c>
      <c r="G9774" s="214"/>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5">
      <c r="A9775" s="45" t="s">
        <v>688</v>
      </c>
      <c r="B9775" s="56" t="s">
        <v>452</v>
      </c>
      <c r="C9775" s="54">
        <v>101530.854278618</v>
      </c>
      <c r="D9775" s="56">
        <v>7541</v>
      </c>
      <c r="E9775" s="56">
        <v>7</v>
      </c>
      <c r="F9775" s="55">
        <v>0.49246113760445132</v>
      </c>
      <c r="G9775" s="214"/>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5">
      <c r="A9776" s="45" t="s">
        <v>687</v>
      </c>
      <c r="B9776" s="56" t="s">
        <v>452</v>
      </c>
      <c r="C9776" s="54">
        <v>34437.884502636203</v>
      </c>
      <c r="D9776" s="56">
        <v>4225</v>
      </c>
      <c r="E9776" s="56">
        <v>14</v>
      </c>
      <c r="F9776" s="55">
        <v>2.9037788309077186</v>
      </c>
      <c r="G9776" s="214"/>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5">
      <c r="A9777" s="45" t="s">
        <v>686</v>
      </c>
      <c r="B9777" s="56" t="s">
        <v>460</v>
      </c>
      <c r="C9777" s="54">
        <v>15123.002698759299</v>
      </c>
      <c r="D9777" s="56">
        <v>1627</v>
      </c>
      <c r="E9777" s="56">
        <v>0</v>
      </c>
      <c r="F9777" s="55">
        <v>0</v>
      </c>
      <c r="G9777" s="214"/>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5">
      <c r="A9778" s="45" t="s">
        <v>685</v>
      </c>
      <c r="B9778" s="56" t="s">
        <v>454</v>
      </c>
      <c r="C9778" s="54">
        <v>27680.062234411598</v>
      </c>
      <c r="D9778" s="56">
        <v>2114</v>
      </c>
      <c r="E9778" s="56" t="s">
        <v>495</v>
      </c>
      <c r="F9778" s="55">
        <v>1.0322024686746851</v>
      </c>
      <c r="G9778" s="214"/>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5">
      <c r="A9779" s="45" t="s">
        <v>684</v>
      </c>
      <c r="B9779" s="56" t="s">
        <v>460</v>
      </c>
      <c r="C9779" s="54">
        <v>12712.6088020805</v>
      </c>
      <c r="D9779" s="56">
        <v>999</v>
      </c>
      <c r="E9779" s="56" t="s">
        <v>495</v>
      </c>
      <c r="F9779" s="55">
        <v>1.1237437183921162</v>
      </c>
      <c r="G9779" s="214"/>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5">
      <c r="A9780" s="45" t="s">
        <v>683</v>
      </c>
      <c r="B9780" s="56" t="s">
        <v>450</v>
      </c>
      <c r="C9780" s="54">
        <v>60849.009238985098</v>
      </c>
      <c r="D9780" s="56">
        <v>10817</v>
      </c>
      <c r="E9780" s="56">
        <v>20</v>
      </c>
      <c r="F9780" s="55">
        <v>2.3477316170600249</v>
      </c>
      <c r="G9780" s="214"/>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5">
      <c r="A9781" s="45" t="s">
        <v>682</v>
      </c>
      <c r="B9781" s="56" t="s">
        <v>461</v>
      </c>
      <c r="C9781" s="54">
        <v>1304.7898284374701</v>
      </c>
      <c r="D9781" s="56">
        <v>42</v>
      </c>
      <c r="E9781" s="56">
        <v>0</v>
      </c>
      <c r="F9781" s="55">
        <v>0</v>
      </c>
      <c r="G9781" s="214"/>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5">
      <c r="A9782" s="45" t="s">
        <v>681</v>
      </c>
      <c r="B9782" s="56" t="s">
        <v>451</v>
      </c>
      <c r="C9782" s="54">
        <v>5675.6338289658797</v>
      </c>
      <c r="D9782" s="56">
        <v>488</v>
      </c>
      <c r="E9782" s="56">
        <v>0</v>
      </c>
      <c r="F9782" s="55">
        <v>0</v>
      </c>
      <c r="G9782" s="214"/>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5">
      <c r="A9783" s="45" t="s">
        <v>680</v>
      </c>
      <c r="B9783" s="56" t="s">
        <v>451</v>
      </c>
      <c r="C9783" s="54">
        <v>18091.285950418602</v>
      </c>
      <c r="D9783" s="56">
        <v>1853</v>
      </c>
      <c r="E9783" s="56" t="s">
        <v>495</v>
      </c>
      <c r="F9783" s="55">
        <v>0.78964614924920462</v>
      </c>
      <c r="G9783" s="214"/>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5">
      <c r="A9784" s="45" t="s">
        <v>679</v>
      </c>
      <c r="B9784" s="56" t="s">
        <v>458</v>
      </c>
      <c r="C9784" s="54">
        <v>6461.82916759405</v>
      </c>
      <c r="D9784" s="56">
        <v>299</v>
      </c>
      <c r="E9784" s="56">
        <v>0</v>
      </c>
      <c r="F9784" s="55">
        <v>0</v>
      </c>
      <c r="G9784" s="214"/>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5">
      <c r="A9785" s="45" t="s">
        <v>678</v>
      </c>
      <c r="B9785" s="56" t="s">
        <v>457</v>
      </c>
      <c r="C9785" s="54">
        <v>335.85846276679899</v>
      </c>
      <c r="D9785" s="56">
        <v>10</v>
      </c>
      <c r="E9785" s="56">
        <v>0</v>
      </c>
      <c r="F9785" s="55">
        <v>0</v>
      </c>
      <c r="G9785" s="214"/>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5">
      <c r="A9786" s="45" t="s">
        <v>677</v>
      </c>
      <c r="B9786" s="56" t="s">
        <v>458</v>
      </c>
      <c r="C9786" s="54">
        <v>6179.81950587131</v>
      </c>
      <c r="D9786" s="56">
        <v>386</v>
      </c>
      <c r="E9786" s="56">
        <v>0</v>
      </c>
      <c r="F9786" s="55">
        <v>0</v>
      </c>
      <c r="G9786" s="214"/>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5">
      <c r="A9787" s="45" t="s">
        <v>676</v>
      </c>
      <c r="B9787" s="56" t="s">
        <v>449</v>
      </c>
      <c r="C9787" s="54">
        <v>1273.84035727372</v>
      </c>
      <c r="D9787" s="56">
        <v>74</v>
      </c>
      <c r="E9787" s="56">
        <v>0</v>
      </c>
      <c r="F9787" s="55">
        <v>0</v>
      </c>
      <c r="G9787" s="214"/>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5">
      <c r="A9788" s="45" t="s">
        <v>675</v>
      </c>
      <c r="B9788" s="56" t="s">
        <v>456</v>
      </c>
      <c r="C9788" s="54">
        <v>1894.7075901246999</v>
      </c>
      <c r="D9788" s="56">
        <v>126</v>
      </c>
      <c r="E9788" s="56">
        <v>0</v>
      </c>
      <c r="F9788" s="55">
        <v>0</v>
      </c>
      <c r="G9788" s="214"/>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5">
      <c r="A9789" s="45" t="s">
        <v>674</v>
      </c>
      <c r="B9789" s="56" t="s">
        <v>449</v>
      </c>
      <c r="C9789" s="54">
        <v>9116.2129377530891</v>
      </c>
      <c r="D9789" s="56">
        <v>635</v>
      </c>
      <c r="E9789" s="56" t="s">
        <v>495</v>
      </c>
      <c r="F9789" s="55">
        <v>0.78353338076125201</v>
      </c>
      <c r="G9789" s="214"/>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5">
      <c r="A9790" s="45" t="s">
        <v>673</v>
      </c>
      <c r="B9790" s="56" t="s">
        <v>458</v>
      </c>
      <c r="C9790" s="54">
        <v>45021.147202316999</v>
      </c>
      <c r="D9790" s="56">
        <v>4789</v>
      </c>
      <c r="E9790" s="56" t="s">
        <v>495</v>
      </c>
      <c r="F9790" s="55">
        <v>0.47596680138503039</v>
      </c>
      <c r="G9790" s="214"/>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5">
      <c r="A9791" s="45" t="s">
        <v>672</v>
      </c>
      <c r="B9791" s="56" t="s">
        <v>458</v>
      </c>
      <c r="C9791" s="54">
        <v>8853.2027967598096</v>
      </c>
      <c r="D9791" s="56">
        <v>643</v>
      </c>
      <c r="E9791" s="56">
        <v>0</v>
      </c>
      <c r="F9791" s="55">
        <v>0</v>
      </c>
      <c r="G9791" s="214"/>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5">
      <c r="A9792" s="45" t="s">
        <v>671</v>
      </c>
      <c r="B9792" s="56" t="s">
        <v>461</v>
      </c>
      <c r="C9792" s="54">
        <v>931.64345052579108</v>
      </c>
      <c r="D9792" s="56">
        <v>39</v>
      </c>
      <c r="E9792" s="56">
        <v>0</v>
      </c>
      <c r="F9792" s="55">
        <v>0</v>
      </c>
      <c r="G9792" s="214"/>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5">
      <c r="A9793" s="45" t="s">
        <v>670</v>
      </c>
      <c r="B9793" s="56" t="s">
        <v>462</v>
      </c>
      <c r="C9793" s="54">
        <v>21077.958151310399</v>
      </c>
      <c r="D9793" s="56">
        <v>1220</v>
      </c>
      <c r="E9793" s="56" t="s">
        <v>495</v>
      </c>
      <c r="F9793" s="55">
        <v>0.67775607974751373</v>
      </c>
      <c r="G9793" s="214"/>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5">
      <c r="A9794" s="45" t="s">
        <v>669</v>
      </c>
      <c r="B9794" s="56" t="s">
        <v>458</v>
      </c>
      <c r="C9794" s="54">
        <v>28486.308874618499</v>
      </c>
      <c r="D9794" s="56">
        <v>4215</v>
      </c>
      <c r="E9794" s="56" t="s">
        <v>495</v>
      </c>
      <c r="F9794" s="55">
        <v>0.75224106860908313</v>
      </c>
      <c r="G9794" s="214"/>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5">
      <c r="A9795" s="45" t="s">
        <v>668</v>
      </c>
      <c r="B9795" s="56" t="s">
        <v>461</v>
      </c>
      <c r="C9795" s="54">
        <v>620.40356759031897</v>
      </c>
      <c r="D9795" s="56">
        <v>16</v>
      </c>
      <c r="E9795" s="56">
        <v>0</v>
      </c>
      <c r="F9795" s="55">
        <v>0</v>
      </c>
      <c r="G9795" s="214"/>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5">
      <c r="A9796" s="45" t="s">
        <v>667</v>
      </c>
      <c r="B9796" s="56" t="s">
        <v>451</v>
      </c>
      <c r="C9796" s="54">
        <v>18099.241781728299</v>
      </c>
      <c r="D9796" s="56">
        <v>1238</v>
      </c>
      <c r="E9796" s="56" t="s">
        <v>495</v>
      </c>
      <c r="F9796" s="55">
        <v>0.78929904677753537</v>
      </c>
      <c r="G9796" s="214"/>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5">
      <c r="A9797" s="45" t="s">
        <v>666</v>
      </c>
      <c r="B9797" s="56" t="s">
        <v>460</v>
      </c>
      <c r="C9797" s="54">
        <v>14013.208647597899</v>
      </c>
      <c r="D9797" s="56">
        <v>1341</v>
      </c>
      <c r="E9797" s="56" t="s">
        <v>495</v>
      </c>
      <c r="F9797" s="55">
        <v>1.0194463413033601</v>
      </c>
      <c r="G9797" s="214"/>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5">
      <c r="A9798" s="45" t="s">
        <v>665</v>
      </c>
      <c r="B9798" s="56" t="s">
        <v>452</v>
      </c>
      <c r="C9798" s="54">
        <v>18279.738978438399</v>
      </c>
      <c r="D9798" s="56">
        <v>1043</v>
      </c>
      <c r="E9798" s="56" t="s">
        <v>495</v>
      </c>
      <c r="F9798" s="55">
        <v>0.7815053761196914</v>
      </c>
      <c r="G9798" s="214"/>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5">
      <c r="A9799" s="45" t="s">
        <v>664</v>
      </c>
      <c r="B9799" s="56" t="s">
        <v>461</v>
      </c>
      <c r="C9799" s="54">
        <v>3054.0870162720894</v>
      </c>
      <c r="D9799" s="56">
        <v>117</v>
      </c>
      <c r="E9799" s="56">
        <v>5</v>
      </c>
      <c r="F9799" s="55">
        <v>11.693931942345129</v>
      </c>
      <c r="G9799" s="214"/>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5">
      <c r="A9800" s="45" t="s">
        <v>663</v>
      </c>
      <c r="B9800" s="56" t="s">
        <v>457</v>
      </c>
      <c r="C9800" s="54">
        <v>1830.68334983656</v>
      </c>
      <c r="D9800" s="56">
        <v>36</v>
      </c>
      <c r="E9800" s="56">
        <v>0</v>
      </c>
      <c r="F9800" s="55">
        <v>0</v>
      </c>
      <c r="G9800" s="214"/>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5">
      <c r="A9801" s="45" t="s">
        <v>662</v>
      </c>
      <c r="B9801" s="56" t="s">
        <v>454</v>
      </c>
      <c r="C9801" s="54">
        <v>3773.5522642548599</v>
      </c>
      <c r="D9801" s="56">
        <v>158</v>
      </c>
      <c r="E9801" s="56">
        <v>0</v>
      </c>
      <c r="F9801" s="55">
        <v>0</v>
      </c>
      <c r="G9801" s="214"/>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5">
      <c r="A9802" s="45" t="s">
        <v>661</v>
      </c>
      <c r="B9802" s="56" t="s">
        <v>454</v>
      </c>
      <c r="C9802" s="54">
        <v>8525.6886385726593</v>
      </c>
      <c r="D9802" s="56">
        <v>833</v>
      </c>
      <c r="E9802" s="56" t="s">
        <v>495</v>
      </c>
      <c r="F9802" s="55">
        <v>0.8378041288701078</v>
      </c>
      <c r="G9802" s="214"/>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5">
      <c r="A9803" s="45" t="s">
        <v>660</v>
      </c>
      <c r="B9803" s="56" t="s">
        <v>449</v>
      </c>
      <c r="C9803" s="54">
        <v>39496.6261109037</v>
      </c>
      <c r="D9803" s="56">
        <v>2970</v>
      </c>
      <c r="E9803" s="56" t="s">
        <v>495</v>
      </c>
      <c r="F9803" s="55">
        <v>0.18084727345572535</v>
      </c>
      <c r="G9803" s="214"/>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5">
      <c r="A9804" s="45" t="s">
        <v>659</v>
      </c>
      <c r="B9804" s="56" t="s">
        <v>457</v>
      </c>
      <c r="C9804" s="54">
        <v>1742.38402050019</v>
      </c>
      <c r="D9804" s="56">
        <v>39</v>
      </c>
      <c r="E9804" s="56">
        <v>0</v>
      </c>
      <c r="F9804" s="55">
        <v>0</v>
      </c>
      <c r="G9804" s="214"/>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5">
      <c r="A9805" s="45" t="s">
        <v>658</v>
      </c>
      <c r="B9805" s="56" t="s">
        <v>460</v>
      </c>
      <c r="C9805" s="54">
        <v>18521.118345707095</v>
      </c>
      <c r="D9805" s="56">
        <v>2069</v>
      </c>
      <c r="E9805" s="56" t="s">
        <v>495</v>
      </c>
      <c r="F9805" s="55">
        <v>0.77132028525834084</v>
      </c>
      <c r="G9805" s="214"/>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5">
      <c r="A9806" s="45" t="s">
        <v>657</v>
      </c>
      <c r="B9806" s="56" t="s">
        <v>454</v>
      </c>
      <c r="C9806" s="54">
        <v>75646.311561113689</v>
      </c>
      <c r="D9806" s="56">
        <v>5784</v>
      </c>
      <c r="E9806" s="56">
        <v>14</v>
      </c>
      <c r="F9806" s="55">
        <v>1.3219415188434041</v>
      </c>
      <c r="G9806" s="214"/>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5">
      <c r="A9807" s="45" t="s">
        <v>656</v>
      </c>
      <c r="B9807" s="56" t="s">
        <v>455</v>
      </c>
      <c r="C9807" s="54">
        <v>18076.3739585127</v>
      </c>
      <c r="D9807" s="56">
        <v>1053</v>
      </c>
      <c r="E9807" s="56">
        <v>0</v>
      </c>
      <c r="F9807" s="55">
        <v>0</v>
      </c>
      <c r="G9807" s="214"/>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5">
      <c r="A9808" s="45" t="s">
        <v>655</v>
      </c>
      <c r="B9808" s="56" t="s">
        <v>455</v>
      </c>
      <c r="C9808" s="54">
        <v>6017.9931220796398</v>
      </c>
      <c r="D9808" s="56">
        <v>416</v>
      </c>
      <c r="E9808" s="56">
        <v>0</v>
      </c>
      <c r="F9808" s="55">
        <v>0</v>
      </c>
      <c r="G9808" s="214"/>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5">
      <c r="A9809" s="45" t="s">
        <v>654</v>
      </c>
      <c r="B9809" s="56" t="s">
        <v>449</v>
      </c>
      <c r="C9809" s="54">
        <v>9670.1945178593596</v>
      </c>
      <c r="D9809" s="56">
        <v>510</v>
      </c>
      <c r="E9809" s="56" t="s">
        <v>495</v>
      </c>
      <c r="F9809" s="55">
        <v>0.73864668695809432</v>
      </c>
      <c r="G9809" s="214"/>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5">
      <c r="A9810" s="45" t="s">
        <v>653</v>
      </c>
      <c r="B9810" s="56" t="s">
        <v>449</v>
      </c>
      <c r="C9810" s="54">
        <v>16769.949417917</v>
      </c>
      <c r="D9810" s="56">
        <v>1928</v>
      </c>
      <c r="E9810" s="56" t="s">
        <v>495</v>
      </c>
      <c r="F9810" s="55">
        <v>1.2777958295853391</v>
      </c>
      <c r="G9810" s="214"/>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5">
      <c r="A9811" s="45" t="s">
        <v>652</v>
      </c>
      <c r="B9811" s="56" t="s">
        <v>456</v>
      </c>
      <c r="C9811" s="54">
        <v>9799.8531367531396</v>
      </c>
      <c r="D9811" s="56">
        <v>627</v>
      </c>
      <c r="E9811" s="56" t="s">
        <v>495</v>
      </c>
      <c r="F9811" s="55">
        <v>1.4577477933967682</v>
      </c>
      <c r="G9811" s="214"/>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5">
      <c r="A9812" s="45" t="s">
        <v>651</v>
      </c>
      <c r="B9812" s="56" t="s">
        <v>449</v>
      </c>
      <c r="C9812" s="54">
        <v>11469.995289915099</v>
      </c>
      <c r="D9812" s="56">
        <v>894</v>
      </c>
      <c r="E9812" s="56" t="s">
        <v>495</v>
      </c>
      <c r="F9812" s="55">
        <v>0.62274281395193254</v>
      </c>
      <c r="G9812" s="214"/>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5">
      <c r="A9813" s="45" t="s">
        <v>650</v>
      </c>
      <c r="B9813" s="56" t="s">
        <v>456</v>
      </c>
      <c r="C9813" s="54">
        <v>156244.697877948</v>
      </c>
      <c r="D9813" s="56">
        <v>22248</v>
      </c>
      <c r="E9813" s="56">
        <v>44</v>
      </c>
      <c r="F9813" s="55">
        <v>2.011496828719407</v>
      </c>
      <c r="G9813" s="214"/>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5">
      <c r="A9814" s="45" t="s">
        <v>649</v>
      </c>
      <c r="B9814" s="56" t="s">
        <v>449</v>
      </c>
      <c r="C9814" s="54">
        <v>7859.1059753857699</v>
      </c>
      <c r="D9814" s="56">
        <v>712</v>
      </c>
      <c r="E9814" s="56">
        <v>0</v>
      </c>
      <c r="F9814" s="55">
        <v>0</v>
      </c>
      <c r="G9814" s="214"/>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5">
      <c r="A9815" s="45" t="s">
        <v>648</v>
      </c>
      <c r="B9815" s="56" t="s">
        <v>461</v>
      </c>
      <c r="C9815" s="54">
        <v>1706.19112247767</v>
      </c>
      <c r="D9815" s="56">
        <v>70</v>
      </c>
      <c r="E9815" s="56">
        <v>0</v>
      </c>
      <c r="F9815" s="55">
        <v>0</v>
      </c>
      <c r="G9815" s="214"/>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5">
      <c r="A9816" s="45" t="s">
        <v>647</v>
      </c>
      <c r="B9816" s="56" t="s">
        <v>454</v>
      </c>
      <c r="C9816" s="54">
        <v>22263.862733642905</v>
      </c>
      <c r="D9816" s="56">
        <v>2501</v>
      </c>
      <c r="E9816" s="56" t="s">
        <v>495</v>
      </c>
      <c r="F9816" s="55">
        <v>0.9624821930019688</v>
      </c>
      <c r="G9816" s="214"/>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5">
      <c r="A9817" s="45" t="s">
        <v>646</v>
      </c>
      <c r="B9817" s="56" t="s">
        <v>452</v>
      </c>
      <c r="C9817" s="54">
        <v>27679.346149202895</v>
      </c>
      <c r="D9817" s="56">
        <v>3090</v>
      </c>
      <c r="E9817" s="56">
        <v>10</v>
      </c>
      <c r="F9817" s="55">
        <v>2.5805729312947818</v>
      </c>
      <c r="G9817" s="214"/>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5">
      <c r="A9818" s="45" t="s">
        <v>645</v>
      </c>
      <c r="B9818" s="56" t="s">
        <v>454</v>
      </c>
      <c r="C9818" s="54">
        <v>7245.13131941554</v>
      </c>
      <c r="D9818" s="56">
        <v>290</v>
      </c>
      <c r="E9818" s="56" t="s">
        <v>495</v>
      </c>
      <c r="F9818" s="55">
        <v>0.98588373736107138</v>
      </c>
      <c r="G9818" s="214"/>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5">
      <c r="A9819" s="45" t="s">
        <v>644</v>
      </c>
      <c r="B9819" s="56" t="s">
        <v>449</v>
      </c>
      <c r="C9819" s="54">
        <v>10569.007528721701</v>
      </c>
      <c r="D9819" s="56">
        <v>636</v>
      </c>
      <c r="E9819" s="56">
        <v>0</v>
      </c>
      <c r="F9819" s="55">
        <v>0</v>
      </c>
      <c r="G9819" s="214"/>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5">
      <c r="A9820" s="45" t="s">
        <v>643</v>
      </c>
      <c r="B9820" s="56" t="s">
        <v>454</v>
      </c>
      <c r="C9820" s="54">
        <v>17809.806181656801</v>
      </c>
      <c r="D9820" s="56">
        <v>826</v>
      </c>
      <c r="E9820" s="56">
        <v>0</v>
      </c>
      <c r="F9820" s="55">
        <v>0</v>
      </c>
      <c r="G9820" s="214"/>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5">
      <c r="A9821" s="45" t="s">
        <v>642</v>
      </c>
      <c r="B9821" s="56" t="s">
        <v>457</v>
      </c>
      <c r="C9821" s="54">
        <v>3720.87322110892</v>
      </c>
      <c r="D9821" s="56">
        <v>210</v>
      </c>
      <c r="E9821" s="56">
        <v>0</v>
      </c>
      <c r="F9821" s="55">
        <v>0</v>
      </c>
      <c r="G9821" s="214"/>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5">
      <c r="A9822" s="45" t="s">
        <v>641</v>
      </c>
      <c r="B9822" s="56" t="s">
        <v>449</v>
      </c>
      <c r="C9822" s="54">
        <v>8954.3940578811398</v>
      </c>
      <c r="D9822" s="56">
        <v>740</v>
      </c>
      <c r="E9822" s="56">
        <v>0</v>
      </c>
      <c r="F9822" s="55">
        <v>0</v>
      </c>
      <c r="G9822" s="214"/>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5">
      <c r="A9823" s="45" t="s">
        <v>640</v>
      </c>
      <c r="B9823" s="56" t="s">
        <v>458</v>
      </c>
      <c r="C9823" s="54">
        <v>13616.408669804499</v>
      </c>
      <c r="D9823" s="56">
        <v>1166</v>
      </c>
      <c r="E9823" s="56">
        <v>0</v>
      </c>
      <c r="F9823" s="55">
        <v>0</v>
      </c>
      <c r="G9823" s="214"/>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5">
      <c r="A9824" s="45" t="s">
        <v>639</v>
      </c>
      <c r="B9824" s="56" t="s">
        <v>460</v>
      </c>
      <c r="C9824" s="54">
        <v>15949.1079489121</v>
      </c>
      <c r="D9824" s="56">
        <v>1854</v>
      </c>
      <c r="E9824" s="56" t="s">
        <v>495</v>
      </c>
      <c r="F9824" s="55">
        <v>0.44785308154769637</v>
      </c>
      <c r="G9824" s="214"/>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5">
      <c r="A9825" s="45" t="s">
        <v>638</v>
      </c>
      <c r="B9825" s="56" t="s">
        <v>460</v>
      </c>
      <c r="C9825" s="54">
        <v>57573.2411074349</v>
      </c>
      <c r="D9825" s="56">
        <v>6429</v>
      </c>
      <c r="E9825" s="56">
        <v>4</v>
      </c>
      <c r="F9825" s="55">
        <v>0.49626229168013453</v>
      </c>
      <c r="G9825" s="214"/>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5">
      <c r="A9826" s="45" t="s">
        <v>637</v>
      </c>
      <c r="B9826" s="56" t="s">
        <v>449</v>
      </c>
      <c r="C9826" s="54">
        <v>9019.6013550839107</v>
      </c>
      <c r="D9826" s="56">
        <v>664</v>
      </c>
      <c r="E9826" s="56">
        <v>0</v>
      </c>
      <c r="F9826" s="55">
        <v>0</v>
      </c>
      <c r="G9826" s="214"/>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5">
      <c r="A9827" s="45" t="s">
        <v>636</v>
      </c>
      <c r="B9827" s="56" t="s">
        <v>454</v>
      </c>
      <c r="C9827" s="54">
        <v>30825.646942955998</v>
      </c>
      <c r="D9827" s="56">
        <v>3325</v>
      </c>
      <c r="E9827" s="56">
        <v>8</v>
      </c>
      <c r="F9827" s="55">
        <v>1.8537439700325553</v>
      </c>
      <c r="G9827" s="214"/>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5">
      <c r="A9828" s="45" t="s">
        <v>635</v>
      </c>
      <c r="B9828" s="56" t="s">
        <v>459</v>
      </c>
      <c r="C9828" s="54">
        <v>4174.0936822109898</v>
      </c>
      <c r="D9828" s="56">
        <v>384</v>
      </c>
      <c r="E9828" s="56">
        <v>0</v>
      </c>
      <c r="F9828" s="55">
        <v>0</v>
      </c>
      <c r="G9828" s="214"/>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5">
      <c r="A9829" s="45" t="s">
        <v>634</v>
      </c>
      <c r="B9829" s="56" t="s">
        <v>456</v>
      </c>
      <c r="C9829" s="54">
        <v>414.46849714100301</v>
      </c>
      <c r="D9829" s="56">
        <v>11</v>
      </c>
      <c r="E9829" s="56">
        <v>0</v>
      </c>
      <c r="F9829" s="55">
        <v>0</v>
      </c>
      <c r="G9829" s="214"/>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5">
      <c r="A9830" s="45" t="s">
        <v>633</v>
      </c>
      <c r="B9830" s="56" t="s">
        <v>458</v>
      </c>
      <c r="C9830" s="54">
        <v>5777.7105143039398</v>
      </c>
      <c r="D9830" s="56">
        <v>432</v>
      </c>
      <c r="E9830" s="56">
        <v>0</v>
      </c>
      <c r="F9830" s="55">
        <v>0</v>
      </c>
      <c r="G9830" s="214"/>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5">
      <c r="A9831" s="45" t="s">
        <v>632</v>
      </c>
      <c r="B9831" s="56" t="s">
        <v>454</v>
      </c>
      <c r="C9831" s="54">
        <v>9113.7991472155009</v>
      </c>
      <c r="D9831" s="56">
        <v>471</v>
      </c>
      <c r="E9831" s="56">
        <v>0</v>
      </c>
      <c r="F9831" s="55">
        <v>0</v>
      </c>
      <c r="G9831" s="214"/>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5">
      <c r="A9832" s="45" t="s">
        <v>631</v>
      </c>
      <c r="B9832" s="56" t="s">
        <v>462</v>
      </c>
      <c r="C9832" s="54">
        <v>1968.1305279901801</v>
      </c>
      <c r="D9832" s="56">
        <v>57</v>
      </c>
      <c r="E9832" s="56">
        <v>0</v>
      </c>
      <c r="F9832" s="55">
        <v>0</v>
      </c>
      <c r="G9832" s="214"/>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5">
      <c r="A9833" s="45" t="s">
        <v>630</v>
      </c>
      <c r="B9833" s="56" t="s">
        <v>454</v>
      </c>
      <c r="C9833" s="54">
        <v>11979.088383960399</v>
      </c>
      <c r="D9833" s="56">
        <v>1149</v>
      </c>
      <c r="E9833" s="56">
        <v>0</v>
      </c>
      <c r="F9833" s="55">
        <v>0</v>
      </c>
      <c r="G9833" s="214"/>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5">
      <c r="A9834" s="45" t="s">
        <v>629</v>
      </c>
      <c r="B9834" s="56" t="s">
        <v>461</v>
      </c>
      <c r="C9834" s="54">
        <v>241.58987972642501</v>
      </c>
      <c r="D9834" s="56">
        <v>8</v>
      </c>
      <c r="E9834" s="56">
        <v>0</v>
      </c>
      <c r="F9834" s="55">
        <v>0</v>
      </c>
      <c r="G9834" s="214"/>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5">
      <c r="A9835" s="45" t="s">
        <v>438</v>
      </c>
      <c r="B9835" s="56" t="s">
        <v>438</v>
      </c>
      <c r="C9835" s="54">
        <v>0</v>
      </c>
      <c r="D9835" s="56">
        <v>987</v>
      </c>
      <c r="E9835" s="56">
        <v>4</v>
      </c>
      <c r="F9835" s="55" t="s">
        <v>465</v>
      </c>
      <c r="G9835" s="214"/>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5">
      <c r="A9836" s="45" t="s">
        <v>628</v>
      </c>
      <c r="B9836" s="56" t="s">
        <v>449</v>
      </c>
      <c r="C9836" s="54">
        <v>9203.2013313555308</v>
      </c>
      <c r="D9836" s="56">
        <v>339</v>
      </c>
      <c r="E9836" s="56">
        <v>0</v>
      </c>
      <c r="F9836" s="55">
        <v>0</v>
      </c>
      <c r="G9836" s="214"/>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5">
      <c r="A9837" s="45" t="s">
        <v>627</v>
      </c>
      <c r="B9837" s="56" t="s">
        <v>449</v>
      </c>
      <c r="C9837" s="54">
        <v>15611.3411572231</v>
      </c>
      <c r="D9837" s="56">
        <v>875</v>
      </c>
      <c r="E9837" s="56" t="s">
        <v>495</v>
      </c>
      <c r="F9837" s="55">
        <v>1.8301713019838186</v>
      </c>
      <c r="G9837" s="214"/>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5">
      <c r="A9838" s="45" t="s">
        <v>626</v>
      </c>
      <c r="B9838" s="56" t="s">
        <v>454</v>
      </c>
      <c r="C9838" s="54">
        <v>27113.4272904754</v>
      </c>
      <c r="D9838" s="56">
        <v>2502</v>
      </c>
      <c r="E9838" s="56">
        <v>7</v>
      </c>
      <c r="F9838" s="55">
        <v>1.8441047479661254</v>
      </c>
      <c r="G9838" s="214"/>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5">
      <c r="A9839" s="45" t="s">
        <v>625</v>
      </c>
      <c r="B9839" s="56" t="s">
        <v>456</v>
      </c>
      <c r="C9839" s="54">
        <v>1911.00314707446</v>
      </c>
      <c r="D9839" s="56">
        <v>90</v>
      </c>
      <c r="E9839" s="56">
        <v>0</v>
      </c>
      <c r="F9839" s="55">
        <v>0</v>
      </c>
      <c r="G9839" s="214"/>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5">
      <c r="A9840" s="45" t="s">
        <v>624</v>
      </c>
      <c r="B9840" s="56" t="s">
        <v>452</v>
      </c>
      <c r="C9840" s="54">
        <v>26055.176096996998</v>
      </c>
      <c r="D9840" s="56">
        <v>2139</v>
      </c>
      <c r="E9840" s="56" t="s">
        <v>495</v>
      </c>
      <c r="F9840" s="55">
        <v>0.27414349902169327</v>
      </c>
      <c r="G9840" s="214"/>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5">
      <c r="A9841" s="45" t="s">
        <v>623</v>
      </c>
      <c r="B9841" s="56" t="s">
        <v>454</v>
      </c>
      <c r="C9841" s="54">
        <v>66447.1432703639</v>
      </c>
      <c r="D9841" s="56">
        <v>5661</v>
      </c>
      <c r="E9841" s="56">
        <v>5</v>
      </c>
      <c r="F9841" s="55">
        <v>0.53748414087524277</v>
      </c>
      <c r="G9841" s="214"/>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5">
      <c r="A9842" s="45" t="s">
        <v>622</v>
      </c>
      <c r="B9842" s="56" t="s">
        <v>455</v>
      </c>
      <c r="C9842" s="54">
        <v>10160.3863056553</v>
      </c>
      <c r="D9842" s="56">
        <v>628</v>
      </c>
      <c r="E9842" s="56" t="s">
        <v>495</v>
      </c>
      <c r="F9842" s="55">
        <v>0.70301039035114332</v>
      </c>
      <c r="G9842" s="214"/>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5">
      <c r="A9843" s="45" t="s">
        <v>621</v>
      </c>
      <c r="B9843" s="56" t="s">
        <v>451</v>
      </c>
      <c r="C9843" s="54">
        <v>24185.158020851901</v>
      </c>
      <c r="D9843" s="56">
        <v>1747</v>
      </c>
      <c r="E9843" s="56">
        <v>0</v>
      </c>
      <c r="F9843" s="55">
        <v>0</v>
      </c>
      <c r="G9843" s="214"/>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5">
      <c r="A9844" s="45" t="s">
        <v>620</v>
      </c>
      <c r="B9844" s="56" t="s">
        <v>449</v>
      </c>
      <c r="C9844" s="54">
        <v>5442.3214995143799</v>
      </c>
      <c r="D9844" s="56">
        <v>243</v>
      </c>
      <c r="E9844" s="56">
        <v>0</v>
      </c>
      <c r="F9844" s="55">
        <v>0</v>
      </c>
      <c r="G9844" s="214"/>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5">
      <c r="A9845" s="45" t="s">
        <v>619</v>
      </c>
      <c r="B9845" s="56" t="s">
        <v>457</v>
      </c>
      <c r="C9845" s="54">
        <v>733.94211218720091</v>
      </c>
      <c r="D9845" s="56">
        <v>18</v>
      </c>
      <c r="E9845" s="56">
        <v>0</v>
      </c>
      <c r="F9845" s="55">
        <v>0</v>
      </c>
      <c r="G9845" s="214"/>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5">
      <c r="A9846" s="45" t="s">
        <v>618</v>
      </c>
      <c r="B9846" s="56" t="s">
        <v>461</v>
      </c>
      <c r="C9846" s="54">
        <v>445.14881003177402</v>
      </c>
      <c r="D9846" s="56">
        <v>9</v>
      </c>
      <c r="E9846" s="56">
        <v>0</v>
      </c>
      <c r="F9846" s="55">
        <v>0</v>
      </c>
      <c r="G9846" s="214"/>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5">
      <c r="A9847" s="45" t="s">
        <v>617</v>
      </c>
      <c r="B9847" s="56" t="s">
        <v>454</v>
      </c>
      <c r="C9847" s="54">
        <v>33036.741371399599</v>
      </c>
      <c r="D9847" s="56">
        <v>2343</v>
      </c>
      <c r="E9847" s="56" t="s">
        <v>495</v>
      </c>
      <c r="F9847" s="55">
        <v>0.6486284826845079</v>
      </c>
      <c r="G9847" s="214"/>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5">
      <c r="A9848" s="45" t="s">
        <v>616</v>
      </c>
      <c r="B9848" s="56" t="s">
        <v>454</v>
      </c>
      <c r="C9848" s="54">
        <v>13217.562427383</v>
      </c>
      <c r="D9848" s="56">
        <v>635</v>
      </c>
      <c r="E9848" s="56" t="s">
        <v>495</v>
      </c>
      <c r="F9848" s="55">
        <v>0.54040653729459154</v>
      </c>
      <c r="G9848" s="214"/>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5">
      <c r="A9849" s="45" t="s">
        <v>615</v>
      </c>
      <c r="B9849" s="56" t="s">
        <v>449</v>
      </c>
      <c r="C9849" s="54">
        <v>17180.900653549099</v>
      </c>
      <c r="D9849" s="56">
        <v>1898</v>
      </c>
      <c r="E9849" s="56" t="s">
        <v>495</v>
      </c>
      <c r="F9849" s="55">
        <v>0.41574404548935134</v>
      </c>
      <c r="G9849" s="214"/>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5">
      <c r="A9850" s="45" t="s">
        <v>614</v>
      </c>
      <c r="B9850" s="56" t="s">
        <v>452</v>
      </c>
      <c r="C9850" s="54">
        <v>29713.051998029401</v>
      </c>
      <c r="D9850" s="56">
        <v>1360</v>
      </c>
      <c r="E9850" s="56" t="s">
        <v>495</v>
      </c>
      <c r="F9850" s="55">
        <v>0.72118378919784454</v>
      </c>
      <c r="G9850" s="214"/>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5">
      <c r="A9851" s="45" t="s">
        <v>613</v>
      </c>
      <c r="B9851" s="56" t="s">
        <v>462</v>
      </c>
      <c r="C9851" s="54">
        <v>2759.83426324726</v>
      </c>
      <c r="D9851" s="56">
        <v>78</v>
      </c>
      <c r="E9851" s="56">
        <v>0</v>
      </c>
      <c r="F9851" s="55">
        <v>0</v>
      </c>
      <c r="G9851" s="214"/>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5">
      <c r="A9852" s="45" t="s">
        <v>612</v>
      </c>
      <c r="B9852" s="56" t="s">
        <v>457</v>
      </c>
      <c r="C9852" s="54">
        <v>709.250407043618</v>
      </c>
      <c r="D9852" s="56">
        <v>11</v>
      </c>
      <c r="E9852" s="56">
        <v>0</v>
      </c>
      <c r="F9852" s="55">
        <v>0</v>
      </c>
      <c r="G9852" s="214"/>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5">
      <c r="A9853" s="45" t="s">
        <v>611</v>
      </c>
      <c r="B9853" s="56" t="s">
        <v>458</v>
      </c>
      <c r="C9853" s="54">
        <v>5203.1237660323704</v>
      </c>
      <c r="D9853" s="56">
        <v>294</v>
      </c>
      <c r="E9853" s="56" t="s">
        <v>495</v>
      </c>
      <c r="F9853" s="55">
        <v>1.3728016983735736</v>
      </c>
      <c r="G9853" s="214"/>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5">
      <c r="A9854" s="45" t="s">
        <v>610</v>
      </c>
      <c r="B9854" s="56" t="s">
        <v>449</v>
      </c>
      <c r="C9854" s="54">
        <v>7840.6389864339299</v>
      </c>
      <c r="D9854" s="56">
        <v>648</v>
      </c>
      <c r="E9854" s="56">
        <v>0</v>
      </c>
      <c r="F9854" s="55">
        <v>0</v>
      </c>
      <c r="G9854" s="214"/>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5">
      <c r="A9855" s="45" t="s">
        <v>609</v>
      </c>
      <c r="B9855" s="56" t="s">
        <v>451</v>
      </c>
      <c r="C9855" s="54">
        <v>7285.8220530817907</v>
      </c>
      <c r="D9855" s="56">
        <v>871</v>
      </c>
      <c r="E9855" s="56" t="s">
        <v>495</v>
      </c>
      <c r="F9855" s="55">
        <v>0.98037765550914391</v>
      </c>
      <c r="G9855" s="214"/>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5">
      <c r="A9856" s="45" t="s">
        <v>608</v>
      </c>
      <c r="B9856" s="56" t="s">
        <v>449</v>
      </c>
      <c r="C9856" s="54">
        <v>3703.8770272844695</v>
      </c>
      <c r="D9856" s="56">
        <v>287</v>
      </c>
      <c r="E9856" s="56" t="s">
        <v>495</v>
      </c>
      <c r="F9856" s="55">
        <v>3.856962361460468</v>
      </c>
      <c r="G9856" s="214"/>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5">
      <c r="A9857" s="45" t="s">
        <v>607</v>
      </c>
      <c r="B9857" s="56" t="s">
        <v>458</v>
      </c>
      <c r="C9857" s="54">
        <v>4036.3842504603494</v>
      </c>
      <c r="D9857" s="56">
        <v>191</v>
      </c>
      <c r="E9857" s="56">
        <v>0</v>
      </c>
      <c r="F9857" s="55">
        <v>0</v>
      </c>
      <c r="G9857" s="214"/>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5">
      <c r="A9858" s="45" t="s">
        <v>606</v>
      </c>
      <c r="B9858" s="56" t="s">
        <v>456</v>
      </c>
      <c r="C9858" s="54">
        <v>29347.864073528101</v>
      </c>
      <c r="D9858" s="56">
        <v>2927</v>
      </c>
      <c r="E9858" s="56" t="s">
        <v>495</v>
      </c>
      <c r="F9858" s="55">
        <v>0.73015778507370466</v>
      </c>
      <c r="G9858" s="214"/>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5">
      <c r="A9859" s="45" t="s">
        <v>605</v>
      </c>
      <c r="B9859" s="56" t="s">
        <v>461</v>
      </c>
      <c r="C9859" s="54">
        <v>1175.1166229483399</v>
      </c>
      <c r="D9859" s="56">
        <v>41</v>
      </c>
      <c r="E9859" s="56">
        <v>0</v>
      </c>
      <c r="F9859" s="55">
        <v>0</v>
      </c>
      <c r="G9859" s="214"/>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5">
      <c r="A9860" s="45" t="s">
        <v>604</v>
      </c>
      <c r="B9860" s="56" t="s">
        <v>459</v>
      </c>
      <c r="C9860" s="54">
        <v>2871.29045841678</v>
      </c>
      <c r="D9860" s="56">
        <v>148</v>
      </c>
      <c r="E9860" s="56" t="s">
        <v>495</v>
      </c>
      <c r="F9860" s="55">
        <v>2.4876818442101083</v>
      </c>
      <c r="G9860" s="214"/>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5">
      <c r="A9861" s="45" t="s">
        <v>603</v>
      </c>
      <c r="B9861" s="56" t="s">
        <v>449</v>
      </c>
      <c r="C9861" s="54">
        <v>18711.126473274999</v>
      </c>
      <c r="D9861" s="56">
        <v>1586</v>
      </c>
      <c r="E9861" s="56" t="s">
        <v>495</v>
      </c>
      <c r="F9861" s="55">
        <v>0.38174383317109462</v>
      </c>
      <c r="G9861" s="214"/>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5">
      <c r="A9862" s="45" t="s">
        <v>602</v>
      </c>
      <c r="B9862" s="56" t="s">
        <v>456</v>
      </c>
      <c r="C9862" s="54">
        <v>41355.060735064602</v>
      </c>
      <c r="D9862" s="56">
        <v>3152</v>
      </c>
      <c r="E9862" s="56">
        <v>8</v>
      </c>
      <c r="F9862" s="55">
        <v>1.3817621381077116</v>
      </c>
      <c r="G9862" s="214"/>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5">
      <c r="A9863" s="45" t="s">
        <v>601</v>
      </c>
      <c r="B9863" s="56" t="s">
        <v>454</v>
      </c>
      <c r="C9863" s="54">
        <v>23089.216116875701</v>
      </c>
      <c r="D9863" s="56">
        <v>1355</v>
      </c>
      <c r="E9863" s="56">
        <v>5</v>
      </c>
      <c r="F9863" s="55">
        <v>1.5467950723620481</v>
      </c>
      <c r="G9863" s="214"/>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5">
      <c r="A9864" s="45" t="s">
        <v>600</v>
      </c>
      <c r="B9864" s="56" t="s">
        <v>455</v>
      </c>
      <c r="C9864" s="54">
        <v>1711.2133241641</v>
      </c>
      <c r="D9864" s="56">
        <v>70</v>
      </c>
      <c r="E9864" s="56">
        <v>0</v>
      </c>
      <c r="F9864" s="55">
        <v>0</v>
      </c>
      <c r="G9864" s="214"/>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5">
      <c r="A9865" s="45" t="s">
        <v>599</v>
      </c>
      <c r="B9865" s="56" t="s">
        <v>449</v>
      </c>
      <c r="C9865" s="54">
        <v>7315.6481145470188</v>
      </c>
      <c r="D9865" s="56">
        <v>553</v>
      </c>
      <c r="E9865" s="56">
        <v>0</v>
      </c>
      <c r="F9865" s="55">
        <v>0</v>
      </c>
      <c r="G9865" s="214"/>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5">
      <c r="A9866" s="45" t="s">
        <v>598</v>
      </c>
      <c r="B9866" s="56" t="s">
        <v>454</v>
      </c>
      <c r="C9866" s="54">
        <v>10981.723636578799</v>
      </c>
      <c r="D9866" s="56">
        <v>547</v>
      </c>
      <c r="E9866" s="56">
        <v>0</v>
      </c>
      <c r="F9866" s="55">
        <v>0</v>
      </c>
      <c r="G9866" s="214"/>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5">
      <c r="A9867" s="45" t="s">
        <v>597</v>
      </c>
      <c r="B9867" s="56" t="s">
        <v>460</v>
      </c>
      <c r="C9867" s="54">
        <v>16752.226867065601</v>
      </c>
      <c r="D9867" s="56">
        <v>1609</v>
      </c>
      <c r="E9867" s="56" t="s">
        <v>495</v>
      </c>
      <c r="F9867" s="55">
        <v>0.42638254600645337</v>
      </c>
      <c r="G9867" s="214"/>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5">
      <c r="A9868" s="45" t="s">
        <v>596</v>
      </c>
      <c r="B9868" s="56" t="s">
        <v>452</v>
      </c>
      <c r="C9868" s="54">
        <v>14695.182980035201</v>
      </c>
      <c r="D9868" s="56">
        <v>1090</v>
      </c>
      <c r="E9868" s="56" t="s">
        <v>495</v>
      </c>
      <c r="F9868" s="55">
        <v>1.458203784034821</v>
      </c>
      <c r="G9868" s="214"/>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5">
      <c r="A9869" s="45" t="s">
        <v>595</v>
      </c>
      <c r="B9869" s="56" t="s">
        <v>452</v>
      </c>
      <c r="C9869" s="54">
        <v>56177.316442514697</v>
      </c>
      <c r="D9869" s="56">
        <v>5256</v>
      </c>
      <c r="E9869" s="56">
        <v>4</v>
      </c>
      <c r="F9869" s="55">
        <v>0.50859368835578378</v>
      </c>
      <c r="G9869" s="214"/>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5">
      <c r="A9870" s="45" t="s">
        <v>594</v>
      </c>
      <c r="B9870" s="56" t="s">
        <v>457</v>
      </c>
      <c r="C9870" s="54">
        <v>1451.48737987204</v>
      </c>
      <c r="D9870" s="56">
        <v>67</v>
      </c>
      <c r="E9870" s="56">
        <v>0</v>
      </c>
      <c r="F9870" s="55">
        <v>0</v>
      </c>
      <c r="G9870" s="214"/>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5">
      <c r="A9871" s="45" t="s">
        <v>593</v>
      </c>
      <c r="B9871" s="56" t="s">
        <v>451</v>
      </c>
      <c r="C9871" s="54">
        <v>15539.121805317</v>
      </c>
      <c r="D9871" s="56">
        <v>1345</v>
      </c>
      <c r="E9871" s="56">
        <v>0</v>
      </c>
      <c r="F9871" s="55">
        <v>0</v>
      </c>
      <c r="G9871" s="214"/>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5">
      <c r="A9872" s="45" t="s">
        <v>592</v>
      </c>
      <c r="B9872" s="56" t="s">
        <v>456</v>
      </c>
      <c r="C9872" s="54">
        <v>14533.4559376543</v>
      </c>
      <c r="D9872" s="56">
        <v>1339</v>
      </c>
      <c r="E9872" s="56" t="s">
        <v>495</v>
      </c>
      <c r="F9872" s="55">
        <v>0.49147684993153801</v>
      </c>
      <c r="G9872" s="214"/>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5">
      <c r="A9873" s="45" t="s">
        <v>591</v>
      </c>
      <c r="B9873" s="56" t="s">
        <v>455</v>
      </c>
      <c r="C9873" s="54">
        <v>2458.2722255157701</v>
      </c>
      <c r="D9873" s="56">
        <v>81</v>
      </c>
      <c r="E9873" s="56">
        <v>0</v>
      </c>
      <c r="F9873" s="55">
        <v>0</v>
      </c>
      <c r="G9873" s="214"/>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5">
      <c r="A9874" s="45" t="s">
        <v>590</v>
      </c>
      <c r="B9874" s="56" t="s">
        <v>461</v>
      </c>
      <c r="C9874" s="54">
        <v>7178.4740239266202</v>
      </c>
      <c r="D9874" s="56">
        <v>297</v>
      </c>
      <c r="E9874" s="56">
        <v>0</v>
      </c>
      <c r="F9874" s="55">
        <v>0</v>
      </c>
      <c r="G9874" s="214"/>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5">
      <c r="A9875" s="45" t="s">
        <v>589</v>
      </c>
      <c r="B9875" s="56" t="s">
        <v>454</v>
      </c>
      <c r="C9875" s="54">
        <v>24460.265400539301</v>
      </c>
      <c r="D9875" s="56">
        <v>2236</v>
      </c>
      <c r="E9875" s="56">
        <v>7</v>
      </c>
      <c r="F9875" s="55">
        <v>2.0441315407353513</v>
      </c>
      <c r="G9875" s="214"/>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5">
      <c r="A9876" s="45" t="s">
        <v>588</v>
      </c>
      <c r="B9876" s="56" t="s">
        <v>449</v>
      </c>
      <c r="C9876" s="54">
        <v>10765.112077551599</v>
      </c>
      <c r="D9876" s="56">
        <v>763</v>
      </c>
      <c r="E9876" s="56">
        <v>0</v>
      </c>
      <c r="F9876" s="55">
        <v>0</v>
      </c>
      <c r="G9876" s="214"/>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5">
      <c r="A9877" s="45" t="s">
        <v>587</v>
      </c>
      <c r="B9877" s="56" t="s">
        <v>454</v>
      </c>
      <c r="C9877" s="54">
        <v>22284.2851538703</v>
      </c>
      <c r="D9877" s="56">
        <v>1308</v>
      </c>
      <c r="E9877" s="56" t="s">
        <v>495</v>
      </c>
      <c r="F9877" s="55">
        <v>0.96160012675343765</v>
      </c>
      <c r="G9877" s="214"/>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5">
      <c r="A9878" s="45" t="s">
        <v>586</v>
      </c>
      <c r="B9878" s="56" t="s">
        <v>461</v>
      </c>
      <c r="C9878" s="54">
        <v>845.307934845815</v>
      </c>
      <c r="D9878" s="56">
        <v>25</v>
      </c>
      <c r="E9878" s="56">
        <v>0</v>
      </c>
      <c r="F9878" s="55">
        <v>0</v>
      </c>
      <c r="G9878" s="214"/>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5">
      <c r="A9879" s="45" t="s">
        <v>585</v>
      </c>
      <c r="B9879" s="56" t="s">
        <v>450</v>
      </c>
      <c r="C9879" s="54">
        <v>18868.1392219843</v>
      </c>
      <c r="D9879" s="56">
        <v>2411</v>
      </c>
      <c r="E9879" s="56">
        <v>6</v>
      </c>
      <c r="F9879" s="55">
        <v>2.2714027256703542</v>
      </c>
      <c r="G9879" s="214"/>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5">
      <c r="A9880" s="45" t="s">
        <v>584</v>
      </c>
      <c r="B9880" s="56" t="s">
        <v>454</v>
      </c>
      <c r="C9880" s="54">
        <v>41525.030739602102</v>
      </c>
      <c r="D9880" s="56">
        <v>4313</v>
      </c>
      <c r="E9880" s="56">
        <v>5</v>
      </c>
      <c r="F9880" s="55">
        <v>0.86006644855352932</v>
      </c>
      <c r="G9880" s="214"/>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5">
      <c r="A9881" s="45" t="s">
        <v>449</v>
      </c>
      <c r="B9881" s="56" t="s">
        <v>449</v>
      </c>
      <c r="C9881" s="54">
        <v>191574.677370558</v>
      </c>
      <c r="D9881" s="56">
        <v>23884</v>
      </c>
      <c r="E9881" s="56">
        <v>39</v>
      </c>
      <c r="F9881" s="55">
        <v>1.4541140426017525</v>
      </c>
      <c r="G9881" s="214"/>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5">
      <c r="A9882" s="45" t="s">
        <v>583</v>
      </c>
      <c r="B9882" s="56" t="s">
        <v>455</v>
      </c>
      <c r="C9882" s="54">
        <v>1046.7288034764699</v>
      </c>
      <c r="D9882" s="56">
        <v>36</v>
      </c>
      <c r="E9882" s="56">
        <v>0</v>
      </c>
      <c r="F9882" s="55">
        <v>0</v>
      </c>
      <c r="G9882" s="214"/>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5">
      <c r="A9883" s="45" t="s">
        <v>582</v>
      </c>
      <c r="B9883" s="56" t="s">
        <v>452</v>
      </c>
      <c r="C9883" s="54">
        <v>11271.338775648501</v>
      </c>
      <c r="D9883" s="56">
        <v>1077</v>
      </c>
      <c r="E9883" s="56" t="s">
        <v>495</v>
      </c>
      <c r="F9883" s="55">
        <v>1.2674372201976827</v>
      </c>
      <c r="G9883" s="214"/>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5">
      <c r="A9884" s="45" t="s">
        <v>581</v>
      </c>
      <c r="B9884" s="56" t="s">
        <v>462</v>
      </c>
      <c r="C9884" s="54">
        <v>24061.696973528105</v>
      </c>
      <c r="D9884" s="56">
        <v>1613</v>
      </c>
      <c r="E9884" s="56" t="s">
        <v>495</v>
      </c>
      <c r="F9884" s="55">
        <v>0.89056775389310416</v>
      </c>
      <c r="G9884" s="214"/>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5">
      <c r="A9885" s="29" t="s">
        <v>37</v>
      </c>
      <c r="B9885" s="135" t="s">
        <v>926</v>
      </c>
      <c r="C9885" s="182">
        <v>6964382.5242290385</v>
      </c>
      <c r="D9885" s="56">
        <v>663822</v>
      </c>
      <c r="E9885" s="56">
        <v>949</v>
      </c>
      <c r="F9885" s="55">
        <v>1</v>
      </c>
      <c r="G9885" s="214"/>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5">
      <c r="A9886" s="45" t="s">
        <v>923</v>
      </c>
      <c r="B9886" s="56" t="s">
        <v>451</v>
      </c>
      <c r="C9886" s="54">
        <v>18224.238036758699</v>
      </c>
      <c r="D9886" s="56">
        <v>1704</v>
      </c>
      <c r="E9886" s="56" t="s">
        <v>495</v>
      </c>
      <c r="F9886" s="55">
        <v>0.39194270446039164</v>
      </c>
      <c r="G9886" s="214"/>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5">
      <c r="A9887" s="45" t="s">
        <v>922</v>
      </c>
      <c r="B9887" s="56" t="s">
        <v>454</v>
      </c>
      <c r="C9887" s="54">
        <v>23727.780397963001</v>
      </c>
      <c r="D9887" s="56">
        <v>951</v>
      </c>
      <c r="E9887" s="56">
        <v>0</v>
      </c>
      <c r="F9887" s="55">
        <v>0</v>
      </c>
      <c r="G9887" s="214"/>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5">
      <c r="A9888" s="45" t="s">
        <v>921</v>
      </c>
      <c r="B9888" s="56" t="s">
        <v>460</v>
      </c>
      <c r="C9888" s="54">
        <v>10449.281569213599</v>
      </c>
      <c r="D9888" s="56">
        <v>1347</v>
      </c>
      <c r="E9888" s="56">
        <v>0</v>
      </c>
      <c r="F9888" s="55">
        <v>0</v>
      </c>
      <c r="G9888" s="214"/>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5">
      <c r="A9889" s="45" t="s">
        <v>920</v>
      </c>
      <c r="B9889" s="56" t="s">
        <v>461</v>
      </c>
      <c r="C9889" s="54">
        <v>8227.4352056835796</v>
      </c>
      <c r="D9889" s="56">
        <v>353</v>
      </c>
      <c r="E9889" s="56" t="s">
        <v>495</v>
      </c>
      <c r="F9889" s="55">
        <v>1.736350871027899</v>
      </c>
      <c r="G9889" s="214"/>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5">
      <c r="A9890" s="45" t="s">
        <v>919</v>
      </c>
      <c r="B9890" s="56" t="s">
        <v>456</v>
      </c>
      <c r="C9890" s="54">
        <v>28496.164598917199</v>
      </c>
      <c r="D9890" s="56">
        <v>2652</v>
      </c>
      <c r="E9890" s="56" t="s">
        <v>495</v>
      </c>
      <c r="F9890" s="55">
        <v>0.75198089743577889</v>
      </c>
      <c r="G9890" s="214"/>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5">
      <c r="A9891" s="45" t="s">
        <v>918</v>
      </c>
      <c r="B9891" s="56" t="s">
        <v>461</v>
      </c>
      <c r="C9891" s="54">
        <v>462.23398096760798</v>
      </c>
      <c r="D9891" s="56" t="s">
        <v>495</v>
      </c>
      <c r="E9891" s="56">
        <v>0</v>
      </c>
      <c r="F9891" s="55">
        <v>0</v>
      </c>
      <c r="G9891" s="214"/>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5">
      <c r="A9892" s="45" t="s">
        <v>917</v>
      </c>
      <c r="B9892" s="56" t="s">
        <v>458</v>
      </c>
      <c r="C9892" s="54">
        <v>16598.0263143665</v>
      </c>
      <c r="D9892" s="56">
        <v>1096</v>
      </c>
      <c r="E9892" s="56" t="s">
        <v>495</v>
      </c>
      <c r="F9892" s="55">
        <v>1.7213750617263714</v>
      </c>
      <c r="G9892" s="214"/>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5">
      <c r="A9893" s="45" t="s">
        <v>916</v>
      </c>
      <c r="B9893" s="56" t="s">
        <v>455</v>
      </c>
      <c r="C9893" s="54">
        <v>40259.238105780198</v>
      </c>
      <c r="D9893" s="56">
        <v>2744</v>
      </c>
      <c r="E9893" s="56" t="s">
        <v>495</v>
      </c>
      <c r="F9893" s="55">
        <v>0.17742156779245186</v>
      </c>
      <c r="G9893" s="214"/>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5">
      <c r="A9894" s="45" t="s">
        <v>915</v>
      </c>
      <c r="B9894" s="56" t="s">
        <v>458</v>
      </c>
      <c r="C9894" s="54">
        <v>36064.049778037697</v>
      </c>
      <c r="D9894" s="56">
        <v>2793</v>
      </c>
      <c r="E9894" s="56" t="s">
        <v>495</v>
      </c>
      <c r="F9894" s="55">
        <v>0.79224126927719618</v>
      </c>
      <c r="G9894" s="214"/>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5">
      <c r="A9895" s="45" t="s">
        <v>914</v>
      </c>
      <c r="B9895" s="56" t="s">
        <v>459</v>
      </c>
      <c r="C9895" s="54">
        <v>260.803252500962</v>
      </c>
      <c r="D9895" s="56" t="s">
        <v>495</v>
      </c>
      <c r="E9895" s="56">
        <v>0</v>
      </c>
      <c r="F9895" s="55">
        <v>0</v>
      </c>
      <c r="G9895" s="214"/>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5">
      <c r="A9896" s="45" t="s">
        <v>913</v>
      </c>
      <c r="B9896" s="56" t="s">
        <v>454</v>
      </c>
      <c r="C9896" s="54">
        <v>45827.143129014403</v>
      </c>
      <c r="D9896" s="56">
        <v>1875</v>
      </c>
      <c r="E9896" s="56" t="s">
        <v>495</v>
      </c>
      <c r="F9896" s="55">
        <v>0.62346082737457897</v>
      </c>
      <c r="G9896" s="214"/>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5">
      <c r="A9897" s="45" t="s">
        <v>912</v>
      </c>
      <c r="B9897" s="56" t="s">
        <v>449</v>
      </c>
      <c r="C9897" s="54">
        <v>6286.5177862111304</v>
      </c>
      <c r="D9897" s="56">
        <v>423</v>
      </c>
      <c r="E9897" s="56" t="s">
        <v>495</v>
      </c>
      <c r="F9897" s="55">
        <v>1.1362183939929846</v>
      </c>
      <c r="G9897" s="214"/>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5">
      <c r="A9898" s="45" t="s">
        <v>911</v>
      </c>
      <c r="B9898" s="56" t="s">
        <v>454</v>
      </c>
      <c r="C9898" s="54">
        <v>3488.02577394533</v>
      </c>
      <c r="D9898" s="56">
        <v>177</v>
      </c>
      <c r="E9898" s="56">
        <v>0</v>
      </c>
      <c r="F9898" s="55">
        <v>0</v>
      </c>
      <c r="G9898" s="214"/>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5">
      <c r="A9899" s="45" t="s">
        <v>910</v>
      </c>
      <c r="B9899" s="56" t="s">
        <v>457</v>
      </c>
      <c r="C9899" s="54">
        <v>1695.3715782397301</v>
      </c>
      <c r="D9899" s="56">
        <v>29</v>
      </c>
      <c r="E9899" s="56">
        <v>0</v>
      </c>
      <c r="F9899" s="55">
        <v>0</v>
      </c>
      <c r="G9899" s="214"/>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5">
      <c r="A9900" s="45" t="s">
        <v>909</v>
      </c>
      <c r="B9900" s="56" t="s">
        <v>454</v>
      </c>
      <c r="C9900" s="54">
        <v>19700.450804414999</v>
      </c>
      <c r="D9900" s="56">
        <v>1567</v>
      </c>
      <c r="E9900" s="56" t="s">
        <v>495</v>
      </c>
      <c r="F9900" s="55">
        <v>1.0877198517593896</v>
      </c>
      <c r="G9900" s="214"/>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5">
      <c r="A9901" s="45" t="s">
        <v>908</v>
      </c>
      <c r="B9901" s="56" t="s">
        <v>449</v>
      </c>
      <c r="C9901" s="54">
        <v>11981.336652870101</v>
      </c>
      <c r="D9901" s="56">
        <v>813</v>
      </c>
      <c r="E9901" s="56">
        <v>6</v>
      </c>
      <c r="F9901" s="55">
        <v>3.5769917913855238</v>
      </c>
      <c r="G9901" s="214"/>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5">
      <c r="A9902" s="45" t="s">
        <v>907</v>
      </c>
      <c r="B9902" s="56" t="s">
        <v>460</v>
      </c>
      <c r="C9902" s="54">
        <v>46517.435301401703</v>
      </c>
      <c r="D9902" s="56">
        <v>4288</v>
      </c>
      <c r="E9902" s="56" t="s">
        <v>495</v>
      </c>
      <c r="F9902" s="55">
        <v>0.61420902477329042</v>
      </c>
      <c r="G9902" s="214"/>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5">
      <c r="A9903" s="45" t="s">
        <v>906</v>
      </c>
      <c r="B9903" s="56" t="s">
        <v>449</v>
      </c>
      <c r="C9903" s="54">
        <v>16484.126202190801</v>
      </c>
      <c r="D9903" s="56">
        <v>1591</v>
      </c>
      <c r="E9903" s="56" t="s">
        <v>495</v>
      </c>
      <c r="F9903" s="55">
        <v>0.43331730509972866</v>
      </c>
      <c r="G9903" s="214"/>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5">
      <c r="A9904" s="45" t="s">
        <v>905</v>
      </c>
      <c r="B9904" s="56" t="s">
        <v>452</v>
      </c>
      <c r="C9904" s="54">
        <v>4376.1911247030603</v>
      </c>
      <c r="D9904" s="56">
        <v>519</v>
      </c>
      <c r="E9904" s="56" t="s">
        <v>495</v>
      </c>
      <c r="F9904" s="55">
        <v>1.6322086808632725</v>
      </c>
      <c r="G9904" s="214"/>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5">
      <c r="A9905" s="45" t="s">
        <v>904</v>
      </c>
      <c r="B9905" s="56" t="s">
        <v>454</v>
      </c>
      <c r="C9905" s="54">
        <v>8098.2221370774687</v>
      </c>
      <c r="D9905" s="56">
        <v>874</v>
      </c>
      <c r="E9905" s="56">
        <v>0</v>
      </c>
      <c r="F9905" s="55">
        <v>0</v>
      </c>
      <c r="G9905" s="214"/>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5">
      <c r="A9906" s="45" t="s">
        <v>462</v>
      </c>
      <c r="B9906" s="56" t="s">
        <v>462</v>
      </c>
      <c r="C9906" s="54">
        <v>44772.5204478296</v>
      </c>
      <c r="D9906" s="56">
        <v>4236</v>
      </c>
      <c r="E9906" s="56">
        <v>13</v>
      </c>
      <c r="F9906" s="55">
        <v>2.0739762231019139</v>
      </c>
      <c r="G9906" s="214"/>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5">
      <c r="A9907" s="45" t="s">
        <v>903</v>
      </c>
      <c r="B9907" s="56" t="s">
        <v>449</v>
      </c>
      <c r="C9907" s="54">
        <v>5560.1288200980598</v>
      </c>
      <c r="D9907" s="56">
        <v>320</v>
      </c>
      <c r="E9907" s="56">
        <v>0</v>
      </c>
      <c r="F9907" s="55">
        <v>0</v>
      </c>
      <c r="G9907" s="214"/>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5">
      <c r="A9908" s="45" t="s">
        <v>902</v>
      </c>
      <c r="B9908" s="56" t="s">
        <v>461</v>
      </c>
      <c r="C9908" s="54">
        <v>1795.3967800267301</v>
      </c>
      <c r="D9908" s="56">
        <v>71</v>
      </c>
      <c r="E9908" s="56">
        <v>0</v>
      </c>
      <c r="F9908" s="55">
        <v>0</v>
      </c>
      <c r="G9908" s="214"/>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5">
      <c r="A9909" s="45" t="s">
        <v>901</v>
      </c>
      <c r="B9909" s="56" t="s">
        <v>454</v>
      </c>
      <c r="C9909" s="54">
        <v>14994.700089288801</v>
      </c>
      <c r="D9909" s="56">
        <v>891</v>
      </c>
      <c r="E9909" s="56" t="s">
        <v>495</v>
      </c>
      <c r="F9909" s="55">
        <v>0.95271757358581877</v>
      </c>
      <c r="G9909" s="214"/>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5">
      <c r="A9910" s="45" t="s">
        <v>900</v>
      </c>
      <c r="B9910" s="56" t="s">
        <v>455</v>
      </c>
      <c r="C9910" s="54">
        <v>16054.358189729401</v>
      </c>
      <c r="D9910" s="56">
        <v>891</v>
      </c>
      <c r="E9910" s="56" t="s">
        <v>495</v>
      </c>
      <c r="F9910" s="55">
        <v>0.88983403240955561</v>
      </c>
      <c r="G9910" s="214"/>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5">
      <c r="A9911" s="45" t="s">
        <v>899</v>
      </c>
      <c r="B9911" s="56" t="s">
        <v>452</v>
      </c>
      <c r="C9911" s="54">
        <v>18017.1246620739</v>
      </c>
      <c r="D9911" s="56">
        <v>1240</v>
      </c>
      <c r="E9911" s="56">
        <v>5</v>
      </c>
      <c r="F9911" s="55">
        <v>1.9822411391460475</v>
      </c>
      <c r="G9911" s="214"/>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5">
      <c r="A9912" s="45" t="s">
        <v>898</v>
      </c>
      <c r="B9912" s="56" t="s">
        <v>454</v>
      </c>
      <c r="C9912" s="54">
        <v>27408.591693709299</v>
      </c>
      <c r="D9912" s="56">
        <v>1149</v>
      </c>
      <c r="E9912" s="56">
        <v>0</v>
      </c>
      <c r="F9912" s="55">
        <v>0</v>
      </c>
      <c r="G9912" s="214"/>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5">
      <c r="A9913" s="45" t="s">
        <v>897</v>
      </c>
      <c r="B9913" s="56" t="s">
        <v>460</v>
      </c>
      <c r="C9913" s="54">
        <v>6815.0684702353301</v>
      </c>
      <c r="D9913" s="56">
        <v>728</v>
      </c>
      <c r="E9913" s="56" t="s">
        <v>495</v>
      </c>
      <c r="F9913" s="55">
        <v>1.0480976345363842</v>
      </c>
      <c r="G9913" s="214"/>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5">
      <c r="A9914" s="45" t="s">
        <v>896</v>
      </c>
      <c r="B9914" s="56" t="s">
        <v>449</v>
      </c>
      <c r="C9914" s="54">
        <v>3227.2105007745699</v>
      </c>
      <c r="D9914" s="56">
        <v>200</v>
      </c>
      <c r="E9914" s="56" t="s">
        <v>495</v>
      </c>
      <c r="F9914" s="55">
        <v>4.4266447082660205</v>
      </c>
      <c r="G9914" s="214"/>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5">
      <c r="A9915" s="45" t="s">
        <v>895</v>
      </c>
      <c r="B9915" s="56" t="s">
        <v>457</v>
      </c>
      <c r="C9915" s="54">
        <v>2072.5449926586398</v>
      </c>
      <c r="D9915" s="56">
        <v>50</v>
      </c>
      <c r="E9915" s="56">
        <v>0</v>
      </c>
      <c r="F9915" s="55">
        <v>0</v>
      </c>
      <c r="G9915" s="214"/>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5">
      <c r="A9916" s="45" t="s">
        <v>894</v>
      </c>
      <c r="B9916" s="56" t="s">
        <v>458</v>
      </c>
      <c r="C9916" s="54">
        <v>41070.9163256869</v>
      </c>
      <c r="D9916" s="56">
        <v>3708</v>
      </c>
      <c r="E9916" s="56">
        <v>8</v>
      </c>
      <c r="F9916" s="55">
        <v>1.3913217004880509</v>
      </c>
      <c r="G9916" s="214"/>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5">
      <c r="A9917" s="45" t="s">
        <v>893</v>
      </c>
      <c r="B9917" s="56" t="s">
        <v>454</v>
      </c>
      <c r="C9917" s="54">
        <v>43672.597856087901</v>
      </c>
      <c r="D9917" s="56">
        <v>3917</v>
      </c>
      <c r="E9917" s="56">
        <v>6</v>
      </c>
      <c r="F9917" s="55">
        <v>0.98132799423491668</v>
      </c>
      <c r="G9917" s="214"/>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5">
      <c r="A9918" s="45" t="s">
        <v>892</v>
      </c>
      <c r="B9918" s="56" t="s">
        <v>449</v>
      </c>
      <c r="C9918" s="54">
        <v>9025.9672012139599</v>
      </c>
      <c r="D9918" s="56">
        <v>640</v>
      </c>
      <c r="E9918" s="56" t="s">
        <v>495</v>
      </c>
      <c r="F9918" s="55">
        <v>2.3741025145415291</v>
      </c>
      <c r="G9918" s="214"/>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5">
      <c r="A9919" s="45" t="s">
        <v>891</v>
      </c>
      <c r="B9919" s="56" t="s">
        <v>456</v>
      </c>
      <c r="C9919" s="54">
        <v>1208.9750880147301</v>
      </c>
      <c r="D9919" s="56">
        <v>57</v>
      </c>
      <c r="E9919" s="56">
        <v>0</v>
      </c>
      <c r="F9919" s="55">
        <v>0</v>
      </c>
      <c r="G9919" s="214"/>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5">
      <c r="A9920" s="45" t="s">
        <v>890</v>
      </c>
      <c r="B9920" s="56" t="s">
        <v>449</v>
      </c>
      <c r="C9920" s="54">
        <v>5055.24299668805</v>
      </c>
      <c r="D9920" s="56">
        <v>223</v>
      </c>
      <c r="E9920" s="56">
        <v>0</v>
      </c>
      <c r="F9920" s="55">
        <v>0</v>
      </c>
      <c r="G9920" s="214"/>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5">
      <c r="A9921" s="45" t="s">
        <v>889</v>
      </c>
      <c r="B9921" s="56" t="s">
        <v>450</v>
      </c>
      <c r="C9921" s="54">
        <v>692958.26281431701</v>
      </c>
      <c r="D9921" s="56">
        <v>71067</v>
      </c>
      <c r="E9921" s="56">
        <v>103</v>
      </c>
      <c r="F9921" s="55">
        <v>1.0617007187796901</v>
      </c>
      <c r="G9921" s="214"/>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5">
      <c r="A9922" s="45" t="s">
        <v>888</v>
      </c>
      <c r="B9922" s="56" t="s">
        <v>462</v>
      </c>
      <c r="C9922" s="54">
        <v>21025.5302833235</v>
      </c>
      <c r="D9922" s="56">
        <v>1300</v>
      </c>
      <c r="E9922" s="56">
        <v>6</v>
      </c>
      <c r="F9922" s="55">
        <v>2.0383382620858419</v>
      </c>
      <c r="G9922" s="214"/>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5">
      <c r="A9923" s="45" t="s">
        <v>887</v>
      </c>
      <c r="B9923" s="56" t="s">
        <v>454</v>
      </c>
      <c r="C9923" s="54">
        <v>5073.1152154421097</v>
      </c>
      <c r="D9923" s="56">
        <v>202</v>
      </c>
      <c r="E9923" s="56" t="s">
        <v>495</v>
      </c>
      <c r="F9923" s="55">
        <v>2.8159648813474303</v>
      </c>
      <c r="G9923" s="214"/>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5">
      <c r="A9924" s="45" t="s">
        <v>886</v>
      </c>
      <c r="B9924" s="56" t="s">
        <v>458</v>
      </c>
      <c r="C9924" s="54">
        <v>7640.4843218528404</v>
      </c>
      <c r="D9924" s="56">
        <v>550</v>
      </c>
      <c r="E9924" s="56" t="s">
        <v>495</v>
      </c>
      <c r="F9924" s="55">
        <v>0.9348696812880809</v>
      </c>
      <c r="G9924" s="214"/>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5">
      <c r="A9925" s="45" t="s">
        <v>885</v>
      </c>
      <c r="B9925" s="56" t="s">
        <v>449</v>
      </c>
      <c r="C9925" s="54">
        <v>4489.38887213825</v>
      </c>
      <c r="D9925" s="56">
        <v>309</v>
      </c>
      <c r="E9925" s="56">
        <v>0</v>
      </c>
      <c r="F9925" s="55">
        <v>0</v>
      </c>
      <c r="G9925" s="214"/>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5">
      <c r="A9926" s="45" t="s">
        <v>884</v>
      </c>
      <c r="B9926" s="56" t="s">
        <v>452</v>
      </c>
      <c r="C9926" s="54">
        <v>39657.353717883198</v>
      </c>
      <c r="D9926" s="56">
        <v>4097</v>
      </c>
      <c r="E9926" s="56">
        <v>10</v>
      </c>
      <c r="F9926" s="55">
        <v>1.8011431609053941</v>
      </c>
      <c r="G9926" s="214"/>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5">
      <c r="A9927" s="45" t="s">
        <v>883</v>
      </c>
      <c r="B9927" s="56" t="s">
        <v>462</v>
      </c>
      <c r="C9927" s="54">
        <v>9926.4673993127308</v>
      </c>
      <c r="D9927" s="56">
        <v>518</v>
      </c>
      <c r="E9927" s="56">
        <v>0</v>
      </c>
      <c r="F9927" s="55">
        <v>0</v>
      </c>
      <c r="G9927" s="214"/>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5">
      <c r="A9928" s="45" t="s">
        <v>882</v>
      </c>
      <c r="B9928" s="56" t="s">
        <v>451</v>
      </c>
      <c r="C9928" s="54">
        <v>28615.425420800198</v>
      </c>
      <c r="D9928" s="56">
        <v>2893</v>
      </c>
      <c r="E9928" s="56" t="s">
        <v>495</v>
      </c>
      <c r="F9928" s="55">
        <v>0.74884685841487664</v>
      </c>
      <c r="G9928" s="214"/>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5">
      <c r="A9929" s="45" t="s">
        <v>881</v>
      </c>
      <c r="B9929" s="56" t="s">
        <v>456</v>
      </c>
      <c r="C9929" s="54">
        <v>3727.2357787096198</v>
      </c>
      <c r="D9929" s="56">
        <v>211</v>
      </c>
      <c r="E9929" s="56">
        <v>0</v>
      </c>
      <c r="F9929" s="55">
        <v>0</v>
      </c>
      <c r="G9929" s="214"/>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5">
      <c r="A9930" s="45" t="s">
        <v>880</v>
      </c>
      <c r="B9930" s="56" t="s">
        <v>451</v>
      </c>
      <c r="C9930" s="54">
        <v>99226.362872711004</v>
      </c>
      <c r="D9930" s="56">
        <v>14213</v>
      </c>
      <c r="E9930" s="56">
        <v>24</v>
      </c>
      <c r="F9930" s="55">
        <v>1.7276514674682015</v>
      </c>
      <c r="G9930" s="214"/>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5">
      <c r="A9931" s="45" t="s">
        <v>879</v>
      </c>
      <c r="B9931" s="56" t="s">
        <v>449</v>
      </c>
      <c r="C9931" s="54">
        <v>3688.3663500984599</v>
      </c>
      <c r="D9931" s="56">
        <v>220</v>
      </c>
      <c r="E9931" s="56" t="s">
        <v>495</v>
      </c>
      <c r="F9931" s="55">
        <v>5.8097730525058608</v>
      </c>
      <c r="G9931" s="214"/>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5">
      <c r="A9932" s="45" t="s">
        <v>878</v>
      </c>
      <c r="B9932" s="56" t="s">
        <v>452</v>
      </c>
      <c r="C9932" s="54">
        <v>64727.380689706901</v>
      </c>
      <c r="D9932" s="56">
        <v>2294</v>
      </c>
      <c r="E9932" s="56">
        <v>5</v>
      </c>
      <c r="F9932" s="55">
        <v>0.55176472975933488</v>
      </c>
      <c r="G9932" s="214"/>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5">
      <c r="A9933" s="45" t="s">
        <v>877</v>
      </c>
      <c r="B9933" s="56" t="s">
        <v>457</v>
      </c>
      <c r="C9933" s="54">
        <v>1838.08536362777</v>
      </c>
      <c r="D9933" s="56">
        <v>41</v>
      </c>
      <c r="E9933" s="56">
        <v>0</v>
      </c>
      <c r="F9933" s="55">
        <v>0</v>
      </c>
      <c r="G9933" s="214"/>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5">
      <c r="A9934" s="45" t="s">
        <v>876</v>
      </c>
      <c r="B9934" s="56" t="s">
        <v>454</v>
      </c>
      <c r="C9934" s="54">
        <v>27818.816168915801</v>
      </c>
      <c r="D9934" s="56">
        <v>2042</v>
      </c>
      <c r="E9934" s="56" t="s">
        <v>495</v>
      </c>
      <c r="F9934" s="55">
        <v>0.51352703864073346</v>
      </c>
      <c r="G9934" s="214"/>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5">
      <c r="A9935" s="45" t="s">
        <v>875</v>
      </c>
      <c r="B9935" s="56" t="s">
        <v>454</v>
      </c>
      <c r="C9935" s="54">
        <v>111989.024087531</v>
      </c>
      <c r="D9935" s="56">
        <v>5778</v>
      </c>
      <c r="E9935" s="56">
        <v>12</v>
      </c>
      <c r="F9935" s="55">
        <v>0.7653811292014755</v>
      </c>
      <c r="G9935" s="214"/>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5">
      <c r="A9936" s="45" t="s">
        <v>874</v>
      </c>
      <c r="B9936" s="56" t="s">
        <v>452</v>
      </c>
      <c r="C9936" s="54">
        <v>23172.8895591976</v>
      </c>
      <c r="D9936" s="56">
        <v>2029</v>
      </c>
      <c r="E9936" s="56">
        <v>0</v>
      </c>
      <c r="F9936" s="55">
        <v>0</v>
      </c>
      <c r="G9936" s="214"/>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5">
      <c r="A9937" s="45" t="s">
        <v>873</v>
      </c>
      <c r="B9937" s="56" t="s">
        <v>454</v>
      </c>
      <c r="C9937" s="54">
        <v>4723.0019559667198</v>
      </c>
      <c r="D9937" s="56">
        <v>191</v>
      </c>
      <c r="E9937" s="56">
        <v>0</v>
      </c>
      <c r="F9937" s="55">
        <v>0</v>
      </c>
      <c r="G9937" s="214"/>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5">
      <c r="A9938" s="45" t="s">
        <v>872</v>
      </c>
      <c r="B9938" s="56" t="s">
        <v>451</v>
      </c>
      <c r="C9938" s="54">
        <v>12248.3187771581</v>
      </c>
      <c r="D9938" s="56">
        <v>771</v>
      </c>
      <c r="E9938" s="56">
        <v>5</v>
      </c>
      <c r="F9938" s="55">
        <v>2.9158520743997385</v>
      </c>
      <c r="G9938" s="214"/>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5">
      <c r="A9939" s="45" t="s">
        <v>871</v>
      </c>
      <c r="B9939" s="56" t="s">
        <v>457</v>
      </c>
      <c r="C9939" s="54">
        <v>1174.1958259012499</v>
      </c>
      <c r="D9939" s="56">
        <v>18</v>
      </c>
      <c r="E9939" s="56">
        <v>0</v>
      </c>
      <c r="F9939" s="55">
        <v>0</v>
      </c>
      <c r="G9939" s="214"/>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5">
      <c r="A9940" s="45" t="s">
        <v>870</v>
      </c>
      <c r="B9940" s="56" t="s">
        <v>449</v>
      </c>
      <c r="C9940" s="54">
        <v>14163.6711170745</v>
      </c>
      <c r="D9940" s="56">
        <v>1003</v>
      </c>
      <c r="E9940" s="56">
        <v>0</v>
      </c>
      <c r="F9940" s="55">
        <v>0</v>
      </c>
      <c r="G9940" s="214"/>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5">
      <c r="A9941" s="45" t="s">
        <v>869</v>
      </c>
      <c r="B9941" s="56" t="s">
        <v>462</v>
      </c>
      <c r="C9941" s="54">
        <v>5829.5344790318404</v>
      </c>
      <c r="D9941" s="56">
        <v>328</v>
      </c>
      <c r="E9941" s="56" t="s">
        <v>495</v>
      </c>
      <c r="F9941" s="55">
        <v>1.2252877427089885</v>
      </c>
      <c r="G9941" s="214"/>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5">
      <c r="A9942" s="45" t="s">
        <v>868</v>
      </c>
      <c r="B9942" s="56" t="s">
        <v>454</v>
      </c>
      <c r="C9942" s="54">
        <v>35973.240681719501</v>
      </c>
      <c r="D9942" s="56">
        <v>2989</v>
      </c>
      <c r="E9942" s="56" t="s">
        <v>495</v>
      </c>
      <c r="F9942" s="55">
        <v>0.19856029113570869</v>
      </c>
      <c r="G9942" s="214"/>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5">
      <c r="A9943" s="45" t="s">
        <v>867</v>
      </c>
      <c r="B9943" s="56" t="s">
        <v>450</v>
      </c>
      <c r="C9943" s="54">
        <v>36918.336746757697</v>
      </c>
      <c r="D9943" s="56">
        <v>8904</v>
      </c>
      <c r="E9943" s="56">
        <v>12</v>
      </c>
      <c r="F9943" s="55">
        <v>2.3217266341722036</v>
      </c>
      <c r="G9943" s="214"/>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5">
      <c r="A9944" s="45" t="s">
        <v>866</v>
      </c>
      <c r="B9944" s="56" t="s">
        <v>461</v>
      </c>
      <c r="C9944" s="54">
        <v>2936.1193472292898</v>
      </c>
      <c r="D9944" s="56">
        <v>130</v>
      </c>
      <c r="E9944" s="56">
        <v>0</v>
      </c>
      <c r="F9944" s="55">
        <v>0</v>
      </c>
      <c r="G9944" s="214"/>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5">
      <c r="A9945" s="45" t="s">
        <v>865</v>
      </c>
      <c r="B9945" s="56" t="s">
        <v>456</v>
      </c>
      <c r="C9945" s="54">
        <v>1357.7287896405801</v>
      </c>
      <c r="D9945" s="56">
        <v>67</v>
      </c>
      <c r="E9945" s="56">
        <v>0</v>
      </c>
      <c r="F9945" s="55">
        <v>0</v>
      </c>
      <c r="G9945" s="214"/>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5">
      <c r="A9946" s="45" t="s">
        <v>864</v>
      </c>
      <c r="B9946" s="56" t="s">
        <v>455</v>
      </c>
      <c r="C9946" s="54">
        <v>1223.64361651632</v>
      </c>
      <c r="D9946" s="56">
        <v>32</v>
      </c>
      <c r="E9946" s="56">
        <v>0</v>
      </c>
      <c r="F9946" s="55">
        <v>0</v>
      </c>
      <c r="G9946" s="214"/>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5">
      <c r="A9947" s="45" t="s">
        <v>863</v>
      </c>
      <c r="B9947" s="56" t="s">
        <v>456</v>
      </c>
      <c r="C9947" s="54">
        <v>56710.292083490698</v>
      </c>
      <c r="D9947" s="56">
        <v>6000</v>
      </c>
      <c r="E9947" s="56">
        <v>11</v>
      </c>
      <c r="F9947" s="55">
        <v>1.3854879896536809</v>
      </c>
      <c r="G9947" s="214"/>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5">
      <c r="A9948" s="45" t="s">
        <v>862</v>
      </c>
      <c r="B9948" s="56" t="s">
        <v>459</v>
      </c>
      <c r="C9948" s="54">
        <v>758.61581752920097</v>
      </c>
      <c r="D9948" s="56">
        <v>24</v>
      </c>
      <c r="E9948" s="56">
        <v>0</v>
      </c>
      <c r="F9948" s="55">
        <v>0</v>
      </c>
      <c r="G9948" s="214"/>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5">
      <c r="A9949" s="45" t="s">
        <v>861</v>
      </c>
      <c r="B9949" s="56" t="s">
        <v>461</v>
      </c>
      <c r="C9949" s="54">
        <v>1673.49740572871</v>
      </c>
      <c r="D9949" s="56">
        <v>44</v>
      </c>
      <c r="E9949" s="56">
        <v>0</v>
      </c>
      <c r="F9949" s="55">
        <v>0</v>
      </c>
      <c r="G9949" s="214"/>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5">
      <c r="A9950" s="45" t="s">
        <v>860</v>
      </c>
      <c r="B9950" s="56" t="s">
        <v>449</v>
      </c>
      <c r="C9950" s="54">
        <v>14079.6128022015</v>
      </c>
      <c r="D9950" s="56">
        <v>1609</v>
      </c>
      <c r="E9950" s="56" t="s">
        <v>495</v>
      </c>
      <c r="F9950" s="55">
        <v>0.50731914600238714</v>
      </c>
      <c r="G9950" s="214"/>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5">
      <c r="A9951" s="45" t="s">
        <v>859</v>
      </c>
      <c r="B9951" s="56" t="s">
        <v>452</v>
      </c>
      <c r="C9951" s="54">
        <v>7354.9427443027298</v>
      </c>
      <c r="D9951" s="56">
        <v>440</v>
      </c>
      <c r="E9951" s="56">
        <v>0</v>
      </c>
      <c r="F9951" s="55">
        <v>0</v>
      </c>
      <c r="G9951" s="214"/>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5">
      <c r="A9952" s="45" t="s">
        <v>858</v>
      </c>
      <c r="B9952" s="56" t="s">
        <v>457</v>
      </c>
      <c r="C9952" s="54">
        <v>1582.42316470797</v>
      </c>
      <c r="D9952" s="56">
        <v>52</v>
      </c>
      <c r="E9952" s="56" t="s">
        <v>495</v>
      </c>
      <c r="F9952" s="55">
        <v>9.0277459306219505</v>
      </c>
      <c r="G9952" s="214"/>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5">
      <c r="A9953" s="45" t="s">
        <v>857</v>
      </c>
      <c r="B9953" s="56" t="s">
        <v>454</v>
      </c>
      <c r="C9953" s="54">
        <v>18730.958831312699</v>
      </c>
      <c r="D9953" s="56">
        <v>1096</v>
      </c>
      <c r="E9953" s="56">
        <v>0</v>
      </c>
      <c r="F9953" s="55">
        <v>0</v>
      </c>
      <c r="G9953" s="214"/>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5">
      <c r="A9954" s="45" t="s">
        <v>856</v>
      </c>
      <c r="B9954" s="56" t="s">
        <v>457</v>
      </c>
      <c r="C9954" s="54">
        <v>1931.62596058402</v>
      </c>
      <c r="D9954" s="56">
        <v>32</v>
      </c>
      <c r="E9954" s="56">
        <v>0</v>
      </c>
      <c r="F9954" s="55">
        <v>0</v>
      </c>
      <c r="G9954" s="214"/>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5">
      <c r="A9955" s="45" t="s">
        <v>855</v>
      </c>
      <c r="B9955" s="56" t="s">
        <v>455</v>
      </c>
      <c r="C9955" s="54">
        <v>784.07156341524001</v>
      </c>
      <c r="D9955" s="56">
        <v>28</v>
      </c>
      <c r="E9955" s="56">
        <v>0</v>
      </c>
      <c r="F9955" s="55">
        <v>0</v>
      </c>
      <c r="G9955" s="214"/>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5">
      <c r="A9956" s="45" t="s">
        <v>854</v>
      </c>
      <c r="B9956" s="56" t="s">
        <v>461</v>
      </c>
      <c r="C9956" s="54">
        <v>6466.0125528356502</v>
      </c>
      <c r="D9956" s="56">
        <v>300</v>
      </c>
      <c r="E9956" s="56">
        <v>0</v>
      </c>
      <c r="F9956" s="55">
        <v>0</v>
      </c>
      <c r="G9956" s="214"/>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5">
      <c r="A9957" s="45" t="s">
        <v>853</v>
      </c>
      <c r="B9957" s="56" t="s">
        <v>458</v>
      </c>
      <c r="C9957" s="54">
        <v>28666.8719119466</v>
      </c>
      <c r="D9957" s="56">
        <v>3109</v>
      </c>
      <c r="E9957" s="56" t="s">
        <v>495</v>
      </c>
      <c r="F9957" s="55">
        <v>0.99667060498225279</v>
      </c>
      <c r="G9957" s="214"/>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5">
      <c r="A9958" s="45" t="s">
        <v>852</v>
      </c>
      <c r="B9958" s="56" t="s">
        <v>460</v>
      </c>
      <c r="C9958" s="54">
        <v>37104.373350893802</v>
      </c>
      <c r="D9958" s="56">
        <v>3822</v>
      </c>
      <c r="E9958" s="56" t="s">
        <v>495</v>
      </c>
      <c r="F9958" s="55">
        <v>0.77002859747098562</v>
      </c>
      <c r="G9958" s="214"/>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5">
      <c r="A9959" s="45" t="s">
        <v>851</v>
      </c>
      <c r="B9959" s="56" t="s">
        <v>452</v>
      </c>
      <c r="C9959" s="54">
        <v>27391.508223539095</v>
      </c>
      <c r="D9959" s="56">
        <v>2466</v>
      </c>
      <c r="E9959" s="56" t="s">
        <v>495</v>
      </c>
      <c r="F9959" s="55">
        <v>0.78230710239447965</v>
      </c>
      <c r="G9959" s="214"/>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5">
      <c r="A9960" s="45" t="s">
        <v>850</v>
      </c>
      <c r="B9960" s="56" t="s">
        <v>457</v>
      </c>
      <c r="C9960" s="54">
        <v>5307.8849770148699</v>
      </c>
      <c r="D9960" s="56">
        <v>196</v>
      </c>
      <c r="E9960" s="56">
        <v>0</v>
      </c>
      <c r="F9960" s="55">
        <v>0</v>
      </c>
      <c r="G9960" s="214"/>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5">
      <c r="A9961" s="45" t="s">
        <v>849</v>
      </c>
      <c r="B9961" s="56" t="s">
        <v>462</v>
      </c>
      <c r="C9961" s="54">
        <v>13087.712635498299</v>
      </c>
      <c r="D9961" s="56">
        <v>832</v>
      </c>
      <c r="E9961" s="56" t="s">
        <v>495</v>
      </c>
      <c r="F9961" s="55">
        <v>1.6373045485771061</v>
      </c>
      <c r="G9961" s="214"/>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5">
      <c r="A9962" s="45" t="s">
        <v>848</v>
      </c>
      <c r="B9962" s="56" t="s">
        <v>460</v>
      </c>
      <c r="C9962" s="54">
        <v>7927.2612196189812</v>
      </c>
      <c r="D9962" s="56">
        <v>736</v>
      </c>
      <c r="E9962" s="56" t="s">
        <v>495</v>
      </c>
      <c r="F9962" s="55">
        <v>0.90104980080377106</v>
      </c>
      <c r="G9962" s="214"/>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5">
      <c r="A9963" s="45" t="s">
        <v>847</v>
      </c>
      <c r="B9963" s="56" t="s">
        <v>449</v>
      </c>
      <c r="C9963" s="54">
        <v>9485.9761215318194</v>
      </c>
      <c r="D9963" s="56">
        <v>513</v>
      </c>
      <c r="E9963" s="56">
        <v>0</v>
      </c>
      <c r="F9963" s="55">
        <v>0</v>
      </c>
      <c r="G9963" s="214"/>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5">
      <c r="A9964" s="45" t="s">
        <v>846</v>
      </c>
      <c r="B9964" s="56" t="s">
        <v>452</v>
      </c>
      <c r="C9964" s="54">
        <v>5133.8205219983302</v>
      </c>
      <c r="D9964" s="56">
        <v>245</v>
      </c>
      <c r="E9964" s="56">
        <v>0</v>
      </c>
      <c r="F9964" s="55">
        <v>0</v>
      </c>
      <c r="G9964" s="214"/>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5">
      <c r="A9965" s="45" t="s">
        <v>845</v>
      </c>
      <c r="B9965" s="56" t="s">
        <v>454</v>
      </c>
      <c r="C9965" s="54">
        <v>32414.524512956301</v>
      </c>
      <c r="D9965" s="56">
        <v>3885</v>
      </c>
      <c r="E9965" s="56">
        <v>7</v>
      </c>
      <c r="F9965" s="55">
        <v>1.542518384930023</v>
      </c>
      <c r="G9965" s="214"/>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5">
      <c r="A9966" s="45" t="s">
        <v>844</v>
      </c>
      <c r="B9966" s="56" t="s">
        <v>449</v>
      </c>
      <c r="C9966" s="54">
        <v>12469.6895953656</v>
      </c>
      <c r="D9966" s="56">
        <v>1060</v>
      </c>
      <c r="E9966" s="56" t="s">
        <v>495</v>
      </c>
      <c r="F9966" s="55">
        <v>1.1456351159714206</v>
      </c>
      <c r="G9966" s="214"/>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5">
      <c r="A9967" s="45" t="s">
        <v>843</v>
      </c>
      <c r="B9967" s="56" t="s">
        <v>454</v>
      </c>
      <c r="C9967" s="54">
        <v>3330.26120665499</v>
      </c>
      <c r="D9967" s="56">
        <v>183</v>
      </c>
      <c r="E9967" s="56" t="s">
        <v>495</v>
      </c>
      <c r="F9967" s="55">
        <v>2.1448339032936201</v>
      </c>
      <c r="G9967" s="214"/>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5">
      <c r="A9968" s="45" t="s">
        <v>842</v>
      </c>
      <c r="B9968" s="56" t="s">
        <v>451</v>
      </c>
      <c r="C9968" s="54">
        <v>15120.384628985899</v>
      </c>
      <c r="D9968" s="56">
        <v>981</v>
      </c>
      <c r="E9968" s="56" t="s">
        <v>495</v>
      </c>
      <c r="F9968" s="55">
        <v>1.4171975088181743</v>
      </c>
      <c r="G9968" s="214"/>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5">
      <c r="A9969" s="45" t="s">
        <v>841</v>
      </c>
      <c r="B9969" s="56" t="s">
        <v>451</v>
      </c>
      <c r="C9969" s="54">
        <v>14878.570537017</v>
      </c>
      <c r="D9969" s="56">
        <v>1280</v>
      </c>
      <c r="E9969" s="56">
        <v>0</v>
      </c>
      <c r="F9969" s="55">
        <v>0</v>
      </c>
      <c r="G9969" s="214"/>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5">
      <c r="A9970" s="45" t="s">
        <v>840</v>
      </c>
      <c r="B9970" s="56" t="s">
        <v>449</v>
      </c>
      <c r="C9970" s="54">
        <v>2244.2586476452502</v>
      </c>
      <c r="D9970" s="56">
        <v>176</v>
      </c>
      <c r="E9970" s="56" t="s">
        <v>495</v>
      </c>
      <c r="F9970" s="55">
        <v>3.1827245715869976</v>
      </c>
      <c r="G9970" s="214"/>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5">
      <c r="A9971" s="45" t="s">
        <v>839</v>
      </c>
      <c r="B9971" s="56" t="s">
        <v>456</v>
      </c>
      <c r="C9971" s="54">
        <v>17005.439503125901</v>
      </c>
      <c r="D9971" s="56">
        <v>1610</v>
      </c>
      <c r="E9971" s="56" t="s">
        <v>495</v>
      </c>
      <c r="F9971" s="55">
        <v>0.42003366872959436</v>
      </c>
      <c r="G9971" s="214"/>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5">
      <c r="A9972" s="45" t="s">
        <v>838</v>
      </c>
      <c r="B9972" s="56" t="s">
        <v>462</v>
      </c>
      <c r="C9972" s="54">
        <v>4602.6150295043099</v>
      </c>
      <c r="D9972" s="56">
        <v>191</v>
      </c>
      <c r="E9972" s="56">
        <v>0</v>
      </c>
      <c r="F9972" s="55">
        <v>0</v>
      </c>
      <c r="G9972" s="214"/>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5">
      <c r="A9973" s="45" t="s">
        <v>837</v>
      </c>
      <c r="B9973" s="56" t="s">
        <v>455</v>
      </c>
      <c r="C9973" s="54">
        <v>16194.1783185606</v>
      </c>
      <c r="D9973" s="56">
        <v>944</v>
      </c>
      <c r="E9973" s="56" t="s">
        <v>495</v>
      </c>
      <c r="F9973" s="55">
        <v>0.44107561386245298</v>
      </c>
      <c r="G9973" s="214"/>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5">
      <c r="A9974" s="45" t="s">
        <v>836</v>
      </c>
      <c r="B9974" s="56" t="s">
        <v>460</v>
      </c>
      <c r="C9974" s="54">
        <v>23741.067234681399</v>
      </c>
      <c r="D9974" s="56">
        <v>2196</v>
      </c>
      <c r="E9974" s="56">
        <v>6</v>
      </c>
      <c r="F9974" s="55">
        <v>1.8051902399120598</v>
      </c>
      <c r="G9974" s="214"/>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5">
      <c r="A9975" s="45" t="s">
        <v>835</v>
      </c>
      <c r="B9975" s="56" t="s">
        <v>459</v>
      </c>
      <c r="C9975" s="54">
        <v>4086.1741400712999</v>
      </c>
      <c r="D9975" s="56">
        <v>477</v>
      </c>
      <c r="E9975" s="56">
        <v>0</v>
      </c>
      <c r="F9975" s="55">
        <v>0</v>
      </c>
      <c r="G9975" s="214"/>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5">
      <c r="A9976" s="45" t="s">
        <v>834</v>
      </c>
      <c r="B9976" s="56" t="s">
        <v>461</v>
      </c>
      <c r="C9976" s="54">
        <v>1073.55719304948</v>
      </c>
      <c r="D9976" s="56">
        <v>16</v>
      </c>
      <c r="E9976" s="56">
        <v>0</v>
      </c>
      <c r="F9976" s="55">
        <v>0</v>
      </c>
      <c r="G9976" s="214"/>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5">
      <c r="A9977" s="45" t="s">
        <v>833</v>
      </c>
      <c r="B9977" s="56" t="s">
        <v>457</v>
      </c>
      <c r="C9977" s="54">
        <v>2112.6874094155901</v>
      </c>
      <c r="D9977" s="56">
        <v>73</v>
      </c>
      <c r="E9977" s="56">
        <v>0</v>
      </c>
      <c r="F9977" s="55">
        <v>0</v>
      </c>
      <c r="G9977" s="214"/>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5">
      <c r="A9978" s="45" t="s">
        <v>458</v>
      </c>
      <c r="B9978" s="56" t="s">
        <v>458</v>
      </c>
      <c r="C9978" s="54">
        <v>3727.91584807558</v>
      </c>
      <c r="D9978" s="56">
        <v>197</v>
      </c>
      <c r="E9978" s="56">
        <v>0</v>
      </c>
      <c r="F9978" s="55">
        <v>0</v>
      </c>
      <c r="G9978" s="214"/>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5">
      <c r="A9979" s="45" t="s">
        <v>832</v>
      </c>
      <c r="B9979" s="56" t="s">
        <v>454</v>
      </c>
      <c r="C9979" s="54">
        <v>48551.911070702001</v>
      </c>
      <c r="D9979" s="56">
        <v>8637</v>
      </c>
      <c r="E9979" s="56">
        <v>7</v>
      </c>
      <c r="F9979" s="55">
        <v>1.0298255804429461</v>
      </c>
      <c r="G9979" s="214"/>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5">
      <c r="A9980" s="45" t="s">
        <v>831</v>
      </c>
      <c r="B9980" s="56" t="s">
        <v>460</v>
      </c>
      <c r="C9980" s="54">
        <v>16012.7421223003</v>
      </c>
      <c r="D9980" s="56">
        <v>2039</v>
      </c>
      <c r="E9980" s="56">
        <v>5</v>
      </c>
      <c r="F9980" s="55">
        <v>2.2303666318679967</v>
      </c>
      <c r="G9980" s="214"/>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5">
      <c r="A9981" s="45" t="s">
        <v>830</v>
      </c>
      <c r="B9981" s="56" t="s">
        <v>460</v>
      </c>
      <c r="C9981" s="54">
        <v>89317.120164774096</v>
      </c>
      <c r="D9981" s="56">
        <v>14332</v>
      </c>
      <c r="E9981" s="56">
        <v>18</v>
      </c>
      <c r="F9981" s="55">
        <v>1.4394936640840779</v>
      </c>
      <c r="G9981" s="214"/>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5">
      <c r="A9982" s="45" t="s">
        <v>829</v>
      </c>
      <c r="B9982" s="56" t="s">
        <v>462</v>
      </c>
      <c r="C9982" s="54">
        <v>31190.337467089099</v>
      </c>
      <c r="D9982" s="56">
        <v>1576</v>
      </c>
      <c r="E9982" s="56" t="s">
        <v>495</v>
      </c>
      <c r="F9982" s="55">
        <v>0.45801730426251547</v>
      </c>
      <c r="G9982" s="214"/>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5">
      <c r="A9983" s="45" t="s">
        <v>828</v>
      </c>
      <c r="B9983" s="56" t="s">
        <v>449</v>
      </c>
      <c r="C9983" s="54">
        <v>42123.258085424597</v>
      </c>
      <c r="D9983" s="56">
        <v>4807</v>
      </c>
      <c r="E9983" s="56" t="s">
        <v>495</v>
      </c>
      <c r="F9983" s="55">
        <v>0.50871115869325645</v>
      </c>
      <c r="G9983" s="214"/>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5">
      <c r="A9984" s="45" t="s">
        <v>827</v>
      </c>
      <c r="B9984" s="56" t="s">
        <v>461</v>
      </c>
      <c r="C9984" s="54">
        <v>783.91291893709104</v>
      </c>
      <c r="D9984" s="56">
        <v>19</v>
      </c>
      <c r="E9984" s="56" t="s">
        <v>495</v>
      </c>
      <c r="F9984" s="55">
        <v>9.1117992449239846</v>
      </c>
      <c r="G9984" s="214"/>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5">
      <c r="A9985" s="45" t="s">
        <v>826</v>
      </c>
      <c r="B9985" s="56" t="s">
        <v>452</v>
      </c>
      <c r="C9985" s="54">
        <v>18209.461158597402</v>
      </c>
      <c r="D9985" s="56">
        <v>1376</v>
      </c>
      <c r="E9985" s="56" t="s">
        <v>495</v>
      </c>
      <c r="F9985" s="55">
        <v>0.39226076382192776</v>
      </c>
      <c r="G9985" s="214"/>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5">
      <c r="A9986" s="45" t="s">
        <v>825</v>
      </c>
      <c r="B9986" s="56" t="s">
        <v>454</v>
      </c>
      <c r="C9986" s="54">
        <v>74397.767487715595</v>
      </c>
      <c r="D9986" s="56">
        <v>8359</v>
      </c>
      <c r="E9986" s="56">
        <v>10</v>
      </c>
      <c r="F9986" s="55">
        <v>0.96009025325075192</v>
      </c>
      <c r="G9986" s="214"/>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5">
      <c r="A9987" s="45" t="s">
        <v>457</v>
      </c>
      <c r="B9987" s="56" t="s">
        <v>452</v>
      </c>
      <c r="C9987" s="54">
        <v>33920.0551131428</v>
      </c>
      <c r="D9987" s="56">
        <v>1942</v>
      </c>
      <c r="E9987" s="56" t="s">
        <v>495</v>
      </c>
      <c r="F9987" s="55">
        <v>0.84231669070485005</v>
      </c>
      <c r="G9987" s="214"/>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5">
      <c r="A9988" s="45" t="s">
        <v>824</v>
      </c>
      <c r="B9988" s="56" t="s">
        <v>460</v>
      </c>
      <c r="C9988" s="54">
        <v>9049.1751865497099</v>
      </c>
      <c r="D9988" s="56">
        <v>997</v>
      </c>
      <c r="E9988" s="56" t="s">
        <v>495</v>
      </c>
      <c r="F9988" s="55">
        <v>1.5786758451696166</v>
      </c>
      <c r="G9988" s="214"/>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5">
      <c r="A9989" s="45" t="s">
        <v>823</v>
      </c>
      <c r="B9989" s="56" t="s">
        <v>449</v>
      </c>
      <c r="C9989" s="54">
        <v>19873.653859741695</v>
      </c>
      <c r="D9989" s="56">
        <v>2333</v>
      </c>
      <c r="E9989" s="56">
        <v>6</v>
      </c>
      <c r="F9989" s="55">
        <v>2.1564802909221994</v>
      </c>
      <c r="G9989" s="214"/>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5">
      <c r="A9990" s="45" t="s">
        <v>822</v>
      </c>
      <c r="B9990" s="56" t="s">
        <v>458</v>
      </c>
      <c r="C9990" s="54">
        <v>8985.7757628436302</v>
      </c>
      <c r="D9990" s="56">
        <v>580</v>
      </c>
      <c r="E9990" s="56">
        <v>0</v>
      </c>
      <c r="F9990" s="55">
        <v>0</v>
      </c>
      <c r="G9990" s="214"/>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5">
      <c r="A9991" s="45" t="s">
        <v>821</v>
      </c>
      <c r="B9991" s="56" t="s">
        <v>457</v>
      </c>
      <c r="C9991" s="54">
        <v>1671.6385468424</v>
      </c>
      <c r="D9991" s="56">
        <v>39</v>
      </c>
      <c r="E9991" s="56">
        <v>0</v>
      </c>
      <c r="F9991" s="55">
        <v>0</v>
      </c>
      <c r="G9991" s="214"/>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5">
      <c r="A9992" s="45" t="s">
        <v>820</v>
      </c>
      <c r="B9992" s="56" t="s">
        <v>458</v>
      </c>
      <c r="C9992" s="54">
        <v>28406.395546395601</v>
      </c>
      <c r="D9992" s="56">
        <v>2001</v>
      </c>
      <c r="E9992" s="56">
        <v>0</v>
      </c>
      <c r="F9992" s="55">
        <v>0</v>
      </c>
      <c r="G9992" s="214"/>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5">
      <c r="A9993" s="45" t="s">
        <v>819</v>
      </c>
      <c r="B9993" s="56" t="s">
        <v>455</v>
      </c>
      <c r="C9993" s="54">
        <v>1156.5421476148199</v>
      </c>
      <c r="D9993" s="56">
        <v>27</v>
      </c>
      <c r="E9993" s="56">
        <v>0</v>
      </c>
      <c r="F9993" s="55">
        <v>0</v>
      </c>
      <c r="G9993" s="214"/>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5">
      <c r="A9994" s="45" t="s">
        <v>818</v>
      </c>
      <c r="B9994" s="56" t="s">
        <v>459</v>
      </c>
      <c r="C9994" s="54">
        <v>44.670954202623797</v>
      </c>
      <c r="D9994" s="56">
        <v>5</v>
      </c>
      <c r="E9994" s="56">
        <v>0</v>
      </c>
      <c r="F9994" s="55">
        <v>0</v>
      </c>
      <c r="G9994" s="214"/>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5">
      <c r="A9995" s="45" t="s">
        <v>817</v>
      </c>
      <c r="B9995" s="56" t="s">
        <v>449</v>
      </c>
      <c r="C9995" s="54">
        <v>20124.902253938701</v>
      </c>
      <c r="D9995" s="56">
        <v>1189</v>
      </c>
      <c r="E9995" s="56">
        <v>0</v>
      </c>
      <c r="F9995" s="55">
        <v>0</v>
      </c>
      <c r="G9995" s="214"/>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5">
      <c r="A9996" s="45" t="s">
        <v>816</v>
      </c>
      <c r="B9996" s="56" t="s">
        <v>455</v>
      </c>
      <c r="C9996" s="54">
        <v>6112.4113664417901</v>
      </c>
      <c r="D9996" s="56">
        <v>391</v>
      </c>
      <c r="E9996" s="56">
        <v>0</v>
      </c>
      <c r="F9996" s="55">
        <v>0</v>
      </c>
      <c r="G9996" s="214"/>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5">
      <c r="A9997" s="45" t="s">
        <v>815</v>
      </c>
      <c r="B9997" s="56" t="s">
        <v>456</v>
      </c>
      <c r="C9997" s="54">
        <v>1549.67718243236</v>
      </c>
      <c r="D9997" s="56">
        <v>81</v>
      </c>
      <c r="E9997" s="56">
        <v>0</v>
      </c>
      <c r="F9997" s="55">
        <v>0</v>
      </c>
      <c r="G9997" s="214"/>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5">
      <c r="A9998" s="45" t="s">
        <v>814</v>
      </c>
      <c r="B9998" s="56" t="s">
        <v>461</v>
      </c>
      <c r="C9998" s="54">
        <v>6720.1246284321996</v>
      </c>
      <c r="D9998" s="56">
        <v>461</v>
      </c>
      <c r="E9998" s="56">
        <v>0</v>
      </c>
      <c r="F9998" s="55">
        <v>0</v>
      </c>
      <c r="G9998" s="214"/>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5">
      <c r="A9999" s="45" t="s">
        <v>813</v>
      </c>
      <c r="B9999" s="56" t="s">
        <v>457</v>
      </c>
      <c r="C9999" s="54">
        <v>17148.496197419699</v>
      </c>
      <c r="D9999" s="56">
        <v>831</v>
      </c>
      <c r="E9999" s="56">
        <v>0</v>
      </c>
      <c r="F9999" s="55">
        <v>0</v>
      </c>
      <c r="G9999" s="214"/>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5">
      <c r="A10000" s="45" t="s">
        <v>812</v>
      </c>
      <c r="B10000" s="56" t="s">
        <v>454</v>
      </c>
      <c r="C10000" s="54">
        <v>11689.851587155499</v>
      </c>
      <c r="D10000" s="56">
        <v>532</v>
      </c>
      <c r="E10000" s="56">
        <v>0</v>
      </c>
      <c r="F10000" s="55">
        <v>0</v>
      </c>
      <c r="G10000" s="214"/>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5">
      <c r="A10001" s="45" t="s">
        <v>811</v>
      </c>
      <c r="B10001" s="56" t="s">
        <v>458</v>
      </c>
      <c r="C10001" s="54">
        <v>6846.1077774764299</v>
      </c>
      <c r="D10001" s="56">
        <v>487</v>
      </c>
      <c r="E10001" s="56">
        <v>0</v>
      </c>
      <c r="F10001" s="55">
        <v>0</v>
      </c>
      <c r="G10001" s="214"/>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5">
      <c r="A10002" s="45" t="s">
        <v>810</v>
      </c>
      <c r="B10002" s="56" t="s">
        <v>455</v>
      </c>
      <c r="C10002" s="54">
        <v>5803.7608961074102</v>
      </c>
      <c r="D10002" s="56">
        <v>308</v>
      </c>
      <c r="E10002" s="56">
        <v>0</v>
      </c>
      <c r="F10002" s="55">
        <v>0</v>
      </c>
      <c r="G10002" s="214"/>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5">
      <c r="A10003" s="45" t="s">
        <v>809</v>
      </c>
      <c r="B10003" s="56" t="s">
        <v>451</v>
      </c>
      <c r="C10003" s="54">
        <v>7644.3301449872188</v>
      </c>
      <c r="D10003" s="56">
        <v>544</v>
      </c>
      <c r="E10003" s="56" t="s">
        <v>495</v>
      </c>
      <c r="F10003" s="55">
        <v>1.8687987063303599</v>
      </c>
      <c r="G10003" s="214"/>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5">
      <c r="A10004" s="45" t="s">
        <v>808</v>
      </c>
      <c r="B10004" s="56" t="s">
        <v>458</v>
      </c>
      <c r="C10004" s="54">
        <v>7375.1368838712397</v>
      </c>
      <c r="D10004" s="56">
        <v>437</v>
      </c>
      <c r="E10004" s="56" t="s">
        <v>495</v>
      </c>
      <c r="F10004" s="55">
        <v>0.96850502645963465</v>
      </c>
      <c r="G10004" s="214"/>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5">
      <c r="A10005" s="45" t="s">
        <v>456</v>
      </c>
      <c r="B10005" s="56" t="s">
        <v>456</v>
      </c>
      <c r="C10005" s="54">
        <v>4897.5438326430303</v>
      </c>
      <c r="D10005" s="56">
        <v>485</v>
      </c>
      <c r="E10005" s="56">
        <v>0</v>
      </c>
      <c r="F10005" s="55">
        <v>0</v>
      </c>
      <c r="G10005" s="214"/>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5">
      <c r="A10006" s="45" t="s">
        <v>807</v>
      </c>
      <c r="B10006" s="56" t="s">
        <v>461</v>
      </c>
      <c r="C10006" s="54">
        <v>640.69980114844998</v>
      </c>
      <c r="D10006" s="56">
        <v>18</v>
      </c>
      <c r="E10006" s="56" t="s">
        <v>495</v>
      </c>
      <c r="F10006" s="55">
        <v>11.148524051441285</v>
      </c>
      <c r="G10006" s="214"/>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5">
      <c r="A10007" s="45" t="s">
        <v>806</v>
      </c>
      <c r="B10007" s="56" t="s">
        <v>451</v>
      </c>
      <c r="C10007" s="54">
        <v>14379.4508026329</v>
      </c>
      <c r="D10007" s="56">
        <v>1375</v>
      </c>
      <c r="E10007" s="56" t="s">
        <v>495</v>
      </c>
      <c r="F10007" s="55">
        <v>0.49674060858772678</v>
      </c>
      <c r="G10007" s="214"/>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5">
      <c r="A10008" s="45" t="s">
        <v>805</v>
      </c>
      <c r="B10008" s="56" t="s">
        <v>451</v>
      </c>
      <c r="C10008" s="54">
        <v>10764.140179352</v>
      </c>
      <c r="D10008" s="56">
        <v>913</v>
      </c>
      <c r="E10008" s="56" t="s">
        <v>495</v>
      </c>
      <c r="F10008" s="55">
        <v>2.6543159133355476</v>
      </c>
      <c r="G10008" s="214"/>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5">
      <c r="A10009" s="45" t="s">
        <v>804</v>
      </c>
      <c r="B10009" s="56" t="s">
        <v>449</v>
      </c>
      <c r="C10009" s="54">
        <v>3341.0756913925802</v>
      </c>
      <c r="D10009" s="56">
        <v>100</v>
      </c>
      <c r="E10009" s="56">
        <v>0</v>
      </c>
      <c r="F10009" s="55">
        <v>0</v>
      </c>
      <c r="G10009" s="214"/>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5">
      <c r="A10010" s="45" t="s">
        <v>803</v>
      </c>
      <c r="B10010" s="56" t="s">
        <v>449</v>
      </c>
      <c r="C10010" s="54">
        <v>6951.4661738035902</v>
      </c>
      <c r="D10010" s="56">
        <v>141</v>
      </c>
      <c r="E10010" s="56">
        <v>0</v>
      </c>
      <c r="F10010" s="55">
        <v>0</v>
      </c>
      <c r="G10010" s="214"/>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5">
      <c r="A10011" s="45" t="s">
        <v>802</v>
      </c>
      <c r="B10011" s="56" t="s">
        <v>462</v>
      </c>
      <c r="C10011" s="54">
        <v>12588.6400801333</v>
      </c>
      <c r="D10011" s="56">
        <v>759</v>
      </c>
      <c r="E10011" s="56" t="s">
        <v>495</v>
      </c>
      <c r="F10011" s="55">
        <v>1.1348099711150861</v>
      </c>
      <c r="G10011" s="214"/>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5">
      <c r="A10012" s="45" t="s">
        <v>801</v>
      </c>
      <c r="B10012" s="56" t="s">
        <v>455</v>
      </c>
      <c r="C10012" s="54">
        <v>3234.7555519856501</v>
      </c>
      <c r="D10012" s="56">
        <v>173</v>
      </c>
      <c r="E10012" s="56">
        <v>0</v>
      </c>
      <c r="F10012" s="55">
        <v>0</v>
      </c>
      <c r="G10012" s="214"/>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5">
      <c r="A10013" s="45" t="s">
        <v>800</v>
      </c>
      <c r="B10013" s="56" t="s">
        <v>458</v>
      </c>
      <c r="C10013" s="54">
        <v>65938.694494203999</v>
      </c>
      <c r="D10013" s="56">
        <v>8337</v>
      </c>
      <c r="E10013" s="56">
        <v>26</v>
      </c>
      <c r="F10013" s="55">
        <v>2.8164689510285945</v>
      </c>
      <c r="G10013" s="214"/>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5">
      <c r="A10014" s="45" t="s">
        <v>799</v>
      </c>
      <c r="B10014" s="56" t="s">
        <v>457</v>
      </c>
      <c r="C10014" s="54">
        <v>284.28993454947903</v>
      </c>
      <c r="D10014" s="56" t="s">
        <v>495</v>
      </c>
      <c r="E10014" s="56">
        <v>0</v>
      </c>
      <c r="F10014" s="55">
        <v>0</v>
      </c>
      <c r="G10014" s="214"/>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5">
      <c r="A10015" s="45" t="s">
        <v>798</v>
      </c>
      <c r="B10015" s="56" t="s">
        <v>457</v>
      </c>
      <c r="C10015" s="54">
        <v>588.18731235931102</v>
      </c>
      <c r="D10015" s="56">
        <v>9</v>
      </c>
      <c r="E10015" s="56">
        <v>0</v>
      </c>
      <c r="F10015" s="55">
        <v>0</v>
      </c>
      <c r="G10015" s="214"/>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5">
      <c r="A10016" s="45" t="s">
        <v>797</v>
      </c>
      <c r="B10016" s="56" t="s">
        <v>451</v>
      </c>
      <c r="C10016" s="54">
        <v>24005.037471817101</v>
      </c>
      <c r="D10016" s="56">
        <v>1966</v>
      </c>
      <c r="E10016" s="56" t="s">
        <v>495</v>
      </c>
      <c r="F10016" s="55">
        <v>0.29755659207960622</v>
      </c>
      <c r="G10016" s="214"/>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5">
      <c r="A10017" s="45" t="s">
        <v>796</v>
      </c>
      <c r="B10017" s="56" t="s">
        <v>461</v>
      </c>
      <c r="C10017" s="54">
        <v>2126.5553566797198</v>
      </c>
      <c r="D10017" s="56">
        <v>72</v>
      </c>
      <c r="E10017" s="56">
        <v>0</v>
      </c>
      <c r="F10017" s="55">
        <v>0</v>
      </c>
      <c r="G10017" s="214"/>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5">
      <c r="A10018" s="45" t="s">
        <v>795</v>
      </c>
      <c r="B10018" s="56" t="s">
        <v>452</v>
      </c>
      <c r="C10018" s="54">
        <v>11334.7969583208</v>
      </c>
      <c r="D10018" s="56">
        <v>1059</v>
      </c>
      <c r="E10018" s="56" t="s">
        <v>495</v>
      </c>
      <c r="F10018" s="55">
        <v>1.8905121553889732</v>
      </c>
      <c r="G10018" s="214"/>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5">
      <c r="A10019" s="45" t="s">
        <v>794</v>
      </c>
      <c r="B10019" s="56" t="s">
        <v>449</v>
      </c>
      <c r="C10019" s="54">
        <v>18997.195740859199</v>
      </c>
      <c r="D10019" s="56">
        <v>1476</v>
      </c>
      <c r="E10019" s="56" t="s">
        <v>495</v>
      </c>
      <c r="F10019" s="55">
        <v>0.75199068749860543</v>
      </c>
      <c r="G10019" s="214"/>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5">
      <c r="A10020" s="45" t="s">
        <v>793</v>
      </c>
      <c r="B10020" s="56" t="s">
        <v>456</v>
      </c>
      <c r="C10020" s="54">
        <v>2565.26734316681</v>
      </c>
      <c r="D10020" s="56">
        <v>135</v>
      </c>
      <c r="E10020" s="56">
        <v>0</v>
      </c>
      <c r="F10020" s="55">
        <v>0</v>
      </c>
      <c r="G10020" s="214"/>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5">
      <c r="A10021" s="45" t="s">
        <v>792</v>
      </c>
      <c r="B10021" s="56" t="s">
        <v>454</v>
      </c>
      <c r="C10021" s="54">
        <v>13726.140611803099</v>
      </c>
      <c r="D10021" s="56">
        <v>808</v>
      </c>
      <c r="E10021" s="56">
        <v>0</v>
      </c>
      <c r="F10021" s="55">
        <v>0</v>
      </c>
      <c r="G10021" s="214"/>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5">
      <c r="A10022" s="45" t="s">
        <v>791</v>
      </c>
      <c r="B10022" s="56" t="s">
        <v>456</v>
      </c>
      <c r="C10022" s="54">
        <v>40638.3414967149</v>
      </c>
      <c r="D10022" s="56">
        <v>5735</v>
      </c>
      <c r="E10022" s="56" t="s">
        <v>495</v>
      </c>
      <c r="F10022" s="55">
        <v>0.70306581221426601</v>
      </c>
      <c r="G10022" s="214"/>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5">
      <c r="A10023" s="45" t="s">
        <v>790</v>
      </c>
      <c r="B10023" s="56" t="s">
        <v>449</v>
      </c>
      <c r="C10023" s="54">
        <v>5633.4886654636903</v>
      </c>
      <c r="D10023" s="56">
        <v>388</v>
      </c>
      <c r="E10023" s="56" t="s">
        <v>495</v>
      </c>
      <c r="F10023" s="55">
        <v>1.2679278448977258</v>
      </c>
      <c r="G10023" s="214"/>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5">
      <c r="A10024" s="45" t="s">
        <v>789</v>
      </c>
      <c r="B10024" s="56" t="s">
        <v>454</v>
      </c>
      <c r="C10024" s="54">
        <v>16381.7017673096</v>
      </c>
      <c r="D10024" s="56">
        <v>941</v>
      </c>
      <c r="E10024" s="56" t="s">
        <v>495</v>
      </c>
      <c r="F10024" s="55">
        <v>1.7441062581449323</v>
      </c>
      <c r="G10024" s="214"/>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5">
      <c r="A10025" s="45" t="s">
        <v>788</v>
      </c>
      <c r="B10025" s="56" t="s">
        <v>449</v>
      </c>
      <c r="C10025" s="54">
        <v>4679.7541789357701</v>
      </c>
      <c r="D10025" s="56">
        <v>187</v>
      </c>
      <c r="E10025" s="56" t="s">
        <v>495</v>
      </c>
      <c r="F10025" s="55">
        <v>1.5263316981494763</v>
      </c>
      <c r="G10025" s="214"/>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5">
      <c r="A10026" s="45" t="s">
        <v>787</v>
      </c>
      <c r="B10026" s="56" t="s">
        <v>454</v>
      </c>
      <c r="C10026" s="54">
        <v>21060.365670931398</v>
      </c>
      <c r="D10026" s="56">
        <v>1645</v>
      </c>
      <c r="E10026" s="56" t="s">
        <v>495</v>
      </c>
      <c r="F10026" s="55">
        <v>0.33916111688013478</v>
      </c>
      <c r="G10026" s="214"/>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5">
      <c r="A10027" s="45" t="s">
        <v>786</v>
      </c>
      <c r="B10027" s="56" t="s">
        <v>451</v>
      </c>
      <c r="C10027" s="54">
        <v>9795.2977499826702</v>
      </c>
      <c r="D10027" s="56">
        <v>575</v>
      </c>
      <c r="E10027" s="56" t="s">
        <v>495</v>
      </c>
      <c r="F10027" s="55">
        <v>1.458425731442371</v>
      </c>
      <c r="G10027" s="214"/>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5">
      <c r="A10028" s="45" t="s">
        <v>785</v>
      </c>
      <c r="B10028" s="56" t="s">
        <v>455</v>
      </c>
      <c r="C10028" s="54">
        <v>2200.0396936397201</v>
      </c>
      <c r="D10028" s="56">
        <v>101</v>
      </c>
      <c r="E10028" s="56">
        <v>0</v>
      </c>
      <c r="F10028" s="55">
        <v>0</v>
      </c>
      <c r="G10028" s="214"/>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5">
      <c r="A10029" s="45" t="s">
        <v>784</v>
      </c>
      <c r="B10029" s="56" t="s">
        <v>458</v>
      </c>
      <c r="C10029" s="54">
        <v>13408.0042293721</v>
      </c>
      <c r="D10029" s="56">
        <v>794</v>
      </c>
      <c r="E10029" s="56" t="s">
        <v>495</v>
      </c>
      <c r="F10029" s="55">
        <v>0.53273082411547279</v>
      </c>
      <c r="G10029" s="214"/>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5">
      <c r="A10030" s="45" t="s">
        <v>783</v>
      </c>
      <c r="B10030" s="56" t="s">
        <v>451</v>
      </c>
      <c r="C10030" s="54">
        <v>13670.424629515401</v>
      </c>
      <c r="D10030" s="56">
        <v>1114</v>
      </c>
      <c r="E10030" s="56" t="s">
        <v>495</v>
      </c>
      <c r="F10030" s="55">
        <v>0.52250440907557594</v>
      </c>
      <c r="G10030" s="214"/>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5">
      <c r="A10031" s="45" t="s">
        <v>782</v>
      </c>
      <c r="B10031" s="56" t="s">
        <v>451</v>
      </c>
      <c r="C10031" s="54">
        <v>11367.9661478833</v>
      </c>
      <c r="D10031" s="56">
        <v>1043</v>
      </c>
      <c r="E10031" s="56" t="s">
        <v>495</v>
      </c>
      <c r="F10031" s="55">
        <v>1.8849960626036346</v>
      </c>
      <c r="G10031" s="214"/>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5">
      <c r="A10032" s="45" t="s">
        <v>781</v>
      </c>
      <c r="B10032" s="56" t="s">
        <v>449</v>
      </c>
      <c r="C10032" s="54">
        <v>8589.0085575090106</v>
      </c>
      <c r="D10032" s="56">
        <v>554</v>
      </c>
      <c r="E10032" s="56">
        <v>0</v>
      </c>
      <c r="F10032" s="55">
        <v>0</v>
      </c>
      <c r="G10032" s="214"/>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5">
      <c r="A10033" s="45" t="s">
        <v>780</v>
      </c>
      <c r="B10033" s="56" t="s">
        <v>461</v>
      </c>
      <c r="C10033" s="54">
        <v>3024.3155479434299</v>
      </c>
      <c r="D10033" s="56">
        <v>114</v>
      </c>
      <c r="E10033" s="56">
        <v>0</v>
      </c>
      <c r="F10033" s="55">
        <v>0</v>
      </c>
      <c r="G10033" s="214"/>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5">
      <c r="A10034" s="45" t="s">
        <v>779</v>
      </c>
      <c r="B10034" s="56" t="s">
        <v>458</v>
      </c>
      <c r="C10034" s="54">
        <v>87731.066584843502</v>
      </c>
      <c r="D10034" s="56">
        <v>20381</v>
      </c>
      <c r="E10034" s="56">
        <v>31</v>
      </c>
      <c r="F10034" s="55">
        <v>2.5239471038965533</v>
      </c>
      <c r="G10034" s="214"/>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5">
      <c r="A10035" s="45" t="s">
        <v>778</v>
      </c>
      <c r="B10035" s="56" t="s">
        <v>461</v>
      </c>
      <c r="C10035" s="54">
        <v>5830.1502088339003</v>
      </c>
      <c r="D10035" s="56">
        <v>339</v>
      </c>
      <c r="E10035" s="56" t="s">
        <v>495</v>
      </c>
      <c r="F10035" s="55">
        <v>1.2251583384651423</v>
      </c>
      <c r="G10035" s="214"/>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5">
      <c r="A10036" s="45" t="s">
        <v>777</v>
      </c>
      <c r="B10036" s="56" t="s">
        <v>449</v>
      </c>
      <c r="C10036" s="54">
        <v>11263.703785563999</v>
      </c>
      <c r="D10036" s="56">
        <v>1119</v>
      </c>
      <c r="E10036" s="56">
        <v>0</v>
      </c>
      <c r="F10036" s="55">
        <v>0</v>
      </c>
      <c r="G10036" s="214"/>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5">
      <c r="A10037" s="45" t="s">
        <v>776</v>
      </c>
      <c r="B10037" s="56" t="s">
        <v>461</v>
      </c>
      <c r="C10037" s="54">
        <v>4832.7731345598404</v>
      </c>
      <c r="D10037" s="56">
        <v>243</v>
      </c>
      <c r="E10037" s="56" t="s">
        <v>495</v>
      </c>
      <c r="F10037" s="55">
        <v>1.4780038176792465</v>
      </c>
      <c r="G10037" s="214"/>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5">
      <c r="A10038" s="45" t="s">
        <v>775</v>
      </c>
      <c r="B10038" s="56" t="s">
        <v>449</v>
      </c>
      <c r="C10038" s="54">
        <v>40376.577641466603</v>
      </c>
      <c r="D10038" s="56">
        <v>5007</v>
      </c>
      <c r="E10038" s="56">
        <v>5</v>
      </c>
      <c r="F10038" s="55">
        <v>0.8845297893105053</v>
      </c>
      <c r="G10038" s="214"/>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5">
      <c r="A10039" s="45" t="s">
        <v>774</v>
      </c>
      <c r="B10039" s="56" t="s">
        <v>457</v>
      </c>
      <c r="C10039" s="54">
        <v>2026.1602306654599</v>
      </c>
      <c r="D10039" s="56">
        <v>33</v>
      </c>
      <c r="E10039" s="56">
        <v>0</v>
      </c>
      <c r="F10039" s="55">
        <v>0</v>
      </c>
      <c r="G10039" s="214"/>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5">
      <c r="A10040" s="45" t="s">
        <v>773</v>
      </c>
      <c r="B10040" s="56" t="s">
        <v>454</v>
      </c>
      <c r="C10040" s="54">
        <v>34080.2247325719</v>
      </c>
      <c r="D10040" s="56">
        <v>1187</v>
      </c>
      <c r="E10040" s="56">
        <v>0</v>
      </c>
      <c r="F10040" s="55">
        <v>0</v>
      </c>
      <c r="G10040" s="214"/>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5">
      <c r="A10041" s="45" t="s">
        <v>772</v>
      </c>
      <c r="B10041" s="56" t="s">
        <v>457</v>
      </c>
      <c r="C10041" s="54">
        <v>611.63523157592294</v>
      </c>
      <c r="D10041" s="56">
        <v>17</v>
      </c>
      <c r="E10041" s="56">
        <v>0</v>
      </c>
      <c r="F10041" s="55">
        <v>0</v>
      </c>
      <c r="G10041" s="214"/>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5">
      <c r="A10042" s="45" t="s">
        <v>771</v>
      </c>
      <c r="B10042" s="56" t="s">
        <v>454</v>
      </c>
      <c r="C10042" s="54">
        <v>8696.8122222217498</v>
      </c>
      <c r="D10042" s="56">
        <v>198</v>
      </c>
      <c r="E10042" s="56" t="s">
        <v>495</v>
      </c>
      <c r="F10042" s="55">
        <v>0.82131900291074444</v>
      </c>
      <c r="G10042" s="214"/>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5">
      <c r="A10043" s="45" t="s">
        <v>770</v>
      </c>
      <c r="B10043" s="56" t="s">
        <v>454</v>
      </c>
      <c r="C10043" s="54">
        <v>9756.4222031515692</v>
      </c>
      <c r="D10043" s="56">
        <v>609</v>
      </c>
      <c r="E10043" s="56">
        <v>0</v>
      </c>
      <c r="F10043" s="55">
        <v>0</v>
      </c>
      <c r="G10043" s="214"/>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5">
      <c r="A10044" s="45" t="s">
        <v>769</v>
      </c>
      <c r="B10044" s="56" t="s">
        <v>456</v>
      </c>
      <c r="C10044" s="54">
        <v>15406.425291514101</v>
      </c>
      <c r="D10044" s="56">
        <v>1093</v>
      </c>
      <c r="E10044" s="56" t="s">
        <v>495</v>
      </c>
      <c r="F10044" s="55">
        <v>0.92725690842657027</v>
      </c>
      <c r="G10044" s="214"/>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5">
      <c r="A10045" s="45" t="s">
        <v>768</v>
      </c>
      <c r="B10045" s="56" t="s">
        <v>454</v>
      </c>
      <c r="C10045" s="54">
        <v>116142.925799655</v>
      </c>
      <c r="D10045" s="56">
        <v>17694</v>
      </c>
      <c r="E10045" s="56">
        <v>44</v>
      </c>
      <c r="F10045" s="55">
        <v>2.7060254606281657</v>
      </c>
      <c r="G10045" s="214"/>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5">
      <c r="A10046" s="45" t="s">
        <v>767</v>
      </c>
      <c r="B10046" s="56" t="s">
        <v>456</v>
      </c>
      <c r="C10046" s="54">
        <v>20714.095533973501</v>
      </c>
      <c r="D10046" s="56">
        <v>2318</v>
      </c>
      <c r="E10046" s="56" t="s">
        <v>495</v>
      </c>
      <c r="F10046" s="55">
        <v>0.34483075213890146</v>
      </c>
      <c r="G10046" s="214"/>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5">
      <c r="A10047" s="45" t="s">
        <v>766</v>
      </c>
      <c r="B10047" s="56" t="s">
        <v>449</v>
      </c>
      <c r="C10047" s="54">
        <v>10418.392432463201</v>
      </c>
      <c r="D10047" s="56">
        <v>754</v>
      </c>
      <c r="E10047" s="56" t="s">
        <v>495</v>
      </c>
      <c r="F10047" s="55">
        <v>0.68560069983545158</v>
      </c>
      <c r="G10047" s="214"/>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5">
      <c r="A10048" s="45" t="s">
        <v>765</v>
      </c>
      <c r="B10048" s="56" t="s">
        <v>458</v>
      </c>
      <c r="C10048" s="54">
        <v>100824.306406576</v>
      </c>
      <c r="D10048" s="56">
        <v>17419</v>
      </c>
      <c r="E10048" s="56">
        <v>18</v>
      </c>
      <c r="F10048" s="55">
        <v>1.2752027080946309</v>
      </c>
      <c r="G10048" s="214"/>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5">
      <c r="A10049" s="45" t="s">
        <v>764</v>
      </c>
      <c r="B10049" s="56" t="s">
        <v>458</v>
      </c>
      <c r="C10049" s="54">
        <v>11593.289720794701</v>
      </c>
      <c r="D10049" s="56">
        <v>1218</v>
      </c>
      <c r="E10049" s="56" t="s">
        <v>495</v>
      </c>
      <c r="F10049" s="55">
        <v>0.61611995515346363</v>
      </c>
      <c r="G10049" s="214"/>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5">
      <c r="A10050" s="45" t="s">
        <v>763</v>
      </c>
      <c r="B10050" s="56" t="s">
        <v>454</v>
      </c>
      <c r="C10050" s="54">
        <v>67654.360942971107</v>
      </c>
      <c r="D10050" s="56">
        <v>7222</v>
      </c>
      <c r="E10050" s="56">
        <v>6</v>
      </c>
      <c r="F10050" s="55">
        <v>0.63347199293285861</v>
      </c>
      <c r="G10050" s="214"/>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5">
      <c r="A10051" s="45" t="s">
        <v>762</v>
      </c>
      <c r="B10051" s="56" t="s">
        <v>458</v>
      </c>
      <c r="C10051" s="54">
        <v>4899.3351278783603</v>
      </c>
      <c r="D10051" s="56">
        <v>243</v>
      </c>
      <c r="E10051" s="56" t="s">
        <v>495</v>
      </c>
      <c r="F10051" s="55">
        <v>1.4579237705566659</v>
      </c>
      <c r="G10051" s="214"/>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5">
      <c r="A10052" s="45" t="s">
        <v>761</v>
      </c>
      <c r="B10052" s="56" t="s">
        <v>460</v>
      </c>
      <c r="C10052" s="54">
        <v>23630.587330045601</v>
      </c>
      <c r="D10052" s="56">
        <v>1858</v>
      </c>
      <c r="E10052" s="56" t="s">
        <v>495</v>
      </c>
      <c r="F10052" s="55">
        <v>0.30227167201109767</v>
      </c>
      <c r="G10052" s="214"/>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5">
      <c r="A10053" s="45" t="s">
        <v>760</v>
      </c>
      <c r="B10053" s="56" t="s">
        <v>458</v>
      </c>
      <c r="C10053" s="54">
        <v>19036.1847708721</v>
      </c>
      <c r="D10053" s="56">
        <v>1346</v>
      </c>
      <c r="E10053" s="56">
        <v>0</v>
      </c>
      <c r="F10053" s="55">
        <v>0</v>
      </c>
      <c r="G10053" s="214"/>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5">
      <c r="A10054" s="45" t="s">
        <v>759</v>
      </c>
      <c r="B10054" s="56" t="s">
        <v>451</v>
      </c>
      <c r="C10054" s="54">
        <v>4597.5251554699198</v>
      </c>
      <c r="D10054" s="56">
        <v>425</v>
      </c>
      <c r="E10054" s="56">
        <v>0</v>
      </c>
      <c r="F10054" s="55">
        <v>0</v>
      </c>
      <c r="G10054" s="214"/>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5">
      <c r="A10055" s="45" t="s">
        <v>758</v>
      </c>
      <c r="B10055" s="56" t="s">
        <v>454</v>
      </c>
      <c r="C10055" s="54">
        <v>43615.198490032897</v>
      </c>
      <c r="D10055" s="56">
        <v>4819</v>
      </c>
      <c r="E10055" s="56" t="s">
        <v>495</v>
      </c>
      <c r="F10055" s="55">
        <v>0.49130973079185608</v>
      </c>
      <c r="G10055" s="214"/>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5">
      <c r="A10056" s="45" t="s">
        <v>757</v>
      </c>
      <c r="B10056" s="56" t="s">
        <v>451</v>
      </c>
      <c r="C10056" s="54">
        <v>25917.393669385499</v>
      </c>
      <c r="D10056" s="56">
        <v>1849</v>
      </c>
      <c r="E10056" s="56" t="s">
        <v>495</v>
      </c>
      <c r="F10056" s="55">
        <v>0.5512018094083686</v>
      </c>
      <c r="G10056" s="214"/>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5">
      <c r="A10057" s="45" t="s">
        <v>756</v>
      </c>
      <c r="B10057" s="56" t="s">
        <v>462</v>
      </c>
      <c r="C10057" s="54">
        <v>15535.1939863677</v>
      </c>
      <c r="D10057" s="56">
        <v>881</v>
      </c>
      <c r="E10057" s="56" t="s">
        <v>495</v>
      </c>
      <c r="F10057" s="55">
        <v>0.45978551340427914</v>
      </c>
      <c r="G10057" s="214"/>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5">
      <c r="A10058" s="45" t="s">
        <v>755</v>
      </c>
      <c r="B10058" s="56" t="s">
        <v>451</v>
      </c>
      <c r="C10058" s="54">
        <v>5732.2185635331398</v>
      </c>
      <c r="D10058" s="56">
        <v>471</v>
      </c>
      <c r="E10058" s="56">
        <v>0</v>
      </c>
      <c r="F10058" s="55">
        <v>0</v>
      </c>
      <c r="G10058" s="214"/>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5">
      <c r="A10059" s="45" t="s">
        <v>754</v>
      </c>
      <c r="B10059" s="56" t="s">
        <v>454</v>
      </c>
      <c r="C10059" s="54">
        <v>10406.375954216899</v>
      </c>
      <c r="D10059" s="56">
        <v>633</v>
      </c>
      <c r="E10059" s="56">
        <v>0</v>
      </c>
      <c r="F10059" s="55">
        <v>0</v>
      </c>
      <c r="G10059" s="214"/>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5">
      <c r="A10060" s="45" t="s">
        <v>753</v>
      </c>
      <c r="B10060" s="56" t="s">
        <v>452</v>
      </c>
      <c r="C10060" s="54">
        <v>11260.3171202382</v>
      </c>
      <c r="D10060" s="56">
        <v>590</v>
      </c>
      <c r="E10060" s="56" t="s">
        <v>495</v>
      </c>
      <c r="F10060" s="55">
        <v>1.903016691249112</v>
      </c>
      <c r="G10060" s="214"/>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5">
      <c r="A10061" s="45" t="s">
        <v>752</v>
      </c>
      <c r="B10061" s="56" t="s">
        <v>454</v>
      </c>
      <c r="C10061" s="54">
        <v>60760.903444814299</v>
      </c>
      <c r="D10061" s="56">
        <v>5424</v>
      </c>
      <c r="E10061" s="56">
        <v>10</v>
      </c>
      <c r="F10061" s="55">
        <v>1.1755679619452331</v>
      </c>
      <c r="G10061" s="214"/>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5">
      <c r="A10062" s="45" t="s">
        <v>751</v>
      </c>
      <c r="B10062" s="56" t="s">
        <v>452</v>
      </c>
      <c r="C10062" s="54">
        <v>13066.7339765703</v>
      </c>
      <c r="D10062" s="56">
        <v>767</v>
      </c>
      <c r="E10062" s="56" t="s">
        <v>495</v>
      </c>
      <c r="F10062" s="55">
        <v>0.54664441440874645</v>
      </c>
      <c r="G10062" s="214"/>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5">
      <c r="A10063" s="45" t="s">
        <v>750</v>
      </c>
      <c r="B10063" s="56" t="s">
        <v>454</v>
      </c>
      <c r="C10063" s="54">
        <v>28989.034762338801</v>
      </c>
      <c r="D10063" s="56">
        <v>2087</v>
      </c>
      <c r="E10063" s="56" t="s">
        <v>495</v>
      </c>
      <c r="F10063" s="55">
        <v>0.49279716978619853</v>
      </c>
      <c r="G10063" s="214"/>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5">
      <c r="A10064" s="45" t="s">
        <v>749</v>
      </c>
      <c r="B10064" s="56" t="s">
        <v>449</v>
      </c>
      <c r="C10064" s="54">
        <v>5774.3850978047103</v>
      </c>
      <c r="D10064" s="56">
        <v>313</v>
      </c>
      <c r="E10064" s="56">
        <v>0</v>
      </c>
      <c r="F10064" s="55">
        <v>0</v>
      </c>
      <c r="G10064" s="214"/>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5">
      <c r="A10065" s="45" t="s">
        <v>748</v>
      </c>
      <c r="B10065" s="56" t="s">
        <v>458</v>
      </c>
      <c r="C10065" s="54">
        <v>6352.7152733450803</v>
      </c>
      <c r="D10065" s="56">
        <v>393</v>
      </c>
      <c r="E10065" s="56" t="s">
        <v>495</v>
      </c>
      <c r="F10065" s="55">
        <v>1.1243786059210561</v>
      </c>
      <c r="G10065" s="214"/>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5">
      <c r="A10066" s="45" t="s">
        <v>747</v>
      </c>
      <c r="B10066" s="56" t="s">
        <v>458</v>
      </c>
      <c r="C10066" s="54">
        <v>53837.277335062499</v>
      </c>
      <c r="D10066" s="56">
        <v>7660</v>
      </c>
      <c r="E10066" s="56">
        <v>11</v>
      </c>
      <c r="F10066" s="55">
        <v>1.4594242588166229</v>
      </c>
      <c r="G10066" s="214"/>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5">
      <c r="A10067" s="45" t="s">
        <v>746</v>
      </c>
      <c r="B10067" s="56" t="s">
        <v>451</v>
      </c>
      <c r="C10067" s="54">
        <v>27401.822881354499</v>
      </c>
      <c r="D10067" s="56">
        <v>2177</v>
      </c>
      <c r="E10067" s="56" t="s">
        <v>495</v>
      </c>
      <c r="F10067" s="55">
        <v>0.52134174969195068</v>
      </c>
      <c r="G10067" s="214"/>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5">
      <c r="A10068" s="45" t="s">
        <v>745</v>
      </c>
      <c r="B10068" s="56" t="s">
        <v>455</v>
      </c>
      <c r="C10068" s="54">
        <v>443.669002305216</v>
      </c>
      <c r="D10068" s="56">
        <v>8</v>
      </c>
      <c r="E10068" s="56">
        <v>0</v>
      </c>
      <c r="F10068" s="55">
        <v>0</v>
      </c>
      <c r="G10068" s="214"/>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5">
      <c r="A10069" s="45" t="s">
        <v>744</v>
      </c>
      <c r="B10069" s="56" t="s">
        <v>458</v>
      </c>
      <c r="C10069" s="54">
        <v>10425.3705682952</v>
      </c>
      <c r="D10069" s="56">
        <v>1347</v>
      </c>
      <c r="E10069" s="56" t="s">
        <v>495</v>
      </c>
      <c r="F10069" s="55">
        <v>0.68514179865984104</v>
      </c>
      <c r="G10069" s="214"/>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5">
      <c r="A10070" s="45" t="s">
        <v>743</v>
      </c>
      <c r="B10070" s="56" t="s">
        <v>449</v>
      </c>
      <c r="C10070" s="54">
        <v>29332.514862373799</v>
      </c>
      <c r="D10070" s="56">
        <v>3068</v>
      </c>
      <c r="E10070" s="56" t="s">
        <v>495</v>
      </c>
      <c r="F10070" s="55">
        <v>0.97405315246523549</v>
      </c>
      <c r="G10070" s="214"/>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5">
      <c r="A10071" s="45" t="s">
        <v>742</v>
      </c>
      <c r="B10071" s="56" t="s">
        <v>449</v>
      </c>
      <c r="C10071" s="54">
        <v>13670.6546508352</v>
      </c>
      <c r="D10071" s="56">
        <v>1244</v>
      </c>
      <c r="E10071" s="56" t="s">
        <v>495</v>
      </c>
      <c r="F10071" s="55">
        <v>0.52249561745901862</v>
      </c>
      <c r="G10071" s="214"/>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5">
      <c r="A10072" s="45" t="s">
        <v>741</v>
      </c>
      <c r="B10072" s="56" t="s">
        <v>452</v>
      </c>
      <c r="C10072" s="54">
        <v>7866.2595778054301</v>
      </c>
      <c r="D10072" s="56">
        <v>473</v>
      </c>
      <c r="E10072" s="56">
        <v>0</v>
      </c>
      <c r="F10072" s="55">
        <v>0</v>
      </c>
      <c r="G10072" s="214"/>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5">
      <c r="A10073" s="45" t="s">
        <v>740</v>
      </c>
      <c r="B10073" s="56" t="s">
        <v>449</v>
      </c>
      <c r="C10073" s="54">
        <v>3588.8356725713106</v>
      </c>
      <c r="D10073" s="56">
        <v>237</v>
      </c>
      <c r="E10073" s="56" t="s">
        <v>495</v>
      </c>
      <c r="F10073" s="55">
        <v>5.9708979133108082</v>
      </c>
      <c r="G10073" s="214"/>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5">
      <c r="A10074" s="45" t="s">
        <v>739</v>
      </c>
      <c r="B10074" s="56" t="s">
        <v>452</v>
      </c>
      <c r="C10074" s="54">
        <v>28747.259811021901</v>
      </c>
      <c r="D10074" s="56">
        <v>2385</v>
      </c>
      <c r="E10074" s="56" t="s">
        <v>495</v>
      </c>
      <c r="F10074" s="55">
        <v>0.24847088695801614</v>
      </c>
      <c r="G10074" s="214"/>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5">
      <c r="A10075" s="45" t="s">
        <v>738</v>
      </c>
      <c r="B10075" s="56" t="s">
        <v>457</v>
      </c>
      <c r="C10075" s="54">
        <v>97.256701128622794</v>
      </c>
      <c r="D10075" s="56">
        <v>5</v>
      </c>
      <c r="E10075" s="56">
        <v>0</v>
      </c>
      <c r="F10075" s="55">
        <v>0</v>
      </c>
      <c r="G10075" s="214"/>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5">
      <c r="A10076" s="45" t="s">
        <v>737</v>
      </c>
      <c r="B10076" s="56" t="s">
        <v>456</v>
      </c>
      <c r="C10076" s="54">
        <v>8389.5626394437495</v>
      </c>
      <c r="D10076" s="56">
        <v>541</v>
      </c>
      <c r="E10076" s="56" t="s">
        <v>495</v>
      </c>
      <c r="F10076" s="55">
        <v>0.85139803465735053</v>
      </c>
      <c r="G10076" s="214"/>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5">
      <c r="A10077" s="45" t="s">
        <v>736</v>
      </c>
      <c r="B10077" s="56" t="s">
        <v>457</v>
      </c>
      <c r="C10077" s="54">
        <v>8452.8586639732803</v>
      </c>
      <c r="D10077" s="56">
        <v>328</v>
      </c>
      <c r="E10077" s="56" t="s">
        <v>495</v>
      </c>
      <c r="F10077" s="55">
        <v>0.8450226635517446</v>
      </c>
      <c r="G10077" s="214"/>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5">
      <c r="A10078" s="45" t="s">
        <v>735</v>
      </c>
      <c r="B10078" s="56" t="s">
        <v>461</v>
      </c>
      <c r="C10078" s="54">
        <v>925.93893955999795</v>
      </c>
      <c r="D10078" s="56">
        <v>20</v>
      </c>
      <c r="E10078" s="56">
        <v>0</v>
      </c>
      <c r="F10078" s="55">
        <v>0</v>
      </c>
      <c r="G10078" s="214"/>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5">
      <c r="A10079" s="45" t="s">
        <v>734</v>
      </c>
      <c r="B10079" s="56" t="s">
        <v>456</v>
      </c>
      <c r="C10079" s="54">
        <v>886.62872007655199</v>
      </c>
      <c r="D10079" s="56">
        <v>20</v>
      </c>
      <c r="E10079" s="56">
        <v>0</v>
      </c>
      <c r="F10079" s="55">
        <v>0</v>
      </c>
      <c r="G10079" s="214"/>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5">
      <c r="A10080" s="45" t="s">
        <v>733</v>
      </c>
      <c r="B10080" s="56" t="s">
        <v>461</v>
      </c>
      <c r="C10080" s="54">
        <v>131.34792406884699</v>
      </c>
      <c r="D10080" s="56">
        <v>6</v>
      </c>
      <c r="E10080" s="56">
        <v>0</v>
      </c>
      <c r="F10080" s="55">
        <v>0</v>
      </c>
      <c r="G10080" s="214"/>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5">
      <c r="A10081" s="45" t="s">
        <v>732</v>
      </c>
      <c r="B10081" s="56" t="s">
        <v>458</v>
      </c>
      <c r="C10081" s="54">
        <v>3233.6975298580801</v>
      </c>
      <c r="D10081" s="56">
        <v>250</v>
      </c>
      <c r="E10081" s="56" t="s">
        <v>495</v>
      </c>
      <c r="F10081" s="55">
        <v>2.2088822708073836</v>
      </c>
      <c r="G10081" s="214"/>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5">
      <c r="A10082" s="45" t="s">
        <v>453</v>
      </c>
      <c r="B10082" s="56" t="s">
        <v>453</v>
      </c>
      <c r="C10082" s="54">
        <v>11415.7638709039</v>
      </c>
      <c r="D10082" s="56">
        <v>1519</v>
      </c>
      <c r="E10082" s="56">
        <v>0</v>
      </c>
      <c r="F10082" s="55">
        <v>0</v>
      </c>
      <c r="G10082" s="214"/>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5">
      <c r="A10083" s="45" t="s">
        <v>731</v>
      </c>
      <c r="B10083" s="56" t="s">
        <v>454</v>
      </c>
      <c r="C10083" s="54">
        <v>36015.912175260899</v>
      </c>
      <c r="D10083" s="56">
        <v>2150</v>
      </c>
      <c r="E10083" s="56">
        <v>6</v>
      </c>
      <c r="F10083" s="55">
        <v>1.1899502266828925</v>
      </c>
      <c r="G10083" s="214"/>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5">
      <c r="A10084" s="45" t="s">
        <v>730</v>
      </c>
      <c r="B10084" s="56" t="s">
        <v>452</v>
      </c>
      <c r="C10084" s="54">
        <v>29233.8947796506</v>
      </c>
      <c r="D10084" s="56">
        <v>1756</v>
      </c>
      <c r="E10084" s="56" t="s">
        <v>495</v>
      </c>
      <c r="F10084" s="55">
        <v>0.24433477635108711</v>
      </c>
      <c r="G10084" s="214"/>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5">
      <c r="A10085" s="45" t="s">
        <v>729</v>
      </c>
      <c r="B10085" s="56" t="s">
        <v>461</v>
      </c>
      <c r="C10085" s="54">
        <v>175.92213223044999</v>
      </c>
      <c r="D10085" s="56" t="s">
        <v>495</v>
      </c>
      <c r="E10085" s="56">
        <v>0</v>
      </c>
      <c r="F10085" s="55">
        <v>0</v>
      </c>
      <c r="G10085" s="214"/>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5">
      <c r="A10086" s="45" t="s">
        <v>728</v>
      </c>
      <c r="B10086" s="56" t="s">
        <v>460</v>
      </c>
      <c r="C10086" s="54">
        <v>99979.827942427306</v>
      </c>
      <c r="D10086" s="56">
        <v>14841</v>
      </c>
      <c r="E10086" s="56">
        <v>25</v>
      </c>
      <c r="F10086" s="55">
        <v>1.786074573705585</v>
      </c>
      <c r="G10086" s="214"/>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5">
      <c r="A10087" s="45" t="s">
        <v>727</v>
      </c>
      <c r="B10087" s="56" t="s">
        <v>449</v>
      </c>
      <c r="C10087" s="54">
        <v>1061.2180254191501</v>
      </c>
      <c r="D10087" s="56">
        <v>32</v>
      </c>
      <c r="E10087" s="56">
        <v>0</v>
      </c>
      <c r="F10087" s="55">
        <v>0</v>
      </c>
      <c r="G10087" s="214"/>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5">
      <c r="A10088" s="45" t="s">
        <v>726</v>
      </c>
      <c r="B10088" s="56" t="s">
        <v>461</v>
      </c>
      <c r="C10088" s="54">
        <v>1523.2863267425901</v>
      </c>
      <c r="D10088" s="56">
        <v>23</v>
      </c>
      <c r="E10088" s="56">
        <v>0</v>
      </c>
      <c r="F10088" s="55">
        <v>0</v>
      </c>
      <c r="G10088" s="214"/>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5">
      <c r="A10089" s="45" t="s">
        <v>725</v>
      </c>
      <c r="B10089" s="56" t="s">
        <v>457</v>
      </c>
      <c r="C10089" s="54">
        <v>975.18088894142284</v>
      </c>
      <c r="D10089" s="56">
        <v>18</v>
      </c>
      <c r="E10089" s="56">
        <v>0</v>
      </c>
      <c r="F10089" s="55">
        <v>0</v>
      </c>
      <c r="G10089" s="214"/>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5">
      <c r="A10090" s="45" t="s">
        <v>724</v>
      </c>
      <c r="B10090" s="56" t="s">
        <v>458</v>
      </c>
      <c r="C10090" s="54">
        <v>6604.9424871170804</v>
      </c>
      <c r="D10090" s="56">
        <v>320</v>
      </c>
      <c r="E10090" s="56">
        <v>0</v>
      </c>
      <c r="F10090" s="55">
        <v>0</v>
      </c>
      <c r="G10090" s="214"/>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5">
      <c r="A10091" s="45" t="s">
        <v>723</v>
      </c>
      <c r="B10091" s="56" t="s">
        <v>458</v>
      </c>
      <c r="C10091" s="54">
        <v>17758.791021044799</v>
      </c>
      <c r="D10091" s="56">
        <v>1026</v>
      </c>
      <c r="E10091" s="56">
        <v>0</v>
      </c>
      <c r="F10091" s="55">
        <v>0</v>
      </c>
      <c r="G10091" s="214"/>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5">
      <c r="A10092" s="45" t="s">
        <v>722</v>
      </c>
      <c r="B10092" s="56" t="s">
        <v>454</v>
      </c>
      <c r="C10092" s="54">
        <v>91690.005605087994</v>
      </c>
      <c r="D10092" s="56">
        <v>4393</v>
      </c>
      <c r="E10092" s="56">
        <v>15</v>
      </c>
      <c r="F10092" s="55">
        <v>1.1685336524498113</v>
      </c>
      <c r="G10092" s="214"/>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5">
      <c r="A10093" s="45" t="s">
        <v>452</v>
      </c>
      <c r="B10093" s="56" t="s">
        <v>452</v>
      </c>
      <c r="C10093" s="54">
        <v>12492.720334089499</v>
      </c>
      <c r="D10093" s="56">
        <v>1021</v>
      </c>
      <c r="E10093" s="56" t="s">
        <v>495</v>
      </c>
      <c r="F10093" s="55">
        <v>0.57176155007377205</v>
      </c>
      <c r="G10093" s="214"/>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5">
      <c r="A10094" s="45" t="s">
        <v>721</v>
      </c>
      <c r="B10094" s="56" t="s">
        <v>461</v>
      </c>
      <c r="C10094" s="54">
        <v>12876.2116148285</v>
      </c>
      <c r="D10094" s="56">
        <v>590</v>
      </c>
      <c r="E10094" s="56">
        <v>12</v>
      </c>
      <c r="F10094" s="55">
        <v>6.6567938053748232</v>
      </c>
      <c r="G10094" s="214"/>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5">
      <c r="A10095" s="45" t="s">
        <v>720</v>
      </c>
      <c r="B10095" s="56" t="s">
        <v>458</v>
      </c>
      <c r="C10095" s="54">
        <v>30288.243897843495</v>
      </c>
      <c r="D10095" s="56">
        <v>3046</v>
      </c>
      <c r="E10095" s="56" t="s">
        <v>495</v>
      </c>
      <c r="F10095" s="55">
        <v>0.23582935897335769</v>
      </c>
      <c r="G10095" s="214"/>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5">
      <c r="A10096" s="45" t="s">
        <v>719</v>
      </c>
      <c r="B10096" s="56" t="s">
        <v>460</v>
      </c>
      <c r="C10096" s="54">
        <v>30325.695541606699</v>
      </c>
      <c r="D10096" s="56">
        <v>2301</v>
      </c>
      <c r="E10096" s="56" t="s">
        <v>495</v>
      </c>
      <c r="F10096" s="55">
        <v>0.47107622860997062</v>
      </c>
      <c r="G10096" s="214"/>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5">
      <c r="A10097" s="45" t="s">
        <v>718</v>
      </c>
      <c r="B10097" s="56" t="s">
        <v>449</v>
      </c>
      <c r="C10097" s="54">
        <v>4631.7627011164004</v>
      </c>
      <c r="D10097" s="56">
        <v>281</v>
      </c>
      <c r="E10097" s="56">
        <v>0</v>
      </c>
      <c r="F10097" s="55">
        <v>0</v>
      </c>
      <c r="G10097" s="214"/>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5">
      <c r="A10098" s="45" t="s">
        <v>717</v>
      </c>
      <c r="B10098" s="56" t="s">
        <v>454</v>
      </c>
      <c r="C10098" s="54">
        <v>16655.693199981899</v>
      </c>
      <c r="D10098" s="56">
        <v>1451</v>
      </c>
      <c r="E10098" s="56" t="s">
        <v>495</v>
      </c>
      <c r="F10098" s="55">
        <v>0.42885378933762458</v>
      </c>
      <c r="G10098" s="214"/>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5">
      <c r="A10099" s="45" t="s">
        <v>716</v>
      </c>
      <c r="B10099" s="56" t="s">
        <v>455</v>
      </c>
      <c r="C10099" s="54">
        <v>29199.4634255485</v>
      </c>
      <c r="D10099" s="56">
        <v>1205</v>
      </c>
      <c r="E10099" s="56" t="s">
        <v>495</v>
      </c>
      <c r="F10099" s="55">
        <v>0.73386867136134371</v>
      </c>
      <c r="G10099" s="214"/>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5">
      <c r="A10100" s="45" t="s">
        <v>715</v>
      </c>
      <c r="B10100" s="56" t="s">
        <v>449</v>
      </c>
      <c r="C10100" s="54">
        <v>13563.581728679501</v>
      </c>
      <c r="D10100" s="56">
        <v>1246</v>
      </c>
      <c r="E10100" s="56" t="s">
        <v>495</v>
      </c>
      <c r="F10100" s="55">
        <v>0.52662027521491139</v>
      </c>
      <c r="G10100" s="214"/>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5">
      <c r="A10101" s="45" t="s">
        <v>714</v>
      </c>
      <c r="B10101" s="56" t="s">
        <v>449</v>
      </c>
      <c r="C10101" s="54">
        <v>18220.567441253999</v>
      </c>
      <c r="D10101" s="56">
        <v>1134</v>
      </c>
      <c r="E10101" s="56" t="s">
        <v>495</v>
      </c>
      <c r="F10101" s="55">
        <v>0.78404332531210652</v>
      </c>
      <c r="G10101" s="214"/>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5">
      <c r="A10102" s="45" t="s">
        <v>713</v>
      </c>
      <c r="B10102" s="56" t="s">
        <v>457</v>
      </c>
      <c r="C10102" s="54">
        <v>2949.2506508674801</v>
      </c>
      <c r="D10102" s="56">
        <v>61</v>
      </c>
      <c r="E10102" s="56">
        <v>0</v>
      </c>
      <c r="F10102" s="55">
        <v>0</v>
      </c>
      <c r="G10102" s="214"/>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5">
      <c r="A10103" s="45" t="s">
        <v>712</v>
      </c>
      <c r="B10103" s="56" t="s">
        <v>460</v>
      </c>
      <c r="C10103" s="54">
        <v>19909.875881644799</v>
      </c>
      <c r="D10103" s="56">
        <v>1549</v>
      </c>
      <c r="E10103" s="56" t="s">
        <v>495</v>
      </c>
      <c r="F10103" s="55">
        <v>1.0762785039924199</v>
      </c>
      <c r="G10103" s="214"/>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5">
      <c r="A10104" s="45" t="s">
        <v>711</v>
      </c>
      <c r="B10104" s="56" t="s">
        <v>451</v>
      </c>
      <c r="C10104" s="54">
        <v>10718.897733932799</v>
      </c>
      <c r="D10104" s="56">
        <v>733</v>
      </c>
      <c r="E10104" s="56" t="s">
        <v>495</v>
      </c>
      <c r="F10104" s="55">
        <v>0.66637982002990948</v>
      </c>
      <c r="G10104" s="214"/>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5">
      <c r="A10105" s="45" t="s">
        <v>710</v>
      </c>
      <c r="B10105" s="56" t="s">
        <v>452</v>
      </c>
      <c r="C10105" s="54">
        <v>30257.471058949301</v>
      </c>
      <c r="D10105" s="56">
        <v>2910</v>
      </c>
      <c r="E10105" s="56">
        <v>5</v>
      </c>
      <c r="F10105" s="55">
        <v>1.1803460257701361</v>
      </c>
      <c r="G10105" s="214"/>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5">
      <c r="A10106" s="45" t="s">
        <v>709</v>
      </c>
      <c r="B10106" s="56" t="s">
        <v>459</v>
      </c>
      <c r="C10106" s="54">
        <v>5208.5177822836404</v>
      </c>
      <c r="D10106" s="56">
        <v>376</v>
      </c>
      <c r="E10106" s="56" t="s">
        <v>495</v>
      </c>
      <c r="F10106" s="55">
        <v>1.3713800051049081</v>
      </c>
      <c r="G10106" s="214"/>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5">
      <c r="A10107" s="45" t="s">
        <v>708</v>
      </c>
      <c r="B10107" s="56" t="s">
        <v>449</v>
      </c>
      <c r="C10107" s="54">
        <v>2134.12534396605</v>
      </c>
      <c r="D10107" s="56">
        <v>88</v>
      </c>
      <c r="E10107" s="56">
        <v>0</v>
      </c>
      <c r="F10107" s="55">
        <v>0</v>
      </c>
      <c r="G10107" s="214"/>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5">
      <c r="A10108" s="45" t="s">
        <v>707</v>
      </c>
      <c r="B10108" s="56" t="s">
        <v>457</v>
      </c>
      <c r="C10108" s="54">
        <v>8124.8050092882004</v>
      </c>
      <c r="D10108" s="56">
        <v>361</v>
      </c>
      <c r="E10108" s="56" t="s">
        <v>495</v>
      </c>
      <c r="F10108" s="55">
        <v>0.87914197752333689</v>
      </c>
      <c r="G10108" s="214"/>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5">
      <c r="A10109" s="45" t="s">
        <v>706</v>
      </c>
      <c r="B10109" s="56" t="s">
        <v>462</v>
      </c>
      <c r="C10109" s="54">
        <v>5620.2787186370697</v>
      </c>
      <c r="D10109" s="56">
        <v>295</v>
      </c>
      <c r="E10109" s="56">
        <v>0</v>
      </c>
      <c r="F10109" s="55">
        <v>0</v>
      </c>
      <c r="G10109" s="214"/>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5">
      <c r="A10110" s="45" t="s">
        <v>705</v>
      </c>
      <c r="B10110" s="56" t="s">
        <v>461</v>
      </c>
      <c r="C10110" s="54">
        <v>1879.9555993321101</v>
      </c>
      <c r="D10110" s="56">
        <v>65</v>
      </c>
      <c r="E10110" s="56">
        <v>0</v>
      </c>
      <c r="F10110" s="55">
        <v>0</v>
      </c>
      <c r="G10110" s="214"/>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5">
      <c r="A10111" s="45" t="s">
        <v>704</v>
      </c>
      <c r="B10111" s="56" t="s">
        <v>449</v>
      </c>
      <c r="C10111" s="54">
        <v>13749.355836913501</v>
      </c>
      <c r="D10111" s="56">
        <v>1080</v>
      </c>
      <c r="E10111" s="56">
        <v>0</v>
      </c>
      <c r="F10111" s="55">
        <v>0</v>
      </c>
      <c r="G10111" s="214"/>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5">
      <c r="A10112" s="45" t="s">
        <v>703</v>
      </c>
      <c r="B10112" s="56" t="s">
        <v>456</v>
      </c>
      <c r="C10112" s="54">
        <v>11814.5919608803</v>
      </c>
      <c r="D10112" s="56">
        <v>934</v>
      </c>
      <c r="E10112" s="56">
        <v>0</v>
      </c>
      <c r="F10112" s="55">
        <v>0</v>
      </c>
      <c r="G10112" s="214"/>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5">
      <c r="A10113" s="45" t="s">
        <v>702</v>
      </c>
      <c r="B10113" s="56" t="s">
        <v>449</v>
      </c>
      <c r="C10113" s="54">
        <v>4953.1649934452498</v>
      </c>
      <c r="D10113" s="56">
        <v>450</v>
      </c>
      <c r="E10113" s="56">
        <v>0</v>
      </c>
      <c r="F10113" s="55">
        <v>0</v>
      </c>
      <c r="G10113" s="214"/>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5">
      <c r="A10114" s="45" t="s">
        <v>701</v>
      </c>
      <c r="B10114" s="56" t="s">
        <v>458</v>
      </c>
      <c r="C10114" s="54">
        <v>55966.956025412503</v>
      </c>
      <c r="D10114" s="56">
        <v>6873</v>
      </c>
      <c r="E10114" s="56">
        <v>7</v>
      </c>
      <c r="F10114" s="55">
        <v>0.89338430300366656</v>
      </c>
      <c r="G10114" s="214"/>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5">
      <c r="A10115" s="45" t="s">
        <v>700</v>
      </c>
      <c r="B10115" s="56" t="s">
        <v>455</v>
      </c>
      <c r="C10115" s="54">
        <v>1233.54376087695</v>
      </c>
      <c r="D10115" s="56">
        <v>24</v>
      </c>
      <c r="E10115" s="56">
        <v>0</v>
      </c>
      <c r="F10115" s="55">
        <v>0</v>
      </c>
      <c r="G10115" s="214"/>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5">
      <c r="A10116" s="45" t="s">
        <v>699</v>
      </c>
      <c r="B10116" s="56" t="s">
        <v>451</v>
      </c>
      <c r="C10116" s="54">
        <v>18769.558680918599</v>
      </c>
      <c r="D10116" s="56">
        <v>1373</v>
      </c>
      <c r="E10116" s="56" t="s">
        <v>495</v>
      </c>
      <c r="F10116" s="55">
        <v>0.76111082463741397</v>
      </c>
      <c r="G10116" s="214"/>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5">
      <c r="A10117" s="45" t="s">
        <v>698</v>
      </c>
      <c r="B10117" s="56" t="s">
        <v>454</v>
      </c>
      <c r="C10117" s="54">
        <v>12292.1365056916</v>
      </c>
      <c r="D10117" s="56">
        <v>559</v>
      </c>
      <c r="E10117" s="56">
        <v>0</v>
      </c>
      <c r="F10117" s="55">
        <v>0</v>
      </c>
      <c r="G10117" s="214"/>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5">
      <c r="A10118" s="45" t="s">
        <v>697</v>
      </c>
      <c r="B10118" s="56" t="s">
        <v>461</v>
      </c>
      <c r="C10118" s="54">
        <v>834.58018010005105</v>
      </c>
      <c r="D10118" s="56">
        <v>12</v>
      </c>
      <c r="E10118" s="56">
        <v>0</v>
      </c>
      <c r="F10118" s="55">
        <v>0</v>
      </c>
      <c r="G10118" s="214"/>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5">
      <c r="A10119" s="45" t="s">
        <v>696</v>
      </c>
      <c r="B10119" s="56" t="s">
        <v>449</v>
      </c>
      <c r="C10119" s="54">
        <v>1267.67563041731</v>
      </c>
      <c r="D10119" s="56">
        <v>49</v>
      </c>
      <c r="E10119" s="56">
        <v>0</v>
      </c>
      <c r="F10119" s="55">
        <v>0</v>
      </c>
      <c r="G10119" s="214"/>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5">
      <c r="A10120" s="45" t="s">
        <v>695</v>
      </c>
      <c r="B10120" s="56" t="s">
        <v>449</v>
      </c>
      <c r="C10120" s="54">
        <v>1713.2752253528499</v>
      </c>
      <c r="D10120" s="56">
        <v>95</v>
      </c>
      <c r="E10120" s="56">
        <v>0</v>
      </c>
      <c r="F10120" s="55">
        <v>0</v>
      </c>
      <c r="G10120" s="214"/>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5">
      <c r="A10121" s="45" t="s">
        <v>694</v>
      </c>
      <c r="B10121" s="56" t="s">
        <v>461</v>
      </c>
      <c r="C10121" s="54">
        <v>43955.524582002799</v>
      </c>
      <c r="D10121" s="56">
        <v>3004</v>
      </c>
      <c r="E10121" s="56">
        <v>5</v>
      </c>
      <c r="F10121" s="55">
        <v>0.81250960041797815</v>
      </c>
      <c r="G10121" s="214"/>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5">
      <c r="A10122" s="45" t="s">
        <v>693</v>
      </c>
      <c r="B10122" s="56" t="s">
        <v>455</v>
      </c>
      <c r="C10122" s="54">
        <v>625.94499034377498</v>
      </c>
      <c r="D10122" s="56">
        <v>19</v>
      </c>
      <c r="E10122" s="56">
        <v>0</v>
      </c>
      <c r="F10122" s="55">
        <v>0</v>
      </c>
      <c r="G10122" s="214"/>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5">
      <c r="A10123" s="45" t="s">
        <v>692</v>
      </c>
      <c r="B10123" s="56" t="s">
        <v>452</v>
      </c>
      <c r="C10123" s="54">
        <v>9210.9950828244691</v>
      </c>
      <c r="D10123" s="56">
        <v>621</v>
      </c>
      <c r="E10123" s="56" t="s">
        <v>495</v>
      </c>
      <c r="F10123" s="55">
        <v>0.77547073672596611</v>
      </c>
      <c r="G10123" s="214"/>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5">
      <c r="A10124" s="45" t="s">
        <v>451</v>
      </c>
      <c r="B10124" s="56" t="s">
        <v>451</v>
      </c>
      <c r="C10124" s="54">
        <v>62728.587628093002</v>
      </c>
      <c r="D10124" s="56">
        <v>5229</v>
      </c>
      <c r="E10124" s="56">
        <v>8</v>
      </c>
      <c r="F10124" s="55">
        <v>0.91095398929826554</v>
      </c>
      <c r="G10124" s="214"/>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5">
      <c r="A10125" s="45" t="s">
        <v>691</v>
      </c>
      <c r="B10125" s="56" t="s">
        <v>451</v>
      </c>
      <c r="C10125" s="54">
        <v>3007.0790085752401</v>
      </c>
      <c r="D10125" s="56">
        <v>160</v>
      </c>
      <c r="E10125" s="56">
        <v>0</v>
      </c>
      <c r="F10125" s="55">
        <v>0</v>
      </c>
      <c r="G10125" s="214"/>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5">
      <c r="A10126" s="45" t="s">
        <v>690</v>
      </c>
      <c r="B10126" s="56" t="s">
        <v>449</v>
      </c>
      <c r="C10126" s="54">
        <v>3230.2527941828198</v>
      </c>
      <c r="D10126" s="56">
        <v>147</v>
      </c>
      <c r="E10126" s="56">
        <v>0</v>
      </c>
      <c r="F10126" s="55">
        <v>0</v>
      </c>
      <c r="G10126" s="214"/>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5">
      <c r="A10127" s="45" t="s">
        <v>689</v>
      </c>
      <c r="B10127" s="56" t="s">
        <v>462</v>
      </c>
      <c r="C10127" s="54">
        <v>2582.8318203587801</v>
      </c>
      <c r="D10127" s="56">
        <v>82</v>
      </c>
      <c r="E10127" s="56">
        <v>0</v>
      </c>
      <c r="F10127" s="55">
        <v>0</v>
      </c>
      <c r="G10127" s="214"/>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5">
      <c r="A10128" s="45" t="s">
        <v>688</v>
      </c>
      <c r="B10128" s="56" t="s">
        <v>452</v>
      </c>
      <c r="C10128" s="54">
        <v>101530.854278618</v>
      </c>
      <c r="D10128" s="56">
        <v>7546</v>
      </c>
      <c r="E10128" s="56">
        <v>7</v>
      </c>
      <c r="F10128" s="55">
        <v>0.49246113760445137</v>
      </c>
      <c r="G10128" s="214"/>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5">
      <c r="A10129" s="45" t="s">
        <v>687</v>
      </c>
      <c r="B10129" s="56" t="s">
        <v>452</v>
      </c>
      <c r="C10129" s="54">
        <v>34437.884502636203</v>
      </c>
      <c r="D10129" s="56">
        <v>4225</v>
      </c>
      <c r="E10129" s="56">
        <v>9</v>
      </c>
      <c r="F10129" s="55">
        <v>1.8667149627263906</v>
      </c>
      <c r="G10129" s="214"/>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5">
      <c r="A10130" s="45" t="s">
        <v>686</v>
      </c>
      <c r="B10130" s="56" t="s">
        <v>460</v>
      </c>
      <c r="C10130" s="54">
        <v>15123.002698759299</v>
      </c>
      <c r="D10130" s="56">
        <v>1627</v>
      </c>
      <c r="E10130" s="56">
        <v>0</v>
      </c>
      <c r="F10130" s="55">
        <v>0</v>
      </c>
      <c r="G10130" s="214"/>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5">
      <c r="A10131" s="45" t="s">
        <v>685</v>
      </c>
      <c r="B10131" s="56" t="s">
        <v>454</v>
      </c>
      <c r="C10131" s="54">
        <v>27680.062234411598</v>
      </c>
      <c r="D10131" s="56">
        <v>2115</v>
      </c>
      <c r="E10131" s="56" t="s">
        <v>495</v>
      </c>
      <c r="F10131" s="55">
        <v>0.77415185150601395</v>
      </c>
      <c r="G10131" s="214"/>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5">
      <c r="A10132" s="45" t="s">
        <v>684</v>
      </c>
      <c r="B10132" s="56" t="s">
        <v>460</v>
      </c>
      <c r="C10132" s="54">
        <v>12712.6088020805</v>
      </c>
      <c r="D10132" s="56">
        <v>999</v>
      </c>
      <c r="E10132" s="56" t="s">
        <v>495</v>
      </c>
      <c r="F10132" s="55">
        <v>1.1237437183921162</v>
      </c>
      <c r="G10132" s="214"/>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5">
      <c r="A10133" s="45" t="s">
        <v>683</v>
      </c>
      <c r="B10133" s="56" t="s">
        <v>450</v>
      </c>
      <c r="C10133" s="54">
        <v>60849.009238985098</v>
      </c>
      <c r="D10133" s="56">
        <v>10822</v>
      </c>
      <c r="E10133" s="56">
        <v>12</v>
      </c>
      <c r="F10133" s="55">
        <v>1.4086389702360151</v>
      </c>
      <c r="G10133" s="214"/>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5">
      <c r="A10134" s="45" t="s">
        <v>682</v>
      </c>
      <c r="B10134" s="56" t="s">
        <v>461</v>
      </c>
      <c r="C10134" s="54">
        <v>1304.7898284374701</v>
      </c>
      <c r="D10134" s="56">
        <v>42</v>
      </c>
      <c r="E10134" s="56">
        <v>0</v>
      </c>
      <c r="F10134" s="55">
        <v>0</v>
      </c>
      <c r="G10134" s="214"/>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5">
      <c r="A10135" s="45" t="s">
        <v>681</v>
      </c>
      <c r="B10135" s="56" t="s">
        <v>451</v>
      </c>
      <c r="C10135" s="54">
        <v>5675.6338289658797</v>
      </c>
      <c r="D10135" s="56">
        <v>489</v>
      </c>
      <c r="E10135" s="56">
        <v>0</v>
      </c>
      <c r="F10135" s="55">
        <v>0</v>
      </c>
      <c r="G10135" s="214"/>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5">
      <c r="A10136" s="45" t="s">
        <v>680</v>
      </c>
      <c r="B10136" s="56" t="s">
        <v>451</v>
      </c>
      <c r="C10136" s="54">
        <v>18091.285950418602</v>
      </c>
      <c r="D10136" s="56">
        <v>1857</v>
      </c>
      <c r="E10136" s="56">
        <v>6</v>
      </c>
      <c r="F10136" s="55">
        <v>2.3689384477476141</v>
      </c>
      <c r="G10136" s="214"/>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5">
      <c r="A10137" s="45" t="s">
        <v>679</v>
      </c>
      <c r="B10137" s="56" t="s">
        <v>458</v>
      </c>
      <c r="C10137" s="54">
        <v>6461.82916759405</v>
      </c>
      <c r="D10137" s="56">
        <v>299</v>
      </c>
      <c r="E10137" s="56">
        <v>0</v>
      </c>
      <c r="F10137" s="55">
        <v>0</v>
      </c>
      <c r="G10137" s="214"/>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5">
      <c r="A10138" s="45" t="s">
        <v>678</v>
      </c>
      <c r="B10138" s="56" t="s">
        <v>457</v>
      </c>
      <c r="C10138" s="54">
        <v>335.85846276679899</v>
      </c>
      <c r="D10138" s="56">
        <v>10</v>
      </c>
      <c r="E10138" s="56">
        <v>0</v>
      </c>
      <c r="F10138" s="55">
        <v>0</v>
      </c>
      <c r="G10138" s="214"/>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5">
      <c r="A10139" s="45" t="s">
        <v>677</v>
      </c>
      <c r="B10139" s="56" t="s">
        <v>458</v>
      </c>
      <c r="C10139" s="54">
        <v>6179.81950587131</v>
      </c>
      <c r="D10139" s="56">
        <v>386</v>
      </c>
      <c r="E10139" s="56">
        <v>0</v>
      </c>
      <c r="F10139" s="55">
        <v>0</v>
      </c>
      <c r="G10139" s="214"/>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5">
      <c r="A10140" s="45" t="s">
        <v>676</v>
      </c>
      <c r="B10140" s="56" t="s">
        <v>449</v>
      </c>
      <c r="C10140" s="54">
        <v>1273.84035727372</v>
      </c>
      <c r="D10140" s="56">
        <v>74</v>
      </c>
      <c r="E10140" s="56">
        <v>0</v>
      </c>
      <c r="F10140" s="55">
        <v>0</v>
      </c>
      <c r="G10140" s="214"/>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5">
      <c r="A10141" s="45" t="s">
        <v>675</v>
      </c>
      <c r="B10141" s="56" t="s">
        <v>456</v>
      </c>
      <c r="C10141" s="54">
        <v>1894.7075901246999</v>
      </c>
      <c r="D10141" s="56">
        <v>126</v>
      </c>
      <c r="E10141" s="56">
        <v>0</v>
      </c>
      <c r="F10141" s="55">
        <v>0</v>
      </c>
      <c r="G10141" s="214"/>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5">
      <c r="A10142" s="45" t="s">
        <v>674</v>
      </c>
      <c r="B10142" s="56" t="s">
        <v>449</v>
      </c>
      <c r="C10142" s="54">
        <v>9116.2129377530891</v>
      </c>
      <c r="D10142" s="56">
        <v>636</v>
      </c>
      <c r="E10142" s="56" t="s">
        <v>495</v>
      </c>
      <c r="F10142" s="55">
        <v>0.78353338076125201</v>
      </c>
      <c r="G10142" s="214"/>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5">
      <c r="A10143" s="45" t="s">
        <v>673</v>
      </c>
      <c r="B10143" s="56" t="s">
        <v>458</v>
      </c>
      <c r="C10143" s="54">
        <v>45021.147202316999</v>
      </c>
      <c r="D10143" s="56">
        <v>4792</v>
      </c>
      <c r="E10143" s="56">
        <v>5</v>
      </c>
      <c r="F10143" s="55">
        <v>0.79327800230838386</v>
      </c>
      <c r="G10143" s="214"/>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5">
      <c r="A10144" s="45" t="s">
        <v>672</v>
      </c>
      <c r="B10144" s="56" t="s">
        <v>458</v>
      </c>
      <c r="C10144" s="54">
        <v>8853.2027967598096</v>
      </c>
      <c r="D10144" s="56">
        <v>643</v>
      </c>
      <c r="E10144" s="56">
        <v>0</v>
      </c>
      <c r="F10144" s="55">
        <v>0</v>
      </c>
      <c r="G10144" s="214"/>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5">
      <c r="A10145" s="45" t="s">
        <v>671</v>
      </c>
      <c r="B10145" s="56" t="s">
        <v>461</v>
      </c>
      <c r="C10145" s="54">
        <v>931.64345052579108</v>
      </c>
      <c r="D10145" s="56">
        <v>39</v>
      </c>
      <c r="E10145" s="56">
        <v>0</v>
      </c>
      <c r="F10145" s="55">
        <v>0</v>
      </c>
      <c r="G10145" s="214"/>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5">
      <c r="A10146" s="45" t="s">
        <v>670</v>
      </c>
      <c r="B10146" s="56" t="s">
        <v>462</v>
      </c>
      <c r="C10146" s="54">
        <v>21077.958151310399</v>
      </c>
      <c r="D10146" s="56">
        <v>1220</v>
      </c>
      <c r="E10146" s="56">
        <v>0</v>
      </c>
      <c r="F10146" s="55">
        <v>0</v>
      </c>
      <c r="G10146" s="214"/>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5">
      <c r="A10147" s="45" t="s">
        <v>669</v>
      </c>
      <c r="B10147" s="56" t="s">
        <v>458</v>
      </c>
      <c r="C10147" s="54">
        <v>28486.308874618499</v>
      </c>
      <c r="D10147" s="56">
        <v>4216</v>
      </c>
      <c r="E10147" s="56" t="s">
        <v>495</v>
      </c>
      <c r="F10147" s="55">
        <v>0.75224106860908313</v>
      </c>
      <c r="G10147" s="214"/>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5">
      <c r="A10148" s="45" t="s">
        <v>668</v>
      </c>
      <c r="B10148" s="56" t="s">
        <v>461</v>
      </c>
      <c r="C10148" s="54">
        <v>620.40356759031897</v>
      </c>
      <c r="D10148" s="56">
        <v>16</v>
      </c>
      <c r="E10148" s="56">
        <v>0</v>
      </c>
      <c r="F10148" s="55">
        <v>0</v>
      </c>
      <c r="G10148" s="214"/>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5">
      <c r="A10149" s="45" t="s">
        <v>667</v>
      </c>
      <c r="B10149" s="56" t="s">
        <v>451</v>
      </c>
      <c r="C10149" s="54">
        <v>18099.241781728299</v>
      </c>
      <c r="D10149" s="56">
        <v>1239</v>
      </c>
      <c r="E10149" s="56" t="s">
        <v>495</v>
      </c>
      <c r="F10149" s="55">
        <v>0.39464952338876769</v>
      </c>
      <c r="G10149" s="214"/>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5">
      <c r="A10150" s="45" t="s">
        <v>666</v>
      </c>
      <c r="B10150" s="56" t="s">
        <v>460</v>
      </c>
      <c r="C10150" s="54">
        <v>14013.208647597899</v>
      </c>
      <c r="D10150" s="56">
        <v>1341</v>
      </c>
      <c r="E10150" s="56" t="s">
        <v>495</v>
      </c>
      <c r="F10150" s="55">
        <v>1.0194463413033601</v>
      </c>
      <c r="G10150" s="214"/>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5">
      <c r="A10151" s="45" t="s">
        <v>665</v>
      </c>
      <c r="B10151" s="56" t="s">
        <v>452</v>
      </c>
      <c r="C10151" s="54">
        <v>18279.738978438399</v>
      </c>
      <c r="D10151" s="56">
        <v>1043</v>
      </c>
      <c r="E10151" s="56" t="s">
        <v>495</v>
      </c>
      <c r="F10151" s="55">
        <v>0.3907526880598457</v>
      </c>
      <c r="G10151" s="214"/>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5">
      <c r="A10152" s="45" t="s">
        <v>664</v>
      </c>
      <c r="B10152" s="56" t="s">
        <v>461</v>
      </c>
      <c r="C10152" s="54">
        <v>3054.0870162720894</v>
      </c>
      <c r="D10152" s="56">
        <v>118</v>
      </c>
      <c r="E10152" s="56" t="s">
        <v>495</v>
      </c>
      <c r="F10152" s="55">
        <v>2.3387863884690256</v>
      </c>
      <c r="G10152" s="214"/>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5">
      <c r="A10153" s="45" t="s">
        <v>663</v>
      </c>
      <c r="B10153" s="56" t="s">
        <v>457</v>
      </c>
      <c r="C10153" s="54">
        <v>1830.68334983656</v>
      </c>
      <c r="D10153" s="56">
        <v>36</v>
      </c>
      <c r="E10153" s="56">
        <v>0</v>
      </c>
      <c r="F10153" s="55">
        <v>0</v>
      </c>
      <c r="G10153" s="214"/>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5">
      <c r="A10154" s="45" t="s">
        <v>662</v>
      </c>
      <c r="B10154" s="56" t="s">
        <v>454</v>
      </c>
      <c r="C10154" s="54">
        <v>3773.5522642548599</v>
      </c>
      <c r="D10154" s="56">
        <v>158</v>
      </c>
      <c r="E10154" s="56">
        <v>0</v>
      </c>
      <c r="F10154" s="55">
        <v>0</v>
      </c>
      <c r="G10154" s="214"/>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5">
      <c r="A10155" s="45" t="s">
        <v>661</v>
      </c>
      <c r="B10155" s="56" t="s">
        <v>454</v>
      </c>
      <c r="C10155" s="54">
        <v>8525.6886385726593</v>
      </c>
      <c r="D10155" s="56">
        <v>833</v>
      </c>
      <c r="E10155" s="56">
        <v>0</v>
      </c>
      <c r="F10155" s="55">
        <v>0</v>
      </c>
      <c r="G10155" s="214"/>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5">
      <c r="A10156" s="45" t="s">
        <v>660</v>
      </c>
      <c r="B10156" s="56" t="s">
        <v>449</v>
      </c>
      <c r="C10156" s="54">
        <v>39496.6261109037</v>
      </c>
      <c r="D10156" s="56">
        <v>2971</v>
      </c>
      <c r="E10156" s="56" t="s">
        <v>495</v>
      </c>
      <c r="F10156" s="55">
        <v>0.3616945469114507</v>
      </c>
      <c r="G10156" s="214"/>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5">
      <c r="A10157" s="45" t="s">
        <v>659</v>
      </c>
      <c r="B10157" s="56" t="s">
        <v>457</v>
      </c>
      <c r="C10157" s="54">
        <v>1742.38402050019</v>
      </c>
      <c r="D10157" s="56">
        <v>39</v>
      </c>
      <c r="E10157" s="56">
        <v>0</v>
      </c>
      <c r="F10157" s="55">
        <v>0</v>
      </c>
      <c r="G10157" s="214"/>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5">
      <c r="A10158" s="45" t="s">
        <v>658</v>
      </c>
      <c r="B10158" s="56" t="s">
        <v>460</v>
      </c>
      <c r="C10158" s="54">
        <v>18521.118345707095</v>
      </c>
      <c r="D10158" s="56">
        <v>2070</v>
      </c>
      <c r="E10158" s="56" t="s">
        <v>495</v>
      </c>
      <c r="F10158" s="55">
        <v>1.5426405705166817</v>
      </c>
      <c r="G10158" s="214"/>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5">
      <c r="A10159" s="45" t="s">
        <v>657</v>
      </c>
      <c r="B10159" s="56" t="s">
        <v>454</v>
      </c>
      <c r="C10159" s="54">
        <v>75646.311561113689</v>
      </c>
      <c r="D10159" s="56">
        <v>5786</v>
      </c>
      <c r="E10159" s="56">
        <v>17</v>
      </c>
      <c r="F10159" s="55">
        <v>1.6052147014527052</v>
      </c>
      <c r="G10159" s="214"/>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5">
      <c r="A10160" s="45" t="s">
        <v>656</v>
      </c>
      <c r="B10160" s="56" t="s">
        <v>455</v>
      </c>
      <c r="C10160" s="54">
        <v>18076.3739585127</v>
      </c>
      <c r="D10160" s="56">
        <v>1054</v>
      </c>
      <c r="E10160" s="56" t="s">
        <v>495</v>
      </c>
      <c r="F10160" s="55">
        <v>0.39514878145643584</v>
      </c>
      <c r="G10160" s="214"/>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5">
      <c r="A10161" s="45" t="s">
        <v>655</v>
      </c>
      <c r="B10161" s="56" t="s">
        <v>455</v>
      </c>
      <c r="C10161" s="54">
        <v>6017.9931220796398</v>
      </c>
      <c r="D10161" s="56">
        <v>416</v>
      </c>
      <c r="E10161" s="56">
        <v>0</v>
      </c>
      <c r="F10161" s="55">
        <v>0</v>
      </c>
      <c r="G10161" s="214"/>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5">
      <c r="A10162" s="45" t="s">
        <v>654</v>
      </c>
      <c r="B10162" s="56" t="s">
        <v>449</v>
      </c>
      <c r="C10162" s="54">
        <v>9670.1945178593596</v>
      </c>
      <c r="D10162" s="56">
        <v>510</v>
      </c>
      <c r="E10162" s="56" t="s">
        <v>495</v>
      </c>
      <c r="F10162" s="55">
        <v>0.73864668695809432</v>
      </c>
      <c r="G10162" s="214"/>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5">
      <c r="A10163" s="45" t="s">
        <v>653</v>
      </c>
      <c r="B10163" s="56" t="s">
        <v>449</v>
      </c>
      <c r="C10163" s="54">
        <v>16769.949417917</v>
      </c>
      <c r="D10163" s="56">
        <v>1927</v>
      </c>
      <c r="E10163" s="56" t="s">
        <v>495</v>
      </c>
      <c r="F10163" s="55">
        <v>0.85186388639022614</v>
      </c>
      <c r="G10163" s="214"/>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5">
      <c r="A10164" s="45" t="s">
        <v>652</v>
      </c>
      <c r="B10164" s="56" t="s">
        <v>456</v>
      </c>
      <c r="C10164" s="54">
        <v>9799.8531367531396</v>
      </c>
      <c r="D10164" s="56">
        <v>627</v>
      </c>
      <c r="E10164" s="56" t="s">
        <v>495</v>
      </c>
      <c r="F10164" s="55">
        <v>0.72887389669838409</v>
      </c>
      <c r="G10164" s="214"/>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5">
      <c r="A10165" s="45" t="s">
        <v>651</v>
      </c>
      <c r="B10165" s="56" t="s">
        <v>449</v>
      </c>
      <c r="C10165" s="54">
        <v>11469.995289915099</v>
      </c>
      <c r="D10165" s="56">
        <v>895</v>
      </c>
      <c r="E10165" s="56" t="s">
        <v>495</v>
      </c>
      <c r="F10165" s="55">
        <v>0.62274281395193254</v>
      </c>
      <c r="G10165" s="214"/>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5">
      <c r="A10166" s="45" t="s">
        <v>650</v>
      </c>
      <c r="B10166" s="56" t="s">
        <v>456</v>
      </c>
      <c r="C10166" s="54">
        <v>156244.697877948</v>
      </c>
      <c r="D10166" s="56">
        <v>22261</v>
      </c>
      <c r="E10166" s="56">
        <v>43</v>
      </c>
      <c r="F10166" s="55">
        <v>1.9657809917030569</v>
      </c>
      <c r="G10166" s="214"/>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5">
      <c r="A10167" s="45" t="s">
        <v>649</v>
      </c>
      <c r="B10167" s="56" t="s">
        <v>449</v>
      </c>
      <c r="C10167" s="54">
        <v>7859.1059753857699</v>
      </c>
      <c r="D10167" s="56">
        <v>712</v>
      </c>
      <c r="E10167" s="56">
        <v>0</v>
      </c>
      <c r="F10167" s="55">
        <v>0</v>
      </c>
      <c r="G10167" s="214"/>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5">
      <c r="A10168" s="45" t="s">
        <v>648</v>
      </c>
      <c r="B10168" s="56" t="s">
        <v>461</v>
      </c>
      <c r="C10168" s="54">
        <v>1706.19112247767</v>
      </c>
      <c r="D10168" s="56">
        <v>71</v>
      </c>
      <c r="E10168" s="56" t="s">
        <v>495</v>
      </c>
      <c r="F10168" s="55">
        <v>4.1864343617522399</v>
      </c>
      <c r="G10168" s="214"/>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5">
      <c r="A10169" s="45" t="s">
        <v>647</v>
      </c>
      <c r="B10169" s="56" t="s">
        <v>454</v>
      </c>
      <c r="C10169" s="54">
        <v>22263.862733642905</v>
      </c>
      <c r="D10169" s="56">
        <v>2502</v>
      </c>
      <c r="E10169" s="56" t="s">
        <v>495</v>
      </c>
      <c r="F10169" s="55">
        <v>1.2833095906692917</v>
      </c>
      <c r="G10169" s="214"/>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5">
      <c r="A10170" s="45" t="s">
        <v>646</v>
      </c>
      <c r="B10170" s="56" t="s">
        <v>452</v>
      </c>
      <c r="C10170" s="54">
        <v>27679.346149202895</v>
      </c>
      <c r="D10170" s="56">
        <v>3096</v>
      </c>
      <c r="E10170" s="56">
        <v>8</v>
      </c>
      <c r="F10170" s="55">
        <v>2.0644583450358249</v>
      </c>
      <c r="G10170" s="214"/>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5">
      <c r="A10171" s="45" t="s">
        <v>645</v>
      </c>
      <c r="B10171" s="56" t="s">
        <v>454</v>
      </c>
      <c r="C10171" s="54">
        <v>7245.13131941554</v>
      </c>
      <c r="D10171" s="56">
        <v>290</v>
      </c>
      <c r="E10171" s="56">
        <v>0</v>
      </c>
      <c r="F10171" s="55">
        <v>0</v>
      </c>
      <c r="G10171" s="214"/>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5">
      <c r="A10172" s="45" t="s">
        <v>644</v>
      </c>
      <c r="B10172" s="56" t="s">
        <v>449</v>
      </c>
      <c r="C10172" s="54">
        <v>10569.007528721701</v>
      </c>
      <c r="D10172" s="56">
        <v>636</v>
      </c>
      <c r="E10172" s="56" t="s">
        <v>495</v>
      </c>
      <c r="F10172" s="55">
        <v>0.67583045271243714</v>
      </c>
      <c r="G10172" s="214"/>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5">
      <c r="A10173" s="45" t="s">
        <v>643</v>
      </c>
      <c r="B10173" s="56" t="s">
        <v>454</v>
      </c>
      <c r="C10173" s="54">
        <v>17809.806181656801</v>
      </c>
      <c r="D10173" s="56">
        <v>826</v>
      </c>
      <c r="E10173" s="56">
        <v>0</v>
      </c>
      <c r="F10173" s="55">
        <v>0</v>
      </c>
      <c r="G10173" s="214"/>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5">
      <c r="A10174" s="45" t="s">
        <v>642</v>
      </c>
      <c r="B10174" s="56" t="s">
        <v>457</v>
      </c>
      <c r="C10174" s="54">
        <v>3720.87322110892</v>
      </c>
      <c r="D10174" s="56">
        <v>210</v>
      </c>
      <c r="E10174" s="56">
        <v>0</v>
      </c>
      <c r="F10174" s="55">
        <v>0</v>
      </c>
      <c r="G10174" s="214"/>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5">
      <c r="A10175" s="45" t="s">
        <v>641</v>
      </c>
      <c r="B10175" s="56" t="s">
        <v>449</v>
      </c>
      <c r="C10175" s="54">
        <v>8954.3940578811398</v>
      </c>
      <c r="D10175" s="56">
        <v>740</v>
      </c>
      <c r="E10175" s="56">
        <v>0</v>
      </c>
      <c r="F10175" s="55">
        <v>0</v>
      </c>
      <c r="G10175" s="214"/>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5">
      <c r="A10176" s="45" t="s">
        <v>640</v>
      </c>
      <c r="B10176" s="56" t="s">
        <v>458</v>
      </c>
      <c r="C10176" s="54">
        <v>13616.408669804499</v>
      </c>
      <c r="D10176" s="56">
        <v>1166</v>
      </c>
      <c r="E10176" s="56">
        <v>0</v>
      </c>
      <c r="F10176" s="55">
        <v>0</v>
      </c>
      <c r="G10176" s="214"/>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5">
      <c r="A10177" s="45" t="s">
        <v>639</v>
      </c>
      <c r="B10177" s="56" t="s">
        <v>460</v>
      </c>
      <c r="C10177" s="54">
        <v>15949.1079489121</v>
      </c>
      <c r="D10177" s="56">
        <v>1854</v>
      </c>
      <c r="E10177" s="56">
        <v>0</v>
      </c>
      <c r="F10177" s="55">
        <v>0</v>
      </c>
      <c r="G10177" s="214"/>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5">
      <c r="A10178" s="45" t="s">
        <v>638</v>
      </c>
      <c r="B10178" s="56" t="s">
        <v>460</v>
      </c>
      <c r="C10178" s="54">
        <v>57573.2411074349</v>
      </c>
      <c r="D10178" s="56">
        <v>6432</v>
      </c>
      <c r="E10178" s="56">
        <v>5</v>
      </c>
      <c r="F10178" s="55">
        <v>0.62032786460016809</v>
      </c>
      <c r="G10178" s="214"/>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5">
      <c r="A10179" s="45" t="s">
        <v>637</v>
      </c>
      <c r="B10179" s="56" t="s">
        <v>449</v>
      </c>
      <c r="C10179" s="54">
        <v>9019.6013550839107</v>
      </c>
      <c r="D10179" s="56">
        <v>668</v>
      </c>
      <c r="E10179" s="56" t="s">
        <v>495</v>
      </c>
      <c r="F10179" s="55">
        <v>3.1677041419712246</v>
      </c>
      <c r="G10179" s="214"/>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5">
      <c r="A10180" s="45" t="s">
        <v>636</v>
      </c>
      <c r="B10180" s="56" t="s">
        <v>454</v>
      </c>
      <c r="C10180" s="54">
        <v>30825.646942955998</v>
      </c>
      <c r="D10180" s="56">
        <v>3327</v>
      </c>
      <c r="E10180" s="56">
        <v>5</v>
      </c>
      <c r="F10180" s="55">
        <v>1.1585899812703471</v>
      </c>
      <c r="G10180" s="214"/>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5">
      <c r="A10181" s="45" t="s">
        <v>635</v>
      </c>
      <c r="B10181" s="56" t="s">
        <v>459</v>
      </c>
      <c r="C10181" s="54">
        <v>4174.0936822109898</v>
      </c>
      <c r="D10181" s="56">
        <v>384</v>
      </c>
      <c r="E10181" s="56">
        <v>0</v>
      </c>
      <c r="F10181" s="55">
        <v>0</v>
      </c>
      <c r="G10181" s="214"/>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5">
      <c r="A10182" s="45" t="s">
        <v>634</v>
      </c>
      <c r="B10182" s="56" t="s">
        <v>456</v>
      </c>
      <c r="C10182" s="54">
        <v>414.46849714100301</v>
      </c>
      <c r="D10182" s="56">
        <v>11</v>
      </c>
      <c r="E10182" s="56">
        <v>0</v>
      </c>
      <c r="F10182" s="55">
        <v>0</v>
      </c>
      <c r="G10182" s="214"/>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5">
      <c r="A10183" s="45" t="s">
        <v>633</v>
      </c>
      <c r="B10183" s="56" t="s">
        <v>458</v>
      </c>
      <c r="C10183" s="54">
        <v>5777.7105143039398</v>
      </c>
      <c r="D10183" s="56">
        <v>432</v>
      </c>
      <c r="E10183" s="56">
        <v>0</v>
      </c>
      <c r="F10183" s="55">
        <v>0</v>
      </c>
      <c r="G10183" s="214"/>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5">
      <c r="A10184" s="45" t="s">
        <v>632</v>
      </c>
      <c r="B10184" s="56" t="s">
        <v>454</v>
      </c>
      <c r="C10184" s="54">
        <v>9113.7991472155009</v>
      </c>
      <c r="D10184" s="56">
        <v>472</v>
      </c>
      <c r="E10184" s="56">
        <v>0</v>
      </c>
      <c r="F10184" s="55">
        <v>0</v>
      </c>
      <c r="G10184" s="214"/>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5">
      <c r="A10185" s="45" t="s">
        <v>631</v>
      </c>
      <c r="B10185" s="56" t="s">
        <v>462</v>
      </c>
      <c r="C10185" s="54">
        <v>1968.1305279901801</v>
      </c>
      <c r="D10185" s="56">
        <v>57</v>
      </c>
      <c r="E10185" s="56">
        <v>0</v>
      </c>
      <c r="F10185" s="55">
        <v>0</v>
      </c>
      <c r="G10185" s="214"/>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5">
      <c r="A10186" s="45" t="s">
        <v>630</v>
      </c>
      <c r="B10186" s="56" t="s">
        <v>454</v>
      </c>
      <c r="C10186" s="54">
        <v>11979.088383960399</v>
      </c>
      <c r="D10186" s="56">
        <v>1149</v>
      </c>
      <c r="E10186" s="56">
        <v>0</v>
      </c>
      <c r="F10186" s="55">
        <v>0</v>
      </c>
      <c r="G10186" s="214"/>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5">
      <c r="A10187" s="45" t="s">
        <v>629</v>
      </c>
      <c r="B10187" s="56" t="s">
        <v>461</v>
      </c>
      <c r="C10187" s="54">
        <v>241.58987972642501</v>
      </c>
      <c r="D10187" s="56">
        <v>8</v>
      </c>
      <c r="E10187" s="56">
        <v>0</v>
      </c>
      <c r="F10187" s="55">
        <v>0</v>
      </c>
      <c r="G10187" s="214"/>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5">
      <c r="A10188" s="45" t="s">
        <v>438</v>
      </c>
      <c r="B10188" s="56" t="s">
        <v>438</v>
      </c>
      <c r="C10188" s="54">
        <v>0</v>
      </c>
      <c r="D10188" s="56">
        <v>984</v>
      </c>
      <c r="E10188" s="56">
        <v>4</v>
      </c>
      <c r="F10188" s="55" t="s">
        <v>465</v>
      </c>
      <c r="G10188" s="214"/>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5">
      <c r="A10189" s="45" t="s">
        <v>628</v>
      </c>
      <c r="B10189" s="56" t="s">
        <v>449</v>
      </c>
      <c r="C10189" s="54">
        <v>9203.2013313555308</v>
      </c>
      <c r="D10189" s="56">
        <v>340</v>
      </c>
      <c r="E10189" s="56">
        <v>0</v>
      </c>
      <c r="F10189" s="55">
        <v>0</v>
      </c>
      <c r="G10189" s="214"/>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5">
      <c r="A10190" s="45" t="s">
        <v>627</v>
      </c>
      <c r="B10190" s="56" t="s">
        <v>449</v>
      </c>
      <c r="C10190" s="54">
        <v>15611.3411572231</v>
      </c>
      <c r="D10190" s="56">
        <v>877</v>
      </c>
      <c r="E10190" s="56" t="s">
        <v>495</v>
      </c>
      <c r="F10190" s="55">
        <v>1.8301713019838186</v>
      </c>
      <c r="G10190" s="214"/>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5">
      <c r="A10191" s="45" t="s">
        <v>626</v>
      </c>
      <c r="B10191" s="56" t="s">
        <v>454</v>
      </c>
      <c r="C10191" s="54">
        <v>27113.4272904754</v>
      </c>
      <c r="D10191" s="56">
        <v>2504</v>
      </c>
      <c r="E10191" s="56" t="s">
        <v>495</v>
      </c>
      <c r="F10191" s="55">
        <v>0.79033060627119656</v>
      </c>
      <c r="G10191" s="214"/>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5">
      <c r="A10192" s="45" t="s">
        <v>625</v>
      </c>
      <c r="B10192" s="56" t="s">
        <v>456</v>
      </c>
      <c r="C10192" s="54">
        <v>1911.00314707446</v>
      </c>
      <c r="D10192" s="56">
        <v>90</v>
      </c>
      <c r="E10192" s="56">
        <v>0</v>
      </c>
      <c r="F10192" s="55">
        <v>0</v>
      </c>
      <c r="G10192" s="214"/>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5">
      <c r="A10193" s="45" t="s">
        <v>624</v>
      </c>
      <c r="B10193" s="56" t="s">
        <v>452</v>
      </c>
      <c r="C10193" s="54">
        <v>26055.176096996998</v>
      </c>
      <c r="D10193" s="56">
        <v>2139</v>
      </c>
      <c r="E10193" s="56">
        <v>0</v>
      </c>
      <c r="F10193" s="55">
        <v>0</v>
      </c>
      <c r="G10193" s="214"/>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5">
      <c r="A10194" s="45" t="s">
        <v>623</v>
      </c>
      <c r="B10194" s="56" t="s">
        <v>454</v>
      </c>
      <c r="C10194" s="54">
        <v>66447.1432703639</v>
      </c>
      <c r="D10194" s="56">
        <v>5670</v>
      </c>
      <c r="E10194" s="56">
        <v>7</v>
      </c>
      <c r="F10194" s="55">
        <v>0.75247779722533992</v>
      </c>
      <c r="G10194" s="214"/>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5">
      <c r="A10195" s="45" t="s">
        <v>622</v>
      </c>
      <c r="B10195" s="56" t="s">
        <v>455</v>
      </c>
      <c r="C10195" s="54">
        <v>10160.3863056553</v>
      </c>
      <c r="D10195" s="56">
        <v>628</v>
      </c>
      <c r="E10195" s="56">
        <v>0</v>
      </c>
      <c r="F10195" s="55">
        <v>0</v>
      </c>
      <c r="G10195" s="214"/>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5">
      <c r="A10196" s="45" t="s">
        <v>621</v>
      </c>
      <c r="B10196" s="56" t="s">
        <v>451</v>
      </c>
      <c r="C10196" s="54">
        <v>24185.158020851901</v>
      </c>
      <c r="D10196" s="56">
        <v>1748</v>
      </c>
      <c r="E10196" s="56" t="s">
        <v>495</v>
      </c>
      <c r="F10196" s="55">
        <v>0.29534051986341092</v>
      </c>
      <c r="G10196" s="214"/>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5">
      <c r="A10197" s="45" t="s">
        <v>620</v>
      </c>
      <c r="B10197" s="56" t="s">
        <v>449</v>
      </c>
      <c r="C10197" s="54">
        <v>5442.3214995143799</v>
      </c>
      <c r="D10197" s="56">
        <v>243</v>
      </c>
      <c r="E10197" s="56">
        <v>0</v>
      </c>
      <c r="F10197" s="55">
        <v>0</v>
      </c>
      <c r="G10197" s="214"/>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5">
      <c r="A10198" s="45" t="s">
        <v>619</v>
      </c>
      <c r="B10198" s="56" t="s">
        <v>457</v>
      </c>
      <c r="C10198" s="54">
        <v>733.94211218720091</v>
      </c>
      <c r="D10198" s="56">
        <v>18</v>
      </c>
      <c r="E10198" s="56">
        <v>0</v>
      </c>
      <c r="F10198" s="55">
        <v>0</v>
      </c>
      <c r="G10198" s="214"/>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5">
      <c r="A10199" s="45" t="s">
        <v>618</v>
      </c>
      <c r="B10199" s="56" t="s">
        <v>461</v>
      </c>
      <c r="C10199" s="54">
        <v>445.14881003177402</v>
      </c>
      <c r="D10199" s="56">
        <v>9</v>
      </c>
      <c r="E10199" s="56">
        <v>0</v>
      </c>
      <c r="F10199" s="55">
        <v>0</v>
      </c>
      <c r="G10199" s="214"/>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5">
      <c r="A10200" s="45" t="s">
        <v>617</v>
      </c>
      <c r="B10200" s="56" t="s">
        <v>454</v>
      </c>
      <c r="C10200" s="54">
        <v>33036.741371399599</v>
      </c>
      <c r="D10200" s="56">
        <v>2345</v>
      </c>
      <c r="E10200" s="56" t="s">
        <v>495</v>
      </c>
      <c r="F10200" s="55">
        <v>0.86483797691267716</v>
      </c>
      <c r="G10200" s="214"/>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5">
      <c r="A10201" s="45" t="s">
        <v>616</v>
      </c>
      <c r="B10201" s="56" t="s">
        <v>454</v>
      </c>
      <c r="C10201" s="54">
        <v>13217.562427383</v>
      </c>
      <c r="D10201" s="56">
        <v>638</v>
      </c>
      <c r="E10201" s="56" t="s">
        <v>495</v>
      </c>
      <c r="F10201" s="55">
        <v>2.1616261491783662</v>
      </c>
      <c r="G10201" s="214"/>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5">
      <c r="A10202" s="45" t="s">
        <v>615</v>
      </c>
      <c r="B10202" s="56" t="s">
        <v>449</v>
      </c>
      <c r="C10202" s="54">
        <v>17180.900653549099</v>
      </c>
      <c r="D10202" s="56">
        <v>1900</v>
      </c>
      <c r="E10202" s="56" t="s">
        <v>495</v>
      </c>
      <c r="F10202" s="55">
        <v>0.83148809097870269</v>
      </c>
      <c r="G10202" s="214"/>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5">
      <c r="A10203" s="45" t="s">
        <v>614</v>
      </c>
      <c r="B10203" s="56" t="s">
        <v>452</v>
      </c>
      <c r="C10203" s="54">
        <v>29713.051998029401</v>
      </c>
      <c r="D10203" s="56">
        <v>1364</v>
      </c>
      <c r="E10203" s="56">
        <v>7</v>
      </c>
      <c r="F10203" s="55">
        <v>1.6827621747949704</v>
      </c>
      <c r="G10203" s="214"/>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5">
      <c r="A10204" s="45" t="s">
        <v>613</v>
      </c>
      <c r="B10204" s="56" t="s">
        <v>462</v>
      </c>
      <c r="C10204" s="54">
        <v>2759.83426324726</v>
      </c>
      <c r="D10204" s="56">
        <v>78</v>
      </c>
      <c r="E10204" s="56">
        <v>0</v>
      </c>
      <c r="F10204" s="55">
        <v>0</v>
      </c>
      <c r="G10204" s="214"/>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5">
      <c r="A10205" s="45" t="s">
        <v>612</v>
      </c>
      <c r="B10205" s="56" t="s">
        <v>457</v>
      </c>
      <c r="C10205" s="54">
        <v>709.250407043618</v>
      </c>
      <c r="D10205" s="56">
        <v>11</v>
      </c>
      <c r="E10205" s="56">
        <v>0</v>
      </c>
      <c r="F10205" s="55">
        <v>0</v>
      </c>
      <c r="G10205" s="214"/>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5">
      <c r="A10206" s="45" t="s">
        <v>611</v>
      </c>
      <c r="B10206" s="56" t="s">
        <v>458</v>
      </c>
      <c r="C10206" s="54">
        <v>5203.1237660323704</v>
      </c>
      <c r="D10206" s="56">
        <v>294</v>
      </c>
      <c r="E10206" s="56" t="s">
        <v>495</v>
      </c>
      <c r="F10206" s="55">
        <v>1.3728016983735736</v>
      </c>
      <c r="G10206" s="214"/>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5">
      <c r="A10207" s="45" t="s">
        <v>610</v>
      </c>
      <c r="B10207" s="56" t="s">
        <v>449</v>
      </c>
      <c r="C10207" s="54">
        <v>7840.6389864339299</v>
      </c>
      <c r="D10207" s="56">
        <v>648</v>
      </c>
      <c r="E10207" s="56">
        <v>0</v>
      </c>
      <c r="F10207" s="55">
        <v>0</v>
      </c>
      <c r="G10207" s="214"/>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5">
      <c r="A10208" s="45" t="s">
        <v>609</v>
      </c>
      <c r="B10208" s="56" t="s">
        <v>451</v>
      </c>
      <c r="C10208" s="54">
        <v>7285.8220530817907</v>
      </c>
      <c r="D10208" s="56">
        <v>871</v>
      </c>
      <c r="E10208" s="56">
        <v>0</v>
      </c>
      <c r="F10208" s="55">
        <v>0</v>
      </c>
      <c r="G10208" s="214"/>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5">
      <c r="A10209" s="45" t="s">
        <v>608</v>
      </c>
      <c r="B10209" s="56" t="s">
        <v>449</v>
      </c>
      <c r="C10209" s="54">
        <v>3703.8770272844695</v>
      </c>
      <c r="D10209" s="56">
        <v>287</v>
      </c>
      <c r="E10209" s="56" t="s">
        <v>495</v>
      </c>
      <c r="F10209" s="55">
        <v>1.928481180730234</v>
      </c>
      <c r="G10209" s="214"/>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5">
      <c r="A10210" s="45" t="s">
        <v>607</v>
      </c>
      <c r="B10210" s="56" t="s">
        <v>458</v>
      </c>
      <c r="C10210" s="54">
        <v>4036.3842504603494</v>
      </c>
      <c r="D10210" s="56">
        <v>191</v>
      </c>
      <c r="E10210" s="56">
        <v>0</v>
      </c>
      <c r="F10210" s="55">
        <v>0</v>
      </c>
      <c r="G10210" s="214"/>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5">
      <c r="A10211" s="45" t="s">
        <v>606</v>
      </c>
      <c r="B10211" s="56" t="s">
        <v>456</v>
      </c>
      <c r="C10211" s="54">
        <v>29347.864073528101</v>
      </c>
      <c r="D10211" s="56">
        <v>2931</v>
      </c>
      <c r="E10211" s="56">
        <v>8</v>
      </c>
      <c r="F10211" s="55">
        <v>1.9470874268632123</v>
      </c>
      <c r="G10211" s="214"/>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5">
      <c r="A10212" s="45" t="s">
        <v>605</v>
      </c>
      <c r="B10212" s="56" t="s">
        <v>461</v>
      </c>
      <c r="C10212" s="54">
        <v>1175.1166229483399</v>
      </c>
      <c r="D10212" s="56">
        <v>41</v>
      </c>
      <c r="E10212" s="56">
        <v>0</v>
      </c>
      <c r="F10212" s="55">
        <v>0</v>
      </c>
      <c r="G10212" s="214"/>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5">
      <c r="A10213" s="45" t="s">
        <v>604</v>
      </c>
      <c r="B10213" s="56" t="s">
        <v>459</v>
      </c>
      <c r="C10213" s="54">
        <v>2871.29045841678</v>
      </c>
      <c r="D10213" s="56">
        <v>148</v>
      </c>
      <c r="E10213" s="56">
        <v>0</v>
      </c>
      <c r="F10213" s="55">
        <v>0</v>
      </c>
      <c r="G10213" s="214"/>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5">
      <c r="A10214" s="45" t="s">
        <v>603</v>
      </c>
      <c r="B10214" s="56" t="s">
        <v>449</v>
      </c>
      <c r="C10214" s="54">
        <v>18711.126473274999</v>
      </c>
      <c r="D10214" s="56">
        <v>1586</v>
      </c>
      <c r="E10214" s="56">
        <v>0</v>
      </c>
      <c r="F10214" s="55">
        <v>0</v>
      </c>
      <c r="G10214" s="214"/>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5">
      <c r="A10215" s="45" t="s">
        <v>602</v>
      </c>
      <c r="B10215" s="56" t="s">
        <v>456</v>
      </c>
      <c r="C10215" s="54">
        <v>41355.060735064602</v>
      </c>
      <c r="D10215" s="56">
        <v>3153</v>
      </c>
      <c r="E10215" s="56">
        <v>5</v>
      </c>
      <c r="F10215" s="55">
        <v>0.86360133631731983</v>
      </c>
      <c r="G10215" s="214"/>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5">
      <c r="A10216" s="45" t="s">
        <v>601</v>
      </c>
      <c r="B10216" s="56" t="s">
        <v>454</v>
      </c>
      <c r="C10216" s="54">
        <v>23089.216116875701</v>
      </c>
      <c r="D10216" s="56">
        <v>1358</v>
      </c>
      <c r="E10216" s="56">
        <v>5</v>
      </c>
      <c r="F10216" s="55">
        <v>1.5467950723620481</v>
      </c>
      <c r="G10216" s="214"/>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5">
      <c r="A10217" s="45" t="s">
        <v>600</v>
      </c>
      <c r="B10217" s="56" t="s">
        <v>455</v>
      </c>
      <c r="C10217" s="54">
        <v>1711.2133241641</v>
      </c>
      <c r="D10217" s="56">
        <v>70</v>
      </c>
      <c r="E10217" s="56">
        <v>0</v>
      </c>
      <c r="F10217" s="55">
        <v>0</v>
      </c>
      <c r="G10217" s="214"/>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5">
      <c r="A10218" s="45" t="s">
        <v>599</v>
      </c>
      <c r="B10218" s="56" t="s">
        <v>449</v>
      </c>
      <c r="C10218" s="54">
        <v>7315.6481145470188</v>
      </c>
      <c r="D10218" s="56">
        <v>554</v>
      </c>
      <c r="E10218" s="56" t="s">
        <v>495</v>
      </c>
      <c r="F10218" s="55">
        <v>0.97638063381612294</v>
      </c>
      <c r="G10218" s="214"/>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5">
      <c r="A10219" s="45" t="s">
        <v>598</v>
      </c>
      <c r="B10219" s="56" t="s">
        <v>454</v>
      </c>
      <c r="C10219" s="54">
        <v>10981.723636578799</v>
      </c>
      <c r="D10219" s="56">
        <v>547</v>
      </c>
      <c r="E10219" s="56">
        <v>0</v>
      </c>
      <c r="F10219" s="55">
        <v>0</v>
      </c>
      <c r="G10219" s="214"/>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5">
      <c r="A10220" s="45" t="s">
        <v>597</v>
      </c>
      <c r="B10220" s="56" t="s">
        <v>460</v>
      </c>
      <c r="C10220" s="54">
        <v>16752.226867065601</v>
      </c>
      <c r="D10220" s="56">
        <v>1609</v>
      </c>
      <c r="E10220" s="56" t="s">
        <v>495</v>
      </c>
      <c r="F10220" s="55">
        <v>0.42638254600645337</v>
      </c>
      <c r="G10220" s="214"/>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5">
      <c r="A10221" s="45" t="s">
        <v>596</v>
      </c>
      <c r="B10221" s="56" t="s">
        <v>452</v>
      </c>
      <c r="C10221" s="54">
        <v>14695.182980035201</v>
      </c>
      <c r="D10221" s="56">
        <v>1089</v>
      </c>
      <c r="E10221" s="56" t="s">
        <v>495</v>
      </c>
      <c r="F10221" s="55">
        <v>0.48606792801160703</v>
      </c>
      <c r="G10221" s="214"/>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5">
      <c r="A10222" s="45" t="s">
        <v>595</v>
      </c>
      <c r="B10222" s="56" t="s">
        <v>452</v>
      </c>
      <c r="C10222" s="54">
        <v>56177.316442514697</v>
      </c>
      <c r="D10222" s="56">
        <v>5255</v>
      </c>
      <c r="E10222" s="56">
        <v>2</v>
      </c>
      <c r="F10222" s="55">
        <v>0.25429684417789189</v>
      </c>
      <c r="G10222" s="214"/>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5">
      <c r="A10223" s="45" t="s">
        <v>594</v>
      </c>
      <c r="B10223" s="56" t="s">
        <v>457</v>
      </c>
      <c r="C10223" s="54">
        <v>1451.48737987204</v>
      </c>
      <c r="D10223" s="56">
        <v>67</v>
      </c>
      <c r="E10223" s="56">
        <v>0</v>
      </c>
      <c r="F10223" s="55">
        <v>0</v>
      </c>
      <c r="G10223" s="214"/>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5">
      <c r="A10224" s="45" t="s">
        <v>593</v>
      </c>
      <c r="B10224" s="56" t="s">
        <v>451</v>
      </c>
      <c r="C10224" s="54">
        <v>15539.121805317</v>
      </c>
      <c r="D10224" s="56">
        <v>1346</v>
      </c>
      <c r="E10224" s="56" t="s">
        <v>495</v>
      </c>
      <c r="F10224" s="55">
        <v>0.91933858712827399</v>
      </c>
      <c r="G10224" s="214"/>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5">
      <c r="A10225" s="45" t="s">
        <v>592</v>
      </c>
      <c r="B10225" s="56" t="s">
        <v>456</v>
      </c>
      <c r="C10225" s="54">
        <v>14533.4559376543</v>
      </c>
      <c r="D10225" s="56">
        <v>1340</v>
      </c>
      <c r="E10225" s="56" t="s">
        <v>495</v>
      </c>
      <c r="F10225" s="55">
        <v>1.474430549794614</v>
      </c>
      <c r="G10225" s="214"/>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5">
      <c r="A10226" s="45" t="s">
        <v>591</v>
      </c>
      <c r="B10226" s="56" t="s">
        <v>455</v>
      </c>
      <c r="C10226" s="54">
        <v>2458.2722255157701</v>
      </c>
      <c r="D10226" s="56">
        <v>81</v>
      </c>
      <c r="E10226" s="56">
        <v>0</v>
      </c>
      <c r="F10226" s="55">
        <v>0</v>
      </c>
      <c r="G10226" s="214"/>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5">
      <c r="A10227" s="45" t="s">
        <v>590</v>
      </c>
      <c r="B10227" s="56" t="s">
        <v>461</v>
      </c>
      <c r="C10227" s="54">
        <v>7178.4740239266202</v>
      </c>
      <c r="D10227" s="56">
        <v>298</v>
      </c>
      <c r="E10227" s="56" t="s">
        <v>495</v>
      </c>
      <c r="F10227" s="55">
        <v>0.99503837710483267</v>
      </c>
      <c r="G10227" s="214"/>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5">
      <c r="A10228" s="45" t="s">
        <v>589</v>
      </c>
      <c r="B10228" s="56" t="s">
        <v>454</v>
      </c>
      <c r="C10228" s="54">
        <v>24460.265400539301</v>
      </c>
      <c r="D10228" s="56">
        <v>2240</v>
      </c>
      <c r="E10228" s="56">
        <v>7</v>
      </c>
      <c r="F10228" s="55">
        <v>2.0441315407353513</v>
      </c>
      <c r="G10228" s="214"/>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5">
      <c r="A10229" s="45" t="s">
        <v>588</v>
      </c>
      <c r="B10229" s="56" t="s">
        <v>449</v>
      </c>
      <c r="C10229" s="54">
        <v>10765.112077551599</v>
      </c>
      <c r="D10229" s="56">
        <v>764</v>
      </c>
      <c r="E10229" s="56">
        <v>0</v>
      </c>
      <c r="F10229" s="55">
        <v>0</v>
      </c>
      <c r="G10229" s="214"/>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5">
      <c r="A10230" s="45" t="s">
        <v>587</v>
      </c>
      <c r="B10230" s="56" t="s">
        <v>454</v>
      </c>
      <c r="C10230" s="54">
        <v>22284.2851538703</v>
      </c>
      <c r="D10230" s="56">
        <v>1310</v>
      </c>
      <c r="E10230" s="56" t="s">
        <v>495</v>
      </c>
      <c r="F10230" s="55">
        <v>1.2821335023379168</v>
      </c>
      <c r="G10230" s="214"/>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5">
      <c r="A10231" s="45" t="s">
        <v>586</v>
      </c>
      <c r="B10231" s="56" t="s">
        <v>461</v>
      </c>
      <c r="C10231" s="54">
        <v>845.307934845815</v>
      </c>
      <c r="D10231" s="56">
        <v>25</v>
      </c>
      <c r="E10231" s="56">
        <v>0</v>
      </c>
      <c r="F10231" s="55">
        <v>0</v>
      </c>
      <c r="G10231" s="214"/>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5">
      <c r="A10232" s="45" t="s">
        <v>585</v>
      </c>
      <c r="B10232" s="56" t="s">
        <v>450</v>
      </c>
      <c r="C10232" s="54">
        <v>18868.1392219843</v>
      </c>
      <c r="D10232" s="56">
        <v>2412</v>
      </c>
      <c r="E10232" s="56">
        <v>5</v>
      </c>
      <c r="F10232" s="55">
        <v>1.8928356047252954</v>
      </c>
      <c r="G10232" s="214"/>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5">
      <c r="A10233" s="45" t="s">
        <v>584</v>
      </c>
      <c r="B10233" s="56" t="s">
        <v>454</v>
      </c>
      <c r="C10233" s="54">
        <v>41525.030739602102</v>
      </c>
      <c r="D10233" s="56">
        <v>4320</v>
      </c>
      <c r="E10233" s="56">
        <v>11</v>
      </c>
      <c r="F10233" s="55">
        <v>1.8921461868177649</v>
      </c>
      <c r="G10233" s="214"/>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5">
      <c r="A10234" s="45" t="s">
        <v>449</v>
      </c>
      <c r="B10234" s="56" t="s">
        <v>449</v>
      </c>
      <c r="C10234" s="54">
        <v>191574.677370558</v>
      </c>
      <c r="D10234" s="56">
        <v>23906</v>
      </c>
      <c r="E10234" s="56">
        <v>42</v>
      </c>
      <c r="F10234" s="55">
        <v>1.5659689689557335</v>
      </c>
      <c r="G10234" s="214"/>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5">
      <c r="A10235" s="45" t="s">
        <v>583</v>
      </c>
      <c r="B10235" s="56" t="s">
        <v>455</v>
      </c>
      <c r="C10235" s="54">
        <v>1046.7288034764699</v>
      </c>
      <c r="D10235" s="56">
        <v>36</v>
      </c>
      <c r="E10235" s="56">
        <v>0</v>
      </c>
      <c r="F10235" s="55">
        <v>0</v>
      </c>
      <c r="G10235" s="214"/>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5">
      <c r="A10236" s="45" t="s">
        <v>582</v>
      </c>
      <c r="B10236" s="56" t="s">
        <v>452</v>
      </c>
      <c r="C10236" s="54">
        <v>11271.338775648501</v>
      </c>
      <c r="D10236" s="56">
        <v>1077</v>
      </c>
      <c r="E10236" s="56" t="s">
        <v>495</v>
      </c>
      <c r="F10236" s="55">
        <v>0.63371861009884134</v>
      </c>
      <c r="G10236" s="214"/>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5">
      <c r="A10237" s="45" t="s">
        <v>581</v>
      </c>
      <c r="B10237" s="56" t="s">
        <v>462</v>
      </c>
      <c r="C10237" s="54">
        <v>24061.696973528105</v>
      </c>
      <c r="D10237" s="56">
        <v>1614</v>
      </c>
      <c r="E10237" s="56">
        <v>6</v>
      </c>
      <c r="F10237" s="55">
        <v>1.7811355077862085</v>
      </c>
      <c r="G10237" s="214"/>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5">
      <c r="A10238" s="29" t="s">
        <v>37</v>
      </c>
      <c r="B10238" s="135" t="s">
        <v>926</v>
      </c>
      <c r="C10238" s="182">
        <v>6964382.5242290385</v>
      </c>
      <c r="D10238" s="56">
        <v>664307</v>
      </c>
      <c r="E10238" s="56">
        <v>1001</v>
      </c>
      <c r="F10238" s="55">
        <v>1</v>
      </c>
      <c r="G10238" s="214"/>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5">
      <c r="A10239" s="45" t="s">
        <v>923</v>
      </c>
      <c r="B10239" s="56" t="s">
        <v>451</v>
      </c>
      <c r="C10239" s="54">
        <v>18224.238036758699</v>
      </c>
      <c r="D10239" s="56">
        <v>1706</v>
      </c>
      <c r="E10239" s="56" t="s">
        <v>495</v>
      </c>
      <c r="F10239" s="55">
        <v>1.175828113381175</v>
      </c>
      <c r="G10239" s="214"/>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5">
      <c r="A10240" s="45" t="s">
        <v>922</v>
      </c>
      <c r="B10240" s="56" t="s">
        <v>454</v>
      </c>
      <c r="C10240" s="54">
        <v>23727.780397963001</v>
      </c>
      <c r="D10240" s="56">
        <v>953</v>
      </c>
      <c r="E10240" s="56" t="s">
        <v>495</v>
      </c>
      <c r="F10240" s="55">
        <v>0.60206703054874422</v>
      </c>
      <c r="G10240" s="214"/>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5">
      <c r="A10241" s="45" t="s">
        <v>921</v>
      </c>
      <c r="B10241" s="56" t="s">
        <v>460</v>
      </c>
      <c r="C10241" s="54">
        <v>10449.281569213599</v>
      </c>
      <c r="D10241" s="56">
        <v>1352</v>
      </c>
      <c r="E10241" s="56" t="s">
        <v>495</v>
      </c>
      <c r="F10241" s="55">
        <v>2.7342959783577565</v>
      </c>
      <c r="G10241" s="214"/>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5">
      <c r="A10242" s="45" t="s">
        <v>920</v>
      </c>
      <c r="B10242" s="56" t="s">
        <v>461</v>
      </c>
      <c r="C10242" s="54">
        <v>8227.4352056835796</v>
      </c>
      <c r="D10242" s="56">
        <v>358</v>
      </c>
      <c r="E10242" s="56">
        <v>5</v>
      </c>
      <c r="F10242" s="55">
        <v>4.3408771775697472</v>
      </c>
      <c r="G10242" s="214"/>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5">
      <c r="A10243" s="45" t="s">
        <v>919</v>
      </c>
      <c r="B10243" s="56" t="s">
        <v>456</v>
      </c>
      <c r="C10243" s="54">
        <v>28496.164598917199</v>
      </c>
      <c r="D10243" s="56">
        <v>2659</v>
      </c>
      <c r="E10243" s="56">
        <v>7</v>
      </c>
      <c r="F10243" s="55">
        <v>1.7546220940168171</v>
      </c>
      <c r="G10243" s="214"/>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5">
      <c r="A10244" s="45" t="s">
        <v>918</v>
      </c>
      <c r="B10244" s="56" t="s">
        <v>461</v>
      </c>
      <c r="C10244" s="54">
        <v>462.23398096760798</v>
      </c>
      <c r="D10244" s="56" t="s">
        <v>495</v>
      </c>
      <c r="E10244" s="56">
        <v>0</v>
      </c>
      <c r="F10244" s="55">
        <v>0</v>
      </c>
      <c r="G10244" s="214"/>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5">
      <c r="A10245" s="45" t="s">
        <v>917</v>
      </c>
      <c r="B10245" s="56" t="s">
        <v>458</v>
      </c>
      <c r="C10245" s="54">
        <v>16598.0263143665</v>
      </c>
      <c r="D10245" s="56">
        <v>1096</v>
      </c>
      <c r="E10245" s="56">
        <v>0</v>
      </c>
      <c r="F10245" s="55">
        <v>0</v>
      </c>
      <c r="G10245" s="214"/>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5">
      <c r="A10246" s="45" t="s">
        <v>916</v>
      </c>
      <c r="B10246" s="56" t="s">
        <v>455</v>
      </c>
      <c r="C10246" s="54">
        <v>40259.238105780198</v>
      </c>
      <c r="D10246" s="56">
        <v>2749</v>
      </c>
      <c r="E10246" s="56" t="s">
        <v>495</v>
      </c>
      <c r="F10246" s="55">
        <v>0.53226470337735565</v>
      </c>
      <c r="G10246" s="214"/>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5">
      <c r="A10247" s="45" t="s">
        <v>915</v>
      </c>
      <c r="B10247" s="56" t="s">
        <v>458</v>
      </c>
      <c r="C10247" s="54">
        <v>36064.049778037697</v>
      </c>
      <c r="D10247" s="56">
        <v>2797</v>
      </c>
      <c r="E10247" s="56">
        <v>5</v>
      </c>
      <c r="F10247" s="55">
        <v>0.99030158659649536</v>
      </c>
      <c r="G10247" s="214"/>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5">
      <c r="A10248" s="45" t="s">
        <v>914</v>
      </c>
      <c r="B10248" s="56" t="s">
        <v>459</v>
      </c>
      <c r="C10248" s="54">
        <v>260.803252500962</v>
      </c>
      <c r="D10248" s="56" t="s">
        <v>495</v>
      </c>
      <c r="E10248" s="56">
        <v>0</v>
      </c>
      <c r="F10248" s="55">
        <v>0</v>
      </c>
      <c r="G10248" s="214"/>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5">
      <c r="A10249" s="45" t="s">
        <v>913</v>
      </c>
      <c r="B10249" s="56" t="s">
        <v>454</v>
      </c>
      <c r="C10249" s="54">
        <v>45827.143129014403</v>
      </c>
      <c r="D10249" s="56">
        <v>1879</v>
      </c>
      <c r="E10249" s="56">
        <v>6</v>
      </c>
      <c r="F10249" s="55">
        <v>0.93519124106186846</v>
      </c>
      <c r="G10249" s="214"/>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5">
      <c r="A10250" s="45" t="s">
        <v>912</v>
      </c>
      <c r="B10250" s="56" t="s">
        <v>449</v>
      </c>
      <c r="C10250" s="54">
        <v>6286.5177862111304</v>
      </c>
      <c r="D10250" s="56">
        <v>424</v>
      </c>
      <c r="E10250" s="56" t="s">
        <v>495</v>
      </c>
      <c r="F10250" s="55">
        <v>2.2724367879859693</v>
      </c>
      <c r="G10250" s="214"/>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5">
      <c r="A10251" s="45" t="s">
        <v>911</v>
      </c>
      <c r="B10251" s="56" t="s">
        <v>454</v>
      </c>
      <c r="C10251" s="54">
        <v>3488.02577394533</v>
      </c>
      <c r="D10251" s="56">
        <v>178</v>
      </c>
      <c r="E10251" s="56" t="s">
        <v>495</v>
      </c>
      <c r="F10251" s="55">
        <v>2.0478223516043021</v>
      </c>
      <c r="G10251" s="214"/>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5">
      <c r="A10252" s="45" t="s">
        <v>910</v>
      </c>
      <c r="B10252" s="56" t="s">
        <v>457</v>
      </c>
      <c r="C10252" s="54">
        <v>1695.3715782397301</v>
      </c>
      <c r="D10252" s="56">
        <v>29</v>
      </c>
      <c r="E10252" s="56">
        <v>0</v>
      </c>
      <c r="F10252" s="55">
        <v>0</v>
      </c>
      <c r="G10252" s="214"/>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5">
      <c r="A10253" s="45" t="s">
        <v>909</v>
      </c>
      <c r="B10253" s="56" t="s">
        <v>454</v>
      </c>
      <c r="C10253" s="54">
        <v>19700.450804414999</v>
      </c>
      <c r="D10253" s="56">
        <v>1568</v>
      </c>
      <c r="E10253" s="56" t="s">
        <v>495</v>
      </c>
      <c r="F10253" s="55">
        <v>1.0877198517593896</v>
      </c>
      <c r="G10253" s="214"/>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5">
      <c r="A10254" s="45" t="s">
        <v>908</v>
      </c>
      <c r="B10254" s="56" t="s">
        <v>449</v>
      </c>
      <c r="C10254" s="54">
        <v>11981.336652870101</v>
      </c>
      <c r="D10254" s="56">
        <v>813</v>
      </c>
      <c r="E10254" s="56" t="s">
        <v>495</v>
      </c>
      <c r="F10254" s="55">
        <v>1.1923305971285081</v>
      </c>
      <c r="G10254" s="214"/>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5">
      <c r="A10255" s="45" t="s">
        <v>907</v>
      </c>
      <c r="B10255" s="56" t="s">
        <v>460</v>
      </c>
      <c r="C10255" s="54">
        <v>46517.435301401703</v>
      </c>
      <c r="D10255" s="56">
        <v>4294</v>
      </c>
      <c r="E10255" s="56">
        <v>7</v>
      </c>
      <c r="F10255" s="55">
        <v>1.0748657933532579</v>
      </c>
      <c r="G10255" s="214"/>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5">
      <c r="A10256" s="45" t="s">
        <v>906</v>
      </c>
      <c r="B10256" s="56" t="s">
        <v>449</v>
      </c>
      <c r="C10256" s="54">
        <v>16484.126202190801</v>
      </c>
      <c r="D10256" s="56">
        <v>1593</v>
      </c>
      <c r="E10256" s="56" t="s">
        <v>495</v>
      </c>
      <c r="F10256" s="55">
        <v>0.86663461019945731</v>
      </c>
      <c r="G10256" s="214"/>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5">
      <c r="A10257" s="45" t="s">
        <v>905</v>
      </c>
      <c r="B10257" s="56" t="s">
        <v>452</v>
      </c>
      <c r="C10257" s="54">
        <v>4376.1911247030603</v>
      </c>
      <c r="D10257" s="56">
        <v>519</v>
      </c>
      <c r="E10257" s="56">
        <v>0</v>
      </c>
      <c r="F10257" s="55">
        <v>0</v>
      </c>
      <c r="G10257" s="214"/>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5">
      <c r="A10258" s="45" t="s">
        <v>904</v>
      </c>
      <c r="B10258" s="56" t="s">
        <v>454</v>
      </c>
      <c r="C10258" s="54">
        <v>8098.2221370774687</v>
      </c>
      <c r="D10258" s="56">
        <v>876</v>
      </c>
      <c r="E10258" s="56" t="s">
        <v>495</v>
      </c>
      <c r="F10258" s="55">
        <v>0.88202781078994907</v>
      </c>
      <c r="G10258" s="214"/>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5">
      <c r="A10259" s="45" t="s">
        <v>462</v>
      </c>
      <c r="B10259" s="56" t="s">
        <v>462</v>
      </c>
      <c r="C10259" s="54">
        <v>44772.5204478296</v>
      </c>
      <c r="D10259" s="56">
        <v>4239</v>
      </c>
      <c r="E10259" s="56">
        <v>15</v>
      </c>
      <c r="F10259" s="55">
        <v>2.3930494881945163</v>
      </c>
      <c r="G10259" s="214"/>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5">
      <c r="A10260" s="45" t="s">
        <v>903</v>
      </c>
      <c r="B10260" s="56" t="s">
        <v>449</v>
      </c>
      <c r="C10260" s="54">
        <v>5560.1288200980598</v>
      </c>
      <c r="D10260" s="56">
        <v>320</v>
      </c>
      <c r="E10260" s="56" t="s">
        <v>495</v>
      </c>
      <c r="F10260" s="55">
        <v>1.284656772166507</v>
      </c>
      <c r="G10260" s="214"/>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5">
      <c r="A10261" s="45" t="s">
        <v>902</v>
      </c>
      <c r="B10261" s="56" t="s">
        <v>461</v>
      </c>
      <c r="C10261" s="54">
        <v>1795.3967800267301</v>
      </c>
      <c r="D10261" s="56">
        <v>71</v>
      </c>
      <c r="E10261" s="56">
        <v>0</v>
      </c>
      <c r="F10261" s="55">
        <v>0</v>
      </c>
      <c r="G10261" s="214"/>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5">
      <c r="A10262" s="45" t="s">
        <v>901</v>
      </c>
      <c r="B10262" s="56" t="s">
        <v>454</v>
      </c>
      <c r="C10262" s="54">
        <v>14994.700089288801</v>
      </c>
      <c r="D10262" s="56">
        <v>897</v>
      </c>
      <c r="E10262" s="56">
        <v>5</v>
      </c>
      <c r="F10262" s="55">
        <v>2.3817939339645471</v>
      </c>
      <c r="G10262" s="214"/>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5">
      <c r="A10263" s="45" t="s">
        <v>900</v>
      </c>
      <c r="B10263" s="56" t="s">
        <v>455</v>
      </c>
      <c r="C10263" s="54">
        <v>16054.358189729401</v>
      </c>
      <c r="D10263" s="56">
        <v>892</v>
      </c>
      <c r="E10263" s="56" t="s">
        <v>495</v>
      </c>
      <c r="F10263" s="55">
        <v>0.4449170162047778</v>
      </c>
      <c r="G10263" s="214"/>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5">
      <c r="A10264" s="45" t="s">
        <v>899</v>
      </c>
      <c r="B10264" s="56" t="s">
        <v>452</v>
      </c>
      <c r="C10264" s="54">
        <v>18017.1246620739</v>
      </c>
      <c r="D10264" s="56">
        <v>1243</v>
      </c>
      <c r="E10264" s="56">
        <v>6</v>
      </c>
      <c r="F10264" s="55">
        <v>2.3786893669752573</v>
      </c>
      <c r="G10264" s="214"/>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5">
      <c r="A10265" s="45" t="s">
        <v>898</v>
      </c>
      <c r="B10265" s="56" t="s">
        <v>454</v>
      </c>
      <c r="C10265" s="54">
        <v>27408.591693709299</v>
      </c>
      <c r="D10265" s="56">
        <v>1153</v>
      </c>
      <c r="E10265" s="56" t="s">
        <v>495</v>
      </c>
      <c r="F10265" s="55">
        <v>0.78181949908391768</v>
      </c>
      <c r="G10265" s="214"/>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5">
      <c r="A10266" s="45" t="s">
        <v>897</v>
      </c>
      <c r="B10266" s="56" t="s">
        <v>460</v>
      </c>
      <c r="C10266" s="54">
        <v>6815.0684702353301</v>
      </c>
      <c r="D10266" s="56">
        <v>728</v>
      </c>
      <c r="E10266" s="56" t="s">
        <v>495</v>
      </c>
      <c r="F10266" s="55">
        <v>1.0480976345363842</v>
      </c>
      <c r="G10266" s="214"/>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5">
      <c r="A10267" s="45" t="s">
        <v>896</v>
      </c>
      <c r="B10267" s="56" t="s">
        <v>449</v>
      </c>
      <c r="C10267" s="54">
        <v>3227.2105007745699</v>
      </c>
      <c r="D10267" s="56">
        <v>201</v>
      </c>
      <c r="E10267" s="56" t="s">
        <v>495</v>
      </c>
      <c r="F10267" s="55">
        <v>2.2133223541330103</v>
      </c>
      <c r="G10267" s="214"/>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5">
      <c r="A10268" s="45" t="s">
        <v>895</v>
      </c>
      <c r="B10268" s="56" t="s">
        <v>457</v>
      </c>
      <c r="C10268" s="54">
        <v>2072.5449926586398</v>
      </c>
      <c r="D10268" s="56">
        <v>50</v>
      </c>
      <c r="E10268" s="56">
        <v>0</v>
      </c>
      <c r="F10268" s="55">
        <v>0</v>
      </c>
      <c r="G10268" s="214"/>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5">
      <c r="A10269" s="45" t="s">
        <v>894</v>
      </c>
      <c r="B10269" s="56" t="s">
        <v>458</v>
      </c>
      <c r="C10269" s="54">
        <v>41070.9163256869</v>
      </c>
      <c r="D10269" s="56">
        <v>3715</v>
      </c>
      <c r="E10269" s="56">
        <v>12</v>
      </c>
      <c r="F10269" s="55">
        <v>2.0869825507320767</v>
      </c>
      <c r="G10269" s="214"/>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5">
      <c r="A10270" s="45" t="s">
        <v>893</v>
      </c>
      <c r="B10270" s="56" t="s">
        <v>454</v>
      </c>
      <c r="C10270" s="54">
        <v>43672.597856087901</v>
      </c>
      <c r="D10270" s="56">
        <v>3921</v>
      </c>
      <c r="E10270" s="56">
        <v>6</v>
      </c>
      <c r="F10270" s="55">
        <v>0.98132799423491657</v>
      </c>
      <c r="G10270" s="214"/>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5">
      <c r="A10271" s="45" t="s">
        <v>892</v>
      </c>
      <c r="B10271" s="56" t="s">
        <v>449</v>
      </c>
      <c r="C10271" s="54">
        <v>9025.9672012139599</v>
      </c>
      <c r="D10271" s="56">
        <v>642</v>
      </c>
      <c r="E10271" s="56" t="s">
        <v>495</v>
      </c>
      <c r="F10271" s="55">
        <v>1.5827350096943527</v>
      </c>
      <c r="G10271" s="214"/>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5">
      <c r="A10272" s="45" t="s">
        <v>891</v>
      </c>
      <c r="B10272" s="56" t="s">
        <v>456</v>
      </c>
      <c r="C10272" s="54">
        <v>1208.9750880147301</v>
      </c>
      <c r="D10272" s="56">
        <v>57</v>
      </c>
      <c r="E10272" s="56">
        <v>0</v>
      </c>
      <c r="F10272" s="55">
        <v>0</v>
      </c>
      <c r="G10272" s="214"/>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5">
      <c r="A10273" s="45" t="s">
        <v>890</v>
      </c>
      <c r="B10273" s="56" t="s">
        <v>449</v>
      </c>
      <c r="C10273" s="54">
        <v>5055.24299668805</v>
      </c>
      <c r="D10273" s="56">
        <v>223</v>
      </c>
      <c r="E10273" s="56">
        <v>0</v>
      </c>
      <c r="F10273" s="55">
        <v>0</v>
      </c>
      <c r="G10273" s="214"/>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5">
      <c r="A10274" s="45" t="s">
        <v>889</v>
      </c>
      <c r="B10274" s="56" t="s">
        <v>450</v>
      </c>
      <c r="C10274" s="54">
        <v>692958.26281431701</v>
      </c>
      <c r="D10274" s="56">
        <v>71207</v>
      </c>
      <c r="E10274" s="56">
        <v>157</v>
      </c>
      <c r="F10274" s="55">
        <v>1.6183205130913723</v>
      </c>
      <c r="G10274" s="214"/>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5">
      <c r="A10275" s="45" t="s">
        <v>888</v>
      </c>
      <c r="B10275" s="56" t="s">
        <v>462</v>
      </c>
      <c r="C10275" s="54">
        <v>21025.5302833235</v>
      </c>
      <c r="D10275" s="56">
        <v>1305</v>
      </c>
      <c r="E10275" s="56">
        <v>6</v>
      </c>
      <c r="F10275" s="55">
        <v>2.0383382620858415</v>
      </c>
      <c r="G10275" s="214"/>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5">
      <c r="A10276" s="45" t="s">
        <v>887</v>
      </c>
      <c r="B10276" s="56" t="s">
        <v>454</v>
      </c>
      <c r="C10276" s="54">
        <v>5073.1152154421097</v>
      </c>
      <c r="D10276" s="56">
        <v>202</v>
      </c>
      <c r="E10276" s="56" t="s">
        <v>495</v>
      </c>
      <c r="F10276" s="55">
        <v>2.8159648813474303</v>
      </c>
      <c r="G10276" s="214"/>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5">
      <c r="A10277" s="45" t="s">
        <v>886</v>
      </c>
      <c r="B10277" s="56" t="s">
        <v>458</v>
      </c>
      <c r="C10277" s="54">
        <v>7640.4843218528404</v>
      </c>
      <c r="D10277" s="56">
        <v>551</v>
      </c>
      <c r="E10277" s="56" t="s">
        <v>495</v>
      </c>
      <c r="F10277" s="55">
        <v>1.8697393625761618</v>
      </c>
      <c r="G10277" s="214"/>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5">
      <c r="A10278" s="45" t="s">
        <v>885</v>
      </c>
      <c r="B10278" s="56" t="s">
        <v>449</v>
      </c>
      <c r="C10278" s="54">
        <v>4489.38887213825</v>
      </c>
      <c r="D10278" s="56">
        <v>309</v>
      </c>
      <c r="E10278" s="56">
        <v>0</v>
      </c>
      <c r="F10278" s="55">
        <v>0</v>
      </c>
      <c r="G10278" s="214"/>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5">
      <c r="A10279" s="45" t="s">
        <v>884</v>
      </c>
      <c r="B10279" s="56" t="s">
        <v>452</v>
      </c>
      <c r="C10279" s="54">
        <v>39657.353717883198</v>
      </c>
      <c r="D10279" s="56">
        <v>4100</v>
      </c>
      <c r="E10279" s="56" t="s">
        <v>495</v>
      </c>
      <c r="F10279" s="55">
        <v>0.72045726436215773</v>
      </c>
      <c r="G10279" s="214"/>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5">
      <c r="A10280" s="45" t="s">
        <v>883</v>
      </c>
      <c r="B10280" s="56" t="s">
        <v>462</v>
      </c>
      <c r="C10280" s="54">
        <v>9926.4673993127308</v>
      </c>
      <c r="D10280" s="56">
        <v>520</v>
      </c>
      <c r="E10280" s="56" t="s">
        <v>495</v>
      </c>
      <c r="F10280" s="55">
        <v>2.1587308522319892</v>
      </c>
      <c r="G10280" s="214"/>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5">
      <c r="A10281" s="45" t="s">
        <v>882</v>
      </c>
      <c r="B10281" s="56" t="s">
        <v>451</v>
      </c>
      <c r="C10281" s="54">
        <v>28615.425420800198</v>
      </c>
      <c r="D10281" s="56">
        <v>2897</v>
      </c>
      <c r="E10281" s="56" t="s">
        <v>495</v>
      </c>
      <c r="F10281" s="55">
        <v>0.49923123894325111</v>
      </c>
      <c r="G10281" s="214"/>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5">
      <c r="A10282" s="45" t="s">
        <v>881</v>
      </c>
      <c r="B10282" s="56" t="s">
        <v>456</v>
      </c>
      <c r="C10282" s="54">
        <v>3727.2357787096198</v>
      </c>
      <c r="D10282" s="56">
        <v>211</v>
      </c>
      <c r="E10282" s="56">
        <v>0</v>
      </c>
      <c r="F10282" s="55">
        <v>0</v>
      </c>
      <c r="G10282" s="214"/>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5">
      <c r="A10283" s="45" t="s">
        <v>880</v>
      </c>
      <c r="B10283" s="56" t="s">
        <v>451</v>
      </c>
      <c r="C10283" s="54">
        <v>99226.362872711004</v>
      </c>
      <c r="D10283" s="56">
        <v>14228</v>
      </c>
      <c r="E10283" s="56">
        <v>28</v>
      </c>
      <c r="F10283" s="55">
        <v>2.0155933787129015</v>
      </c>
      <c r="G10283" s="214"/>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5">
      <c r="A10284" s="45" t="s">
        <v>879</v>
      </c>
      <c r="B10284" s="56" t="s">
        <v>449</v>
      </c>
      <c r="C10284" s="54">
        <v>3688.3663500984599</v>
      </c>
      <c r="D10284" s="56">
        <v>220</v>
      </c>
      <c r="E10284" s="56" t="s">
        <v>495</v>
      </c>
      <c r="F10284" s="55">
        <v>3.8731820350039072</v>
      </c>
      <c r="G10284" s="214"/>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5">
      <c r="A10285" s="45" t="s">
        <v>878</v>
      </c>
      <c r="B10285" s="56" t="s">
        <v>452</v>
      </c>
      <c r="C10285" s="54">
        <v>64727.380689706901</v>
      </c>
      <c r="D10285" s="56">
        <v>2302</v>
      </c>
      <c r="E10285" s="56">
        <v>6</v>
      </c>
      <c r="F10285" s="55">
        <v>0.66211767571120184</v>
      </c>
      <c r="G10285" s="214"/>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5">
      <c r="A10286" s="45" t="s">
        <v>877</v>
      </c>
      <c r="B10286" s="56" t="s">
        <v>457</v>
      </c>
      <c r="C10286" s="54">
        <v>1838.08536362777</v>
      </c>
      <c r="D10286" s="56">
        <v>41</v>
      </c>
      <c r="E10286" s="56">
        <v>0</v>
      </c>
      <c r="F10286" s="55">
        <v>0</v>
      </c>
      <c r="G10286" s="214"/>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5">
      <c r="A10287" s="45" t="s">
        <v>876</v>
      </c>
      <c r="B10287" s="56" t="s">
        <v>454</v>
      </c>
      <c r="C10287" s="54">
        <v>27818.816168915801</v>
      </c>
      <c r="D10287" s="56">
        <v>2049</v>
      </c>
      <c r="E10287" s="56">
        <v>5</v>
      </c>
      <c r="F10287" s="55">
        <v>1.2838175966018337</v>
      </c>
      <c r="G10287" s="214"/>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5">
      <c r="A10288" s="45" t="s">
        <v>875</v>
      </c>
      <c r="B10288" s="56" t="s">
        <v>454</v>
      </c>
      <c r="C10288" s="54">
        <v>111989.024087531</v>
      </c>
      <c r="D10288" s="56">
        <v>5799</v>
      </c>
      <c r="E10288" s="56">
        <v>21</v>
      </c>
      <c r="F10288" s="55">
        <v>1.339416976102582</v>
      </c>
      <c r="G10288" s="214"/>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5">
      <c r="A10289" s="45" t="s">
        <v>874</v>
      </c>
      <c r="B10289" s="56" t="s">
        <v>452</v>
      </c>
      <c r="C10289" s="54">
        <v>23172.8895591976</v>
      </c>
      <c r="D10289" s="56">
        <v>2035</v>
      </c>
      <c r="E10289" s="56">
        <v>5</v>
      </c>
      <c r="F10289" s="55">
        <v>1.5412098531367782</v>
      </c>
      <c r="G10289" s="214"/>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5">
      <c r="A10290" s="45" t="s">
        <v>873</v>
      </c>
      <c r="B10290" s="56" t="s">
        <v>454</v>
      </c>
      <c r="C10290" s="54">
        <v>4723.0019559667198</v>
      </c>
      <c r="D10290" s="56">
        <v>192</v>
      </c>
      <c r="E10290" s="56" t="s">
        <v>495</v>
      </c>
      <c r="F10290" s="55">
        <v>1.5123553217743944</v>
      </c>
      <c r="G10290" s="214"/>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5">
      <c r="A10291" s="45" t="s">
        <v>872</v>
      </c>
      <c r="B10291" s="56" t="s">
        <v>451</v>
      </c>
      <c r="C10291" s="54">
        <v>12248.3187771581</v>
      </c>
      <c r="D10291" s="56">
        <v>772</v>
      </c>
      <c r="E10291" s="56">
        <v>5</v>
      </c>
      <c r="F10291" s="55">
        <v>2.9158520743997394</v>
      </c>
      <c r="G10291" s="214"/>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5">
      <c r="A10292" s="45" t="s">
        <v>871</v>
      </c>
      <c r="B10292" s="56" t="s">
        <v>457</v>
      </c>
      <c r="C10292" s="54">
        <v>1174.1958259012499</v>
      </c>
      <c r="D10292" s="56">
        <v>18</v>
      </c>
      <c r="E10292" s="56">
        <v>0</v>
      </c>
      <c r="F10292" s="55">
        <v>0</v>
      </c>
      <c r="G10292" s="214"/>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5">
      <c r="A10293" s="45" t="s">
        <v>870</v>
      </c>
      <c r="B10293" s="56" t="s">
        <v>449</v>
      </c>
      <c r="C10293" s="54">
        <v>14163.6711170745</v>
      </c>
      <c r="D10293" s="56">
        <v>1005</v>
      </c>
      <c r="E10293" s="56" t="s">
        <v>495</v>
      </c>
      <c r="F10293" s="55">
        <v>0.50430831694802136</v>
      </c>
      <c r="G10293" s="214"/>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5">
      <c r="A10294" s="45" t="s">
        <v>869</v>
      </c>
      <c r="B10294" s="56" t="s">
        <v>462</v>
      </c>
      <c r="C10294" s="54">
        <v>5829.5344790318404</v>
      </c>
      <c r="D10294" s="56">
        <v>330</v>
      </c>
      <c r="E10294" s="56" t="s">
        <v>495</v>
      </c>
      <c r="F10294" s="55">
        <v>2.4505754854179771</v>
      </c>
      <c r="G10294" s="214"/>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5">
      <c r="A10295" s="45" t="s">
        <v>868</v>
      </c>
      <c r="B10295" s="56" t="s">
        <v>454</v>
      </c>
      <c r="C10295" s="54">
        <v>35973.240681719501</v>
      </c>
      <c r="D10295" s="56">
        <v>2991</v>
      </c>
      <c r="E10295" s="56">
        <v>0</v>
      </c>
      <c r="F10295" s="55">
        <v>0</v>
      </c>
      <c r="G10295" s="214"/>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5">
      <c r="A10296" s="45" t="s">
        <v>867</v>
      </c>
      <c r="B10296" s="56" t="s">
        <v>450</v>
      </c>
      <c r="C10296" s="54">
        <v>36918.336746757697</v>
      </c>
      <c r="D10296" s="56">
        <v>8909</v>
      </c>
      <c r="E10296" s="56">
        <v>11</v>
      </c>
      <c r="F10296" s="55">
        <v>2.1282494146578528</v>
      </c>
      <c r="G10296" s="214"/>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5">
      <c r="A10297" s="45" t="s">
        <v>866</v>
      </c>
      <c r="B10297" s="56" t="s">
        <v>461</v>
      </c>
      <c r="C10297" s="54">
        <v>2936.1193472292898</v>
      </c>
      <c r="D10297" s="56">
        <v>130</v>
      </c>
      <c r="E10297" s="56" t="s">
        <v>495</v>
      </c>
      <c r="F10297" s="55">
        <v>2.432754359797261</v>
      </c>
      <c r="G10297" s="214"/>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5">
      <c r="A10298" s="45" t="s">
        <v>865</v>
      </c>
      <c r="B10298" s="56" t="s">
        <v>456</v>
      </c>
      <c r="C10298" s="54">
        <v>1357.7287896405801</v>
      </c>
      <c r="D10298" s="56">
        <v>67</v>
      </c>
      <c r="E10298" s="56">
        <v>0</v>
      </c>
      <c r="F10298" s="55">
        <v>0</v>
      </c>
      <c r="G10298" s="214"/>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5">
      <c r="A10299" s="45" t="s">
        <v>864</v>
      </c>
      <c r="B10299" s="56" t="s">
        <v>455</v>
      </c>
      <c r="C10299" s="54">
        <v>1223.64361651632</v>
      </c>
      <c r="D10299" s="56">
        <v>32</v>
      </c>
      <c r="E10299" s="56">
        <v>0</v>
      </c>
      <c r="F10299" s="55">
        <v>0</v>
      </c>
      <c r="G10299" s="214"/>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5">
      <c r="A10300" s="45" t="s">
        <v>863</v>
      </c>
      <c r="B10300" s="56" t="s">
        <v>456</v>
      </c>
      <c r="C10300" s="54">
        <v>56710.292083490698</v>
      </c>
      <c r="D10300" s="56">
        <v>6002</v>
      </c>
      <c r="E10300" s="56">
        <v>9</v>
      </c>
      <c r="F10300" s="55">
        <v>1.1335810824439205</v>
      </c>
      <c r="G10300" s="214"/>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5">
      <c r="A10301" s="45" t="s">
        <v>862</v>
      </c>
      <c r="B10301" s="56" t="s">
        <v>459</v>
      </c>
      <c r="C10301" s="54">
        <v>758.61581752920097</v>
      </c>
      <c r="D10301" s="56">
        <v>25</v>
      </c>
      <c r="E10301" s="56" t="s">
        <v>495</v>
      </c>
      <c r="F10301" s="55">
        <v>18.831289772262618</v>
      </c>
      <c r="G10301" s="214"/>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5">
      <c r="A10302" s="45" t="s">
        <v>861</v>
      </c>
      <c r="B10302" s="56" t="s">
        <v>461</v>
      </c>
      <c r="C10302" s="54">
        <v>1673.49740572871</v>
      </c>
      <c r="D10302" s="56">
        <v>44</v>
      </c>
      <c r="E10302" s="56">
        <v>0</v>
      </c>
      <c r="F10302" s="55">
        <v>0</v>
      </c>
      <c r="G10302" s="214"/>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5">
      <c r="A10303" s="45" t="s">
        <v>860</v>
      </c>
      <c r="B10303" s="56" t="s">
        <v>449</v>
      </c>
      <c r="C10303" s="54">
        <v>14079.6128022015</v>
      </c>
      <c r="D10303" s="56">
        <v>1611</v>
      </c>
      <c r="E10303" s="56" t="s">
        <v>495</v>
      </c>
      <c r="F10303" s="55">
        <v>1.0146382920047743</v>
      </c>
      <c r="G10303" s="214"/>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5">
      <c r="A10304" s="45" t="s">
        <v>859</v>
      </c>
      <c r="B10304" s="56" t="s">
        <v>452</v>
      </c>
      <c r="C10304" s="54">
        <v>7354.9427443027298</v>
      </c>
      <c r="D10304" s="56">
        <v>440</v>
      </c>
      <c r="E10304" s="56">
        <v>0</v>
      </c>
      <c r="F10304" s="55">
        <v>0</v>
      </c>
      <c r="G10304" s="214"/>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5">
      <c r="A10305" s="45" t="s">
        <v>858</v>
      </c>
      <c r="B10305" s="56" t="s">
        <v>457</v>
      </c>
      <c r="C10305" s="54">
        <v>1582.42316470797</v>
      </c>
      <c r="D10305" s="56">
        <v>52</v>
      </c>
      <c r="E10305" s="56">
        <v>0</v>
      </c>
      <c r="F10305" s="55">
        <v>0</v>
      </c>
      <c r="G10305" s="214"/>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5">
      <c r="A10306" s="45" t="s">
        <v>857</v>
      </c>
      <c r="B10306" s="56" t="s">
        <v>454</v>
      </c>
      <c r="C10306" s="54">
        <v>18730.958831312699</v>
      </c>
      <c r="D10306" s="56">
        <v>1097</v>
      </c>
      <c r="E10306" s="56" t="s">
        <v>495</v>
      </c>
      <c r="F10306" s="55">
        <v>0.38133964241682972</v>
      </c>
      <c r="G10306" s="214"/>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5">
      <c r="A10307" s="45" t="s">
        <v>856</v>
      </c>
      <c r="B10307" s="56" t="s">
        <v>457</v>
      </c>
      <c r="C10307" s="54">
        <v>1931.62596058402</v>
      </c>
      <c r="D10307" s="56">
        <v>32</v>
      </c>
      <c r="E10307" s="56">
        <v>0</v>
      </c>
      <c r="F10307" s="55">
        <v>0</v>
      </c>
      <c r="G10307" s="214"/>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5">
      <c r="A10308" s="45" t="s">
        <v>855</v>
      </c>
      <c r="B10308" s="56" t="s">
        <v>455</v>
      </c>
      <c r="C10308" s="54">
        <v>784.07156341524001</v>
      </c>
      <c r="D10308" s="56">
        <v>28</v>
      </c>
      <c r="E10308" s="56">
        <v>0</v>
      </c>
      <c r="F10308" s="55">
        <v>0</v>
      </c>
      <c r="G10308" s="214"/>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5">
      <c r="A10309" s="45" t="s">
        <v>854</v>
      </c>
      <c r="B10309" s="56" t="s">
        <v>461</v>
      </c>
      <c r="C10309" s="54">
        <v>6466.0125528356502</v>
      </c>
      <c r="D10309" s="56">
        <v>300</v>
      </c>
      <c r="E10309" s="56">
        <v>0</v>
      </c>
      <c r="F10309" s="55">
        <v>0</v>
      </c>
      <c r="G10309" s="214"/>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5">
      <c r="A10310" s="45" t="s">
        <v>853</v>
      </c>
      <c r="B10310" s="56" t="s">
        <v>458</v>
      </c>
      <c r="C10310" s="54">
        <v>28666.8719119466</v>
      </c>
      <c r="D10310" s="56">
        <v>3109</v>
      </c>
      <c r="E10310" s="56">
        <v>5</v>
      </c>
      <c r="F10310" s="55">
        <v>1.2458382562278161</v>
      </c>
      <c r="G10310" s="214"/>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5">
      <c r="A10311" s="45" t="s">
        <v>852</v>
      </c>
      <c r="B10311" s="56" t="s">
        <v>460</v>
      </c>
      <c r="C10311" s="54">
        <v>37104.373350893802</v>
      </c>
      <c r="D10311" s="56">
        <v>3828</v>
      </c>
      <c r="E10311" s="56">
        <v>9</v>
      </c>
      <c r="F10311" s="55">
        <v>1.7325643443097178</v>
      </c>
      <c r="G10311" s="214"/>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5">
      <c r="A10312" s="45" t="s">
        <v>851</v>
      </c>
      <c r="B10312" s="56" t="s">
        <v>452</v>
      </c>
      <c r="C10312" s="54">
        <v>27391.508223539095</v>
      </c>
      <c r="D10312" s="56">
        <v>2467</v>
      </c>
      <c r="E10312" s="56" t="s">
        <v>495</v>
      </c>
      <c r="F10312" s="55">
        <v>1.0430761365259726</v>
      </c>
      <c r="G10312" s="214"/>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5">
      <c r="A10313" s="45" t="s">
        <v>850</v>
      </c>
      <c r="B10313" s="56" t="s">
        <v>457</v>
      </c>
      <c r="C10313" s="54">
        <v>5307.8849770148699</v>
      </c>
      <c r="D10313" s="56">
        <v>196</v>
      </c>
      <c r="E10313" s="56">
        <v>0</v>
      </c>
      <c r="F10313" s="55">
        <v>0</v>
      </c>
      <c r="G10313" s="214"/>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5">
      <c r="A10314" s="45" t="s">
        <v>849</v>
      </c>
      <c r="B10314" s="56" t="s">
        <v>462</v>
      </c>
      <c r="C10314" s="54">
        <v>13087.712635498299</v>
      </c>
      <c r="D10314" s="56">
        <v>835</v>
      </c>
      <c r="E10314" s="56" t="s">
        <v>495</v>
      </c>
      <c r="F10314" s="55">
        <v>2.1830727314361416</v>
      </c>
      <c r="G10314" s="214"/>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5">
      <c r="A10315" s="45" t="s">
        <v>848</v>
      </c>
      <c r="B10315" s="56" t="s">
        <v>460</v>
      </c>
      <c r="C10315" s="54">
        <v>7927.2612196189812</v>
      </c>
      <c r="D10315" s="56">
        <v>739</v>
      </c>
      <c r="E10315" s="56" t="s">
        <v>495</v>
      </c>
      <c r="F10315" s="55">
        <v>1.8020996016075421</v>
      </c>
      <c r="G10315" s="214"/>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5">
      <c r="A10316" s="45" t="s">
        <v>847</v>
      </c>
      <c r="B10316" s="56" t="s">
        <v>449</v>
      </c>
      <c r="C10316" s="54">
        <v>9485.9761215318194</v>
      </c>
      <c r="D10316" s="56">
        <v>514</v>
      </c>
      <c r="E10316" s="56" t="s">
        <v>495</v>
      </c>
      <c r="F10316" s="55">
        <v>0.75299126324426136</v>
      </c>
      <c r="G10316" s="214"/>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5">
      <c r="A10317" s="45" t="s">
        <v>846</v>
      </c>
      <c r="B10317" s="56" t="s">
        <v>452</v>
      </c>
      <c r="C10317" s="54">
        <v>5133.8205219983302</v>
      </c>
      <c r="D10317" s="56">
        <v>246</v>
      </c>
      <c r="E10317" s="56" t="s">
        <v>495</v>
      </c>
      <c r="F10317" s="55">
        <v>1.3913336300422123</v>
      </c>
      <c r="G10317" s="214"/>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5">
      <c r="A10318" s="45" t="s">
        <v>845</v>
      </c>
      <c r="B10318" s="56" t="s">
        <v>454</v>
      </c>
      <c r="C10318" s="54">
        <v>32414.524512956301</v>
      </c>
      <c r="D10318" s="56">
        <v>3887</v>
      </c>
      <c r="E10318" s="56">
        <v>6</v>
      </c>
      <c r="F10318" s="55">
        <v>1.3221586156543055</v>
      </c>
      <c r="G10318" s="214"/>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5">
      <c r="A10319" s="45" t="s">
        <v>844</v>
      </c>
      <c r="B10319" s="56" t="s">
        <v>449</v>
      </c>
      <c r="C10319" s="54">
        <v>12469.6895953656</v>
      </c>
      <c r="D10319" s="56">
        <v>1064</v>
      </c>
      <c r="E10319" s="56">
        <v>5</v>
      </c>
      <c r="F10319" s="55">
        <v>2.8640877899285511</v>
      </c>
      <c r="G10319" s="214"/>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5">
      <c r="A10320" s="45" t="s">
        <v>843</v>
      </c>
      <c r="B10320" s="56" t="s">
        <v>454</v>
      </c>
      <c r="C10320" s="54">
        <v>3330.26120665499</v>
      </c>
      <c r="D10320" s="56">
        <v>183</v>
      </c>
      <c r="E10320" s="56" t="s">
        <v>495</v>
      </c>
      <c r="F10320" s="55">
        <v>2.1448339032936201</v>
      </c>
      <c r="G10320" s="214"/>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5">
      <c r="A10321" s="45" t="s">
        <v>842</v>
      </c>
      <c r="B10321" s="56" t="s">
        <v>451</v>
      </c>
      <c r="C10321" s="54">
        <v>15120.384628985899</v>
      </c>
      <c r="D10321" s="56">
        <v>982</v>
      </c>
      <c r="E10321" s="56" t="s">
        <v>495</v>
      </c>
      <c r="F10321" s="55">
        <v>1.8895966784242322</v>
      </c>
      <c r="G10321" s="214"/>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5">
      <c r="A10322" s="45" t="s">
        <v>841</v>
      </c>
      <c r="B10322" s="56" t="s">
        <v>451</v>
      </c>
      <c r="C10322" s="54">
        <v>14878.570537017</v>
      </c>
      <c r="D10322" s="56">
        <v>1280</v>
      </c>
      <c r="E10322" s="56">
        <v>0</v>
      </c>
      <c r="F10322" s="55">
        <v>0</v>
      </c>
      <c r="G10322" s="214"/>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5">
      <c r="A10323" s="45" t="s">
        <v>840</v>
      </c>
      <c r="B10323" s="56" t="s">
        <v>449</v>
      </c>
      <c r="C10323" s="54">
        <v>2244.2586476452502</v>
      </c>
      <c r="D10323" s="56">
        <v>177</v>
      </c>
      <c r="E10323" s="56" t="s">
        <v>495</v>
      </c>
      <c r="F10323" s="55">
        <v>6.3654491431739952</v>
      </c>
      <c r="G10323" s="214"/>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5">
      <c r="A10324" s="45" t="s">
        <v>839</v>
      </c>
      <c r="B10324" s="56" t="s">
        <v>456</v>
      </c>
      <c r="C10324" s="54">
        <v>17005.439503125901</v>
      </c>
      <c r="D10324" s="56">
        <v>1610</v>
      </c>
      <c r="E10324" s="56" t="s">
        <v>495</v>
      </c>
      <c r="F10324" s="55">
        <v>0.42003366872959436</v>
      </c>
      <c r="G10324" s="214"/>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5">
      <c r="A10325" s="45" t="s">
        <v>838</v>
      </c>
      <c r="B10325" s="56" t="s">
        <v>462</v>
      </c>
      <c r="C10325" s="54">
        <v>4602.6150295043099</v>
      </c>
      <c r="D10325" s="56">
        <v>191</v>
      </c>
      <c r="E10325" s="56" t="s">
        <v>495</v>
      </c>
      <c r="F10325" s="55">
        <v>1.551912792416708</v>
      </c>
      <c r="G10325" s="214"/>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5">
      <c r="A10326" s="45" t="s">
        <v>837</v>
      </c>
      <c r="B10326" s="56" t="s">
        <v>455</v>
      </c>
      <c r="C10326" s="54">
        <v>16194.1783185606</v>
      </c>
      <c r="D10326" s="56">
        <v>944</v>
      </c>
      <c r="E10326" s="56" t="s">
        <v>495</v>
      </c>
      <c r="F10326" s="55">
        <v>0.88215122772490595</v>
      </c>
      <c r="G10326" s="214"/>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5">
      <c r="A10327" s="45" t="s">
        <v>836</v>
      </c>
      <c r="B10327" s="56" t="s">
        <v>460</v>
      </c>
      <c r="C10327" s="54">
        <v>23741.067234681399</v>
      </c>
      <c r="D10327" s="56">
        <v>2199</v>
      </c>
      <c r="E10327" s="56">
        <v>0</v>
      </c>
      <c r="F10327" s="55">
        <v>0</v>
      </c>
      <c r="G10327" s="214"/>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5">
      <c r="A10328" s="45" t="s">
        <v>835</v>
      </c>
      <c r="B10328" s="56" t="s">
        <v>459</v>
      </c>
      <c r="C10328" s="54">
        <v>4086.1741400712999</v>
      </c>
      <c r="D10328" s="56">
        <v>477</v>
      </c>
      <c r="E10328" s="56" t="s">
        <v>495</v>
      </c>
      <c r="F10328" s="55">
        <v>1.7480550015747753</v>
      </c>
      <c r="G10328" s="214"/>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5">
      <c r="A10329" s="45" t="s">
        <v>834</v>
      </c>
      <c r="B10329" s="56" t="s">
        <v>461</v>
      </c>
      <c r="C10329" s="54">
        <v>1073.55719304948</v>
      </c>
      <c r="D10329" s="56">
        <v>16</v>
      </c>
      <c r="E10329" s="56">
        <v>0</v>
      </c>
      <c r="F10329" s="55">
        <v>0</v>
      </c>
      <c r="G10329" s="214"/>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5">
      <c r="A10330" s="45" t="s">
        <v>833</v>
      </c>
      <c r="B10330" s="56" t="s">
        <v>457</v>
      </c>
      <c r="C10330" s="54">
        <v>2112.6874094155901</v>
      </c>
      <c r="D10330" s="56">
        <v>73</v>
      </c>
      <c r="E10330" s="56">
        <v>0</v>
      </c>
      <c r="F10330" s="55">
        <v>0</v>
      </c>
      <c r="G10330" s="214"/>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5">
      <c r="A10331" s="45" t="s">
        <v>458</v>
      </c>
      <c r="B10331" s="56" t="s">
        <v>458</v>
      </c>
      <c r="C10331" s="54">
        <v>3727.91584807558</v>
      </c>
      <c r="D10331" s="56">
        <v>197</v>
      </c>
      <c r="E10331" s="56">
        <v>0</v>
      </c>
      <c r="F10331" s="55">
        <v>0</v>
      </c>
      <c r="G10331" s="214"/>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5">
      <c r="A10332" s="45" t="s">
        <v>832</v>
      </c>
      <c r="B10332" s="56" t="s">
        <v>454</v>
      </c>
      <c r="C10332" s="54">
        <v>48551.911070702001</v>
      </c>
      <c r="D10332" s="56">
        <v>8640</v>
      </c>
      <c r="E10332" s="56">
        <v>7</v>
      </c>
      <c r="F10332" s="55">
        <v>1.0298255804429461</v>
      </c>
      <c r="G10332" s="214"/>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5">
      <c r="A10333" s="45" t="s">
        <v>831</v>
      </c>
      <c r="B10333" s="56" t="s">
        <v>460</v>
      </c>
      <c r="C10333" s="54">
        <v>16012.7421223003</v>
      </c>
      <c r="D10333" s="56">
        <v>2045</v>
      </c>
      <c r="E10333" s="56">
        <v>10</v>
      </c>
      <c r="F10333" s="55">
        <v>4.4607332637359933</v>
      </c>
      <c r="G10333" s="214"/>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5">
      <c r="A10334" s="45" t="s">
        <v>830</v>
      </c>
      <c r="B10334" s="56" t="s">
        <v>460</v>
      </c>
      <c r="C10334" s="54">
        <v>89317.120164774096</v>
      </c>
      <c r="D10334" s="56">
        <v>14351</v>
      </c>
      <c r="E10334" s="56">
        <v>23</v>
      </c>
      <c r="F10334" s="55">
        <v>1.8393530152185444</v>
      </c>
      <c r="G10334" s="214"/>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5">
      <c r="A10335" s="45" t="s">
        <v>829</v>
      </c>
      <c r="B10335" s="56" t="s">
        <v>462</v>
      </c>
      <c r="C10335" s="54">
        <v>31190.337467089099</v>
      </c>
      <c r="D10335" s="56">
        <v>1580</v>
      </c>
      <c r="E10335" s="56" t="s">
        <v>495</v>
      </c>
      <c r="F10335" s="55">
        <v>0.68702595639377317</v>
      </c>
      <c r="G10335" s="214"/>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5">
      <c r="A10336" s="45" t="s">
        <v>828</v>
      </c>
      <c r="B10336" s="56" t="s">
        <v>449</v>
      </c>
      <c r="C10336" s="54">
        <v>42123.258085424597</v>
      </c>
      <c r="D10336" s="56">
        <v>4812</v>
      </c>
      <c r="E10336" s="56">
        <v>5</v>
      </c>
      <c r="F10336" s="55">
        <v>0.84785193115542723</v>
      </c>
      <c r="G10336" s="214"/>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5">
      <c r="A10337" s="45" t="s">
        <v>827</v>
      </c>
      <c r="B10337" s="56" t="s">
        <v>461</v>
      </c>
      <c r="C10337" s="54">
        <v>783.91291893709104</v>
      </c>
      <c r="D10337" s="56">
        <v>19</v>
      </c>
      <c r="E10337" s="56" t="s">
        <v>495</v>
      </c>
      <c r="F10337" s="55">
        <v>9.1117992449239846</v>
      </c>
      <c r="G10337" s="214"/>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5">
      <c r="A10338" s="45" t="s">
        <v>826</v>
      </c>
      <c r="B10338" s="56" t="s">
        <v>452</v>
      </c>
      <c r="C10338" s="54">
        <v>18209.461158597402</v>
      </c>
      <c r="D10338" s="56">
        <v>1379</v>
      </c>
      <c r="E10338" s="56" t="s">
        <v>495</v>
      </c>
      <c r="F10338" s="55">
        <v>0.39226076382192776</v>
      </c>
      <c r="G10338" s="214"/>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5">
      <c r="A10339" s="45" t="s">
        <v>825</v>
      </c>
      <c r="B10339" s="56" t="s">
        <v>454</v>
      </c>
      <c r="C10339" s="54">
        <v>74397.767487715595</v>
      </c>
      <c r="D10339" s="56">
        <v>8362</v>
      </c>
      <c r="E10339" s="56">
        <v>9</v>
      </c>
      <c r="F10339" s="55">
        <v>0.86408122792567676</v>
      </c>
      <c r="G10339" s="214"/>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5">
      <c r="A10340" s="45" t="s">
        <v>457</v>
      </c>
      <c r="B10340" s="56" t="s">
        <v>452</v>
      </c>
      <c r="C10340" s="54">
        <v>33920.0551131428</v>
      </c>
      <c r="D10340" s="56">
        <v>1945</v>
      </c>
      <c r="E10340" s="56" t="s">
        <v>495</v>
      </c>
      <c r="F10340" s="55">
        <v>0.42115834535242502</v>
      </c>
      <c r="G10340" s="214"/>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5">
      <c r="A10341" s="45" t="s">
        <v>824</v>
      </c>
      <c r="B10341" s="56" t="s">
        <v>460</v>
      </c>
      <c r="C10341" s="54">
        <v>9049.1751865497099</v>
      </c>
      <c r="D10341" s="56">
        <v>997</v>
      </c>
      <c r="E10341" s="56" t="s">
        <v>495</v>
      </c>
      <c r="F10341" s="55">
        <v>1.5786758451696166</v>
      </c>
      <c r="G10341" s="214"/>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5">
      <c r="A10342" s="45" t="s">
        <v>823</v>
      </c>
      <c r="B10342" s="56" t="s">
        <v>449</v>
      </c>
      <c r="C10342" s="54">
        <v>19873.653859741695</v>
      </c>
      <c r="D10342" s="56">
        <v>2337</v>
      </c>
      <c r="E10342" s="56">
        <v>11</v>
      </c>
      <c r="F10342" s="55">
        <v>3.9535472000240324</v>
      </c>
      <c r="G10342" s="214"/>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5">
      <c r="A10343" s="45" t="s">
        <v>822</v>
      </c>
      <c r="B10343" s="56" t="s">
        <v>458</v>
      </c>
      <c r="C10343" s="54">
        <v>8985.7757628436302</v>
      </c>
      <c r="D10343" s="56">
        <v>582</v>
      </c>
      <c r="E10343" s="56" t="s">
        <v>495</v>
      </c>
      <c r="F10343" s="55">
        <v>0.7949071211406149</v>
      </c>
      <c r="G10343" s="214"/>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5">
      <c r="A10344" s="45" t="s">
        <v>821</v>
      </c>
      <c r="B10344" s="56" t="s">
        <v>457</v>
      </c>
      <c r="C10344" s="54">
        <v>1671.6385468424</v>
      </c>
      <c r="D10344" s="56">
        <v>39</v>
      </c>
      <c r="E10344" s="56">
        <v>0</v>
      </c>
      <c r="F10344" s="55">
        <v>0</v>
      </c>
      <c r="G10344" s="214"/>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5">
      <c r="A10345" s="45" t="s">
        <v>820</v>
      </c>
      <c r="B10345" s="56" t="s">
        <v>458</v>
      </c>
      <c r="C10345" s="54">
        <v>28406.395546395601</v>
      </c>
      <c r="D10345" s="56">
        <v>2003</v>
      </c>
      <c r="E10345" s="56" t="s">
        <v>495</v>
      </c>
      <c r="F10345" s="55">
        <v>0.50290485684400588</v>
      </c>
      <c r="G10345" s="214"/>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5">
      <c r="A10346" s="45" t="s">
        <v>819</v>
      </c>
      <c r="B10346" s="56" t="s">
        <v>455</v>
      </c>
      <c r="C10346" s="54">
        <v>1156.5421476148199</v>
      </c>
      <c r="D10346" s="56">
        <v>27</v>
      </c>
      <c r="E10346" s="56">
        <v>0</v>
      </c>
      <c r="F10346" s="55">
        <v>0</v>
      </c>
      <c r="G10346" s="214"/>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5">
      <c r="A10347" s="45" t="s">
        <v>818</v>
      </c>
      <c r="B10347" s="56" t="s">
        <v>459</v>
      </c>
      <c r="C10347" s="54">
        <v>44.670954202623797</v>
      </c>
      <c r="D10347" s="56">
        <v>5</v>
      </c>
      <c r="E10347" s="56">
        <v>0</v>
      </c>
      <c r="F10347" s="55">
        <v>0</v>
      </c>
      <c r="G10347" s="214"/>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5">
      <c r="A10348" s="45" t="s">
        <v>817</v>
      </c>
      <c r="B10348" s="56" t="s">
        <v>449</v>
      </c>
      <c r="C10348" s="54">
        <v>20124.902253938701</v>
      </c>
      <c r="D10348" s="56">
        <v>1190</v>
      </c>
      <c r="E10348" s="56">
        <v>0</v>
      </c>
      <c r="F10348" s="55">
        <v>0</v>
      </c>
      <c r="G10348" s="214"/>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5">
      <c r="A10349" s="45" t="s">
        <v>816</v>
      </c>
      <c r="B10349" s="56" t="s">
        <v>455</v>
      </c>
      <c r="C10349" s="54">
        <v>6112.4113664417901</v>
      </c>
      <c r="D10349" s="56">
        <v>392</v>
      </c>
      <c r="E10349" s="56" t="s">
        <v>495</v>
      </c>
      <c r="F10349" s="55">
        <v>1.1685825306314754</v>
      </c>
      <c r="G10349" s="214"/>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5">
      <c r="A10350" s="45" t="s">
        <v>815</v>
      </c>
      <c r="B10350" s="56" t="s">
        <v>456</v>
      </c>
      <c r="C10350" s="54">
        <v>1549.67718243236</v>
      </c>
      <c r="D10350" s="56">
        <v>83</v>
      </c>
      <c r="E10350" s="56" t="s">
        <v>495</v>
      </c>
      <c r="F10350" s="55">
        <v>9.2185097952410651</v>
      </c>
      <c r="G10350" s="214"/>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5">
      <c r="A10351" s="45" t="s">
        <v>814</v>
      </c>
      <c r="B10351" s="56" t="s">
        <v>461</v>
      </c>
      <c r="C10351" s="54">
        <v>6720.1246284321996</v>
      </c>
      <c r="D10351" s="56">
        <v>462</v>
      </c>
      <c r="E10351" s="56" t="s">
        <v>495</v>
      </c>
      <c r="F10351" s="55">
        <v>1.0629054575322017</v>
      </c>
      <c r="G10351" s="214"/>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5">
      <c r="A10352" s="45" t="s">
        <v>813</v>
      </c>
      <c r="B10352" s="56" t="s">
        <v>457</v>
      </c>
      <c r="C10352" s="54">
        <v>17148.496197419699</v>
      </c>
      <c r="D10352" s="56">
        <v>831</v>
      </c>
      <c r="E10352" s="56">
        <v>0</v>
      </c>
      <c r="F10352" s="55">
        <v>0</v>
      </c>
      <c r="G10352" s="214"/>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5">
      <c r="A10353" s="45" t="s">
        <v>812</v>
      </c>
      <c r="B10353" s="56" t="s">
        <v>454</v>
      </c>
      <c r="C10353" s="54">
        <v>11689.851587155499</v>
      </c>
      <c r="D10353" s="56">
        <v>534</v>
      </c>
      <c r="E10353" s="56" t="s">
        <v>495</v>
      </c>
      <c r="F10353" s="55">
        <v>1.2220612194436284</v>
      </c>
      <c r="G10353" s="214"/>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5">
      <c r="A10354" s="45" t="s">
        <v>811</v>
      </c>
      <c r="B10354" s="56" t="s">
        <v>458</v>
      </c>
      <c r="C10354" s="54">
        <v>6846.1077774764299</v>
      </c>
      <c r="D10354" s="56">
        <v>488</v>
      </c>
      <c r="E10354" s="56">
        <v>0</v>
      </c>
      <c r="F10354" s="55">
        <v>0</v>
      </c>
      <c r="G10354" s="214"/>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5">
      <c r="A10355" s="45" t="s">
        <v>810</v>
      </c>
      <c r="B10355" s="56" t="s">
        <v>455</v>
      </c>
      <c r="C10355" s="54">
        <v>5803.7608961074102</v>
      </c>
      <c r="D10355" s="56">
        <v>308</v>
      </c>
      <c r="E10355" s="56">
        <v>0</v>
      </c>
      <c r="F10355" s="55">
        <v>0</v>
      </c>
      <c r="G10355" s="214"/>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5">
      <c r="A10356" s="45" t="s">
        <v>809</v>
      </c>
      <c r="B10356" s="56" t="s">
        <v>451</v>
      </c>
      <c r="C10356" s="54">
        <v>7644.3301449872188</v>
      </c>
      <c r="D10356" s="56">
        <v>545</v>
      </c>
      <c r="E10356" s="56" t="s">
        <v>495</v>
      </c>
      <c r="F10356" s="55">
        <v>1.8687987063303599</v>
      </c>
      <c r="G10356" s="214"/>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5">
      <c r="A10357" s="45" t="s">
        <v>808</v>
      </c>
      <c r="B10357" s="56" t="s">
        <v>458</v>
      </c>
      <c r="C10357" s="54">
        <v>7375.1368838712397</v>
      </c>
      <c r="D10357" s="56">
        <v>436</v>
      </c>
      <c r="E10357" s="56">
        <v>0</v>
      </c>
      <c r="F10357" s="55">
        <v>0</v>
      </c>
      <c r="G10357" s="214"/>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5">
      <c r="A10358" s="45" t="s">
        <v>456</v>
      </c>
      <c r="B10358" s="56" t="s">
        <v>456</v>
      </c>
      <c r="C10358" s="54">
        <v>4897.5438326430303</v>
      </c>
      <c r="D10358" s="56">
        <v>486</v>
      </c>
      <c r="E10358" s="56" t="s">
        <v>495</v>
      </c>
      <c r="F10358" s="55">
        <v>1.4584570117062938</v>
      </c>
      <c r="G10358" s="214"/>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5">
      <c r="A10359" s="45" t="s">
        <v>807</v>
      </c>
      <c r="B10359" s="56" t="s">
        <v>461</v>
      </c>
      <c r="C10359" s="54">
        <v>640.69980114844998</v>
      </c>
      <c r="D10359" s="56">
        <v>18</v>
      </c>
      <c r="E10359" s="56" t="s">
        <v>495</v>
      </c>
      <c r="F10359" s="55">
        <v>11.148524051441285</v>
      </c>
      <c r="G10359" s="214"/>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5">
      <c r="A10360" s="45" t="s">
        <v>806</v>
      </c>
      <c r="B10360" s="56" t="s">
        <v>451</v>
      </c>
      <c r="C10360" s="54">
        <v>14379.4508026329</v>
      </c>
      <c r="D10360" s="56">
        <v>1376</v>
      </c>
      <c r="E10360" s="56" t="s">
        <v>495</v>
      </c>
      <c r="F10360" s="55">
        <v>0.99348121717545357</v>
      </c>
      <c r="G10360" s="214"/>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5">
      <c r="A10361" s="45" t="s">
        <v>805</v>
      </c>
      <c r="B10361" s="56" t="s">
        <v>451</v>
      </c>
      <c r="C10361" s="54">
        <v>10764.140179352</v>
      </c>
      <c r="D10361" s="56">
        <v>913</v>
      </c>
      <c r="E10361" s="56" t="s">
        <v>495</v>
      </c>
      <c r="F10361" s="55">
        <v>0.6635789783338869</v>
      </c>
      <c r="G10361" s="214"/>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5">
      <c r="A10362" s="45" t="s">
        <v>804</v>
      </c>
      <c r="B10362" s="56" t="s">
        <v>449</v>
      </c>
      <c r="C10362" s="54">
        <v>3341.0756913925802</v>
      </c>
      <c r="D10362" s="56">
        <v>100</v>
      </c>
      <c r="E10362" s="56">
        <v>0</v>
      </c>
      <c r="F10362" s="55">
        <v>0</v>
      </c>
      <c r="G10362" s="214"/>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5">
      <c r="A10363" s="45" t="s">
        <v>803</v>
      </c>
      <c r="B10363" s="56" t="s">
        <v>449</v>
      </c>
      <c r="C10363" s="54">
        <v>6951.4661738035902</v>
      </c>
      <c r="D10363" s="56">
        <v>141</v>
      </c>
      <c r="E10363" s="56">
        <v>0</v>
      </c>
      <c r="F10363" s="55">
        <v>0</v>
      </c>
      <c r="G10363" s="214"/>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5">
      <c r="A10364" s="45" t="s">
        <v>802</v>
      </c>
      <c r="B10364" s="56" t="s">
        <v>462</v>
      </c>
      <c r="C10364" s="54">
        <v>12588.6400801333</v>
      </c>
      <c r="D10364" s="56">
        <v>766</v>
      </c>
      <c r="E10364" s="56">
        <v>8</v>
      </c>
      <c r="F10364" s="55">
        <v>4.5392398844603452</v>
      </c>
      <c r="G10364" s="214"/>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5">
      <c r="A10365" s="45" t="s">
        <v>801</v>
      </c>
      <c r="B10365" s="56" t="s">
        <v>455</v>
      </c>
      <c r="C10365" s="54">
        <v>3234.7555519856501</v>
      </c>
      <c r="D10365" s="56">
        <v>173</v>
      </c>
      <c r="E10365" s="56">
        <v>0</v>
      </c>
      <c r="F10365" s="55">
        <v>0</v>
      </c>
      <c r="G10365" s="214"/>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5">
      <c r="A10366" s="45" t="s">
        <v>800</v>
      </c>
      <c r="B10366" s="56" t="s">
        <v>458</v>
      </c>
      <c r="C10366" s="54">
        <v>65938.694494203999</v>
      </c>
      <c r="D10366" s="56">
        <v>8348</v>
      </c>
      <c r="E10366" s="56">
        <v>20</v>
      </c>
      <c r="F10366" s="55">
        <v>2.1665145777143033</v>
      </c>
      <c r="G10366" s="214"/>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5">
      <c r="A10367" s="45" t="s">
        <v>799</v>
      </c>
      <c r="B10367" s="56" t="s">
        <v>457</v>
      </c>
      <c r="C10367" s="54">
        <v>284.28993454947903</v>
      </c>
      <c r="D10367" s="56" t="s">
        <v>495</v>
      </c>
      <c r="E10367" s="56">
        <v>0</v>
      </c>
      <c r="F10367" s="55">
        <v>0</v>
      </c>
      <c r="G10367" s="214"/>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5">
      <c r="A10368" s="45" t="s">
        <v>798</v>
      </c>
      <c r="B10368" s="56" t="s">
        <v>457</v>
      </c>
      <c r="C10368" s="54">
        <v>588.18731235931102</v>
      </c>
      <c r="D10368" s="56">
        <v>9</v>
      </c>
      <c r="E10368" s="56">
        <v>0</v>
      </c>
      <c r="F10368" s="55">
        <v>0</v>
      </c>
      <c r="G10368" s="214"/>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5">
      <c r="A10369" s="45" t="s">
        <v>797</v>
      </c>
      <c r="B10369" s="56" t="s">
        <v>451</v>
      </c>
      <c r="C10369" s="54">
        <v>24005.037471817101</v>
      </c>
      <c r="D10369" s="56">
        <v>1966</v>
      </c>
      <c r="E10369" s="56">
        <v>0</v>
      </c>
      <c r="F10369" s="55">
        <v>0</v>
      </c>
      <c r="G10369" s="214"/>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5">
      <c r="A10370" s="45" t="s">
        <v>796</v>
      </c>
      <c r="B10370" s="56" t="s">
        <v>461</v>
      </c>
      <c r="C10370" s="54">
        <v>2126.5553566797198</v>
      </c>
      <c r="D10370" s="56">
        <v>72</v>
      </c>
      <c r="E10370" s="56">
        <v>0</v>
      </c>
      <c r="F10370" s="55">
        <v>0</v>
      </c>
      <c r="G10370" s="214"/>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5">
      <c r="A10371" s="45" t="s">
        <v>795</v>
      </c>
      <c r="B10371" s="56" t="s">
        <v>452</v>
      </c>
      <c r="C10371" s="54">
        <v>11334.7969583208</v>
      </c>
      <c r="D10371" s="56">
        <v>1063</v>
      </c>
      <c r="E10371" s="56" t="s">
        <v>495</v>
      </c>
      <c r="F10371" s="55">
        <v>2.520682873851964</v>
      </c>
      <c r="G10371" s="214"/>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5">
      <c r="A10372" s="45" t="s">
        <v>794</v>
      </c>
      <c r="B10372" s="56" t="s">
        <v>449</v>
      </c>
      <c r="C10372" s="54">
        <v>18997.195740859199</v>
      </c>
      <c r="D10372" s="56">
        <v>1477</v>
      </c>
      <c r="E10372" s="56" t="s">
        <v>495</v>
      </c>
      <c r="F10372" s="55">
        <v>1.127986031247908</v>
      </c>
      <c r="G10372" s="214"/>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5">
      <c r="A10373" s="45" t="s">
        <v>793</v>
      </c>
      <c r="B10373" s="56" t="s">
        <v>456</v>
      </c>
      <c r="C10373" s="54">
        <v>2565.26734316681</v>
      </c>
      <c r="D10373" s="56">
        <v>135</v>
      </c>
      <c r="E10373" s="56">
        <v>0</v>
      </c>
      <c r="F10373" s="55">
        <v>0</v>
      </c>
      <c r="G10373" s="214"/>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5">
      <c r="A10374" s="45" t="s">
        <v>792</v>
      </c>
      <c r="B10374" s="56" t="s">
        <v>454</v>
      </c>
      <c r="C10374" s="54">
        <v>13726.140611803099</v>
      </c>
      <c r="D10374" s="56">
        <v>808</v>
      </c>
      <c r="E10374" s="56" t="s">
        <v>495</v>
      </c>
      <c r="F10374" s="55">
        <v>0.52038350362774255</v>
      </c>
      <c r="G10374" s="214"/>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5">
      <c r="A10375" s="45" t="s">
        <v>791</v>
      </c>
      <c r="B10375" s="56" t="s">
        <v>456</v>
      </c>
      <c r="C10375" s="54">
        <v>40638.3414967149</v>
      </c>
      <c r="D10375" s="56">
        <v>5737</v>
      </c>
      <c r="E10375" s="56" t="s">
        <v>495</v>
      </c>
      <c r="F10375" s="55">
        <v>0.351532906107133</v>
      </c>
      <c r="G10375" s="214"/>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5">
      <c r="A10376" s="45" t="s">
        <v>790</v>
      </c>
      <c r="B10376" s="56" t="s">
        <v>449</v>
      </c>
      <c r="C10376" s="54">
        <v>5633.4886654636903</v>
      </c>
      <c r="D10376" s="56">
        <v>388</v>
      </c>
      <c r="E10376" s="56">
        <v>0</v>
      </c>
      <c r="F10376" s="55">
        <v>0</v>
      </c>
      <c r="G10376" s="214"/>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5">
      <c r="A10377" s="45" t="s">
        <v>789</v>
      </c>
      <c r="B10377" s="56" t="s">
        <v>454</v>
      </c>
      <c r="C10377" s="54">
        <v>16381.7017673096</v>
      </c>
      <c r="D10377" s="56">
        <v>942</v>
      </c>
      <c r="E10377" s="56" t="s">
        <v>495</v>
      </c>
      <c r="F10377" s="55">
        <v>1.7441062581449323</v>
      </c>
      <c r="G10377" s="214"/>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5">
      <c r="A10378" s="45" t="s">
        <v>788</v>
      </c>
      <c r="B10378" s="56" t="s">
        <v>449</v>
      </c>
      <c r="C10378" s="54">
        <v>4679.7541789357701</v>
      </c>
      <c r="D10378" s="56">
        <v>189</v>
      </c>
      <c r="E10378" s="56" t="s">
        <v>495</v>
      </c>
      <c r="F10378" s="55">
        <v>1.5263316981494763</v>
      </c>
      <c r="G10378" s="214"/>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5">
      <c r="A10379" s="45" t="s">
        <v>787</v>
      </c>
      <c r="B10379" s="56" t="s">
        <v>454</v>
      </c>
      <c r="C10379" s="54">
        <v>21060.365670931398</v>
      </c>
      <c r="D10379" s="56">
        <v>1651</v>
      </c>
      <c r="E10379" s="56">
        <v>5</v>
      </c>
      <c r="F10379" s="55">
        <v>1.6958055844006739</v>
      </c>
      <c r="G10379" s="214"/>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5">
      <c r="A10380" s="45" t="s">
        <v>786</v>
      </c>
      <c r="B10380" s="56" t="s">
        <v>451</v>
      </c>
      <c r="C10380" s="54">
        <v>9795.2977499826702</v>
      </c>
      <c r="D10380" s="56">
        <v>575</v>
      </c>
      <c r="E10380" s="56" t="s">
        <v>495</v>
      </c>
      <c r="F10380" s="55">
        <v>1.458425731442371</v>
      </c>
      <c r="G10380" s="214"/>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5">
      <c r="A10381" s="45" t="s">
        <v>785</v>
      </c>
      <c r="B10381" s="56" t="s">
        <v>455</v>
      </c>
      <c r="C10381" s="54">
        <v>2200.0396936397201</v>
      </c>
      <c r="D10381" s="56">
        <v>101</v>
      </c>
      <c r="E10381" s="56">
        <v>0</v>
      </c>
      <c r="F10381" s="55">
        <v>0</v>
      </c>
      <c r="G10381" s="214"/>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5">
      <c r="A10382" s="45" t="s">
        <v>784</v>
      </c>
      <c r="B10382" s="56" t="s">
        <v>458</v>
      </c>
      <c r="C10382" s="54">
        <v>13408.0042293721</v>
      </c>
      <c r="D10382" s="56">
        <v>794</v>
      </c>
      <c r="E10382" s="56">
        <v>0</v>
      </c>
      <c r="F10382" s="55">
        <v>0</v>
      </c>
      <c r="G10382" s="214"/>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5">
      <c r="A10383" s="45" t="s">
        <v>783</v>
      </c>
      <c r="B10383" s="56" t="s">
        <v>451</v>
      </c>
      <c r="C10383" s="54">
        <v>13670.424629515401</v>
      </c>
      <c r="D10383" s="56">
        <v>1115</v>
      </c>
      <c r="E10383" s="56">
        <v>0</v>
      </c>
      <c r="F10383" s="55">
        <v>0</v>
      </c>
      <c r="G10383" s="214"/>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5">
      <c r="A10384" s="45" t="s">
        <v>782</v>
      </c>
      <c r="B10384" s="56" t="s">
        <v>451</v>
      </c>
      <c r="C10384" s="54">
        <v>11367.9661478833</v>
      </c>
      <c r="D10384" s="56">
        <v>1046</v>
      </c>
      <c r="E10384" s="56" t="s">
        <v>495</v>
      </c>
      <c r="F10384" s="55">
        <v>0.6283320208678782</v>
      </c>
      <c r="G10384" s="214"/>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5">
      <c r="A10385" s="45" t="s">
        <v>781</v>
      </c>
      <c r="B10385" s="56" t="s">
        <v>449</v>
      </c>
      <c r="C10385" s="54">
        <v>8589.0085575090106</v>
      </c>
      <c r="D10385" s="56">
        <v>554</v>
      </c>
      <c r="E10385" s="56">
        <v>0</v>
      </c>
      <c r="F10385" s="55">
        <v>0</v>
      </c>
      <c r="G10385" s="214"/>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5">
      <c r="A10386" s="45" t="s">
        <v>780</v>
      </c>
      <c r="B10386" s="56" t="s">
        <v>461</v>
      </c>
      <c r="C10386" s="54">
        <v>3024.3155479434299</v>
      </c>
      <c r="D10386" s="56">
        <v>114</v>
      </c>
      <c r="E10386" s="56">
        <v>0</v>
      </c>
      <c r="F10386" s="55">
        <v>0</v>
      </c>
      <c r="G10386" s="214"/>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5">
      <c r="A10387" s="45" t="s">
        <v>779</v>
      </c>
      <c r="B10387" s="56" t="s">
        <v>458</v>
      </c>
      <c r="C10387" s="54">
        <v>87731.066584843502</v>
      </c>
      <c r="D10387" s="56">
        <v>20400</v>
      </c>
      <c r="E10387" s="56">
        <v>30</v>
      </c>
      <c r="F10387" s="55">
        <v>2.4425294553837609</v>
      </c>
      <c r="G10387" s="214"/>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5">
      <c r="A10388" s="45" t="s">
        <v>778</v>
      </c>
      <c r="B10388" s="56" t="s">
        <v>461</v>
      </c>
      <c r="C10388" s="54">
        <v>5830.1502088339003</v>
      </c>
      <c r="D10388" s="56">
        <v>339</v>
      </c>
      <c r="E10388" s="56" t="s">
        <v>495</v>
      </c>
      <c r="F10388" s="55">
        <v>1.2251583384651423</v>
      </c>
      <c r="G10388" s="214"/>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5">
      <c r="A10389" s="45" t="s">
        <v>777</v>
      </c>
      <c r="B10389" s="56" t="s">
        <v>449</v>
      </c>
      <c r="C10389" s="54">
        <v>11263.703785563999</v>
      </c>
      <c r="D10389" s="56">
        <v>1124</v>
      </c>
      <c r="E10389" s="56" t="s">
        <v>495</v>
      </c>
      <c r="F10389" s="55">
        <v>2.5365926799359575</v>
      </c>
      <c r="G10389" s="214"/>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5">
      <c r="A10390" s="45" t="s">
        <v>776</v>
      </c>
      <c r="B10390" s="56" t="s">
        <v>461</v>
      </c>
      <c r="C10390" s="54">
        <v>4832.7731345598404</v>
      </c>
      <c r="D10390" s="56">
        <v>243</v>
      </c>
      <c r="E10390" s="56">
        <v>0</v>
      </c>
      <c r="F10390" s="55">
        <v>0</v>
      </c>
      <c r="G10390" s="214"/>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5">
      <c r="A10391" s="45" t="s">
        <v>775</v>
      </c>
      <c r="B10391" s="56" t="s">
        <v>449</v>
      </c>
      <c r="C10391" s="54">
        <v>40376.577641466603</v>
      </c>
      <c r="D10391" s="56">
        <v>5013</v>
      </c>
      <c r="E10391" s="56">
        <v>9</v>
      </c>
      <c r="F10391" s="55">
        <v>1.5921536207589093</v>
      </c>
      <c r="G10391" s="214"/>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5">
      <c r="A10392" s="45" t="s">
        <v>774</v>
      </c>
      <c r="B10392" s="56" t="s">
        <v>457</v>
      </c>
      <c r="C10392" s="54">
        <v>2026.1602306654599</v>
      </c>
      <c r="D10392" s="56">
        <v>33</v>
      </c>
      <c r="E10392" s="56">
        <v>0</v>
      </c>
      <c r="F10392" s="55">
        <v>0</v>
      </c>
      <c r="G10392" s="214"/>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5">
      <c r="A10393" s="45" t="s">
        <v>773</v>
      </c>
      <c r="B10393" s="56" t="s">
        <v>454</v>
      </c>
      <c r="C10393" s="54">
        <v>34080.2247325719</v>
      </c>
      <c r="D10393" s="56">
        <v>1190</v>
      </c>
      <c r="E10393" s="56">
        <v>0</v>
      </c>
      <c r="F10393" s="55">
        <v>0</v>
      </c>
      <c r="G10393" s="214"/>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5">
      <c r="A10394" s="45" t="s">
        <v>772</v>
      </c>
      <c r="B10394" s="56" t="s">
        <v>457</v>
      </c>
      <c r="C10394" s="54">
        <v>611.63523157592294</v>
      </c>
      <c r="D10394" s="56">
        <v>17</v>
      </c>
      <c r="E10394" s="56">
        <v>0</v>
      </c>
      <c r="F10394" s="55">
        <v>0</v>
      </c>
      <c r="G10394" s="214"/>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5">
      <c r="A10395" s="45" t="s">
        <v>771</v>
      </c>
      <c r="B10395" s="56" t="s">
        <v>454</v>
      </c>
      <c r="C10395" s="54">
        <v>8696.8122222217498</v>
      </c>
      <c r="D10395" s="56">
        <v>200</v>
      </c>
      <c r="E10395" s="56" t="s">
        <v>495</v>
      </c>
      <c r="F10395" s="55">
        <v>1.6426380058214889</v>
      </c>
      <c r="G10395" s="214"/>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5">
      <c r="A10396" s="45" t="s">
        <v>770</v>
      </c>
      <c r="B10396" s="56" t="s">
        <v>454</v>
      </c>
      <c r="C10396" s="54">
        <v>9756.4222031515692</v>
      </c>
      <c r="D10396" s="56">
        <v>609</v>
      </c>
      <c r="E10396" s="56">
        <v>0</v>
      </c>
      <c r="F10396" s="55">
        <v>0</v>
      </c>
      <c r="G10396" s="214"/>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5">
      <c r="A10397" s="45" t="s">
        <v>769</v>
      </c>
      <c r="B10397" s="56" t="s">
        <v>456</v>
      </c>
      <c r="C10397" s="54">
        <v>15406.425291514101</v>
      </c>
      <c r="D10397" s="56">
        <v>1095</v>
      </c>
      <c r="E10397" s="56" t="s">
        <v>495</v>
      </c>
      <c r="F10397" s="55">
        <v>1.8545138168531405</v>
      </c>
      <c r="G10397" s="214"/>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5">
      <c r="A10398" s="45" t="s">
        <v>768</v>
      </c>
      <c r="B10398" s="56" t="s">
        <v>454</v>
      </c>
      <c r="C10398" s="54">
        <v>116142.925799655</v>
      </c>
      <c r="D10398" s="56">
        <v>17701</v>
      </c>
      <c r="E10398" s="56">
        <v>30</v>
      </c>
      <c r="F10398" s="55">
        <v>1.8450173595192036</v>
      </c>
      <c r="G10398" s="214"/>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5">
      <c r="A10399" s="45" t="s">
        <v>767</v>
      </c>
      <c r="B10399" s="56" t="s">
        <v>456</v>
      </c>
      <c r="C10399" s="54">
        <v>20714.095533973501</v>
      </c>
      <c r="D10399" s="56">
        <v>2319</v>
      </c>
      <c r="E10399" s="56" t="s">
        <v>495</v>
      </c>
      <c r="F10399" s="55">
        <v>0.68966150427780293</v>
      </c>
      <c r="G10399" s="214"/>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5">
      <c r="A10400" s="45" t="s">
        <v>766</v>
      </c>
      <c r="B10400" s="56" t="s">
        <v>449</v>
      </c>
      <c r="C10400" s="54">
        <v>10418.392432463201</v>
      </c>
      <c r="D10400" s="56">
        <v>755</v>
      </c>
      <c r="E10400" s="56" t="s">
        <v>495</v>
      </c>
      <c r="F10400" s="55">
        <v>0.68560069983545158</v>
      </c>
      <c r="G10400" s="214"/>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5">
      <c r="A10401" s="45" t="s">
        <v>765</v>
      </c>
      <c r="B10401" s="56" t="s">
        <v>458</v>
      </c>
      <c r="C10401" s="54">
        <v>100824.306406576</v>
      </c>
      <c r="D10401" s="56">
        <v>17441</v>
      </c>
      <c r="E10401" s="56">
        <v>28</v>
      </c>
      <c r="F10401" s="55">
        <v>1.9836486570360925</v>
      </c>
      <c r="G10401" s="214"/>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5">
      <c r="A10402" s="45" t="s">
        <v>764</v>
      </c>
      <c r="B10402" s="56" t="s">
        <v>458</v>
      </c>
      <c r="C10402" s="54">
        <v>11593.289720794701</v>
      </c>
      <c r="D10402" s="56">
        <v>1219</v>
      </c>
      <c r="E10402" s="56" t="s">
        <v>495</v>
      </c>
      <c r="F10402" s="55">
        <v>1.2322399103069273</v>
      </c>
      <c r="G10402" s="214"/>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5">
      <c r="A10403" s="45" t="s">
        <v>763</v>
      </c>
      <c r="B10403" s="56" t="s">
        <v>454</v>
      </c>
      <c r="C10403" s="54">
        <v>67654.360942971107</v>
      </c>
      <c r="D10403" s="56">
        <v>7230</v>
      </c>
      <c r="E10403" s="56">
        <v>11</v>
      </c>
      <c r="F10403" s="55">
        <v>1.1613653203769074</v>
      </c>
      <c r="G10403" s="214"/>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5">
      <c r="A10404" s="45" t="s">
        <v>762</v>
      </c>
      <c r="B10404" s="56" t="s">
        <v>458</v>
      </c>
      <c r="C10404" s="54">
        <v>4899.3351278783603</v>
      </c>
      <c r="D10404" s="56">
        <v>243</v>
      </c>
      <c r="E10404" s="56">
        <v>0</v>
      </c>
      <c r="F10404" s="55">
        <v>0</v>
      </c>
      <c r="G10404" s="214"/>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5">
      <c r="A10405" s="45" t="s">
        <v>761</v>
      </c>
      <c r="B10405" s="56" t="s">
        <v>460</v>
      </c>
      <c r="C10405" s="54">
        <v>23630.587330045601</v>
      </c>
      <c r="D10405" s="56">
        <v>1863</v>
      </c>
      <c r="E10405" s="56" t="s">
        <v>495</v>
      </c>
      <c r="F10405" s="55">
        <v>0.90681501603329295</v>
      </c>
      <c r="G10405" s="214"/>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5">
      <c r="A10406" s="45" t="s">
        <v>760</v>
      </c>
      <c r="B10406" s="56" t="s">
        <v>458</v>
      </c>
      <c r="C10406" s="54">
        <v>19036.1847708721</v>
      </c>
      <c r="D10406" s="56">
        <v>1350</v>
      </c>
      <c r="E10406" s="56">
        <v>5</v>
      </c>
      <c r="F10406" s="55">
        <v>1.876126237697237</v>
      </c>
      <c r="G10406" s="214"/>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5">
      <c r="A10407" s="45" t="s">
        <v>759</v>
      </c>
      <c r="B10407" s="56" t="s">
        <v>451</v>
      </c>
      <c r="C10407" s="54">
        <v>4597.5251554699198</v>
      </c>
      <c r="D10407" s="56">
        <v>426</v>
      </c>
      <c r="E10407" s="56">
        <v>0</v>
      </c>
      <c r="F10407" s="55">
        <v>0</v>
      </c>
      <c r="G10407" s="214"/>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5">
      <c r="A10408" s="45" t="s">
        <v>758</v>
      </c>
      <c r="B10408" s="56" t="s">
        <v>454</v>
      </c>
      <c r="C10408" s="54">
        <v>43615.198490032897</v>
      </c>
      <c r="D10408" s="56">
        <v>4822</v>
      </c>
      <c r="E10408" s="56">
        <v>5</v>
      </c>
      <c r="F10408" s="55">
        <v>0.81884955131976001</v>
      </c>
      <c r="G10408" s="214"/>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5">
      <c r="A10409" s="45" t="s">
        <v>757</v>
      </c>
      <c r="B10409" s="56" t="s">
        <v>451</v>
      </c>
      <c r="C10409" s="54">
        <v>25917.393669385499</v>
      </c>
      <c r="D10409" s="56">
        <v>1852</v>
      </c>
      <c r="E10409" s="56" t="s">
        <v>495</v>
      </c>
      <c r="F10409" s="55">
        <v>0.5512018094083686</v>
      </c>
      <c r="G10409" s="214"/>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5">
      <c r="A10410" s="45" t="s">
        <v>756</v>
      </c>
      <c r="B10410" s="56" t="s">
        <v>462</v>
      </c>
      <c r="C10410" s="54">
        <v>15535.1939863677</v>
      </c>
      <c r="D10410" s="56">
        <v>882</v>
      </c>
      <c r="E10410" s="56">
        <v>0</v>
      </c>
      <c r="F10410" s="55">
        <v>0</v>
      </c>
      <c r="G10410" s="214"/>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5">
      <c r="A10411" s="45" t="s">
        <v>755</v>
      </c>
      <c r="B10411" s="56" t="s">
        <v>451</v>
      </c>
      <c r="C10411" s="54">
        <v>5732.2185635331398</v>
      </c>
      <c r="D10411" s="56">
        <v>471</v>
      </c>
      <c r="E10411" s="56">
        <v>0</v>
      </c>
      <c r="F10411" s="55">
        <v>0</v>
      </c>
      <c r="G10411" s="214"/>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5">
      <c r="A10412" s="45" t="s">
        <v>754</v>
      </c>
      <c r="B10412" s="56" t="s">
        <v>454</v>
      </c>
      <c r="C10412" s="54">
        <v>10406.375954216899</v>
      </c>
      <c r="D10412" s="56">
        <v>633</v>
      </c>
      <c r="E10412" s="56">
        <v>0</v>
      </c>
      <c r="F10412" s="55">
        <v>0</v>
      </c>
      <c r="G10412" s="214"/>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5">
      <c r="A10413" s="45" t="s">
        <v>753</v>
      </c>
      <c r="B10413" s="56" t="s">
        <v>452</v>
      </c>
      <c r="C10413" s="54">
        <v>11260.3171202382</v>
      </c>
      <c r="D10413" s="56">
        <v>594</v>
      </c>
      <c r="E10413" s="56" t="s">
        <v>495</v>
      </c>
      <c r="F10413" s="55">
        <v>0.63433889708303737</v>
      </c>
      <c r="G10413" s="214"/>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5">
      <c r="A10414" s="45" t="s">
        <v>752</v>
      </c>
      <c r="B10414" s="56" t="s">
        <v>454</v>
      </c>
      <c r="C10414" s="54">
        <v>60760.903444814299</v>
      </c>
      <c r="D10414" s="56">
        <v>5431</v>
      </c>
      <c r="E10414" s="56">
        <v>9</v>
      </c>
      <c r="F10414" s="55">
        <v>1.0580111657507096</v>
      </c>
      <c r="G10414" s="214"/>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5">
      <c r="A10415" s="45" t="s">
        <v>751</v>
      </c>
      <c r="B10415" s="56" t="s">
        <v>452</v>
      </c>
      <c r="C10415" s="54">
        <v>13066.7339765703</v>
      </c>
      <c r="D10415" s="56">
        <v>768</v>
      </c>
      <c r="E10415" s="56" t="s">
        <v>495</v>
      </c>
      <c r="F10415" s="55">
        <v>1.6399332432262395</v>
      </c>
      <c r="G10415" s="214"/>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5">
      <c r="A10416" s="45" t="s">
        <v>750</v>
      </c>
      <c r="B10416" s="56" t="s">
        <v>454</v>
      </c>
      <c r="C10416" s="54">
        <v>28989.034762338801</v>
      </c>
      <c r="D10416" s="56">
        <v>2089</v>
      </c>
      <c r="E10416" s="56" t="s">
        <v>495</v>
      </c>
      <c r="F10416" s="55">
        <v>0.98559433957239706</v>
      </c>
      <c r="G10416" s="214"/>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5">
      <c r="A10417" s="45" t="s">
        <v>749</v>
      </c>
      <c r="B10417" s="56" t="s">
        <v>449</v>
      </c>
      <c r="C10417" s="54">
        <v>5774.3850978047103</v>
      </c>
      <c r="D10417" s="56">
        <v>313</v>
      </c>
      <c r="E10417" s="56">
        <v>0</v>
      </c>
      <c r="F10417" s="55">
        <v>0</v>
      </c>
      <c r="G10417" s="214"/>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5">
      <c r="A10418" s="45" t="s">
        <v>748</v>
      </c>
      <c r="B10418" s="56" t="s">
        <v>458</v>
      </c>
      <c r="C10418" s="54">
        <v>6352.7152733450803</v>
      </c>
      <c r="D10418" s="56">
        <v>393</v>
      </c>
      <c r="E10418" s="56" t="s">
        <v>495</v>
      </c>
      <c r="F10418" s="55">
        <v>2.2487572118421122</v>
      </c>
      <c r="G10418" s="214"/>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5">
      <c r="A10419" s="45" t="s">
        <v>747</v>
      </c>
      <c r="B10419" s="56" t="s">
        <v>458</v>
      </c>
      <c r="C10419" s="54">
        <v>53837.277335062499</v>
      </c>
      <c r="D10419" s="56">
        <v>7670</v>
      </c>
      <c r="E10419" s="56">
        <v>17</v>
      </c>
      <c r="F10419" s="55">
        <v>2.2554738545347814</v>
      </c>
      <c r="G10419" s="214"/>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5">
      <c r="A10420" s="45" t="s">
        <v>746</v>
      </c>
      <c r="B10420" s="56" t="s">
        <v>451</v>
      </c>
      <c r="C10420" s="54">
        <v>27401.822881354499</v>
      </c>
      <c r="D10420" s="56">
        <v>2181</v>
      </c>
      <c r="E10420" s="56" t="s">
        <v>495</v>
      </c>
      <c r="F10420" s="55">
        <v>0.78201262453792608</v>
      </c>
      <c r="G10420" s="214"/>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5">
      <c r="A10421" s="45" t="s">
        <v>745</v>
      </c>
      <c r="B10421" s="56" t="s">
        <v>455</v>
      </c>
      <c r="C10421" s="54">
        <v>443.669002305216</v>
      </c>
      <c r="D10421" s="56">
        <v>8</v>
      </c>
      <c r="E10421" s="56">
        <v>0</v>
      </c>
      <c r="F10421" s="55">
        <v>0</v>
      </c>
      <c r="G10421" s="214"/>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5">
      <c r="A10422" s="45" t="s">
        <v>744</v>
      </c>
      <c r="B10422" s="56" t="s">
        <v>458</v>
      </c>
      <c r="C10422" s="54">
        <v>10425.3705682952</v>
      </c>
      <c r="D10422" s="56">
        <v>1347</v>
      </c>
      <c r="E10422" s="56" t="s">
        <v>495</v>
      </c>
      <c r="F10422" s="55">
        <v>0.68514179865984104</v>
      </c>
      <c r="G10422" s="214"/>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5">
      <c r="A10423" s="45" t="s">
        <v>743</v>
      </c>
      <c r="B10423" s="56" t="s">
        <v>449</v>
      </c>
      <c r="C10423" s="54">
        <v>29332.514862373799</v>
      </c>
      <c r="D10423" s="56">
        <v>3072</v>
      </c>
      <c r="E10423" s="56">
        <v>10</v>
      </c>
      <c r="F10423" s="55">
        <v>2.4351328811630886</v>
      </c>
      <c r="G10423" s="214"/>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5">
      <c r="A10424" s="45" t="s">
        <v>742</v>
      </c>
      <c r="B10424" s="56" t="s">
        <v>449</v>
      </c>
      <c r="C10424" s="54">
        <v>13670.6546508352</v>
      </c>
      <c r="D10424" s="56">
        <v>1245</v>
      </c>
      <c r="E10424" s="56" t="s">
        <v>495</v>
      </c>
      <c r="F10424" s="55">
        <v>0.52249561745901862</v>
      </c>
      <c r="G10424" s="214"/>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5">
      <c r="A10425" s="45" t="s">
        <v>741</v>
      </c>
      <c r="B10425" s="56" t="s">
        <v>452</v>
      </c>
      <c r="C10425" s="54">
        <v>7866.2595778054301</v>
      </c>
      <c r="D10425" s="56">
        <v>475</v>
      </c>
      <c r="E10425" s="56" t="s">
        <v>495</v>
      </c>
      <c r="F10425" s="55">
        <v>1.8160746088294977</v>
      </c>
      <c r="G10425" s="214"/>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5">
      <c r="A10426" s="45" t="s">
        <v>740</v>
      </c>
      <c r="B10426" s="56" t="s">
        <v>449</v>
      </c>
      <c r="C10426" s="54">
        <v>3588.8356725713106</v>
      </c>
      <c r="D10426" s="56">
        <v>237</v>
      </c>
      <c r="E10426" s="56" t="s">
        <v>495</v>
      </c>
      <c r="F10426" s="55">
        <v>5.9708979133108082</v>
      </c>
      <c r="G10426" s="214"/>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5">
      <c r="A10427" s="45" t="s">
        <v>739</v>
      </c>
      <c r="B10427" s="56" t="s">
        <v>452</v>
      </c>
      <c r="C10427" s="54">
        <v>28747.259811021901</v>
      </c>
      <c r="D10427" s="56">
        <v>2389</v>
      </c>
      <c r="E10427" s="56" t="s">
        <v>495</v>
      </c>
      <c r="F10427" s="55">
        <v>0.74541266087404845</v>
      </c>
      <c r="G10427" s="214"/>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5">
      <c r="A10428" s="45" t="s">
        <v>738</v>
      </c>
      <c r="B10428" s="56" t="s">
        <v>457</v>
      </c>
      <c r="C10428" s="54">
        <v>97.256701128622794</v>
      </c>
      <c r="D10428" s="56">
        <v>5</v>
      </c>
      <c r="E10428" s="56">
        <v>0</v>
      </c>
      <c r="F10428" s="55">
        <v>0</v>
      </c>
      <c r="G10428" s="214"/>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5">
      <c r="A10429" s="45" t="s">
        <v>737</v>
      </c>
      <c r="B10429" s="56" t="s">
        <v>456</v>
      </c>
      <c r="C10429" s="54">
        <v>8389.5626394437495</v>
      </c>
      <c r="D10429" s="56">
        <v>542</v>
      </c>
      <c r="E10429" s="56" t="s">
        <v>495</v>
      </c>
      <c r="F10429" s="55">
        <v>1.7027960693147011</v>
      </c>
      <c r="G10429" s="214"/>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5">
      <c r="A10430" s="45" t="s">
        <v>736</v>
      </c>
      <c r="B10430" s="56" t="s">
        <v>457</v>
      </c>
      <c r="C10430" s="54">
        <v>8452.8586639732803</v>
      </c>
      <c r="D10430" s="56">
        <v>328</v>
      </c>
      <c r="E10430" s="56" t="s">
        <v>495</v>
      </c>
      <c r="F10430" s="55">
        <v>0.8450226635517446</v>
      </c>
      <c r="G10430" s="214"/>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5">
      <c r="A10431" s="45" t="s">
        <v>735</v>
      </c>
      <c r="B10431" s="56" t="s">
        <v>461</v>
      </c>
      <c r="C10431" s="54">
        <v>925.93893955999795</v>
      </c>
      <c r="D10431" s="56">
        <v>20</v>
      </c>
      <c r="E10431" s="56">
        <v>0</v>
      </c>
      <c r="F10431" s="55">
        <v>0</v>
      </c>
      <c r="G10431" s="214"/>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5">
      <c r="A10432" s="45" t="s">
        <v>734</v>
      </c>
      <c r="B10432" s="56" t="s">
        <v>456</v>
      </c>
      <c r="C10432" s="54">
        <v>886.62872007655199</v>
      </c>
      <c r="D10432" s="56">
        <v>20</v>
      </c>
      <c r="E10432" s="56">
        <v>0</v>
      </c>
      <c r="F10432" s="55">
        <v>0</v>
      </c>
      <c r="G10432" s="214"/>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5">
      <c r="A10433" s="45" t="s">
        <v>733</v>
      </c>
      <c r="B10433" s="56" t="s">
        <v>461</v>
      </c>
      <c r="C10433" s="54">
        <v>131.34792406884699</v>
      </c>
      <c r="D10433" s="56">
        <v>6</v>
      </c>
      <c r="E10433" s="56">
        <v>0</v>
      </c>
      <c r="F10433" s="55">
        <v>0</v>
      </c>
      <c r="G10433" s="214"/>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5">
      <c r="A10434" s="45" t="s">
        <v>732</v>
      </c>
      <c r="B10434" s="56" t="s">
        <v>458</v>
      </c>
      <c r="C10434" s="54">
        <v>3233.6975298580801</v>
      </c>
      <c r="D10434" s="56">
        <v>250</v>
      </c>
      <c r="E10434" s="56">
        <v>0</v>
      </c>
      <c r="F10434" s="55">
        <v>0</v>
      </c>
      <c r="G10434" s="214"/>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5">
      <c r="A10435" s="45" t="s">
        <v>453</v>
      </c>
      <c r="B10435" s="56" t="s">
        <v>453</v>
      </c>
      <c r="C10435" s="54">
        <v>11415.7638709039</v>
      </c>
      <c r="D10435" s="56">
        <v>1523</v>
      </c>
      <c r="E10435" s="56" t="s">
        <v>495</v>
      </c>
      <c r="F10435" s="55">
        <v>0.62570119911665378</v>
      </c>
      <c r="G10435" s="214"/>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5">
      <c r="A10436" s="45" t="s">
        <v>731</v>
      </c>
      <c r="B10436" s="56" t="s">
        <v>454</v>
      </c>
      <c r="C10436" s="54">
        <v>36015.912175260899</v>
      </c>
      <c r="D10436" s="56">
        <v>2155</v>
      </c>
      <c r="E10436" s="56">
        <v>8</v>
      </c>
      <c r="F10436" s="55">
        <v>1.5866003022438566</v>
      </c>
      <c r="G10436" s="214"/>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5">
      <c r="A10437" s="45" t="s">
        <v>730</v>
      </c>
      <c r="B10437" s="56" t="s">
        <v>452</v>
      </c>
      <c r="C10437" s="54">
        <v>29233.8947796506</v>
      </c>
      <c r="D10437" s="56">
        <v>1762</v>
      </c>
      <c r="E10437" s="56">
        <v>7</v>
      </c>
      <c r="F10437" s="55">
        <v>1.7103434344576098</v>
      </c>
      <c r="G10437" s="214"/>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5">
      <c r="A10438" s="45" t="s">
        <v>729</v>
      </c>
      <c r="B10438" s="56" t="s">
        <v>461</v>
      </c>
      <c r="C10438" s="54">
        <v>175.92213223044999</v>
      </c>
      <c r="D10438" s="56" t="s">
        <v>495</v>
      </c>
      <c r="E10438" s="56">
        <v>0</v>
      </c>
      <c r="F10438" s="55">
        <v>0</v>
      </c>
      <c r="G10438" s="214"/>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5">
      <c r="A10439" s="45" t="s">
        <v>728</v>
      </c>
      <c r="B10439" s="56" t="s">
        <v>460</v>
      </c>
      <c r="C10439" s="54">
        <v>99979.827942427306</v>
      </c>
      <c r="D10439" s="56">
        <v>14872</v>
      </c>
      <c r="E10439" s="56">
        <v>44</v>
      </c>
      <c r="F10439" s="55">
        <v>3.1434912497218295</v>
      </c>
      <c r="G10439" s="214"/>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5">
      <c r="A10440" s="45" t="s">
        <v>727</v>
      </c>
      <c r="B10440" s="56" t="s">
        <v>449</v>
      </c>
      <c r="C10440" s="54">
        <v>1061.2180254191501</v>
      </c>
      <c r="D10440" s="56">
        <v>32</v>
      </c>
      <c r="E10440" s="56">
        <v>0</v>
      </c>
      <c r="F10440" s="55">
        <v>0</v>
      </c>
      <c r="G10440" s="214"/>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5">
      <c r="A10441" s="45" t="s">
        <v>726</v>
      </c>
      <c r="B10441" s="56" t="s">
        <v>461</v>
      </c>
      <c r="C10441" s="54">
        <v>1523.2863267425901</v>
      </c>
      <c r="D10441" s="56">
        <v>23</v>
      </c>
      <c r="E10441" s="56">
        <v>0</v>
      </c>
      <c r="F10441" s="55">
        <v>0</v>
      </c>
      <c r="G10441" s="214"/>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5">
      <c r="A10442" s="45" t="s">
        <v>725</v>
      </c>
      <c r="B10442" s="56" t="s">
        <v>457</v>
      </c>
      <c r="C10442" s="54">
        <v>975.18088894142284</v>
      </c>
      <c r="D10442" s="56">
        <v>18</v>
      </c>
      <c r="E10442" s="56">
        <v>0</v>
      </c>
      <c r="F10442" s="55">
        <v>0</v>
      </c>
      <c r="G10442" s="214"/>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5">
      <c r="A10443" s="45" t="s">
        <v>724</v>
      </c>
      <c r="B10443" s="56" t="s">
        <v>458</v>
      </c>
      <c r="C10443" s="54">
        <v>6604.9424871170804</v>
      </c>
      <c r="D10443" s="56">
        <v>320</v>
      </c>
      <c r="E10443" s="56">
        <v>0</v>
      </c>
      <c r="F10443" s="55">
        <v>0</v>
      </c>
      <c r="G10443" s="214"/>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5">
      <c r="A10444" s="45" t="s">
        <v>723</v>
      </c>
      <c r="B10444" s="56" t="s">
        <v>458</v>
      </c>
      <c r="C10444" s="54">
        <v>17758.791021044799</v>
      </c>
      <c r="D10444" s="56">
        <v>1026</v>
      </c>
      <c r="E10444" s="56">
        <v>0</v>
      </c>
      <c r="F10444" s="55">
        <v>0</v>
      </c>
      <c r="G10444" s="214"/>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5">
      <c r="A10445" s="45" t="s">
        <v>722</v>
      </c>
      <c r="B10445" s="56" t="s">
        <v>454</v>
      </c>
      <c r="C10445" s="54">
        <v>91690.005605087994</v>
      </c>
      <c r="D10445" s="56">
        <v>4404</v>
      </c>
      <c r="E10445" s="56">
        <v>22</v>
      </c>
      <c r="F10445" s="55">
        <v>1.7138493569263902</v>
      </c>
      <c r="G10445" s="214"/>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5">
      <c r="A10446" s="45" t="s">
        <v>452</v>
      </c>
      <c r="B10446" s="56" t="s">
        <v>452</v>
      </c>
      <c r="C10446" s="54">
        <v>12492.720334089499</v>
      </c>
      <c r="D10446" s="56">
        <v>1018</v>
      </c>
      <c r="E10446" s="56" t="s">
        <v>495</v>
      </c>
      <c r="F10446" s="55">
        <v>0.57176155007377205</v>
      </c>
      <c r="G10446" s="214"/>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5">
      <c r="A10447" s="45" t="s">
        <v>721</v>
      </c>
      <c r="B10447" s="56" t="s">
        <v>461</v>
      </c>
      <c r="C10447" s="54">
        <v>12876.2116148285</v>
      </c>
      <c r="D10447" s="56">
        <v>592</v>
      </c>
      <c r="E10447" s="56">
        <v>13</v>
      </c>
      <c r="F10447" s="55">
        <v>7.2115266224893926</v>
      </c>
      <c r="G10447" s="214"/>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5">
      <c r="A10448" s="45" t="s">
        <v>720</v>
      </c>
      <c r="B10448" s="56" t="s">
        <v>458</v>
      </c>
      <c r="C10448" s="54">
        <v>30288.243897843495</v>
      </c>
      <c r="D10448" s="56">
        <v>3051</v>
      </c>
      <c r="E10448" s="56">
        <v>5</v>
      </c>
      <c r="F10448" s="55">
        <v>1.1791467948667884</v>
      </c>
      <c r="G10448" s="214"/>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5">
      <c r="A10449" s="45" t="s">
        <v>719</v>
      </c>
      <c r="B10449" s="56" t="s">
        <v>460</v>
      </c>
      <c r="C10449" s="54">
        <v>30325.695541606699</v>
      </c>
      <c r="D10449" s="56">
        <v>2303</v>
      </c>
      <c r="E10449" s="56" t="s">
        <v>495</v>
      </c>
      <c r="F10449" s="55">
        <v>0.47107622860997062</v>
      </c>
      <c r="G10449" s="214"/>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5">
      <c r="A10450" s="45" t="s">
        <v>718</v>
      </c>
      <c r="B10450" s="56" t="s">
        <v>449</v>
      </c>
      <c r="C10450" s="54">
        <v>4631.7627011164004</v>
      </c>
      <c r="D10450" s="56">
        <v>282</v>
      </c>
      <c r="E10450" s="56">
        <v>0</v>
      </c>
      <c r="F10450" s="55">
        <v>0</v>
      </c>
      <c r="G10450" s="214"/>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5">
      <c r="A10451" s="45" t="s">
        <v>717</v>
      </c>
      <c r="B10451" s="56" t="s">
        <v>454</v>
      </c>
      <c r="C10451" s="54">
        <v>16655.693199981899</v>
      </c>
      <c r="D10451" s="56">
        <v>1452</v>
      </c>
      <c r="E10451" s="56" t="s">
        <v>495</v>
      </c>
      <c r="F10451" s="55">
        <v>0.42885378933762458</v>
      </c>
      <c r="G10451" s="214"/>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5">
      <c r="A10452" s="45" t="s">
        <v>716</v>
      </c>
      <c r="B10452" s="56" t="s">
        <v>455</v>
      </c>
      <c r="C10452" s="54">
        <v>29199.4634255485</v>
      </c>
      <c r="D10452" s="56">
        <v>1207</v>
      </c>
      <c r="E10452" s="56" t="s">
        <v>495</v>
      </c>
      <c r="F10452" s="55">
        <v>0.73386867136134371</v>
      </c>
      <c r="G10452" s="214"/>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5">
      <c r="A10453" s="45" t="s">
        <v>715</v>
      </c>
      <c r="B10453" s="56" t="s">
        <v>449</v>
      </c>
      <c r="C10453" s="54">
        <v>13563.581728679501</v>
      </c>
      <c r="D10453" s="56">
        <v>1249</v>
      </c>
      <c r="E10453" s="56" t="s">
        <v>495</v>
      </c>
      <c r="F10453" s="55">
        <v>1.0532405504298228</v>
      </c>
      <c r="G10453" s="214"/>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5">
      <c r="A10454" s="45" t="s">
        <v>714</v>
      </c>
      <c r="B10454" s="56" t="s">
        <v>449</v>
      </c>
      <c r="C10454" s="54">
        <v>18220.567441253999</v>
      </c>
      <c r="D10454" s="56">
        <v>1134</v>
      </c>
      <c r="E10454" s="56" t="s">
        <v>495</v>
      </c>
      <c r="F10454" s="55">
        <v>0.78404332531210652</v>
      </c>
      <c r="G10454" s="214"/>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5">
      <c r="A10455" s="45" t="s">
        <v>713</v>
      </c>
      <c r="B10455" s="56" t="s">
        <v>457</v>
      </c>
      <c r="C10455" s="54">
        <v>2949.2506508674801</v>
      </c>
      <c r="D10455" s="56">
        <v>62</v>
      </c>
      <c r="E10455" s="56" t="s">
        <v>495</v>
      </c>
      <c r="F10455" s="55">
        <v>2.4219227147601621</v>
      </c>
      <c r="G10455" s="214"/>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5">
      <c r="A10456" s="45" t="s">
        <v>712</v>
      </c>
      <c r="B10456" s="56" t="s">
        <v>460</v>
      </c>
      <c r="C10456" s="54">
        <v>19909.875881644799</v>
      </c>
      <c r="D10456" s="56">
        <v>1550</v>
      </c>
      <c r="E10456" s="56" t="s">
        <v>495</v>
      </c>
      <c r="F10456" s="55">
        <v>0.35875950133080664</v>
      </c>
      <c r="G10456" s="214"/>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5">
      <c r="A10457" s="45" t="s">
        <v>711</v>
      </c>
      <c r="B10457" s="56" t="s">
        <v>451</v>
      </c>
      <c r="C10457" s="54">
        <v>10718.897733932799</v>
      </c>
      <c r="D10457" s="56">
        <v>734</v>
      </c>
      <c r="E10457" s="56" t="s">
        <v>495</v>
      </c>
      <c r="F10457" s="55">
        <v>0.66637982002990948</v>
      </c>
      <c r="G10457" s="214"/>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5">
      <c r="A10458" s="45" t="s">
        <v>710</v>
      </c>
      <c r="B10458" s="56" t="s">
        <v>452</v>
      </c>
      <c r="C10458" s="54">
        <v>30257.471058949301</v>
      </c>
      <c r="D10458" s="56">
        <v>2911</v>
      </c>
      <c r="E10458" s="56">
        <v>5</v>
      </c>
      <c r="F10458" s="55">
        <v>1.1803460257701361</v>
      </c>
      <c r="G10458" s="214"/>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5">
      <c r="A10459" s="45" t="s">
        <v>709</v>
      </c>
      <c r="B10459" s="56" t="s">
        <v>459</v>
      </c>
      <c r="C10459" s="54">
        <v>5208.5177822836404</v>
      </c>
      <c r="D10459" s="56">
        <v>380</v>
      </c>
      <c r="E10459" s="56" t="s">
        <v>495</v>
      </c>
      <c r="F10459" s="55">
        <v>2.7427600102098162</v>
      </c>
      <c r="G10459" s="214"/>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5">
      <c r="A10460" s="45" t="s">
        <v>708</v>
      </c>
      <c r="B10460" s="56" t="s">
        <v>449</v>
      </c>
      <c r="C10460" s="54">
        <v>2134.12534396605</v>
      </c>
      <c r="D10460" s="56">
        <v>88</v>
      </c>
      <c r="E10460" s="56">
        <v>0</v>
      </c>
      <c r="F10460" s="55">
        <v>0</v>
      </c>
      <c r="G10460" s="214"/>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5">
      <c r="A10461" s="45" t="s">
        <v>707</v>
      </c>
      <c r="B10461" s="56" t="s">
        <v>457</v>
      </c>
      <c r="C10461" s="54">
        <v>8124.8050092882004</v>
      </c>
      <c r="D10461" s="56">
        <v>361</v>
      </c>
      <c r="E10461" s="56">
        <v>0</v>
      </c>
      <c r="F10461" s="55">
        <v>0</v>
      </c>
      <c r="G10461" s="214"/>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5">
      <c r="A10462" s="45" t="s">
        <v>706</v>
      </c>
      <c r="B10462" s="56" t="s">
        <v>462</v>
      </c>
      <c r="C10462" s="54">
        <v>5620.2787186370697</v>
      </c>
      <c r="D10462" s="56">
        <v>296</v>
      </c>
      <c r="E10462" s="56">
        <v>0</v>
      </c>
      <c r="F10462" s="55">
        <v>0</v>
      </c>
      <c r="G10462" s="214"/>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5">
      <c r="A10463" s="45" t="s">
        <v>705</v>
      </c>
      <c r="B10463" s="56" t="s">
        <v>461</v>
      </c>
      <c r="C10463" s="54">
        <v>1879.9555993321101</v>
      </c>
      <c r="D10463" s="56">
        <v>65</v>
      </c>
      <c r="E10463" s="56">
        <v>0</v>
      </c>
      <c r="F10463" s="55">
        <v>0</v>
      </c>
      <c r="G10463" s="214"/>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5">
      <c r="A10464" s="45" t="s">
        <v>704</v>
      </c>
      <c r="B10464" s="56" t="s">
        <v>449</v>
      </c>
      <c r="C10464" s="54">
        <v>13749.355836913501</v>
      </c>
      <c r="D10464" s="56">
        <v>1082</v>
      </c>
      <c r="E10464" s="56" t="s">
        <v>495</v>
      </c>
      <c r="F10464" s="55">
        <v>1.0390097147213835</v>
      </c>
      <c r="G10464" s="214"/>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5">
      <c r="A10465" s="45" t="s">
        <v>703</v>
      </c>
      <c r="B10465" s="56" t="s">
        <v>456</v>
      </c>
      <c r="C10465" s="54">
        <v>11814.5919608803</v>
      </c>
      <c r="D10465" s="56">
        <v>935</v>
      </c>
      <c r="E10465" s="56">
        <v>0</v>
      </c>
      <c r="F10465" s="55">
        <v>0</v>
      </c>
      <c r="G10465" s="214"/>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5">
      <c r="A10466" s="45" t="s">
        <v>702</v>
      </c>
      <c r="B10466" s="56" t="s">
        <v>449</v>
      </c>
      <c r="C10466" s="54">
        <v>4953.1649934452498</v>
      </c>
      <c r="D10466" s="56">
        <v>451</v>
      </c>
      <c r="E10466" s="56" t="s">
        <v>495</v>
      </c>
      <c r="F10466" s="55">
        <v>1.442079388090163</v>
      </c>
      <c r="G10466" s="214"/>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5">
      <c r="A10467" s="45" t="s">
        <v>701</v>
      </c>
      <c r="B10467" s="56" t="s">
        <v>458</v>
      </c>
      <c r="C10467" s="54">
        <v>55966.956025412503</v>
      </c>
      <c r="D10467" s="56">
        <v>6878</v>
      </c>
      <c r="E10467" s="56">
        <v>8</v>
      </c>
      <c r="F10467" s="55">
        <v>1.0210106320041903</v>
      </c>
      <c r="G10467" s="214"/>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5">
      <c r="A10468" s="45" t="s">
        <v>700</v>
      </c>
      <c r="B10468" s="56" t="s">
        <v>455</v>
      </c>
      <c r="C10468" s="54">
        <v>1233.54376087695</v>
      </c>
      <c r="D10468" s="56">
        <v>24</v>
      </c>
      <c r="E10468" s="56">
        <v>0</v>
      </c>
      <c r="F10468" s="55">
        <v>0</v>
      </c>
      <c r="G10468" s="214"/>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5">
      <c r="A10469" s="45" t="s">
        <v>699</v>
      </c>
      <c r="B10469" s="56" t="s">
        <v>451</v>
      </c>
      <c r="C10469" s="54">
        <v>18769.558680918599</v>
      </c>
      <c r="D10469" s="56">
        <v>1374</v>
      </c>
      <c r="E10469" s="56" t="s">
        <v>495</v>
      </c>
      <c r="F10469" s="55">
        <v>0.76111082463741397</v>
      </c>
      <c r="G10469" s="214"/>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5">
      <c r="A10470" s="45" t="s">
        <v>698</v>
      </c>
      <c r="B10470" s="56" t="s">
        <v>454</v>
      </c>
      <c r="C10470" s="54">
        <v>12292.1365056916</v>
      </c>
      <c r="D10470" s="56">
        <v>560</v>
      </c>
      <c r="E10470" s="56" t="s">
        <v>495</v>
      </c>
      <c r="F10470" s="55">
        <v>0.58109158969637231</v>
      </c>
      <c r="G10470" s="214"/>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5">
      <c r="A10471" s="45" t="s">
        <v>697</v>
      </c>
      <c r="B10471" s="56" t="s">
        <v>461</v>
      </c>
      <c r="C10471" s="54">
        <v>834.58018010005105</v>
      </c>
      <c r="D10471" s="56">
        <v>12</v>
      </c>
      <c r="E10471" s="56">
        <v>0</v>
      </c>
      <c r="F10471" s="55">
        <v>0</v>
      </c>
      <c r="G10471" s="214"/>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5">
      <c r="A10472" s="45" t="s">
        <v>696</v>
      </c>
      <c r="B10472" s="56" t="s">
        <v>449</v>
      </c>
      <c r="C10472" s="54">
        <v>1267.67563041731</v>
      </c>
      <c r="D10472" s="56">
        <v>49</v>
      </c>
      <c r="E10472" s="56">
        <v>0</v>
      </c>
      <c r="F10472" s="55">
        <v>0</v>
      </c>
      <c r="G10472" s="214"/>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5">
      <c r="A10473" s="45" t="s">
        <v>695</v>
      </c>
      <c r="B10473" s="56" t="s">
        <v>449</v>
      </c>
      <c r="C10473" s="54">
        <v>1713.2752253528499</v>
      </c>
      <c r="D10473" s="56">
        <v>95</v>
      </c>
      <c r="E10473" s="56">
        <v>0</v>
      </c>
      <c r="F10473" s="55">
        <v>0</v>
      </c>
      <c r="G10473" s="214"/>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5">
      <c r="A10474" s="45" t="s">
        <v>694</v>
      </c>
      <c r="B10474" s="56" t="s">
        <v>461</v>
      </c>
      <c r="C10474" s="54">
        <v>43955.524582002799</v>
      </c>
      <c r="D10474" s="56">
        <v>3007</v>
      </c>
      <c r="E10474" s="56" t="s">
        <v>495</v>
      </c>
      <c r="F10474" s="55">
        <v>0.4875057602507869</v>
      </c>
      <c r="G10474" s="214"/>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5">
      <c r="A10475" s="45" t="s">
        <v>693</v>
      </c>
      <c r="B10475" s="56" t="s">
        <v>455</v>
      </c>
      <c r="C10475" s="54">
        <v>625.94499034377498</v>
      </c>
      <c r="D10475" s="56">
        <v>19</v>
      </c>
      <c r="E10475" s="56">
        <v>0</v>
      </c>
      <c r="F10475" s="55">
        <v>0</v>
      </c>
      <c r="G10475" s="214"/>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5">
      <c r="A10476" s="45" t="s">
        <v>692</v>
      </c>
      <c r="B10476" s="56" t="s">
        <v>452</v>
      </c>
      <c r="C10476" s="54">
        <v>9210.9950828244691</v>
      </c>
      <c r="D10476" s="56">
        <v>621</v>
      </c>
      <c r="E10476" s="56">
        <v>0</v>
      </c>
      <c r="F10476" s="55">
        <v>0</v>
      </c>
      <c r="G10476" s="214"/>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5">
      <c r="A10477" s="45" t="s">
        <v>451</v>
      </c>
      <c r="B10477" s="56" t="s">
        <v>451</v>
      </c>
      <c r="C10477" s="54">
        <v>62728.587628093002</v>
      </c>
      <c r="D10477" s="56">
        <v>5234</v>
      </c>
      <c r="E10477" s="56">
        <v>6</v>
      </c>
      <c r="F10477" s="55">
        <v>0.68321549197369913</v>
      </c>
      <c r="G10477" s="214"/>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5">
      <c r="A10478" s="45" t="s">
        <v>691</v>
      </c>
      <c r="B10478" s="56" t="s">
        <v>451</v>
      </c>
      <c r="C10478" s="54">
        <v>3007.0790085752401</v>
      </c>
      <c r="D10478" s="56">
        <v>160</v>
      </c>
      <c r="E10478" s="56">
        <v>0</v>
      </c>
      <c r="F10478" s="55">
        <v>0</v>
      </c>
      <c r="G10478" s="214"/>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5">
      <c r="A10479" s="45" t="s">
        <v>690</v>
      </c>
      <c r="B10479" s="56" t="s">
        <v>449</v>
      </c>
      <c r="C10479" s="54">
        <v>3230.2527941828198</v>
      </c>
      <c r="D10479" s="56">
        <v>147</v>
      </c>
      <c r="E10479" s="56">
        <v>0</v>
      </c>
      <c r="F10479" s="55">
        <v>0</v>
      </c>
      <c r="G10479" s="214"/>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5">
      <c r="A10480" s="45" t="s">
        <v>689</v>
      </c>
      <c r="B10480" s="56" t="s">
        <v>462</v>
      </c>
      <c r="C10480" s="54">
        <v>2582.8318203587801</v>
      </c>
      <c r="D10480" s="56">
        <v>88</v>
      </c>
      <c r="E10480" s="56">
        <v>5</v>
      </c>
      <c r="F10480" s="55">
        <v>13.827569194700667</v>
      </c>
      <c r="G10480" s="214"/>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5">
      <c r="A10481" s="45" t="s">
        <v>688</v>
      </c>
      <c r="B10481" s="56" t="s">
        <v>452</v>
      </c>
      <c r="C10481" s="54">
        <v>101530.854278618</v>
      </c>
      <c r="D10481" s="56">
        <v>7574</v>
      </c>
      <c r="E10481" s="56">
        <v>28</v>
      </c>
      <c r="F10481" s="55">
        <v>1.969844550417805</v>
      </c>
      <c r="G10481" s="214"/>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5">
      <c r="A10482" s="45" t="s">
        <v>687</v>
      </c>
      <c r="B10482" s="56" t="s">
        <v>452</v>
      </c>
      <c r="C10482" s="54">
        <v>34437.884502636203</v>
      </c>
      <c r="D10482" s="56">
        <v>4235</v>
      </c>
      <c r="E10482" s="56">
        <v>14</v>
      </c>
      <c r="F10482" s="55">
        <v>2.903778830907719</v>
      </c>
      <c r="G10482" s="214"/>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5">
      <c r="A10483" s="45" t="s">
        <v>686</v>
      </c>
      <c r="B10483" s="56" t="s">
        <v>460</v>
      </c>
      <c r="C10483" s="54">
        <v>15123.002698759299</v>
      </c>
      <c r="D10483" s="56">
        <v>1628</v>
      </c>
      <c r="E10483" s="56">
        <v>0</v>
      </c>
      <c r="F10483" s="55">
        <v>0</v>
      </c>
      <c r="G10483" s="214"/>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5">
      <c r="A10484" s="45" t="s">
        <v>685</v>
      </c>
      <c r="B10484" s="56" t="s">
        <v>454</v>
      </c>
      <c r="C10484" s="54">
        <v>27680.062234411598</v>
      </c>
      <c r="D10484" s="56">
        <v>2115</v>
      </c>
      <c r="E10484" s="56" t="s">
        <v>495</v>
      </c>
      <c r="F10484" s="55">
        <v>0.25805061716867128</v>
      </c>
      <c r="G10484" s="214"/>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5">
      <c r="A10485" s="45" t="s">
        <v>684</v>
      </c>
      <c r="B10485" s="56" t="s">
        <v>460</v>
      </c>
      <c r="C10485" s="54">
        <v>12712.6088020805</v>
      </c>
      <c r="D10485" s="56">
        <v>999</v>
      </c>
      <c r="E10485" s="56">
        <v>0</v>
      </c>
      <c r="F10485" s="55">
        <v>0</v>
      </c>
      <c r="G10485" s="214"/>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5">
      <c r="A10486" s="45" t="s">
        <v>683</v>
      </c>
      <c r="B10486" s="56" t="s">
        <v>450</v>
      </c>
      <c r="C10486" s="54">
        <v>60849.009238985098</v>
      </c>
      <c r="D10486" s="56">
        <v>10828</v>
      </c>
      <c r="E10486" s="56">
        <v>6</v>
      </c>
      <c r="F10486" s="55">
        <v>0.70431948511800757</v>
      </c>
      <c r="G10486" s="214"/>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5">
      <c r="A10487" s="45" t="s">
        <v>682</v>
      </c>
      <c r="B10487" s="56" t="s">
        <v>461</v>
      </c>
      <c r="C10487" s="54">
        <v>1304.7898284374701</v>
      </c>
      <c r="D10487" s="56">
        <v>42</v>
      </c>
      <c r="E10487" s="56">
        <v>0</v>
      </c>
      <c r="F10487" s="55">
        <v>0</v>
      </c>
      <c r="G10487" s="214"/>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5">
      <c r="A10488" s="45" t="s">
        <v>681</v>
      </c>
      <c r="B10488" s="56" t="s">
        <v>451</v>
      </c>
      <c r="C10488" s="54">
        <v>5675.6338289658797</v>
      </c>
      <c r="D10488" s="56">
        <v>491</v>
      </c>
      <c r="E10488" s="56" t="s">
        <v>495</v>
      </c>
      <c r="F10488" s="55">
        <v>3.7755380410923709</v>
      </c>
      <c r="G10488" s="214"/>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5">
      <c r="A10489" s="45" t="s">
        <v>680</v>
      </c>
      <c r="B10489" s="56" t="s">
        <v>451</v>
      </c>
      <c r="C10489" s="54">
        <v>18091.285950418602</v>
      </c>
      <c r="D10489" s="56">
        <v>1863</v>
      </c>
      <c r="E10489" s="56">
        <v>11</v>
      </c>
      <c r="F10489" s="55">
        <v>4.343053820870626</v>
      </c>
      <c r="G10489" s="214"/>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5">
      <c r="A10490" s="45" t="s">
        <v>679</v>
      </c>
      <c r="B10490" s="56" t="s">
        <v>458</v>
      </c>
      <c r="C10490" s="54">
        <v>6461.82916759405</v>
      </c>
      <c r="D10490" s="56">
        <v>299</v>
      </c>
      <c r="E10490" s="56">
        <v>0</v>
      </c>
      <c r="F10490" s="55">
        <v>0</v>
      </c>
      <c r="G10490" s="214"/>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5">
      <c r="A10491" s="45" t="s">
        <v>678</v>
      </c>
      <c r="B10491" s="56" t="s">
        <v>457</v>
      </c>
      <c r="C10491" s="54">
        <v>335.85846276679899</v>
      </c>
      <c r="D10491" s="56">
        <v>10</v>
      </c>
      <c r="E10491" s="56">
        <v>0</v>
      </c>
      <c r="F10491" s="55">
        <v>0</v>
      </c>
      <c r="G10491" s="214"/>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5">
      <c r="A10492" s="45" t="s">
        <v>677</v>
      </c>
      <c r="B10492" s="56" t="s">
        <v>458</v>
      </c>
      <c r="C10492" s="54">
        <v>6179.81950587131</v>
      </c>
      <c r="D10492" s="56">
        <v>387</v>
      </c>
      <c r="E10492" s="56" t="s">
        <v>495</v>
      </c>
      <c r="F10492" s="55">
        <v>1.1558358842148824</v>
      </c>
      <c r="G10492" s="214"/>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5">
      <c r="A10493" s="45" t="s">
        <v>676</v>
      </c>
      <c r="B10493" s="56" t="s">
        <v>449</v>
      </c>
      <c r="C10493" s="54">
        <v>1273.84035727372</v>
      </c>
      <c r="D10493" s="56">
        <v>74</v>
      </c>
      <c r="E10493" s="56">
        <v>0</v>
      </c>
      <c r="F10493" s="55">
        <v>0</v>
      </c>
      <c r="G10493" s="214"/>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5">
      <c r="A10494" s="45" t="s">
        <v>675</v>
      </c>
      <c r="B10494" s="56" t="s">
        <v>456</v>
      </c>
      <c r="C10494" s="54">
        <v>1894.7075901246999</v>
      </c>
      <c r="D10494" s="56">
        <v>126</v>
      </c>
      <c r="E10494" s="56">
        <v>0</v>
      </c>
      <c r="F10494" s="55">
        <v>0</v>
      </c>
      <c r="G10494" s="214"/>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5">
      <c r="A10495" s="45" t="s">
        <v>674</v>
      </c>
      <c r="B10495" s="56" t="s">
        <v>449</v>
      </c>
      <c r="C10495" s="54">
        <v>9116.2129377530891</v>
      </c>
      <c r="D10495" s="56">
        <v>636</v>
      </c>
      <c r="E10495" s="56" t="s">
        <v>495</v>
      </c>
      <c r="F10495" s="55">
        <v>0.78353338076125201</v>
      </c>
      <c r="G10495" s="214"/>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5">
      <c r="A10496" s="45" t="s">
        <v>673</v>
      </c>
      <c r="B10496" s="56" t="s">
        <v>458</v>
      </c>
      <c r="C10496" s="54">
        <v>45021.147202316999</v>
      </c>
      <c r="D10496" s="56">
        <v>4799</v>
      </c>
      <c r="E10496" s="56">
        <v>5</v>
      </c>
      <c r="F10496" s="55">
        <v>0.79327800230838386</v>
      </c>
      <c r="G10496" s="214"/>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5">
      <c r="A10497" s="45" t="s">
        <v>672</v>
      </c>
      <c r="B10497" s="56" t="s">
        <v>458</v>
      </c>
      <c r="C10497" s="54">
        <v>8853.2027967598096</v>
      </c>
      <c r="D10497" s="56">
        <v>643</v>
      </c>
      <c r="E10497" s="56">
        <v>0</v>
      </c>
      <c r="F10497" s="55">
        <v>0</v>
      </c>
      <c r="G10497" s="214"/>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5">
      <c r="A10498" s="45" t="s">
        <v>671</v>
      </c>
      <c r="B10498" s="56" t="s">
        <v>461</v>
      </c>
      <c r="C10498" s="54">
        <v>931.64345052579108</v>
      </c>
      <c r="D10498" s="56">
        <v>39</v>
      </c>
      <c r="E10498" s="56">
        <v>0</v>
      </c>
      <c r="F10498" s="55">
        <v>0</v>
      </c>
      <c r="G10498" s="214"/>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5">
      <c r="A10499" s="45" t="s">
        <v>670</v>
      </c>
      <c r="B10499" s="56" t="s">
        <v>462</v>
      </c>
      <c r="C10499" s="54">
        <v>21077.958151310399</v>
      </c>
      <c r="D10499" s="56">
        <v>1221</v>
      </c>
      <c r="E10499" s="56" t="s">
        <v>495</v>
      </c>
      <c r="F10499" s="55">
        <v>0.33887803987375686</v>
      </c>
      <c r="G10499" s="214"/>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5">
      <c r="A10500" s="45" t="s">
        <v>669</v>
      </c>
      <c r="B10500" s="56" t="s">
        <v>458</v>
      </c>
      <c r="C10500" s="54">
        <v>28486.308874618499</v>
      </c>
      <c r="D10500" s="56">
        <v>4218</v>
      </c>
      <c r="E10500" s="56" t="s">
        <v>495</v>
      </c>
      <c r="F10500" s="55">
        <v>1.0029880914787774</v>
      </c>
      <c r="G10500" s="214"/>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5">
      <c r="A10501" s="45" t="s">
        <v>668</v>
      </c>
      <c r="B10501" s="56" t="s">
        <v>461</v>
      </c>
      <c r="C10501" s="54">
        <v>620.40356759031897</v>
      </c>
      <c r="D10501" s="56">
        <v>17</v>
      </c>
      <c r="E10501" s="56" t="s">
        <v>495</v>
      </c>
      <c r="F10501" s="55">
        <v>11.513243179113857</v>
      </c>
      <c r="G10501" s="214"/>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5">
      <c r="A10502" s="45" t="s">
        <v>667</v>
      </c>
      <c r="B10502" s="56" t="s">
        <v>451</v>
      </c>
      <c r="C10502" s="54">
        <v>18099.241781728299</v>
      </c>
      <c r="D10502" s="56">
        <v>1240</v>
      </c>
      <c r="E10502" s="56">
        <v>0</v>
      </c>
      <c r="F10502" s="55">
        <v>0</v>
      </c>
      <c r="G10502" s="214"/>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5">
      <c r="A10503" s="45" t="s">
        <v>666</v>
      </c>
      <c r="B10503" s="56" t="s">
        <v>460</v>
      </c>
      <c r="C10503" s="54">
        <v>14013.208647597899</v>
      </c>
      <c r="D10503" s="56">
        <v>1341</v>
      </c>
      <c r="E10503" s="56">
        <v>0</v>
      </c>
      <c r="F10503" s="55">
        <v>0</v>
      </c>
      <c r="G10503" s="214"/>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5">
      <c r="A10504" s="45" t="s">
        <v>665</v>
      </c>
      <c r="B10504" s="56" t="s">
        <v>452</v>
      </c>
      <c r="C10504" s="54">
        <v>18279.738978438399</v>
      </c>
      <c r="D10504" s="56">
        <v>1045</v>
      </c>
      <c r="E10504" s="56" t="s">
        <v>495</v>
      </c>
      <c r="F10504" s="55">
        <v>0.3907526880598457</v>
      </c>
      <c r="G10504" s="214"/>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5">
      <c r="A10505" s="45" t="s">
        <v>664</v>
      </c>
      <c r="B10505" s="56" t="s">
        <v>461</v>
      </c>
      <c r="C10505" s="54">
        <v>3054.0870162720894</v>
      </c>
      <c r="D10505" s="56">
        <v>118</v>
      </c>
      <c r="E10505" s="56" t="s">
        <v>495</v>
      </c>
      <c r="F10505" s="55">
        <v>2.3387863884690256</v>
      </c>
      <c r="G10505" s="214"/>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5">
      <c r="A10506" s="45" t="s">
        <v>663</v>
      </c>
      <c r="B10506" s="56" t="s">
        <v>457</v>
      </c>
      <c r="C10506" s="54">
        <v>1830.68334983656</v>
      </c>
      <c r="D10506" s="56">
        <v>36</v>
      </c>
      <c r="E10506" s="56">
        <v>0</v>
      </c>
      <c r="F10506" s="55">
        <v>0</v>
      </c>
      <c r="G10506" s="214"/>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5">
      <c r="A10507" s="45" t="s">
        <v>662</v>
      </c>
      <c r="B10507" s="56" t="s">
        <v>454</v>
      </c>
      <c r="C10507" s="54">
        <v>3773.5522642548599</v>
      </c>
      <c r="D10507" s="56">
        <v>159</v>
      </c>
      <c r="E10507" s="56">
        <v>0</v>
      </c>
      <c r="F10507" s="55">
        <v>0</v>
      </c>
      <c r="G10507" s="214"/>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5">
      <c r="A10508" s="45" t="s">
        <v>661</v>
      </c>
      <c r="B10508" s="56" t="s">
        <v>454</v>
      </c>
      <c r="C10508" s="54">
        <v>8525.6886385726593</v>
      </c>
      <c r="D10508" s="56">
        <v>834</v>
      </c>
      <c r="E10508" s="56" t="s">
        <v>495</v>
      </c>
      <c r="F10508" s="55">
        <v>0.8378041288701078</v>
      </c>
      <c r="G10508" s="214"/>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5">
      <c r="A10509" s="45" t="s">
        <v>660</v>
      </c>
      <c r="B10509" s="56" t="s">
        <v>449</v>
      </c>
      <c r="C10509" s="54">
        <v>39496.6261109037</v>
      </c>
      <c r="D10509" s="56">
        <v>2976</v>
      </c>
      <c r="E10509" s="56" t="s">
        <v>495</v>
      </c>
      <c r="F10509" s="55">
        <v>0.7233890938229014</v>
      </c>
      <c r="G10509" s="214"/>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5">
      <c r="A10510" s="45" t="s">
        <v>659</v>
      </c>
      <c r="B10510" s="56" t="s">
        <v>457</v>
      </c>
      <c r="C10510" s="54">
        <v>1742.38402050019</v>
      </c>
      <c r="D10510" s="56">
        <v>39</v>
      </c>
      <c r="E10510" s="56">
        <v>0</v>
      </c>
      <c r="F10510" s="55">
        <v>0</v>
      </c>
      <c r="G10510" s="214"/>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5">
      <c r="A10511" s="45" t="s">
        <v>658</v>
      </c>
      <c r="B10511" s="56" t="s">
        <v>460</v>
      </c>
      <c r="C10511" s="54">
        <v>18521.118345707095</v>
      </c>
      <c r="D10511" s="56">
        <v>2070</v>
      </c>
      <c r="E10511" s="56" t="s">
        <v>495</v>
      </c>
      <c r="F10511" s="55">
        <v>0.77132028525834084</v>
      </c>
      <c r="G10511" s="214"/>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5">
      <c r="A10512" s="45" t="s">
        <v>657</v>
      </c>
      <c r="B10512" s="56" t="s">
        <v>454</v>
      </c>
      <c r="C10512" s="54">
        <v>75646.311561113689</v>
      </c>
      <c r="D10512" s="56">
        <v>5797</v>
      </c>
      <c r="E10512" s="56">
        <v>12</v>
      </c>
      <c r="F10512" s="55">
        <v>1.1330927304372038</v>
      </c>
      <c r="G10512" s="214"/>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5">
      <c r="A10513" s="45" t="s">
        <v>656</v>
      </c>
      <c r="B10513" s="56" t="s">
        <v>455</v>
      </c>
      <c r="C10513" s="54">
        <v>18076.3739585127</v>
      </c>
      <c r="D10513" s="56">
        <v>1054</v>
      </c>
      <c r="E10513" s="56" t="s">
        <v>495</v>
      </c>
      <c r="F10513" s="55">
        <v>0.39514878145643584</v>
      </c>
      <c r="G10513" s="214"/>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5">
      <c r="A10514" s="45" t="s">
        <v>655</v>
      </c>
      <c r="B10514" s="56" t="s">
        <v>455</v>
      </c>
      <c r="C10514" s="54">
        <v>6017.9931220796398</v>
      </c>
      <c r="D10514" s="56">
        <v>418</v>
      </c>
      <c r="E10514" s="56" t="s">
        <v>495</v>
      </c>
      <c r="F10514" s="55">
        <v>2.3738336013214929</v>
      </c>
      <c r="G10514" s="214"/>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5">
      <c r="A10515" s="45" t="s">
        <v>654</v>
      </c>
      <c r="B10515" s="56" t="s">
        <v>449</v>
      </c>
      <c r="C10515" s="54">
        <v>9670.1945178593596</v>
      </c>
      <c r="D10515" s="56">
        <v>513</v>
      </c>
      <c r="E10515" s="56" t="s">
        <v>495</v>
      </c>
      <c r="F10515" s="55">
        <v>2.2159400608742827</v>
      </c>
      <c r="G10515" s="214"/>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5">
      <c r="A10516" s="45" t="s">
        <v>653</v>
      </c>
      <c r="B10516" s="56" t="s">
        <v>449</v>
      </c>
      <c r="C10516" s="54">
        <v>16769.949417917</v>
      </c>
      <c r="D10516" s="56">
        <v>1937</v>
      </c>
      <c r="E10516" s="56">
        <v>8</v>
      </c>
      <c r="F10516" s="55">
        <v>3.4074555455609046</v>
      </c>
      <c r="G10516" s="214"/>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5">
      <c r="A10517" s="45" t="s">
        <v>652</v>
      </c>
      <c r="B10517" s="56" t="s">
        <v>456</v>
      </c>
      <c r="C10517" s="54">
        <v>9799.8531367531396</v>
      </c>
      <c r="D10517" s="56">
        <v>628</v>
      </c>
      <c r="E10517" s="56" t="s">
        <v>495</v>
      </c>
      <c r="F10517" s="55">
        <v>0.72887389669838409</v>
      </c>
      <c r="G10517" s="214"/>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5">
      <c r="A10518" s="45" t="s">
        <v>651</v>
      </c>
      <c r="B10518" s="56" t="s">
        <v>449</v>
      </c>
      <c r="C10518" s="54">
        <v>11469.995289915099</v>
      </c>
      <c r="D10518" s="56">
        <v>897</v>
      </c>
      <c r="E10518" s="56" t="s">
        <v>495</v>
      </c>
      <c r="F10518" s="55">
        <v>2.4909712558077302</v>
      </c>
      <c r="G10518" s="214"/>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5">
      <c r="A10519" s="45" t="s">
        <v>650</v>
      </c>
      <c r="B10519" s="56" t="s">
        <v>456</v>
      </c>
      <c r="C10519" s="54">
        <v>156244.697877948</v>
      </c>
      <c r="D10519" s="56">
        <v>22303</v>
      </c>
      <c r="E10519" s="56">
        <v>54</v>
      </c>
      <c r="F10519" s="55">
        <v>2.4686551988829089</v>
      </c>
      <c r="G10519" s="214"/>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5">
      <c r="A10520" s="45" t="s">
        <v>649</v>
      </c>
      <c r="B10520" s="56" t="s">
        <v>449</v>
      </c>
      <c r="C10520" s="54">
        <v>7859.1059753857699</v>
      </c>
      <c r="D10520" s="56">
        <v>714</v>
      </c>
      <c r="E10520" s="56" t="s">
        <v>495</v>
      </c>
      <c r="F10520" s="55">
        <v>0.90886382817945521</v>
      </c>
      <c r="G10520" s="214"/>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5">
      <c r="A10521" s="45" t="s">
        <v>648</v>
      </c>
      <c r="B10521" s="56" t="s">
        <v>461</v>
      </c>
      <c r="C10521" s="54">
        <v>1706.19112247767</v>
      </c>
      <c r="D10521" s="56">
        <v>71</v>
      </c>
      <c r="E10521" s="56" t="s">
        <v>495</v>
      </c>
      <c r="F10521" s="55">
        <v>4.1864343617522399</v>
      </c>
      <c r="G10521" s="214"/>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5">
      <c r="A10522" s="45" t="s">
        <v>647</v>
      </c>
      <c r="B10522" s="56" t="s">
        <v>454</v>
      </c>
      <c r="C10522" s="54">
        <v>22263.862733642905</v>
      </c>
      <c r="D10522" s="56">
        <v>2506</v>
      </c>
      <c r="E10522" s="56">
        <v>6</v>
      </c>
      <c r="F10522" s="55">
        <v>1.9249643860039374</v>
      </c>
      <c r="G10522" s="214"/>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5">
      <c r="A10523" s="45" t="s">
        <v>646</v>
      </c>
      <c r="B10523" s="56" t="s">
        <v>452</v>
      </c>
      <c r="C10523" s="54">
        <v>27679.346149202895</v>
      </c>
      <c r="D10523" s="56">
        <v>3101</v>
      </c>
      <c r="E10523" s="56">
        <v>9</v>
      </c>
      <c r="F10523" s="55">
        <v>2.3225156381653034</v>
      </c>
      <c r="G10523" s="214"/>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5">
      <c r="A10524" s="45" t="s">
        <v>645</v>
      </c>
      <c r="B10524" s="56" t="s">
        <v>454</v>
      </c>
      <c r="C10524" s="54">
        <v>7245.13131941554</v>
      </c>
      <c r="D10524" s="56">
        <v>291</v>
      </c>
      <c r="E10524" s="56">
        <v>0</v>
      </c>
      <c r="F10524" s="55">
        <v>0</v>
      </c>
      <c r="G10524" s="214"/>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5">
      <c r="A10525" s="45" t="s">
        <v>644</v>
      </c>
      <c r="B10525" s="56" t="s">
        <v>449</v>
      </c>
      <c r="C10525" s="54">
        <v>10569.007528721701</v>
      </c>
      <c r="D10525" s="56">
        <v>637</v>
      </c>
      <c r="E10525" s="56" t="s">
        <v>495</v>
      </c>
      <c r="F10525" s="55">
        <v>0.67583045271243714</v>
      </c>
      <c r="G10525" s="214"/>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5">
      <c r="A10526" s="45" t="s">
        <v>643</v>
      </c>
      <c r="B10526" s="56" t="s">
        <v>454</v>
      </c>
      <c r="C10526" s="54">
        <v>17809.806181656801</v>
      </c>
      <c r="D10526" s="56">
        <v>830</v>
      </c>
      <c r="E10526" s="56">
        <v>0</v>
      </c>
      <c r="F10526" s="55">
        <v>0</v>
      </c>
      <c r="G10526" s="214"/>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5">
      <c r="A10527" s="45" t="s">
        <v>642</v>
      </c>
      <c r="B10527" s="56" t="s">
        <v>457</v>
      </c>
      <c r="C10527" s="54">
        <v>3720.87322110892</v>
      </c>
      <c r="D10527" s="56">
        <v>210</v>
      </c>
      <c r="E10527" s="56">
        <v>0</v>
      </c>
      <c r="F10527" s="55">
        <v>0</v>
      </c>
      <c r="G10527" s="214"/>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5">
      <c r="A10528" s="45" t="s">
        <v>641</v>
      </c>
      <c r="B10528" s="56" t="s">
        <v>449</v>
      </c>
      <c r="C10528" s="54">
        <v>8954.3940578811398</v>
      </c>
      <c r="D10528" s="56">
        <v>740</v>
      </c>
      <c r="E10528" s="56">
        <v>0</v>
      </c>
      <c r="F10528" s="55">
        <v>0</v>
      </c>
      <c r="G10528" s="214"/>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5">
      <c r="A10529" s="45" t="s">
        <v>640</v>
      </c>
      <c r="B10529" s="56" t="s">
        <v>458</v>
      </c>
      <c r="C10529" s="54">
        <v>13616.408669804499</v>
      </c>
      <c r="D10529" s="56">
        <v>1166</v>
      </c>
      <c r="E10529" s="56">
        <v>0</v>
      </c>
      <c r="F10529" s="55">
        <v>0</v>
      </c>
      <c r="G10529" s="214"/>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5">
      <c r="A10530" s="45" t="s">
        <v>639</v>
      </c>
      <c r="B10530" s="56" t="s">
        <v>460</v>
      </c>
      <c r="C10530" s="54">
        <v>15949.1079489121</v>
      </c>
      <c r="D10530" s="56">
        <v>1858</v>
      </c>
      <c r="E10530" s="56" t="s">
        <v>495</v>
      </c>
      <c r="F10530" s="55">
        <v>1.3435592446430891</v>
      </c>
      <c r="G10530" s="214"/>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5">
      <c r="A10531" s="45" t="s">
        <v>638</v>
      </c>
      <c r="B10531" s="56" t="s">
        <v>460</v>
      </c>
      <c r="C10531" s="54">
        <v>57573.2411074349</v>
      </c>
      <c r="D10531" s="56">
        <v>6447</v>
      </c>
      <c r="E10531" s="56">
        <v>17</v>
      </c>
      <c r="F10531" s="55">
        <v>2.1091147396405714</v>
      </c>
      <c r="G10531" s="214"/>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5">
      <c r="A10532" s="45" t="s">
        <v>637</v>
      </c>
      <c r="B10532" s="56" t="s">
        <v>449</v>
      </c>
      <c r="C10532" s="54">
        <v>9019.6013550839107</v>
      </c>
      <c r="D10532" s="56">
        <v>671</v>
      </c>
      <c r="E10532" s="56">
        <v>7</v>
      </c>
      <c r="F10532" s="55">
        <v>5.5434822484496431</v>
      </c>
      <c r="G10532" s="214"/>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5">
      <c r="A10533" s="45" t="s">
        <v>636</v>
      </c>
      <c r="B10533" s="56" t="s">
        <v>454</v>
      </c>
      <c r="C10533" s="54">
        <v>30825.646942955998</v>
      </c>
      <c r="D10533" s="56">
        <v>3337</v>
      </c>
      <c r="E10533" s="56">
        <v>11</v>
      </c>
      <c r="F10533" s="55">
        <v>2.5488979587947633</v>
      </c>
      <c r="G10533" s="214"/>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5">
      <c r="A10534" s="45" t="s">
        <v>635</v>
      </c>
      <c r="B10534" s="56" t="s">
        <v>459</v>
      </c>
      <c r="C10534" s="54">
        <v>4174.0936822109898</v>
      </c>
      <c r="D10534" s="56">
        <v>383</v>
      </c>
      <c r="E10534" s="56">
        <v>0</v>
      </c>
      <c r="F10534" s="55">
        <v>0</v>
      </c>
      <c r="G10534" s="214"/>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5">
      <c r="A10535" s="45" t="s">
        <v>634</v>
      </c>
      <c r="B10535" s="56" t="s">
        <v>456</v>
      </c>
      <c r="C10535" s="54">
        <v>414.46849714100301</v>
      </c>
      <c r="D10535" s="56">
        <v>11</v>
      </c>
      <c r="E10535" s="56">
        <v>0</v>
      </c>
      <c r="F10535" s="55">
        <v>0</v>
      </c>
      <c r="G10535" s="214"/>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5">
      <c r="A10536" s="45" t="s">
        <v>633</v>
      </c>
      <c r="B10536" s="56" t="s">
        <v>458</v>
      </c>
      <c r="C10536" s="54">
        <v>5777.7105143039398</v>
      </c>
      <c r="D10536" s="56">
        <v>434</v>
      </c>
      <c r="E10536" s="56" t="s">
        <v>495</v>
      </c>
      <c r="F10536" s="55">
        <v>1.2362781287109306</v>
      </c>
      <c r="G10536" s="214"/>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5">
      <c r="A10537" s="45" t="s">
        <v>632</v>
      </c>
      <c r="B10537" s="56" t="s">
        <v>454</v>
      </c>
      <c r="C10537" s="54">
        <v>9113.7991472155009</v>
      </c>
      <c r="D10537" s="56">
        <v>472</v>
      </c>
      <c r="E10537" s="56" t="s">
        <v>495</v>
      </c>
      <c r="F10537" s="55">
        <v>0.7837408996488</v>
      </c>
      <c r="G10537" s="214"/>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5">
      <c r="A10538" s="45" t="s">
        <v>631</v>
      </c>
      <c r="B10538" s="56" t="s">
        <v>462</v>
      </c>
      <c r="C10538" s="54">
        <v>1968.1305279901801</v>
      </c>
      <c r="D10538" s="56">
        <v>57</v>
      </c>
      <c r="E10538" s="56">
        <v>0</v>
      </c>
      <c r="F10538" s="55">
        <v>0</v>
      </c>
      <c r="G10538" s="214"/>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5">
      <c r="A10539" s="45" t="s">
        <v>630</v>
      </c>
      <c r="B10539" s="56" t="s">
        <v>454</v>
      </c>
      <c r="C10539" s="54">
        <v>11979.088383960399</v>
      </c>
      <c r="D10539" s="56">
        <v>1149</v>
      </c>
      <c r="E10539" s="56">
        <v>0</v>
      </c>
      <c r="F10539" s="55">
        <v>0</v>
      </c>
      <c r="G10539" s="214"/>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5">
      <c r="A10540" s="45" t="s">
        <v>629</v>
      </c>
      <c r="B10540" s="56" t="s">
        <v>461</v>
      </c>
      <c r="C10540" s="54">
        <v>241.58987972642501</v>
      </c>
      <c r="D10540" s="56">
        <v>8</v>
      </c>
      <c r="E10540" s="56">
        <v>0</v>
      </c>
      <c r="F10540" s="55">
        <v>0</v>
      </c>
      <c r="G10540" s="214"/>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5">
      <c r="A10541" s="45" t="s">
        <v>438</v>
      </c>
      <c r="B10541" s="56" t="s">
        <v>438</v>
      </c>
      <c r="C10541" s="54">
        <v>0</v>
      </c>
      <c r="D10541" s="56">
        <v>969</v>
      </c>
      <c r="E10541" s="56">
        <v>6</v>
      </c>
      <c r="F10541" s="55" t="s">
        <v>465</v>
      </c>
      <c r="G10541" s="214"/>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5">
      <c r="A10542" s="45" t="s">
        <v>628</v>
      </c>
      <c r="B10542" s="56" t="s">
        <v>449</v>
      </c>
      <c r="C10542" s="54">
        <v>9203.2013313555308</v>
      </c>
      <c r="D10542" s="56">
        <v>342</v>
      </c>
      <c r="E10542" s="56" t="s">
        <v>495</v>
      </c>
      <c r="F10542" s="55">
        <v>0.7761274458400963</v>
      </c>
      <c r="G10542" s="214"/>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5">
      <c r="A10543" s="45" t="s">
        <v>627</v>
      </c>
      <c r="B10543" s="56" t="s">
        <v>449</v>
      </c>
      <c r="C10543" s="54">
        <v>15611.3411572231</v>
      </c>
      <c r="D10543" s="56">
        <v>878</v>
      </c>
      <c r="E10543" s="56" t="s">
        <v>495</v>
      </c>
      <c r="F10543" s="55">
        <v>0.91508565099190931</v>
      </c>
      <c r="G10543" s="214"/>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5">
      <c r="A10544" s="45" t="s">
        <v>626</v>
      </c>
      <c r="B10544" s="56" t="s">
        <v>454</v>
      </c>
      <c r="C10544" s="54">
        <v>27113.4272904754</v>
      </c>
      <c r="D10544" s="56">
        <v>2508</v>
      </c>
      <c r="E10544" s="56">
        <v>6</v>
      </c>
      <c r="F10544" s="55">
        <v>1.5806612125423929</v>
      </c>
      <c r="G10544" s="214"/>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5">
      <c r="A10545" s="45" t="s">
        <v>625</v>
      </c>
      <c r="B10545" s="56" t="s">
        <v>456</v>
      </c>
      <c r="C10545" s="54">
        <v>1911.00314707446</v>
      </c>
      <c r="D10545" s="56">
        <v>91</v>
      </c>
      <c r="E10545" s="56" t="s">
        <v>495</v>
      </c>
      <c r="F10545" s="55">
        <v>3.7377526843909643</v>
      </c>
      <c r="G10545" s="214"/>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5">
      <c r="A10546" s="45" t="s">
        <v>624</v>
      </c>
      <c r="B10546" s="56" t="s">
        <v>452</v>
      </c>
      <c r="C10546" s="54">
        <v>26055.176096996998</v>
      </c>
      <c r="D10546" s="56">
        <v>2140</v>
      </c>
      <c r="E10546" s="56" t="s">
        <v>495</v>
      </c>
      <c r="F10546" s="55">
        <v>0.27414349902169327</v>
      </c>
      <c r="G10546" s="214"/>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5">
      <c r="A10547" s="45" t="s">
        <v>623</v>
      </c>
      <c r="B10547" s="56" t="s">
        <v>454</v>
      </c>
      <c r="C10547" s="54">
        <v>66447.1432703639</v>
      </c>
      <c r="D10547" s="56">
        <v>5696</v>
      </c>
      <c r="E10547" s="56">
        <v>33</v>
      </c>
      <c r="F10547" s="55">
        <v>3.5473953297766028</v>
      </c>
      <c r="G10547" s="214"/>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5">
      <c r="A10548" s="45" t="s">
        <v>622</v>
      </c>
      <c r="B10548" s="56" t="s">
        <v>455</v>
      </c>
      <c r="C10548" s="54">
        <v>10160.3863056553</v>
      </c>
      <c r="D10548" s="56">
        <v>628</v>
      </c>
      <c r="E10548" s="56">
        <v>0</v>
      </c>
      <c r="F10548" s="55">
        <v>0</v>
      </c>
      <c r="G10548" s="214"/>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5">
      <c r="A10549" s="45" t="s">
        <v>621</v>
      </c>
      <c r="B10549" s="56" t="s">
        <v>451</v>
      </c>
      <c r="C10549" s="54">
        <v>24185.158020851901</v>
      </c>
      <c r="D10549" s="56">
        <v>1756</v>
      </c>
      <c r="E10549" s="56">
        <v>8</v>
      </c>
      <c r="F10549" s="55">
        <v>2.3627241589072874</v>
      </c>
      <c r="G10549" s="214"/>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5">
      <c r="A10550" s="45" t="s">
        <v>620</v>
      </c>
      <c r="B10550" s="56" t="s">
        <v>449</v>
      </c>
      <c r="C10550" s="54">
        <v>5442.3214995143799</v>
      </c>
      <c r="D10550" s="56">
        <v>243</v>
      </c>
      <c r="E10550" s="56">
        <v>0</v>
      </c>
      <c r="F10550" s="55">
        <v>0</v>
      </c>
      <c r="G10550" s="214"/>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5">
      <c r="A10551" s="45" t="s">
        <v>619</v>
      </c>
      <c r="B10551" s="56" t="s">
        <v>457</v>
      </c>
      <c r="C10551" s="54">
        <v>733.94211218720091</v>
      </c>
      <c r="D10551" s="56">
        <v>18</v>
      </c>
      <c r="E10551" s="56">
        <v>0</v>
      </c>
      <c r="F10551" s="55">
        <v>0</v>
      </c>
      <c r="G10551" s="214"/>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5">
      <c r="A10552" s="45" t="s">
        <v>618</v>
      </c>
      <c r="B10552" s="56" t="s">
        <v>461</v>
      </c>
      <c r="C10552" s="54">
        <v>445.14881003177402</v>
      </c>
      <c r="D10552" s="56">
        <v>9</v>
      </c>
      <c r="E10552" s="56">
        <v>0</v>
      </c>
      <c r="F10552" s="55">
        <v>0</v>
      </c>
      <c r="G10552" s="214"/>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5">
      <c r="A10553" s="45" t="s">
        <v>617</v>
      </c>
      <c r="B10553" s="56" t="s">
        <v>454</v>
      </c>
      <c r="C10553" s="54">
        <v>33036.741371399599</v>
      </c>
      <c r="D10553" s="56">
        <v>2349</v>
      </c>
      <c r="E10553" s="56" t="s">
        <v>495</v>
      </c>
      <c r="F10553" s="55">
        <v>0.6486284826845079</v>
      </c>
      <c r="G10553" s="214"/>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5">
      <c r="A10554" s="45" t="s">
        <v>616</v>
      </c>
      <c r="B10554" s="56" t="s">
        <v>454</v>
      </c>
      <c r="C10554" s="54">
        <v>13217.562427383</v>
      </c>
      <c r="D10554" s="56">
        <v>639</v>
      </c>
      <c r="E10554" s="56" t="s">
        <v>495</v>
      </c>
      <c r="F10554" s="55">
        <v>2.1616261491783662</v>
      </c>
      <c r="G10554" s="214"/>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5">
      <c r="A10555" s="45" t="s">
        <v>615</v>
      </c>
      <c r="B10555" s="56" t="s">
        <v>449</v>
      </c>
      <c r="C10555" s="54">
        <v>17180.900653549099</v>
      </c>
      <c r="D10555" s="56">
        <v>1909</v>
      </c>
      <c r="E10555" s="56">
        <v>8</v>
      </c>
      <c r="F10555" s="55">
        <v>3.3259523639148107</v>
      </c>
      <c r="G10555" s="214"/>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5">
      <c r="A10556" s="45" t="s">
        <v>614</v>
      </c>
      <c r="B10556" s="56" t="s">
        <v>452</v>
      </c>
      <c r="C10556" s="54">
        <v>29713.051998029401</v>
      </c>
      <c r="D10556" s="56">
        <v>1372</v>
      </c>
      <c r="E10556" s="56">
        <v>11</v>
      </c>
      <c r="F10556" s="55">
        <v>2.644340560392096</v>
      </c>
      <c r="G10556" s="214"/>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5">
      <c r="A10557" s="45" t="s">
        <v>613</v>
      </c>
      <c r="B10557" s="56" t="s">
        <v>462</v>
      </c>
      <c r="C10557" s="54">
        <v>2759.83426324726</v>
      </c>
      <c r="D10557" s="56">
        <v>78</v>
      </c>
      <c r="E10557" s="56">
        <v>0</v>
      </c>
      <c r="F10557" s="55">
        <v>0</v>
      </c>
      <c r="G10557" s="214"/>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5">
      <c r="A10558" s="45" t="s">
        <v>612</v>
      </c>
      <c r="B10558" s="56" t="s">
        <v>457</v>
      </c>
      <c r="C10558" s="54">
        <v>709.250407043618</v>
      </c>
      <c r="D10558" s="56">
        <v>11</v>
      </c>
      <c r="E10558" s="56">
        <v>0</v>
      </c>
      <c r="F10558" s="55">
        <v>0</v>
      </c>
      <c r="G10558" s="214"/>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5">
      <c r="A10559" s="45" t="s">
        <v>611</v>
      </c>
      <c r="B10559" s="56" t="s">
        <v>458</v>
      </c>
      <c r="C10559" s="54">
        <v>5203.1237660323704</v>
      </c>
      <c r="D10559" s="56">
        <v>294</v>
      </c>
      <c r="E10559" s="56">
        <v>0</v>
      </c>
      <c r="F10559" s="55">
        <v>0</v>
      </c>
      <c r="G10559" s="214"/>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5">
      <c r="A10560" s="45" t="s">
        <v>610</v>
      </c>
      <c r="B10560" s="56" t="s">
        <v>449</v>
      </c>
      <c r="C10560" s="54">
        <v>7840.6389864339299</v>
      </c>
      <c r="D10560" s="56">
        <v>649</v>
      </c>
      <c r="E10560" s="56">
        <v>0</v>
      </c>
      <c r="F10560" s="55">
        <v>0</v>
      </c>
      <c r="G10560" s="214"/>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5">
      <c r="A10561" s="45" t="s">
        <v>609</v>
      </c>
      <c r="B10561" s="56" t="s">
        <v>451</v>
      </c>
      <c r="C10561" s="54">
        <v>7285.8220530817907</v>
      </c>
      <c r="D10561" s="56">
        <v>871</v>
      </c>
      <c r="E10561" s="56">
        <v>0</v>
      </c>
      <c r="F10561" s="55">
        <v>0</v>
      </c>
      <c r="G10561" s="214"/>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5">
      <c r="A10562" s="45" t="s">
        <v>608</v>
      </c>
      <c r="B10562" s="56" t="s">
        <v>449</v>
      </c>
      <c r="C10562" s="54">
        <v>3703.8770272844695</v>
      </c>
      <c r="D10562" s="56">
        <v>287</v>
      </c>
      <c r="E10562" s="56">
        <v>0</v>
      </c>
      <c r="F10562" s="55">
        <v>0</v>
      </c>
      <c r="G10562" s="214"/>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5">
      <c r="A10563" s="45" t="s">
        <v>607</v>
      </c>
      <c r="B10563" s="56" t="s">
        <v>458</v>
      </c>
      <c r="C10563" s="54">
        <v>4036.3842504603494</v>
      </c>
      <c r="D10563" s="56">
        <v>191</v>
      </c>
      <c r="E10563" s="56">
        <v>0</v>
      </c>
      <c r="F10563" s="55">
        <v>0</v>
      </c>
      <c r="G10563" s="214"/>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5">
      <c r="A10564" s="45" t="s">
        <v>606</v>
      </c>
      <c r="B10564" s="56" t="s">
        <v>456</v>
      </c>
      <c r="C10564" s="54">
        <v>29347.864073528101</v>
      </c>
      <c r="D10564" s="56">
        <v>2931</v>
      </c>
      <c r="E10564" s="56">
        <v>6</v>
      </c>
      <c r="F10564" s="55">
        <v>1.4603155701474093</v>
      </c>
      <c r="G10564" s="214"/>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5">
      <c r="A10565" s="45" t="s">
        <v>605</v>
      </c>
      <c r="B10565" s="56" t="s">
        <v>461</v>
      </c>
      <c r="C10565" s="54">
        <v>1175.1166229483399</v>
      </c>
      <c r="D10565" s="56">
        <v>41</v>
      </c>
      <c r="E10565" s="56">
        <v>0</v>
      </c>
      <c r="F10565" s="55">
        <v>0</v>
      </c>
      <c r="G10565" s="214"/>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5">
      <c r="A10566" s="45" t="s">
        <v>604</v>
      </c>
      <c r="B10566" s="56" t="s">
        <v>459</v>
      </c>
      <c r="C10566" s="54">
        <v>2871.29045841678</v>
      </c>
      <c r="D10566" s="56">
        <v>148</v>
      </c>
      <c r="E10566" s="56">
        <v>0</v>
      </c>
      <c r="F10566" s="55">
        <v>0</v>
      </c>
      <c r="G10566" s="214"/>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5">
      <c r="A10567" s="45" t="s">
        <v>603</v>
      </c>
      <c r="B10567" s="56" t="s">
        <v>449</v>
      </c>
      <c r="C10567" s="54">
        <v>18711.126473274999</v>
      </c>
      <c r="D10567" s="56">
        <v>1590</v>
      </c>
      <c r="E10567" s="56" t="s">
        <v>495</v>
      </c>
      <c r="F10567" s="55">
        <v>1.5269753326843785</v>
      </c>
      <c r="G10567" s="214"/>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5">
      <c r="A10568" s="45" t="s">
        <v>602</v>
      </c>
      <c r="B10568" s="56" t="s">
        <v>456</v>
      </c>
      <c r="C10568" s="54">
        <v>41355.060735064602</v>
      </c>
      <c r="D10568" s="56">
        <v>3160</v>
      </c>
      <c r="E10568" s="56">
        <v>5</v>
      </c>
      <c r="F10568" s="55">
        <v>0.86360133631731983</v>
      </c>
      <c r="G10568" s="214"/>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5">
      <c r="A10569" s="45" t="s">
        <v>601</v>
      </c>
      <c r="B10569" s="56" t="s">
        <v>454</v>
      </c>
      <c r="C10569" s="54">
        <v>23089.216116875701</v>
      </c>
      <c r="D10569" s="56">
        <v>1359</v>
      </c>
      <c r="E10569" s="56" t="s">
        <v>495</v>
      </c>
      <c r="F10569" s="55">
        <v>1.2374360578896384</v>
      </c>
      <c r="G10569" s="214"/>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5">
      <c r="A10570" s="45" t="s">
        <v>600</v>
      </c>
      <c r="B10570" s="56" t="s">
        <v>455</v>
      </c>
      <c r="C10570" s="54">
        <v>1711.2133241641</v>
      </c>
      <c r="D10570" s="56">
        <v>70</v>
      </c>
      <c r="E10570" s="56">
        <v>0</v>
      </c>
      <c r="F10570" s="55">
        <v>0</v>
      </c>
      <c r="G10570" s="214"/>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5">
      <c r="A10571" s="45" t="s">
        <v>599</v>
      </c>
      <c r="B10571" s="56" t="s">
        <v>449</v>
      </c>
      <c r="C10571" s="54">
        <v>7315.6481145470188</v>
      </c>
      <c r="D10571" s="56">
        <v>554</v>
      </c>
      <c r="E10571" s="56" t="s">
        <v>495</v>
      </c>
      <c r="F10571" s="55">
        <v>0.97638063381612294</v>
      </c>
      <c r="G10571" s="214"/>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5">
      <c r="A10572" s="45" t="s">
        <v>598</v>
      </c>
      <c r="B10572" s="56" t="s">
        <v>454</v>
      </c>
      <c r="C10572" s="54">
        <v>10981.723636578799</v>
      </c>
      <c r="D10572" s="56">
        <v>547</v>
      </c>
      <c r="E10572" s="56">
        <v>0</v>
      </c>
      <c r="F10572" s="55">
        <v>0</v>
      </c>
      <c r="G10572" s="214"/>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5">
      <c r="A10573" s="45" t="s">
        <v>597</v>
      </c>
      <c r="B10573" s="56" t="s">
        <v>460</v>
      </c>
      <c r="C10573" s="54">
        <v>16752.226867065601</v>
      </c>
      <c r="D10573" s="56">
        <v>1610</v>
      </c>
      <c r="E10573" s="56" t="s">
        <v>495</v>
      </c>
      <c r="F10573" s="55">
        <v>0.42638254600645337</v>
      </c>
      <c r="G10573" s="214"/>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5">
      <c r="A10574" s="45" t="s">
        <v>596</v>
      </c>
      <c r="B10574" s="56" t="s">
        <v>452</v>
      </c>
      <c r="C10574" s="54">
        <v>14695.182980035201</v>
      </c>
      <c r="D10574" s="56">
        <v>1089</v>
      </c>
      <c r="E10574" s="56">
        <v>0</v>
      </c>
      <c r="F10574" s="55">
        <v>0</v>
      </c>
      <c r="G10574" s="214"/>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5">
      <c r="A10575" s="45" t="s">
        <v>595</v>
      </c>
      <c r="B10575" s="56" t="s">
        <v>452</v>
      </c>
      <c r="C10575" s="54">
        <v>56177.316442514697</v>
      </c>
      <c r="D10575" s="56">
        <v>5259</v>
      </c>
      <c r="E10575" s="56">
        <v>4</v>
      </c>
      <c r="F10575" s="55">
        <v>0.50859368835578378</v>
      </c>
      <c r="G10575" s="214"/>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5">
      <c r="A10576" s="45" t="s">
        <v>594</v>
      </c>
      <c r="B10576" s="56" t="s">
        <v>457</v>
      </c>
      <c r="C10576" s="54">
        <v>1451.48737987204</v>
      </c>
      <c r="D10576" s="56">
        <v>67</v>
      </c>
      <c r="E10576" s="56">
        <v>0</v>
      </c>
      <c r="F10576" s="55">
        <v>0</v>
      </c>
      <c r="G10576" s="214"/>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5">
      <c r="A10577" s="45" t="s">
        <v>593</v>
      </c>
      <c r="B10577" s="56" t="s">
        <v>451</v>
      </c>
      <c r="C10577" s="54">
        <v>15539.121805317</v>
      </c>
      <c r="D10577" s="56">
        <v>1347</v>
      </c>
      <c r="E10577" s="56" t="s">
        <v>495</v>
      </c>
      <c r="F10577" s="55">
        <v>1.3790078806924111</v>
      </c>
      <c r="G10577" s="214"/>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5">
      <c r="A10578" s="45" t="s">
        <v>592</v>
      </c>
      <c r="B10578" s="56" t="s">
        <v>456</v>
      </c>
      <c r="C10578" s="54">
        <v>14533.4559376543</v>
      </c>
      <c r="D10578" s="56">
        <v>1342</v>
      </c>
      <c r="E10578" s="56" t="s">
        <v>495</v>
      </c>
      <c r="F10578" s="55">
        <v>0.98295369986307601</v>
      </c>
      <c r="G10578" s="214"/>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5">
      <c r="A10579" s="45" t="s">
        <v>591</v>
      </c>
      <c r="B10579" s="56" t="s">
        <v>455</v>
      </c>
      <c r="C10579" s="54">
        <v>2458.2722255157701</v>
      </c>
      <c r="D10579" s="56">
        <v>81</v>
      </c>
      <c r="E10579" s="56">
        <v>0</v>
      </c>
      <c r="F10579" s="55">
        <v>0</v>
      </c>
      <c r="G10579" s="214"/>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5">
      <c r="A10580" s="45" t="s">
        <v>590</v>
      </c>
      <c r="B10580" s="56" t="s">
        <v>461</v>
      </c>
      <c r="C10580" s="54">
        <v>7178.4740239266202</v>
      </c>
      <c r="D10580" s="56">
        <v>298</v>
      </c>
      <c r="E10580" s="56" t="s">
        <v>495</v>
      </c>
      <c r="F10580" s="55">
        <v>0.99503837710483267</v>
      </c>
      <c r="G10580" s="214"/>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5">
      <c r="A10581" s="45" t="s">
        <v>589</v>
      </c>
      <c r="B10581" s="56" t="s">
        <v>454</v>
      </c>
      <c r="C10581" s="54">
        <v>24460.265400539301</v>
      </c>
      <c r="D10581" s="56">
        <v>2242</v>
      </c>
      <c r="E10581" s="56">
        <v>8</v>
      </c>
      <c r="F10581" s="55">
        <v>2.3361503322689727</v>
      </c>
      <c r="G10581" s="214"/>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5">
      <c r="A10582" s="45" t="s">
        <v>588</v>
      </c>
      <c r="B10582" s="56" t="s">
        <v>449</v>
      </c>
      <c r="C10582" s="54">
        <v>10765.112077551599</v>
      </c>
      <c r="D10582" s="56">
        <v>767</v>
      </c>
      <c r="E10582" s="56" t="s">
        <v>495</v>
      </c>
      <c r="F10582" s="55">
        <v>0.6635190689516447</v>
      </c>
      <c r="G10582" s="214"/>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5">
      <c r="A10583" s="45" t="s">
        <v>587</v>
      </c>
      <c r="B10583" s="56" t="s">
        <v>454</v>
      </c>
      <c r="C10583" s="54">
        <v>22284.2851538703</v>
      </c>
      <c r="D10583" s="56">
        <v>1315</v>
      </c>
      <c r="E10583" s="56">
        <v>5</v>
      </c>
      <c r="F10583" s="55">
        <v>1.6026668779223958</v>
      </c>
      <c r="G10583" s="214"/>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5">
      <c r="A10584" s="45" t="s">
        <v>586</v>
      </c>
      <c r="B10584" s="56" t="s">
        <v>461</v>
      </c>
      <c r="C10584" s="54">
        <v>845.307934845815</v>
      </c>
      <c r="D10584" s="56">
        <v>25</v>
      </c>
      <c r="E10584" s="56">
        <v>0</v>
      </c>
      <c r="F10584" s="55">
        <v>0</v>
      </c>
      <c r="G10584" s="214"/>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5">
      <c r="A10585" s="45" t="s">
        <v>585</v>
      </c>
      <c r="B10585" s="56" t="s">
        <v>450</v>
      </c>
      <c r="C10585" s="54">
        <v>18868.1392219843</v>
      </c>
      <c r="D10585" s="56">
        <v>2414</v>
      </c>
      <c r="E10585" s="56" t="s">
        <v>495</v>
      </c>
      <c r="F10585" s="55">
        <v>0.75713424189011813</v>
      </c>
      <c r="G10585" s="214"/>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5">
      <c r="A10586" s="45" t="s">
        <v>584</v>
      </c>
      <c r="B10586" s="56" t="s">
        <v>454</v>
      </c>
      <c r="C10586" s="54">
        <v>41525.030739602102</v>
      </c>
      <c r="D10586" s="56">
        <v>4324</v>
      </c>
      <c r="E10586" s="56">
        <v>11</v>
      </c>
      <c r="F10586" s="55">
        <v>1.8921461868177649</v>
      </c>
      <c r="G10586" s="214"/>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5">
      <c r="A10587" s="45" t="s">
        <v>449</v>
      </c>
      <c r="B10587" s="56" t="s">
        <v>449</v>
      </c>
      <c r="C10587" s="54">
        <v>191574.677370558</v>
      </c>
      <c r="D10587" s="56">
        <v>23930</v>
      </c>
      <c r="E10587" s="56">
        <v>47</v>
      </c>
      <c r="F10587" s="55">
        <v>1.7523938462123685</v>
      </c>
      <c r="G10587" s="214"/>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5">
      <c r="A10588" s="45" t="s">
        <v>583</v>
      </c>
      <c r="B10588" s="56" t="s">
        <v>455</v>
      </c>
      <c r="C10588" s="54">
        <v>1046.7288034764699</v>
      </c>
      <c r="D10588" s="56">
        <v>36</v>
      </c>
      <c r="E10588" s="56">
        <v>0</v>
      </c>
      <c r="F10588" s="55">
        <v>0</v>
      </c>
      <c r="G10588" s="214"/>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5">
      <c r="A10589" s="45" t="s">
        <v>582</v>
      </c>
      <c r="B10589" s="56" t="s">
        <v>452</v>
      </c>
      <c r="C10589" s="54">
        <v>11271.338775648501</v>
      </c>
      <c r="D10589" s="56">
        <v>1077</v>
      </c>
      <c r="E10589" s="56">
        <v>0</v>
      </c>
      <c r="F10589" s="55">
        <v>0</v>
      </c>
      <c r="G10589" s="214"/>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5">
      <c r="A10590" s="45" t="s">
        <v>581</v>
      </c>
      <c r="B10590" s="56" t="s">
        <v>462</v>
      </c>
      <c r="C10590" s="54">
        <v>24061.696973528105</v>
      </c>
      <c r="D10590" s="56">
        <v>1621</v>
      </c>
      <c r="E10590" s="56">
        <v>9</v>
      </c>
      <c r="F10590" s="55">
        <v>2.6717032616793128</v>
      </c>
      <c r="G10590" s="214"/>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5">
      <c r="A10591" s="29" t="s">
        <v>37</v>
      </c>
      <c r="B10591" s="135" t="s">
        <v>926</v>
      </c>
      <c r="C10591" s="182">
        <v>6964382.5242290385</v>
      </c>
      <c r="D10591" s="56">
        <v>665296</v>
      </c>
      <c r="E10591" s="56">
        <v>1350</v>
      </c>
      <c r="F10591" s="55">
        <v>1.4</v>
      </c>
      <c r="G10591" s="214"/>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5">
      <c r="A10592" s="45" t="s">
        <v>923</v>
      </c>
      <c r="B10592" s="56" t="s">
        <v>451</v>
      </c>
      <c r="C10592" s="54">
        <v>18224.238036758699</v>
      </c>
      <c r="D10592" s="56">
        <v>1706</v>
      </c>
      <c r="E10592" s="56" t="s">
        <v>495</v>
      </c>
      <c r="F10592" s="55">
        <v>0.78388540892078329</v>
      </c>
      <c r="G10592" s="214"/>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5">
      <c r="A10593" s="45" t="s">
        <v>922</v>
      </c>
      <c r="B10593" s="56" t="s">
        <v>454</v>
      </c>
      <c r="C10593" s="54">
        <v>23727.780397963001</v>
      </c>
      <c r="D10593" s="56">
        <v>958</v>
      </c>
      <c r="E10593" s="56">
        <v>6</v>
      </c>
      <c r="F10593" s="55">
        <v>1.806201091646233</v>
      </c>
      <c r="G10593" s="214"/>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5">
      <c r="A10594" s="45" t="s">
        <v>921</v>
      </c>
      <c r="B10594" s="56" t="s">
        <v>460</v>
      </c>
      <c r="C10594" s="54">
        <v>10449.281569213599</v>
      </c>
      <c r="D10594" s="56">
        <v>1357</v>
      </c>
      <c r="E10594" s="56">
        <v>8</v>
      </c>
      <c r="F10594" s="55">
        <v>5.468591956715513</v>
      </c>
      <c r="G10594" s="214"/>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5">
      <c r="A10595" s="45" t="s">
        <v>920</v>
      </c>
      <c r="B10595" s="56" t="s">
        <v>461</v>
      </c>
      <c r="C10595" s="54">
        <v>8227.4352056835796</v>
      </c>
      <c r="D10595" s="56">
        <v>362</v>
      </c>
      <c r="E10595" s="56">
        <v>6</v>
      </c>
      <c r="F10595" s="55">
        <v>5.2090526130836974</v>
      </c>
      <c r="G10595" s="214"/>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5">
      <c r="A10596" s="45" t="s">
        <v>919</v>
      </c>
      <c r="B10596" s="56" t="s">
        <v>456</v>
      </c>
      <c r="C10596" s="54">
        <v>28496.164598917199</v>
      </c>
      <c r="D10596" s="56">
        <v>2664</v>
      </c>
      <c r="E10596" s="56">
        <v>8</v>
      </c>
      <c r="F10596" s="55">
        <v>2.0052823931620769</v>
      </c>
      <c r="G10596" s="214"/>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5">
      <c r="A10597" s="45" t="s">
        <v>918</v>
      </c>
      <c r="B10597" s="56" t="s">
        <v>461</v>
      </c>
      <c r="C10597" s="54">
        <v>462.23398096760798</v>
      </c>
      <c r="D10597" s="56" t="s">
        <v>495</v>
      </c>
      <c r="E10597" s="56">
        <v>0</v>
      </c>
      <c r="F10597" s="55">
        <v>0</v>
      </c>
      <c r="G10597" s="214"/>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5">
      <c r="A10598" s="45" t="s">
        <v>917</v>
      </c>
      <c r="B10598" s="56" t="s">
        <v>458</v>
      </c>
      <c r="C10598" s="54">
        <v>16598.0263143665</v>
      </c>
      <c r="D10598" s="56">
        <v>1097</v>
      </c>
      <c r="E10598" s="56" t="s">
        <v>495</v>
      </c>
      <c r="F10598" s="55">
        <v>0.43034376543159286</v>
      </c>
      <c r="G10598" s="214"/>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5">
      <c r="A10599" s="45" t="s">
        <v>916</v>
      </c>
      <c r="B10599" s="56" t="s">
        <v>455</v>
      </c>
      <c r="C10599" s="54">
        <v>40259.238105780198</v>
      </c>
      <c r="D10599" s="56">
        <v>2754</v>
      </c>
      <c r="E10599" s="56">
        <v>8</v>
      </c>
      <c r="F10599" s="55">
        <v>1.4193725423396149</v>
      </c>
      <c r="G10599" s="214"/>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5">
      <c r="A10600" s="45" t="s">
        <v>915</v>
      </c>
      <c r="B10600" s="56" t="s">
        <v>458</v>
      </c>
      <c r="C10600" s="54">
        <v>36064.049778037697</v>
      </c>
      <c r="D10600" s="56">
        <v>2808</v>
      </c>
      <c r="E10600" s="56">
        <v>12</v>
      </c>
      <c r="F10600" s="55">
        <v>2.3767238078315884</v>
      </c>
      <c r="G10600" s="214"/>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5">
      <c r="A10601" s="45" t="s">
        <v>914</v>
      </c>
      <c r="B10601" s="56" t="s">
        <v>459</v>
      </c>
      <c r="C10601" s="54">
        <v>260.803252500962</v>
      </c>
      <c r="D10601" s="56" t="s">
        <v>495</v>
      </c>
      <c r="E10601" s="56">
        <v>0</v>
      </c>
      <c r="F10601" s="55">
        <v>0</v>
      </c>
      <c r="G10601" s="214"/>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5">
      <c r="A10602" s="45" t="s">
        <v>913</v>
      </c>
      <c r="B10602" s="56" t="s">
        <v>454</v>
      </c>
      <c r="C10602" s="54">
        <v>45827.143129014403</v>
      </c>
      <c r="D10602" s="56">
        <v>1892</v>
      </c>
      <c r="E10602" s="56">
        <v>14</v>
      </c>
      <c r="F10602" s="55">
        <v>2.1821128958110267</v>
      </c>
      <c r="G10602" s="214"/>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5">
      <c r="A10603" s="45" t="s">
        <v>912</v>
      </c>
      <c r="B10603" s="56" t="s">
        <v>449</v>
      </c>
      <c r="C10603" s="54">
        <v>6286.5177862111304</v>
      </c>
      <c r="D10603" s="56">
        <v>424</v>
      </c>
      <c r="E10603" s="56" t="s">
        <v>495</v>
      </c>
      <c r="F10603" s="55">
        <v>1.1362183939929846</v>
      </c>
      <c r="G10603" s="214"/>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5">
      <c r="A10604" s="45" t="s">
        <v>911</v>
      </c>
      <c r="B10604" s="56" t="s">
        <v>454</v>
      </c>
      <c r="C10604" s="54">
        <v>3488.02577394533</v>
      </c>
      <c r="D10604" s="56">
        <v>179</v>
      </c>
      <c r="E10604" s="56" t="s">
        <v>495</v>
      </c>
      <c r="F10604" s="55">
        <v>4.0956447032086043</v>
      </c>
      <c r="G10604" s="214"/>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5">
      <c r="A10605" s="45" t="s">
        <v>910</v>
      </c>
      <c r="B10605" s="56" t="s">
        <v>457</v>
      </c>
      <c r="C10605" s="54">
        <v>1695.3715782397301</v>
      </c>
      <c r="D10605" s="56">
        <v>29</v>
      </c>
      <c r="E10605" s="56">
        <v>0</v>
      </c>
      <c r="F10605" s="55">
        <v>0</v>
      </c>
      <c r="G10605" s="214"/>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5">
      <c r="A10606" s="45" t="s">
        <v>909</v>
      </c>
      <c r="B10606" s="56" t="s">
        <v>454</v>
      </c>
      <c r="C10606" s="54">
        <v>19700.450804414999</v>
      </c>
      <c r="D10606" s="56">
        <v>1568</v>
      </c>
      <c r="E10606" s="56" t="s">
        <v>495</v>
      </c>
      <c r="F10606" s="55">
        <v>0.36257328391979649</v>
      </c>
      <c r="G10606" s="214"/>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5">
      <c r="A10607" s="45" t="s">
        <v>908</v>
      </c>
      <c r="B10607" s="56" t="s">
        <v>449</v>
      </c>
      <c r="C10607" s="54">
        <v>11981.336652870101</v>
      </c>
      <c r="D10607" s="56">
        <v>813</v>
      </c>
      <c r="E10607" s="56">
        <v>0</v>
      </c>
      <c r="F10607" s="55">
        <v>0</v>
      </c>
      <c r="G10607" s="214"/>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5">
      <c r="A10608" s="45" t="s">
        <v>907</v>
      </c>
      <c r="B10608" s="56" t="s">
        <v>460</v>
      </c>
      <c r="C10608" s="54">
        <v>46517.435301401703</v>
      </c>
      <c r="D10608" s="56">
        <v>4302</v>
      </c>
      <c r="E10608" s="56">
        <v>12</v>
      </c>
      <c r="F10608" s="55">
        <v>1.8426270743198709</v>
      </c>
      <c r="G10608" s="214"/>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5">
      <c r="A10609" s="45" t="s">
        <v>906</v>
      </c>
      <c r="B10609" s="56" t="s">
        <v>449</v>
      </c>
      <c r="C10609" s="54">
        <v>16484.126202190801</v>
      </c>
      <c r="D10609" s="56">
        <v>1598</v>
      </c>
      <c r="E10609" s="56">
        <v>6</v>
      </c>
      <c r="F10609" s="55">
        <v>2.5999038305983717</v>
      </c>
      <c r="G10609" s="214"/>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5">
      <c r="A10610" s="45" t="s">
        <v>905</v>
      </c>
      <c r="B10610" s="56" t="s">
        <v>452</v>
      </c>
      <c r="C10610" s="54">
        <v>4376.1911247030603</v>
      </c>
      <c r="D10610" s="56">
        <v>519</v>
      </c>
      <c r="E10610" s="56">
        <v>0</v>
      </c>
      <c r="F10610" s="55">
        <v>0</v>
      </c>
      <c r="G10610" s="214"/>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5">
      <c r="A10611" s="45" t="s">
        <v>904</v>
      </c>
      <c r="B10611" s="56" t="s">
        <v>454</v>
      </c>
      <c r="C10611" s="54">
        <v>8098.2221370774687</v>
      </c>
      <c r="D10611" s="56">
        <v>876</v>
      </c>
      <c r="E10611" s="56" t="s">
        <v>495</v>
      </c>
      <c r="F10611" s="55">
        <v>1.7640556215798981</v>
      </c>
      <c r="G10611" s="214"/>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5">
      <c r="A10612" s="45" t="s">
        <v>462</v>
      </c>
      <c r="B10612" s="56" t="s">
        <v>462</v>
      </c>
      <c r="C10612" s="54">
        <v>44772.5204478296</v>
      </c>
      <c r="D10612" s="56">
        <v>4247</v>
      </c>
      <c r="E10612" s="56">
        <v>13</v>
      </c>
      <c r="F10612" s="55">
        <v>2.0739762231019139</v>
      </c>
      <c r="G10612" s="214"/>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5">
      <c r="A10613" s="45" t="s">
        <v>903</v>
      </c>
      <c r="B10613" s="56" t="s">
        <v>449</v>
      </c>
      <c r="C10613" s="54">
        <v>5560.1288200980598</v>
      </c>
      <c r="D10613" s="56">
        <v>320</v>
      </c>
      <c r="E10613" s="56" t="s">
        <v>495</v>
      </c>
      <c r="F10613" s="55">
        <v>1.284656772166507</v>
      </c>
      <c r="G10613" s="214"/>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5">
      <c r="A10614" s="45" t="s">
        <v>902</v>
      </c>
      <c r="B10614" s="56" t="s">
        <v>461</v>
      </c>
      <c r="C10614" s="54">
        <v>1795.3967800267301</v>
      </c>
      <c r="D10614" s="56">
        <v>71</v>
      </c>
      <c r="E10614" s="56">
        <v>0</v>
      </c>
      <c r="F10614" s="55">
        <v>0</v>
      </c>
      <c r="G10614" s="214"/>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5">
      <c r="A10615" s="45" t="s">
        <v>901</v>
      </c>
      <c r="B10615" s="56" t="s">
        <v>454</v>
      </c>
      <c r="C10615" s="54">
        <v>14994.700089288801</v>
      </c>
      <c r="D10615" s="56">
        <v>899</v>
      </c>
      <c r="E10615" s="56">
        <v>7</v>
      </c>
      <c r="F10615" s="55">
        <v>3.3345115075503657</v>
      </c>
      <c r="G10615" s="214"/>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5">
      <c r="A10616" s="45" t="s">
        <v>900</v>
      </c>
      <c r="B10616" s="56" t="s">
        <v>455</v>
      </c>
      <c r="C10616" s="54">
        <v>16054.358189729401</v>
      </c>
      <c r="D10616" s="56">
        <v>894</v>
      </c>
      <c r="E10616" s="56" t="s">
        <v>495</v>
      </c>
      <c r="F10616" s="55">
        <v>1.3347510486143332</v>
      </c>
      <c r="G10616" s="214"/>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5">
      <c r="A10617" s="45" t="s">
        <v>899</v>
      </c>
      <c r="B10617" s="56" t="s">
        <v>452</v>
      </c>
      <c r="C10617" s="54">
        <v>18017.1246620739</v>
      </c>
      <c r="D10617" s="56">
        <v>1250</v>
      </c>
      <c r="E10617" s="56">
        <v>8</v>
      </c>
      <c r="F10617" s="55">
        <v>3.1715858226336762</v>
      </c>
      <c r="G10617" s="214"/>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5">
      <c r="A10618" s="45" t="s">
        <v>898</v>
      </c>
      <c r="B10618" s="56" t="s">
        <v>454</v>
      </c>
      <c r="C10618" s="54">
        <v>27408.591693709299</v>
      </c>
      <c r="D10618" s="56">
        <v>1161</v>
      </c>
      <c r="E10618" s="56">
        <v>8</v>
      </c>
      <c r="F10618" s="55">
        <v>2.0848519975571138</v>
      </c>
      <c r="G10618" s="214"/>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5">
      <c r="A10619" s="45" t="s">
        <v>897</v>
      </c>
      <c r="B10619" s="56" t="s">
        <v>460</v>
      </c>
      <c r="C10619" s="54">
        <v>6815.0684702353301</v>
      </c>
      <c r="D10619" s="56">
        <v>733</v>
      </c>
      <c r="E10619" s="56">
        <v>5</v>
      </c>
      <c r="F10619" s="55">
        <v>5.2404881726819212</v>
      </c>
      <c r="G10619" s="214"/>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5">
      <c r="A10620" s="45" t="s">
        <v>896</v>
      </c>
      <c r="B10620" s="56" t="s">
        <v>449</v>
      </c>
      <c r="C10620" s="54">
        <v>3227.2105007745699</v>
      </c>
      <c r="D10620" s="56">
        <v>201</v>
      </c>
      <c r="E10620" s="56" t="s">
        <v>495</v>
      </c>
      <c r="F10620" s="55">
        <v>2.2133223541330103</v>
      </c>
      <c r="G10620" s="214"/>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5">
      <c r="A10621" s="45" t="s">
        <v>895</v>
      </c>
      <c r="B10621" s="56" t="s">
        <v>457</v>
      </c>
      <c r="C10621" s="54">
        <v>2072.5449926586398</v>
      </c>
      <c r="D10621" s="56">
        <v>50</v>
      </c>
      <c r="E10621" s="56">
        <v>0</v>
      </c>
      <c r="F10621" s="55">
        <v>0</v>
      </c>
      <c r="G10621" s="214"/>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5">
      <c r="A10622" s="45" t="s">
        <v>894</v>
      </c>
      <c r="B10622" s="56" t="s">
        <v>458</v>
      </c>
      <c r="C10622" s="54">
        <v>41070.9163256869</v>
      </c>
      <c r="D10622" s="56">
        <v>3724</v>
      </c>
      <c r="E10622" s="56">
        <v>12</v>
      </c>
      <c r="F10622" s="55">
        <v>2.0869825507320767</v>
      </c>
      <c r="G10622" s="214"/>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5">
      <c r="A10623" s="45" t="s">
        <v>893</v>
      </c>
      <c r="B10623" s="56" t="s">
        <v>454</v>
      </c>
      <c r="C10623" s="54">
        <v>43672.597856087901</v>
      </c>
      <c r="D10623" s="56">
        <v>3935</v>
      </c>
      <c r="E10623" s="56">
        <v>15</v>
      </c>
      <c r="F10623" s="55">
        <v>2.4533199855872918</v>
      </c>
      <c r="G10623" s="214"/>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5">
      <c r="A10624" s="45" t="s">
        <v>892</v>
      </c>
      <c r="B10624" s="56" t="s">
        <v>449</v>
      </c>
      <c r="C10624" s="54">
        <v>9025.9672012139599</v>
      </c>
      <c r="D10624" s="56">
        <v>644</v>
      </c>
      <c r="E10624" s="56" t="s">
        <v>495</v>
      </c>
      <c r="F10624" s="55">
        <v>2.3741025145415291</v>
      </c>
      <c r="G10624" s="214"/>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5">
      <c r="A10625" s="45" t="s">
        <v>891</v>
      </c>
      <c r="B10625" s="56" t="s">
        <v>456</v>
      </c>
      <c r="C10625" s="54">
        <v>1208.9750880147301</v>
      </c>
      <c r="D10625" s="56">
        <v>57</v>
      </c>
      <c r="E10625" s="56">
        <v>0</v>
      </c>
      <c r="F10625" s="55">
        <v>0</v>
      </c>
      <c r="G10625" s="214"/>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5">
      <c r="A10626" s="45" t="s">
        <v>890</v>
      </c>
      <c r="B10626" s="56" t="s">
        <v>449</v>
      </c>
      <c r="C10626" s="54">
        <v>5055.24299668805</v>
      </c>
      <c r="D10626" s="56">
        <v>225</v>
      </c>
      <c r="E10626" s="56" t="s">
        <v>495</v>
      </c>
      <c r="F10626" s="55">
        <v>2.8259203949391933</v>
      </c>
      <c r="G10626" s="214"/>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5">
      <c r="A10627" s="45" t="s">
        <v>889</v>
      </c>
      <c r="B10627" s="56" t="s">
        <v>450</v>
      </c>
      <c r="C10627" s="54">
        <v>692958.26281431701</v>
      </c>
      <c r="D10627" s="56">
        <v>71493</v>
      </c>
      <c r="E10627" s="56">
        <v>364</v>
      </c>
      <c r="F10627" s="55">
        <v>3.7520297246194869</v>
      </c>
      <c r="G10627" s="214"/>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5">
      <c r="A10628" s="45" t="s">
        <v>888</v>
      </c>
      <c r="B10628" s="56" t="s">
        <v>462</v>
      </c>
      <c r="C10628" s="54">
        <v>21025.5302833235</v>
      </c>
      <c r="D10628" s="56">
        <v>1309</v>
      </c>
      <c r="E10628" s="56">
        <v>8</v>
      </c>
      <c r="F10628" s="55">
        <v>2.7177843494477889</v>
      </c>
      <c r="G10628" s="214"/>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5">
      <c r="A10629" s="45" t="s">
        <v>887</v>
      </c>
      <c r="B10629" s="56" t="s">
        <v>454</v>
      </c>
      <c r="C10629" s="54">
        <v>5073.1152154421097</v>
      </c>
      <c r="D10629" s="56">
        <v>203</v>
      </c>
      <c r="E10629" s="56">
        <v>0</v>
      </c>
      <c r="F10629" s="55">
        <v>0</v>
      </c>
      <c r="G10629" s="214"/>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5">
      <c r="A10630" s="45" t="s">
        <v>886</v>
      </c>
      <c r="B10630" s="56" t="s">
        <v>458</v>
      </c>
      <c r="C10630" s="54">
        <v>7640.4843218528404</v>
      </c>
      <c r="D10630" s="56">
        <v>552</v>
      </c>
      <c r="E10630" s="56" t="s">
        <v>495</v>
      </c>
      <c r="F10630" s="55">
        <v>2.8046090438642426</v>
      </c>
      <c r="G10630" s="214"/>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5">
      <c r="A10631" s="45" t="s">
        <v>885</v>
      </c>
      <c r="B10631" s="56" t="s">
        <v>449</v>
      </c>
      <c r="C10631" s="54">
        <v>4489.38887213825</v>
      </c>
      <c r="D10631" s="56">
        <v>309</v>
      </c>
      <c r="E10631" s="56">
        <v>0</v>
      </c>
      <c r="F10631" s="55">
        <v>0</v>
      </c>
      <c r="G10631" s="214"/>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5">
      <c r="A10632" s="45" t="s">
        <v>884</v>
      </c>
      <c r="B10632" s="56" t="s">
        <v>452</v>
      </c>
      <c r="C10632" s="54">
        <v>39657.353717883198</v>
      </c>
      <c r="D10632" s="56">
        <v>4109</v>
      </c>
      <c r="E10632" s="56">
        <v>7</v>
      </c>
      <c r="F10632" s="55">
        <v>1.2608002126337763</v>
      </c>
      <c r="G10632" s="214"/>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5">
      <c r="A10633" s="45" t="s">
        <v>883</v>
      </c>
      <c r="B10633" s="56" t="s">
        <v>462</v>
      </c>
      <c r="C10633" s="54">
        <v>9926.4673993127308</v>
      </c>
      <c r="D10633" s="56">
        <v>522</v>
      </c>
      <c r="E10633" s="56">
        <v>5</v>
      </c>
      <c r="F10633" s="55">
        <v>3.5978847537199821</v>
      </c>
      <c r="G10633" s="214"/>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5">
      <c r="A10634" s="45" t="s">
        <v>882</v>
      </c>
      <c r="B10634" s="56" t="s">
        <v>451</v>
      </c>
      <c r="C10634" s="54">
        <v>28615.425420800198</v>
      </c>
      <c r="D10634" s="56">
        <v>2905</v>
      </c>
      <c r="E10634" s="56">
        <v>10</v>
      </c>
      <c r="F10634" s="55">
        <v>2.4961561947162556</v>
      </c>
      <c r="G10634" s="214"/>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5">
      <c r="A10635" s="45" t="s">
        <v>881</v>
      </c>
      <c r="B10635" s="56" t="s">
        <v>456</v>
      </c>
      <c r="C10635" s="54">
        <v>3727.2357787096198</v>
      </c>
      <c r="D10635" s="56">
        <v>211</v>
      </c>
      <c r="E10635" s="56">
        <v>0</v>
      </c>
      <c r="F10635" s="55">
        <v>0</v>
      </c>
      <c r="G10635" s="214"/>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5">
      <c r="A10636" s="45" t="s">
        <v>880</v>
      </c>
      <c r="B10636" s="56" t="s">
        <v>451</v>
      </c>
      <c r="C10636" s="54">
        <v>99226.362872711004</v>
      </c>
      <c r="D10636" s="56">
        <v>14260</v>
      </c>
      <c r="E10636" s="56">
        <v>50</v>
      </c>
      <c r="F10636" s="55">
        <v>3.5992738905587531</v>
      </c>
      <c r="G10636" s="214"/>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5">
      <c r="A10637" s="45" t="s">
        <v>879</v>
      </c>
      <c r="B10637" s="56" t="s">
        <v>449</v>
      </c>
      <c r="C10637" s="54">
        <v>3688.3663500984599</v>
      </c>
      <c r="D10637" s="56">
        <v>221</v>
      </c>
      <c r="E10637" s="56">
        <v>0</v>
      </c>
      <c r="F10637" s="55">
        <v>0</v>
      </c>
      <c r="G10637" s="214"/>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5">
      <c r="A10638" s="45" t="s">
        <v>878</v>
      </c>
      <c r="B10638" s="56" t="s">
        <v>452</v>
      </c>
      <c r="C10638" s="54">
        <v>64727.380689706901</v>
      </c>
      <c r="D10638" s="56">
        <v>2321</v>
      </c>
      <c r="E10638" s="56">
        <v>24</v>
      </c>
      <c r="F10638" s="55">
        <v>2.6484707028448073</v>
      </c>
      <c r="G10638" s="214"/>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5">
      <c r="A10639" s="45" t="s">
        <v>877</v>
      </c>
      <c r="B10639" s="56" t="s">
        <v>457</v>
      </c>
      <c r="C10639" s="54">
        <v>1838.08536362777</v>
      </c>
      <c r="D10639" s="56">
        <v>41</v>
      </c>
      <c r="E10639" s="56">
        <v>0</v>
      </c>
      <c r="F10639" s="55">
        <v>0</v>
      </c>
      <c r="G10639" s="214"/>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5">
      <c r="A10640" s="45" t="s">
        <v>876</v>
      </c>
      <c r="B10640" s="56" t="s">
        <v>454</v>
      </c>
      <c r="C10640" s="54">
        <v>27818.816168915801</v>
      </c>
      <c r="D10640" s="56">
        <v>2059</v>
      </c>
      <c r="E10640" s="56">
        <v>15</v>
      </c>
      <c r="F10640" s="55">
        <v>3.8514527898055007</v>
      </c>
      <c r="G10640" s="214"/>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5">
      <c r="A10641" s="45" t="s">
        <v>875</v>
      </c>
      <c r="B10641" s="56" t="s">
        <v>454</v>
      </c>
      <c r="C10641" s="54">
        <v>111989.024087531</v>
      </c>
      <c r="D10641" s="56">
        <v>5840</v>
      </c>
      <c r="E10641" s="56">
        <v>48</v>
      </c>
      <c r="F10641" s="55">
        <v>3.061524516805902</v>
      </c>
      <c r="G10641" s="214"/>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5">
      <c r="A10642" s="45" t="s">
        <v>874</v>
      </c>
      <c r="B10642" s="56" t="s">
        <v>452</v>
      </c>
      <c r="C10642" s="54">
        <v>23172.8895591976</v>
      </c>
      <c r="D10642" s="56">
        <v>2044</v>
      </c>
      <c r="E10642" s="56">
        <v>15</v>
      </c>
      <c r="F10642" s="55">
        <v>4.6236295594103352</v>
      </c>
      <c r="G10642" s="214"/>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5">
      <c r="A10643" s="45" t="s">
        <v>873</v>
      </c>
      <c r="B10643" s="56" t="s">
        <v>454</v>
      </c>
      <c r="C10643" s="54">
        <v>4723.0019559667198</v>
      </c>
      <c r="D10643" s="56">
        <v>192</v>
      </c>
      <c r="E10643" s="56" t="s">
        <v>495</v>
      </c>
      <c r="F10643" s="55">
        <v>1.5123553217743944</v>
      </c>
      <c r="G10643" s="214"/>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5">
      <c r="A10644" s="45" t="s">
        <v>872</v>
      </c>
      <c r="B10644" s="56" t="s">
        <v>451</v>
      </c>
      <c r="C10644" s="54">
        <v>12248.3187771581</v>
      </c>
      <c r="D10644" s="56">
        <v>780</v>
      </c>
      <c r="E10644" s="56" t="s">
        <v>495</v>
      </c>
      <c r="F10644" s="55">
        <v>1.7495112446398433</v>
      </c>
      <c r="G10644" s="214"/>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5">
      <c r="A10645" s="45" t="s">
        <v>871</v>
      </c>
      <c r="B10645" s="56" t="s">
        <v>457</v>
      </c>
      <c r="C10645" s="54">
        <v>1174.1958259012499</v>
      </c>
      <c r="D10645" s="56">
        <v>18</v>
      </c>
      <c r="E10645" s="56">
        <v>0</v>
      </c>
      <c r="F10645" s="55">
        <v>0</v>
      </c>
      <c r="G10645" s="214"/>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5">
      <c r="A10646" s="45" t="s">
        <v>870</v>
      </c>
      <c r="B10646" s="56" t="s">
        <v>449</v>
      </c>
      <c r="C10646" s="54">
        <v>14163.6711170745</v>
      </c>
      <c r="D10646" s="56">
        <v>1010</v>
      </c>
      <c r="E10646" s="56" t="s">
        <v>495</v>
      </c>
      <c r="F10646" s="55">
        <v>2.0172332677920854</v>
      </c>
      <c r="G10646" s="214"/>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5">
      <c r="A10647" s="45" t="s">
        <v>869</v>
      </c>
      <c r="B10647" s="56" t="s">
        <v>462</v>
      </c>
      <c r="C10647" s="54">
        <v>5829.5344790318404</v>
      </c>
      <c r="D10647" s="56">
        <v>331</v>
      </c>
      <c r="E10647" s="56" t="s">
        <v>495</v>
      </c>
      <c r="F10647" s="55">
        <v>3.675863228126965</v>
      </c>
      <c r="G10647" s="214"/>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5">
      <c r="A10648" s="45" t="s">
        <v>868</v>
      </c>
      <c r="B10648" s="56" t="s">
        <v>454</v>
      </c>
      <c r="C10648" s="54">
        <v>35973.240681719501</v>
      </c>
      <c r="D10648" s="56">
        <v>3001</v>
      </c>
      <c r="E10648" s="56">
        <v>11</v>
      </c>
      <c r="F10648" s="55">
        <v>2.1841632024927953</v>
      </c>
      <c r="G10648" s="214"/>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5">
      <c r="A10649" s="45" t="s">
        <v>867</v>
      </c>
      <c r="B10649" s="56" t="s">
        <v>450</v>
      </c>
      <c r="C10649" s="54">
        <v>36918.336746757697</v>
      </c>
      <c r="D10649" s="56">
        <v>8927</v>
      </c>
      <c r="E10649" s="56">
        <v>15</v>
      </c>
      <c r="F10649" s="55">
        <v>2.9021582927152543</v>
      </c>
      <c r="G10649" s="214"/>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5">
      <c r="A10650" s="45" t="s">
        <v>866</v>
      </c>
      <c r="B10650" s="56" t="s">
        <v>461</v>
      </c>
      <c r="C10650" s="54">
        <v>2936.1193472292898</v>
      </c>
      <c r="D10650" s="56">
        <v>130</v>
      </c>
      <c r="E10650" s="56" t="s">
        <v>495</v>
      </c>
      <c r="F10650" s="55">
        <v>2.432754359797261</v>
      </c>
      <c r="G10650" s="214"/>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5">
      <c r="A10651" s="45" t="s">
        <v>865</v>
      </c>
      <c r="B10651" s="56" t="s">
        <v>456</v>
      </c>
      <c r="C10651" s="54">
        <v>1357.7287896405801</v>
      </c>
      <c r="D10651" s="56">
        <v>67</v>
      </c>
      <c r="E10651" s="56">
        <v>0</v>
      </c>
      <c r="F10651" s="55">
        <v>0</v>
      </c>
      <c r="G10651" s="214"/>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5">
      <c r="A10652" s="45" t="s">
        <v>864</v>
      </c>
      <c r="B10652" s="56" t="s">
        <v>455</v>
      </c>
      <c r="C10652" s="54">
        <v>1223.64361651632</v>
      </c>
      <c r="D10652" s="56">
        <v>32</v>
      </c>
      <c r="E10652" s="56">
        <v>0</v>
      </c>
      <c r="F10652" s="55">
        <v>0</v>
      </c>
      <c r="G10652" s="214"/>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5">
      <c r="A10653" s="45" t="s">
        <v>863</v>
      </c>
      <c r="B10653" s="56" t="s">
        <v>456</v>
      </c>
      <c r="C10653" s="54">
        <v>56710.292083490698</v>
      </c>
      <c r="D10653" s="56">
        <v>6013</v>
      </c>
      <c r="E10653" s="56">
        <v>11</v>
      </c>
      <c r="F10653" s="55">
        <v>1.3854879896536807</v>
      </c>
      <c r="G10653" s="214"/>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5">
      <c r="A10654" s="45" t="s">
        <v>862</v>
      </c>
      <c r="B10654" s="56" t="s">
        <v>459</v>
      </c>
      <c r="C10654" s="54">
        <v>758.61581752920097</v>
      </c>
      <c r="D10654" s="56">
        <v>27</v>
      </c>
      <c r="E10654" s="56" t="s">
        <v>495</v>
      </c>
      <c r="F10654" s="55">
        <v>37.662579544525236</v>
      </c>
      <c r="G10654" s="214"/>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5">
      <c r="A10655" s="45" t="s">
        <v>861</v>
      </c>
      <c r="B10655" s="56" t="s">
        <v>461</v>
      </c>
      <c r="C10655" s="54">
        <v>1673.49740572871</v>
      </c>
      <c r="D10655" s="56">
        <v>44</v>
      </c>
      <c r="E10655" s="56">
        <v>0</v>
      </c>
      <c r="F10655" s="55">
        <v>0</v>
      </c>
      <c r="G10655" s="214"/>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5">
      <c r="A10656" s="45" t="s">
        <v>860</v>
      </c>
      <c r="B10656" s="56" t="s">
        <v>449</v>
      </c>
      <c r="C10656" s="54">
        <v>14079.6128022015</v>
      </c>
      <c r="D10656" s="56">
        <v>1614</v>
      </c>
      <c r="E10656" s="56" t="s">
        <v>495</v>
      </c>
      <c r="F10656" s="55">
        <v>2.0292765840095486</v>
      </c>
      <c r="G10656" s="214"/>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5">
      <c r="A10657" s="45" t="s">
        <v>859</v>
      </c>
      <c r="B10657" s="56" t="s">
        <v>452</v>
      </c>
      <c r="C10657" s="54">
        <v>7354.9427443027298</v>
      </c>
      <c r="D10657" s="56">
        <v>440</v>
      </c>
      <c r="E10657" s="56">
        <v>0</v>
      </c>
      <c r="F10657" s="55">
        <v>0</v>
      </c>
      <c r="G10657" s="214"/>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5">
      <c r="A10658" s="45" t="s">
        <v>858</v>
      </c>
      <c r="B10658" s="56" t="s">
        <v>457</v>
      </c>
      <c r="C10658" s="54">
        <v>1582.42316470797</v>
      </c>
      <c r="D10658" s="56">
        <v>52</v>
      </c>
      <c r="E10658" s="56">
        <v>0</v>
      </c>
      <c r="F10658" s="55">
        <v>0</v>
      </c>
      <c r="G10658" s="214"/>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5">
      <c r="A10659" s="45" t="s">
        <v>857</v>
      </c>
      <c r="B10659" s="56" t="s">
        <v>454</v>
      </c>
      <c r="C10659" s="54">
        <v>18730.958831312699</v>
      </c>
      <c r="D10659" s="56">
        <v>1099</v>
      </c>
      <c r="E10659" s="56" t="s">
        <v>495</v>
      </c>
      <c r="F10659" s="55">
        <v>1.1440189272504893</v>
      </c>
      <c r="G10659" s="214"/>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5">
      <c r="A10660" s="45" t="s">
        <v>856</v>
      </c>
      <c r="B10660" s="56" t="s">
        <v>457</v>
      </c>
      <c r="C10660" s="54">
        <v>1931.62596058402</v>
      </c>
      <c r="D10660" s="56">
        <v>32</v>
      </c>
      <c r="E10660" s="56">
        <v>0</v>
      </c>
      <c r="F10660" s="55">
        <v>0</v>
      </c>
      <c r="G10660" s="214"/>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5">
      <c r="A10661" s="45" t="s">
        <v>855</v>
      </c>
      <c r="B10661" s="56" t="s">
        <v>455</v>
      </c>
      <c r="C10661" s="54">
        <v>784.07156341524001</v>
      </c>
      <c r="D10661" s="56">
        <v>28</v>
      </c>
      <c r="E10661" s="56">
        <v>0</v>
      </c>
      <c r="F10661" s="55">
        <v>0</v>
      </c>
      <c r="G10661" s="214"/>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5">
      <c r="A10662" s="45" t="s">
        <v>854</v>
      </c>
      <c r="B10662" s="56" t="s">
        <v>461</v>
      </c>
      <c r="C10662" s="54">
        <v>6466.0125528356502</v>
      </c>
      <c r="D10662" s="56">
        <v>301</v>
      </c>
      <c r="E10662" s="56">
        <v>0</v>
      </c>
      <c r="F10662" s="55">
        <v>0</v>
      </c>
      <c r="G10662" s="214"/>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5">
      <c r="A10663" s="45" t="s">
        <v>853</v>
      </c>
      <c r="B10663" s="56" t="s">
        <v>458</v>
      </c>
      <c r="C10663" s="54">
        <v>28666.8719119466</v>
      </c>
      <c r="D10663" s="56">
        <v>3110</v>
      </c>
      <c r="E10663" s="56">
        <v>5</v>
      </c>
      <c r="F10663" s="55">
        <v>1.2458382562278161</v>
      </c>
      <c r="G10663" s="214"/>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5">
      <c r="A10664" s="45" t="s">
        <v>852</v>
      </c>
      <c r="B10664" s="56" t="s">
        <v>460</v>
      </c>
      <c r="C10664" s="54">
        <v>37104.373350893802</v>
      </c>
      <c r="D10664" s="56">
        <v>3851</v>
      </c>
      <c r="E10664" s="56">
        <v>26</v>
      </c>
      <c r="F10664" s="55">
        <v>5.0051858835614045</v>
      </c>
      <c r="G10664" s="214"/>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5">
      <c r="A10665" s="45" t="s">
        <v>851</v>
      </c>
      <c r="B10665" s="56" t="s">
        <v>452</v>
      </c>
      <c r="C10665" s="54">
        <v>27391.508223539095</v>
      </c>
      <c r="D10665" s="56">
        <v>2474</v>
      </c>
      <c r="E10665" s="56">
        <v>8</v>
      </c>
      <c r="F10665" s="55">
        <v>2.0861522730519453</v>
      </c>
      <c r="G10665" s="214"/>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5">
      <c r="A10666" s="45" t="s">
        <v>850</v>
      </c>
      <c r="B10666" s="56" t="s">
        <v>457</v>
      </c>
      <c r="C10666" s="54">
        <v>5307.8849770148699</v>
      </c>
      <c r="D10666" s="56">
        <v>196</v>
      </c>
      <c r="E10666" s="56">
        <v>0</v>
      </c>
      <c r="F10666" s="55">
        <v>0</v>
      </c>
      <c r="G10666" s="214"/>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5">
      <c r="A10667" s="45" t="s">
        <v>849</v>
      </c>
      <c r="B10667" s="56" t="s">
        <v>462</v>
      </c>
      <c r="C10667" s="54">
        <v>13087.712635498299</v>
      </c>
      <c r="D10667" s="56">
        <v>839</v>
      </c>
      <c r="E10667" s="56">
        <v>7</v>
      </c>
      <c r="F10667" s="55">
        <v>3.8203772800132474</v>
      </c>
      <c r="G10667" s="214"/>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5">
      <c r="A10668" s="45" t="s">
        <v>848</v>
      </c>
      <c r="B10668" s="56" t="s">
        <v>460</v>
      </c>
      <c r="C10668" s="54">
        <v>7927.2612196189812</v>
      </c>
      <c r="D10668" s="56">
        <v>744</v>
      </c>
      <c r="E10668" s="56">
        <v>6</v>
      </c>
      <c r="F10668" s="55">
        <v>5.4062988048226259</v>
      </c>
      <c r="G10668" s="214"/>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5">
      <c r="A10669" s="45" t="s">
        <v>847</v>
      </c>
      <c r="B10669" s="56" t="s">
        <v>449</v>
      </c>
      <c r="C10669" s="54">
        <v>9485.9761215318194</v>
      </c>
      <c r="D10669" s="56">
        <v>515</v>
      </c>
      <c r="E10669" s="56" t="s">
        <v>495</v>
      </c>
      <c r="F10669" s="55">
        <v>1.5059825264885227</v>
      </c>
      <c r="G10669" s="214"/>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5">
      <c r="A10670" s="45" t="s">
        <v>846</v>
      </c>
      <c r="B10670" s="56" t="s">
        <v>452</v>
      </c>
      <c r="C10670" s="54">
        <v>5133.8205219983302</v>
      </c>
      <c r="D10670" s="56">
        <v>248</v>
      </c>
      <c r="E10670" s="56" t="s">
        <v>495</v>
      </c>
      <c r="F10670" s="55">
        <v>4.1740008901266368</v>
      </c>
      <c r="G10670" s="214"/>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5">
      <c r="A10671" s="45" t="s">
        <v>845</v>
      </c>
      <c r="B10671" s="56" t="s">
        <v>454</v>
      </c>
      <c r="C10671" s="54">
        <v>32414.524512956301</v>
      </c>
      <c r="D10671" s="56">
        <v>3890</v>
      </c>
      <c r="E10671" s="56">
        <v>7</v>
      </c>
      <c r="F10671" s="55">
        <v>1.542518384930023</v>
      </c>
      <c r="G10671" s="214"/>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5">
      <c r="A10672" s="45" t="s">
        <v>844</v>
      </c>
      <c r="B10672" s="56" t="s">
        <v>449</v>
      </c>
      <c r="C10672" s="54">
        <v>12469.6895953656</v>
      </c>
      <c r="D10672" s="56">
        <v>1070</v>
      </c>
      <c r="E10672" s="56">
        <v>9</v>
      </c>
      <c r="F10672" s="55">
        <v>5.1553580218713924</v>
      </c>
      <c r="G10672" s="214"/>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5">
      <c r="A10673" s="45" t="s">
        <v>843</v>
      </c>
      <c r="B10673" s="56" t="s">
        <v>454</v>
      </c>
      <c r="C10673" s="54">
        <v>3330.26120665499</v>
      </c>
      <c r="D10673" s="56">
        <v>185</v>
      </c>
      <c r="E10673" s="56" t="s">
        <v>495</v>
      </c>
      <c r="F10673" s="55">
        <v>4.2896678065872402</v>
      </c>
      <c r="G10673" s="214"/>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5">
      <c r="A10674" s="45" t="s">
        <v>842</v>
      </c>
      <c r="B10674" s="56" t="s">
        <v>451</v>
      </c>
      <c r="C10674" s="54">
        <v>15120.384628985899</v>
      </c>
      <c r="D10674" s="56">
        <v>985</v>
      </c>
      <c r="E10674" s="56" t="s">
        <v>495</v>
      </c>
      <c r="F10674" s="55">
        <v>0.94479833921211598</v>
      </c>
      <c r="G10674" s="214"/>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5">
      <c r="A10675" s="45" t="s">
        <v>841</v>
      </c>
      <c r="B10675" s="56" t="s">
        <v>451</v>
      </c>
      <c r="C10675" s="54">
        <v>14878.570537017</v>
      </c>
      <c r="D10675" s="56">
        <v>1284</v>
      </c>
      <c r="E10675" s="56" t="s">
        <v>495</v>
      </c>
      <c r="F10675" s="55">
        <v>1.9203073642286099</v>
      </c>
      <c r="G10675" s="214"/>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5">
      <c r="A10676" s="45" t="s">
        <v>840</v>
      </c>
      <c r="B10676" s="56" t="s">
        <v>449</v>
      </c>
      <c r="C10676" s="54">
        <v>2244.2586476452502</v>
      </c>
      <c r="D10676" s="56">
        <v>177</v>
      </c>
      <c r="E10676" s="56" t="s">
        <v>495</v>
      </c>
      <c r="F10676" s="55">
        <v>3.1827245715869976</v>
      </c>
      <c r="G10676" s="214"/>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5">
      <c r="A10677" s="45" t="s">
        <v>839</v>
      </c>
      <c r="B10677" s="56" t="s">
        <v>456</v>
      </c>
      <c r="C10677" s="54">
        <v>17005.439503125901</v>
      </c>
      <c r="D10677" s="56">
        <v>1612</v>
      </c>
      <c r="E10677" s="56" t="s">
        <v>495</v>
      </c>
      <c r="F10677" s="55">
        <v>0.42003366872959436</v>
      </c>
      <c r="G10677" s="214"/>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5">
      <c r="A10678" s="45" t="s">
        <v>838</v>
      </c>
      <c r="B10678" s="56" t="s">
        <v>462</v>
      </c>
      <c r="C10678" s="54">
        <v>4602.6150295043099</v>
      </c>
      <c r="D10678" s="56">
        <v>192</v>
      </c>
      <c r="E10678" s="56" t="s">
        <v>495</v>
      </c>
      <c r="F10678" s="55">
        <v>1.551912792416708</v>
      </c>
      <c r="G10678" s="214"/>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5">
      <c r="A10679" s="45" t="s">
        <v>837</v>
      </c>
      <c r="B10679" s="56" t="s">
        <v>455</v>
      </c>
      <c r="C10679" s="54">
        <v>16194.1783185606</v>
      </c>
      <c r="D10679" s="56">
        <v>949</v>
      </c>
      <c r="E10679" s="56">
        <v>6</v>
      </c>
      <c r="F10679" s="55">
        <v>2.6464536831747183</v>
      </c>
      <c r="G10679" s="214"/>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5">
      <c r="A10680" s="45" t="s">
        <v>836</v>
      </c>
      <c r="B10680" s="56" t="s">
        <v>460</v>
      </c>
      <c r="C10680" s="54">
        <v>23741.067234681399</v>
      </c>
      <c r="D10680" s="56">
        <v>2203</v>
      </c>
      <c r="E10680" s="56">
        <v>6</v>
      </c>
      <c r="F10680" s="55">
        <v>1.8051902399120598</v>
      </c>
      <c r="G10680" s="214"/>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5">
      <c r="A10681" s="45" t="s">
        <v>835</v>
      </c>
      <c r="B10681" s="56" t="s">
        <v>459</v>
      </c>
      <c r="C10681" s="54">
        <v>4086.1741400712999</v>
      </c>
      <c r="D10681" s="56">
        <v>481</v>
      </c>
      <c r="E10681" s="56">
        <v>5</v>
      </c>
      <c r="F10681" s="55">
        <v>8.740275007873878</v>
      </c>
      <c r="G10681" s="214"/>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5">
      <c r="A10682" s="45" t="s">
        <v>834</v>
      </c>
      <c r="B10682" s="56" t="s">
        <v>461</v>
      </c>
      <c r="C10682" s="54">
        <v>1073.55719304948</v>
      </c>
      <c r="D10682" s="56">
        <v>16</v>
      </c>
      <c r="E10682" s="56">
        <v>0</v>
      </c>
      <c r="F10682" s="55">
        <v>0</v>
      </c>
      <c r="G10682" s="214"/>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5">
      <c r="A10683" s="45" t="s">
        <v>833</v>
      </c>
      <c r="B10683" s="56" t="s">
        <v>457</v>
      </c>
      <c r="C10683" s="54">
        <v>2112.6874094155901</v>
      </c>
      <c r="D10683" s="56">
        <v>73</v>
      </c>
      <c r="E10683" s="56">
        <v>0</v>
      </c>
      <c r="F10683" s="55">
        <v>0</v>
      </c>
      <c r="G10683" s="214"/>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5">
      <c r="A10684" s="45" t="s">
        <v>458</v>
      </c>
      <c r="B10684" s="56" t="s">
        <v>458</v>
      </c>
      <c r="C10684" s="54">
        <v>3727.91584807558</v>
      </c>
      <c r="D10684" s="56">
        <v>197</v>
      </c>
      <c r="E10684" s="56">
        <v>0</v>
      </c>
      <c r="F10684" s="55">
        <v>0</v>
      </c>
      <c r="G10684" s="214"/>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5">
      <c r="A10685" s="45" t="s">
        <v>832</v>
      </c>
      <c r="B10685" s="56" t="s">
        <v>454</v>
      </c>
      <c r="C10685" s="54">
        <v>48551.911070702001</v>
      </c>
      <c r="D10685" s="56">
        <v>8647</v>
      </c>
      <c r="E10685" s="56">
        <v>9</v>
      </c>
      <c r="F10685" s="55">
        <v>1.3240614605695025</v>
      </c>
      <c r="G10685" s="214"/>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5">
      <c r="A10686" s="45" t="s">
        <v>831</v>
      </c>
      <c r="B10686" s="56" t="s">
        <v>460</v>
      </c>
      <c r="C10686" s="54">
        <v>16012.7421223003</v>
      </c>
      <c r="D10686" s="56">
        <v>2049</v>
      </c>
      <c r="E10686" s="56">
        <v>8</v>
      </c>
      <c r="F10686" s="55">
        <v>3.5685866109887945</v>
      </c>
      <c r="G10686" s="214"/>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5">
      <c r="A10687" s="45" t="s">
        <v>830</v>
      </c>
      <c r="B10687" s="56" t="s">
        <v>460</v>
      </c>
      <c r="C10687" s="54">
        <v>89317.120164774096</v>
      </c>
      <c r="D10687" s="56">
        <v>14385</v>
      </c>
      <c r="E10687" s="56">
        <v>47</v>
      </c>
      <c r="F10687" s="55">
        <v>3.7586779006639826</v>
      </c>
      <c r="G10687" s="214"/>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5">
      <c r="A10688" s="45" t="s">
        <v>829</v>
      </c>
      <c r="B10688" s="56" t="s">
        <v>462</v>
      </c>
      <c r="C10688" s="54">
        <v>31190.337467089099</v>
      </c>
      <c r="D10688" s="56">
        <v>1590</v>
      </c>
      <c r="E10688" s="56">
        <v>13</v>
      </c>
      <c r="F10688" s="55">
        <v>2.9771124777063496</v>
      </c>
      <c r="G10688" s="214"/>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5">
      <c r="A10689" s="45" t="s">
        <v>828</v>
      </c>
      <c r="B10689" s="56" t="s">
        <v>449</v>
      </c>
      <c r="C10689" s="54">
        <v>42123.258085424597</v>
      </c>
      <c r="D10689" s="56">
        <v>4825</v>
      </c>
      <c r="E10689" s="56">
        <v>15</v>
      </c>
      <c r="F10689" s="55">
        <v>2.543555793466282</v>
      </c>
      <c r="G10689" s="214"/>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5">
      <c r="A10690" s="45" t="s">
        <v>827</v>
      </c>
      <c r="B10690" s="56" t="s">
        <v>461</v>
      </c>
      <c r="C10690" s="54">
        <v>783.91291893709104</v>
      </c>
      <c r="D10690" s="56">
        <v>19</v>
      </c>
      <c r="E10690" s="56">
        <v>0</v>
      </c>
      <c r="F10690" s="55">
        <v>0</v>
      </c>
      <c r="G10690" s="214"/>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5">
      <c r="A10691" s="45" t="s">
        <v>826</v>
      </c>
      <c r="B10691" s="56" t="s">
        <v>452</v>
      </c>
      <c r="C10691" s="54">
        <v>18209.461158597402</v>
      </c>
      <c r="D10691" s="56">
        <v>1382</v>
      </c>
      <c r="E10691" s="56">
        <v>5</v>
      </c>
      <c r="F10691" s="55">
        <v>1.961303819109639</v>
      </c>
      <c r="G10691" s="214"/>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5">
      <c r="A10692" s="45" t="s">
        <v>825</v>
      </c>
      <c r="B10692" s="56" t="s">
        <v>454</v>
      </c>
      <c r="C10692" s="54">
        <v>74397.767487715595</v>
      </c>
      <c r="D10692" s="56">
        <v>8377</v>
      </c>
      <c r="E10692" s="56">
        <v>16</v>
      </c>
      <c r="F10692" s="55">
        <v>1.5361444052012025</v>
      </c>
      <c r="G10692" s="214"/>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5">
      <c r="A10693" s="45" t="s">
        <v>457</v>
      </c>
      <c r="B10693" s="56" t="s">
        <v>452</v>
      </c>
      <c r="C10693" s="54">
        <v>33920.0551131428</v>
      </c>
      <c r="D10693" s="56">
        <v>1951</v>
      </c>
      <c r="E10693" s="56">
        <v>6</v>
      </c>
      <c r="F10693" s="55">
        <v>1.2634750360572753</v>
      </c>
      <c r="G10693" s="214"/>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5">
      <c r="A10694" s="45" t="s">
        <v>824</v>
      </c>
      <c r="B10694" s="56" t="s">
        <v>460</v>
      </c>
      <c r="C10694" s="54">
        <v>9049.1751865497099</v>
      </c>
      <c r="D10694" s="56">
        <v>1002</v>
      </c>
      <c r="E10694" s="56">
        <v>5</v>
      </c>
      <c r="F10694" s="55">
        <v>3.9466896129240419</v>
      </c>
      <c r="G10694" s="214"/>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5">
      <c r="A10695" s="45" t="s">
        <v>823</v>
      </c>
      <c r="B10695" s="56" t="s">
        <v>449</v>
      </c>
      <c r="C10695" s="54">
        <v>19873.653859741695</v>
      </c>
      <c r="D10695" s="56">
        <v>2339</v>
      </c>
      <c r="E10695" s="56">
        <v>5</v>
      </c>
      <c r="F10695" s="55">
        <v>1.7970669091018328</v>
      </c>
      <c r="G10695" s="214"/>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5">
      <c r="A10696" s="45" t="s">
        <v>822</v>
      </c>
      <c r="B10696" s="56" t="s">
        <v>458</v>
      </c>
      <c r="C10696" s="54">
        <v>8985.7757628436302</v>
      </c>
      <c r="D10696" s="56">
        <v>583</v>
      </c>
      <c r="E10696" s="56" t="s">
        <v>495</v>
      </c>
      <c r="F10696" s="55">
        <v>1.5898142422812298</v>
      </c>
      <c r="G10696" s="214"/>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5">
      <c r="A10697" s="45" t="s">
        <v>821</v>
      </c>
      <c r="B10697" s="56" t="s">
        <v>457</v>
      </c>
      <c r="C10697" s="54">
        <v>1671.6385468424</v>
      </c>
      <c r="D10697" s="56">
        <v>39</v>
      </c>
      <c r="E10697" s="56">
        <v>0</v>
      </c>
      <c r="F10697" s="55">
        <v>0</v>
      </c>
      <c r="G10697" s="214"/>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5">
      <c r="A10698" s="45" t="s">
        <v>820</v>
      </c>
      <c r="B10698" s="56" t="s">
        <v>458</v>
      </c>
      <c r="C10698" s="54">
        <v>28406.395546395601</v>
      </c>
      <c r="D10698" s="56">
        <v>2007</v>
      </c>
      <c r="E10698" s="56">
        <v>5</v>
      </c>
      <c r="F10698" s="55">
        <v>1.2572621421100147</v>
      </c>
      <c r="G10698" s="214"/>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5">
      <c r="A10699" s="45" t="s">
        <v>819</v>
      </c>
      <c r="B10699" s="56" t="s">
        <v>455</v>
      </c>
      <c r="C10699" s="54">
        <v>1156.5421476148199</v>
      </c>
      <c r="D10699" s="56">
        <v>27</v>
      </c>
      <c r="E10699" s="56">
        <v>0</v>
      </c>
      <c r="F10699" s="55">
        <v>0</v>
      </c>
      <c r="G10699" s="214"/>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5">
      <c r="A10700" s="45" t="s">
        <v>818</v>
      </c>
      <c r="B10700" s="56" t="s">
        <v>459</v>
      </c>
      <c r="C10700" s="54">
        <v>44.670954202623797</v>
      </c>
      <c r="D10700" s="56">
        <v>5</v>
      </c>
      <c r="E10700" s="56">
        <v>0</v>
      </c>
      <c r="F10700" s="55">
        <v>0</v>
      </c>
      <c r="G10700" s="214"/>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5">
      <c r="A10701" s="45" t="s">
        <v>817</v>
      </c>
      <c r="B10701" s="56" t="s">
        <v>449</v>
      </c>
      <c r="C10701" s="54">
        <v>20124.902253938701</v>
      </c>
      <c r="D10701" s="56">
        <v>1193</v>
      </c>
      <c r="E10701" s="56" t="s">
        <v>495</v>
      </c>
      <c r="F10701" s="55">
        <v>0.70985260477070822</v>
      </c>
      <c r="G10701" s="214"/>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5">
      <c r="A10702" s="45" t="s">
        <v>816</v>
      </c>
      <c r="B10702" s="56" t="s">
        <v>455</v>
      </c>
      <c r="C10702" s="54">
        <v>6112.4113664417901</v>
      </c>
      <c r="D10702" s="56">
        <v>394</v>
      </c>
      <c r="E10702" s="56" t="s">
        <v>495</v>
      </c>
      <c r="F10702" s="55">
        <v>3.5057475918944263</v>
      </c>
      <c r="G10702" s="214"/>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5">
      <c r="A10703" s="45" t="s">
        <v>815</v>
      </c>
      <c r="B10703" s="56" t="s">
        <v>456</v>
      </c>
      <c r="C10703" s="54">
        <v>1549.67718243236</v>
      </c>
      <c r="D10703" s="56">
        <v>83</v>
      </c>
      <c r="E10703" s="56" t="s">
        <v>495</v>
      </c>
      <c r="F10703" s="55">
        <v>9.2185097952410651</v>
      </c>
      <c r="G10703" s="214"/>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5">
      <c r="A10704" s="45" t="s">
        <v>814</v>
      </c>
      <c r="B10704" s="56" t="s">
        <v>461</v>
      </c>
      <c r="C10704" s="54">
        <v>6720.1246284321996</v>
      </c>
      <c r="D10704" s="56">
        <v>462</v>
      </c>
      <c r="E10704" s="56" t="s">
        <v>495</v>
      </c>
      <c r="F10704" s="55">
        <v>1.0629054575322017</v>
      </c>
      <c r="G10704" s="214"/>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5">
      <c r="A10705" s="45" t="s">
        <v>813</v>
      </c>
      <c r="B10705" s="56" t="s">
        <v>457</v>
      </c>
      <c r="C10705" s="54">
        <v>17148.496197419699</v>
      </c>
      <c r="D10705" s="56">
        <v>831</v>
      </c>
      <c r="E10705" s="56">
        <v>0</v>
      </c>
      <c r="F10705" s="55">
        <v>0</v>
      </c>
      <c r="G10705" s="214"/>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5">
      <c r="A10706" s="45" t="s">
        <v>812</v>
      </c>
      <c r="B10706" s="56" t="s">
        <v>454</v>
      </c>
      <c r="C10706" s="54">
        <v>11689.851587155499</v>
      </c>
      <c r="D10706" s="56">
        <v>537</v>
      </c>
      <c r="E10706" s="56">
        <v>5</v>
      </c>
      <c r="F10706" s="55">
        <v>3.0551530486090712</v>
      </c>
      <c r="G10706" s="214"/>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5">
      <c r="A10707" s="45" t="s">
        <v>811</v>
      </c>
      <c r="B10707" s="56" t="s">
        <v>458</v>
      </c>
      <c r="C10707" s="54">
        <v>6846.1077774764299</v>
      </c>
      <c r="D10707" s="56">
        <v>491</v>
      </c>
      <c r="E10707" s="56" t="s">
        <v>495</v>
      </c>
      <c r="F10707" s="55">
        <v>3.1300371137993244</v>
      </c>
      <c r="G10707" s="214"/>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5">
      <c r="A10708" s="45" t="s">
        <v>810</v>
      </c>
      <c r="B10708" s="56" t="s">
        <v>455</v>
      </c>
      <c r="C10708" s="54">
        <v>5803.7608961074102</v>
      </c>
      <c r="D10708" s="56">
        <v>309</v>
      </c>
      <c r="E10708" s="56">
        <v>0</v>
      </c>
      <c r="F10708" s="55">
        <v>0</v>
      </c>
      <c r="G10708" s="214"/>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5">
      <c r="A10709" s="45" t="s">
        <v>809</v>
      </c>
      <c r="B10709" s="56" t="s">
        <v>451</v>
      </c>
      <c r="C10709" s="54">
        <v>7644.3301449872188</v>
      </c>
      <c r="D10709" s="56">
        <v>548</v>
      </c>
      <c r="E10709" s="56" t="s">
        <v>495</v>
      </c>
      <c r="F10709" s="55">
        <v>2.8031980594955397</v>
      </c>
      <c r="G10709" s="214"/>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5">
      <c r="A10710" s="45" t="s">
        <v>808</v>
      </c>
      <c r="B10710" s="56" t="s">
        <v>458</v>
      </c>
      <c r="C10710" s="54">
        <v>7375.1368838712397</v>
      </c>
      <c r="D10710" s="56">
        <v>438</v>
      </c>
      <c r="E10710" s="56" t="s">
        <v>495</v>
      </c>
      <c r="F10710" s="55">
        <v>0.96850502645963465</v>
      </c>
      <c r="G10710" s="214"/>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5">
      <c r="A10711" s="45" t="s">
        <v>456</v>
      </c>
      <c r="B10711" s="56" t="s">
        <v>456</v>
      </c>
      <c r="C10711" s="54">
        <v>4897.5438326430303</v>
      </c>
      <c r="D10711" s="56">
        <v>487</v>
      </c>
      <c r="E10711" s="56" t="s">
        <v>495</v>
      </c>
      <c r="F10711" s="55">
        <v>1.4584570117062938</v>
      </c>
      <c r="G10711" s="214"/>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5">
      <c r="A10712" s="45" t="s">
        <v>807</v>
      </c>
      <c r="B10712" s="56" t="s">
        <v>461</v>
      </c>
      <c r="C10712" s="54">
        <v>640.69980114844998</v>
      </c>
      <c r="D10712" s="56">
        <v>18</v>
      </c>
      <c r="E10712" s="56">
        <v>0</v>
      </c>
      <c r="F10712" s="55">
        <v>0</v>
      </c>
      <c r="G10712" s="214"/>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5">
      <c r="A10713" s="45" t="s">
        <v>806</v>
      </c>
      <c r="B10713" s="56" t="s">
        <v>451</v>
      </c>
      <c r="C10713" s="54">
        <v>14379.4508026329</v>
      </c>
      <c r="D10713" s="56">
        <v>1379</v>
      </c>
      <c r="E10713" s="56">
        <v>5</v>
      </c>
      <c r="F10713" s="55">
        <v>2.4837030429386338</v>
      </c>
      <c r="G10713" s="214"/>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5">
      <c r="A10714" s="45" t="s">
        <v>805</v>
      </c>
      <c r="B10714" s="56" t="s">
        <v>451</v>
      </c>
      <c r="C10714" s="54">
        <v>10764.140179352</v>
      </c>
      <c r="D10714" s="56">
        <v>915</v>
      </c>
      <c r="E10714" s="56" t="s">
        <v>495</v>
      </c>
      <c r="F10714" s="55">
        <v>1.3271579566677738</v>
      </c>
      <c r="G10714" s="214"/>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5">
      <c r="A10715" s="45" t="s">
        <v>804</v>
      </c>
      <c r="B10715" s="56" t="s">
        <v>449</v>
      </c>
      <c r="C10715" s="54">
        <v>3341.0756913925802</v>
      </c>
      <c r="D10715" s="56">
        <v>100</v>
      </c>
      <c r="E10715" s="56">
        <v>0</v>
      </c>
      <c r="F10715" s="55">
        <v>0</v>
      </c>
      <c r="G10715" s="214"/>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5">
      <c r="A10716" s="45" t="s">
        <v>803</v>
      </c>
      <c r="B10716" s="56" t="s">
        <v>449</v>
      </c>
      <c r="C10716" s="54">
        <v>6951.4661738035902</v>
      </c>
      <c r="D10716" s="56">
        <v>141</v>
      </c>
      <c r="E10716" s="56">
        <v>0</v>
      </c>
      <c r="F10716" s="55">
        <v>0</v>
      </c>
      <c r="G10716" s="214"/>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5">
      <c r="A10717" s="45" t="s">
        <v>802</v>
      </c>
      <c r="B10717" s="56" t="s">
        <v>462</v>
      </c>
      <c r="C10717" s="54">
        <v>12588.6400801333</v>
      </c>
      <c r="D10717" s="56">
        <v>769</v>
      </c>
      <c r="E10717" s="56">
        <v>8</v>
      </c>
      <c r="F10717" s="55">
        <v>4.5392398844603443</v>
      </c>
      <c r="G10717" s="214"/>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5">
      <c r="A10718" s="45" t="s">
        <v>801</v>
      </c>
      <c r="B10718" s="56" t="s">
        <v>455</v>
      </c>
      <c r="C10718" s="54">
        <v>3234.7555519856501</v>
      </c>
      <c r="D10718" s="56">
        <v>174</v>
      </c>
      <c r="E10718" s="56" t="s">
        <v>495</v>
      </c>
      <c r="F10718" s="55">
        <v>2.2081597907676547</v>
      </c>
      <c r="G10718" s="214"/>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5">
      <c r="A10719" s="45" t="s">
        <v>800</v>
      </c>
      <c r="B10719" s="56" t="s">
        <v>458</v>
      </c>
      <c r="C10719" s="54">
        <v>65938.694494203999</v>
      </c>
      <c r="D10719" s="56">
        <v>8371</v>
      </c>
      <c r="E10719" s="56">
        <v>22</v>
      </c>
      <c r="F10719" s="55">
        <v>2.383166035485734</v>
      </c>
      <c r="G10719" s="214"/>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5">
      <c r="A10720" s="45" t="s">
        <v>799</v>
      </c>
      <c r="B10720" s="56" t="s">
        <v>457</v>
      </c>
      <c r="C10720" s="54">
        <v>284.28993454947903</v>
      </c>
      <c r="D10720" s="56" t="s">
        <v>495</v>
      </c>
      <c r="E10720" s="56">
        <v>0</v>
      </c>
      <c r="F10720" s="55">
        <v>0</v>
      </c>
      <c r="G10720" s="214"/>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5">
      <c r="A10721" s="45" t="s">
        <v>798</v>
      </c>
      <c r="B10721" s="56" t="s">
        <v>457</v>
      </c>
      <c r="C10721" s="54">
        <v>588.18731235931102</v>
      </c>
      <c r="D10721" s="56">
        <v>9</v>
      </c>
      <c r="E10721" s="56">
        <v>0</v>
      </c>
      <c r="F10721" s="55">
        <v>0</v>
      </c>
      <c r="G10721" s="214"/>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5">
      <c r="A10722" s="45" t="s">
        <v>797</v>
      </c>
      <c r="B10722" s="56" t="s">
        <v>451</v>
      </c>
      <c r="C10722" s="54">
        <v>24005.037471817101</v>
      </c>
      <c r="D10722" s="56">
        <v>1971</v>
      </c>
      <c r="E10722" s="56" t="s">
        <v>495</v>
      </c>
      <c r="F10722" s="55">
        <v>0.8926697762388186</v>
      </c>
      <c r="G10722" s="214"/>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5">
      <c r="A10723" s="45" t="s">
        <v>796</v>
      </c>
      <c r="B10723" s="56" t="s">
        <v>461</v>
      </c>
      <c r="C10723" s="54">
        <v>2126.5553566797198</v>
      </c>
      <c r="D10723" s="56">
        <v>72</v>
      </c>
      <c r="E10723" s="56">
        <v>0</v>
      </c>
      <c r="F10723" s="55">
        <v>0</v>
      </c>
      <c r="G10723" s="214"/>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5">
      <c r="A10724" s="45" t="s">
        <v>795</v>
      </c>
      <c r="B10724" s="56" t="s">
        <v>452</v>
      </c>
      <c r="C10724" s="54">
        <v>11334.7969583208</v>
      </c>
      <c r="D10724" s="56">
        <v>1065</v>
      </c>
      <c r="E10724" s="56" t="s">
        <v>495</v>
      </c>
      <c r="F10724" s="55">
        <v>2.520682873851964</v>
      </c>
      <c r="G10724" s="214"/>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5">
      <c r="A10725" s="45" t="s">
        <v>794</v>
      </c>
      <c r="B10725" s="56" t="s">
        <v>449</v>
      </c>
      <c r="C10725" s="54">
        <v>18997.195740859199</v>
      </c>
      <c r="D10725" s="56">
        <v>1483</v>
      </c>
      <c r="E10725" s="56">
        <v>8</v>
      </c>
      <c r="F10725" s="55">
        <v>3.0079627499944217</v>
      </c>
      <c r="G10725" s="214"/>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5">
      <c r="A10726" s="45" t="s">
        <v>793</v>
      </c>
      <c r="B10726" s="56" t="s">
        <v>456</v>
      </c>
      <c r="C10726" s="54">
        <v>2565.26734316681</v>
      </c>
      <c r="D10726" s="56">
        <v>135</v>
      </c>
      <c r="E10726" s="56">
        <v>0</v>
      </c>
      <c r="F10726" s="55">
        <v>0</v>
      </c>
      <c r="G10726" s="214"/>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5">
      <c r="A10727" s="45" t="s">
        <v>792</v>
      </c>
      <c r="B10727" s="56" t="s">
        <v>454</v>
      </c>
      <c r="C10727" s="54">
        <v>13726.140611803099</v>
      </c>
      <c r="D10727" s="56">
        <v>809</v>
      </c>
      <c r="E10727" s="56" t="s">
        <v>495</v>
      </c>
      <c r="F10727" s="55">
        <v>1.0407670072554851</v>
      </c>
      <c r="G10727" s="214"/>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5">
      <c r="A10728" s="45" t="s">
        <v>791</v>
      </c>
      <c r="B10728" s="56" t="s">
        <v>456</v>
      </c>
      <c r="C10728" s="54">
        <v>40638.3414967149</v>
      </c>
      <c r="D10728" s="56">
        <v>5745</v>
      </c>
      <c r="E10728" s="56">
        <v>9</v>
      </c>
      <c r="F10728" s="55">
        <v>1.5818980774820981</v>
      </c>
      <c r="G10728" s="214"/>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5">
      <c r="A10729" s="45" t="s">
        <v>790</v>
      </c>
      <c r="B10729" s="56" t="s">
        <v>449</v>
      </c>
      <c r="C10729" s="54">
        <v>5633.4886654636903</v>
      </c>
      <c r="D10729" s="56">
        <v>389</v>
      </c>
      <c r="E10729" s="56">
        <v>0</v>
      </c>
      <c r="F10729" s="55">
        <v>0</v>
      </c>
      <c r="G10729" s="214"/>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5">
      <c r="A10730" s="45" t="s">
        <v>789</v>
      </c>
      <c r="B10730" s="56" t="s">
        <v>454</v>
      </c>
      <c r="C10730" s="54">
        <v>16381.7017673096</v>
      </c>
      <c r="D10730" s="56">
        <v>943</v>
      </c>
      <c r="E10730" s="56" t="s">
        <v>495</v>
      </c>
      <c r="F10730" s="55">
        <v>0.87205312907246613</v>
      </c>
      <c r="G10730" s="214"/>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5">
      <c r="A10731" s="45" t="s">
        <v>788</v>
      </c>
      <c r="B10731" s="56" t="s">
        <v>449</v>
      </c>
      <c r="C10731" s="54">
        <v>4679.7541789357701</v>
      </c>
      <c r="D10731" s="56">
        <v>191</v>
      </c>
      <c r="E10731" s="56" t="s">
        <v>495</v>
      </c>
      <c r="F10731" s="55">
        <v>1.5263316981494763</v>
      </c>
      <c r="G10731" s="214"/>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5">
      <c r="A10732" s="45" t="s">
        <v>787</v>
      </c>
      <c r="B10732" s="56" t="s">
        <v>454</v>
      </c>
      <c r="C10732" s="54">
        <v>21060.365670931398</v>
      </c>
      <c r="D10732" s="56">
        <v>1655</v>
      </c>
      <c r="E10732" s="56">
        <v>9</v>
      </c>
      <c r="F10732" s="55">
        <v>3.052450051921213</v>
      </c>
      <c r="G10732" s="214"/>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5">
      <c r="A10733" s="45" t="s">
        <v>786</v>
      </c>
      <c r="B10733" s="56" t="s">
        <v>451</v>
      </c>
      <c r="C10733" s="54">
        <v>9795.2977499826702</v>
      </c>
      <c r="D10733" s="56">
        <v>578</v>
      </c>
      <c r="E10733" s="56" t="s">
        <v>495</v>
      </c>
      <c r="F10733" s="55">
        <v>2.1876385971635561</v>
      </c>
      <c r="G10733" s="214"/>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5">
      <c r="A10734" s="45" t="s">
        <v>785</v>
      </c>
      <c r="B10734" s="56" t="s">
        <v>455</v>
      </c>
      <c r="C10734" s="54">
        <v>2200.0396936397201</v>
      </c>
      <c r="D10734" s="56">
        <v>102</v>
      </c>
      <c r="E10734" s="56">
        <v>0</v>
      </c>
      <c r="F10734" s="55">
        <v>0</v>
      </c>
      <c r="G10734" s="214"/>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5">
      <c r="A10735" s="45" t="s">
        <v>784</v>
      </c>
      <c r="B10735" s="56" t="s">
        <v>458</v>
      </c>
      <c r="C10735" s="54">
        <v>13408.0042293721</v>
      </c>
      <c r="D10735" s="56">
        <v>796</v>
      </c>
      <c r="E10735" s="56" t="s">
        <v>495</v>
      </c>
      <c r="F10735" s="55">
        <v>1.0654616482309456</v>
      </c>
      <c r="G10735" s="214"/>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5">
      <c r="A10736" s="45" t="s">
        <v>783</v>
      </c>
      <c r="B10736" s="56" t="s">
        <v>451</v>
      </c>
      <c r="C10736" s="54">
        <v>13670.424629515401</v>
      </c>
      <c r="D10736" s="56">
        <v>1119</v>
      </c>
      <c r="E10736" s="56" t="s">
        <v>495</v>
      </c>
      <c r="F10736" s="55">
        <v>1.0450088181511519</v>
      </c>
      <c r="G10736" s="214"/>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5">
      <c r="A10737" s="45" t="s">
        <v>782</v>
      </c>
      <c r="B10737" s="56" t="s">
        <v>451</v>
      </c>
      <c r="C10737" s="54">
        <v>11367.9661478833</v>
      </c>
      <c r="D10737" s="56">
        <v>1047</v>
      </c>
      <c r="E10737" s="56" t="s">
        <v>495</v>
      </c>
      <c r="F10737" s="55">
        <v>2.5133280834715128</v>
      </c>
      <c r="G10737" s="214"/>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5">
      <c r="A10738" s="45" t="s">
        <v>781</v>
      </c>
      <c r="B10738" s="56" t="s">
        <v>449</v>
      </c>
      <c r="C10738" s="54">
        <v>8589.0085575090106</v>
      </c>
      <c r="D10738" s="56">
        <v>555</v>
      </c>
      <c r="E10738" s="56" t="s">
        <v>495</v>
      </c>
      <c r="F10738" s="55">
        <v>0.83162766634019036</v>
      </c>
      <c r="G10738" s="214"/>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5">
      <c r="A10739" s="45" t="s">
        <v>780</v>
      </c>
      <c r="B10739" s="56" t="s">
        <v>461</v>
      </c>
      <c r="C10739" s="54">
        <v>3024.3155479434299</v>
      </c>
      <c r="D10739" s="56">
        <v>114</v>
      </c>
      <c r="E10739" s="56">
        <v>0</v>
      </c>
      <c r="F10739" s="55">
        <v>0</v>
      </c>
      <c r="G10739" s="214"/>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5">
      <c r="A10740" s="45" t="s">
        <v>779</v>
      </c>
      <c r="B10740" s="56" t="s">
        <v>458</v>
      </c>
      <c r="C10740" s="54">
        <v>87731.066584843502</v>
      </c>
      <c r="D10740" s="56">
        <v>20426</v>
      </c>
      <c r="E10740" s="56">
        <v>42</v>
      </c>
      <c r="F10740" s="55">
        <v>3.4195412375372656</v>
      </c>
      <c r="G10740" s="214"/>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5">
      <c r="A10741" s="45" t="s">
        <v>778</v>
      </c>
      <c r="B10741" s="56" t="s">
        <v>461</v>
      </c>
      <c r="C10741" s="54">
        <v>5830.1502088339003</v>
      </c>
      <c r="D10741" s="56">
        <v>339</v>
      </c>
      <c r="E10741" s="56" t="s">
        <v>495</v>
      </c>
      <c r="F10741" s="55">
        <v>1.2251583384651423</v>
      </c>
      <c r="G10741" s="214"/>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5">
      <c r="A10742" s="45" t="s">
        <v>777</v>
      </c>
      <c r="B10742" s="56" t="s">
        <v>449</v>
      </c>
      <c r="C10742" s="54">
        <v>11263.703785563999</v>
      </c>
      <c r="D10742" s="56">
        <v>1134</v>
      </c>
      <c r="E10742" s="56">
        <v>8</v>
      </c>
      <c r="F10742" s="55">
        <v>5.073185359871915</v>
      </c>
      <c r="G10742" s="214"/>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5">
      <c r="A10743" s="45" t="s">
        <v>776</v>
      </c>
      <c r="B10743" s="56" t="s">
        <v>461</v>
      </c>
      <c r="C10743" s="54">
        <v>4832.7731345598404</v>
      </c>
      <c r="D10743" s="56">
        <v>245</v>
      </c>
      <c r="E10743" s="56" t="s">
        <v>495</v>
      </c>
      <c r="F10743" s="55">
        <v>2.956007635358493</v>
      </c>
      <c r="G10743" s="214"/>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5">
      <c r="A10744" s="45" t="s">
        <v>775</v>
      </c>
      <c r="B10744" s="56" t="s">
        <v>449</v>
      </c>
      <c r="C10744" s="54">
        <v>40376.577641466603</v>
      </c>
      <c r="D10744" s="56">
        <v>5022</v>
      </c>
      <c r="E10744" s="56">
        <v>10</v>
      </c>
      <c r="F10744" s="55">
        <v>1.7690595786210106</v>
      </c>
      <c r="G10744" s="214"/>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5">
      <c r="A10745" s="45" t="s">
        <v>774</v>
      </c>
      <c r="B10745" s="56" t="s">
        <v>457</v>
      </c>
      <c r="C10745" s="54">
        <v>2026.1602306654599</v>
      </c>
      <c r="D10745" s="56">
        <v>33</v>
      </c>
      <c r="E10745" s="56">
        <v>0</v>
      </c>
      <c r="F10745" s="55">
        <v>0</v>
      </c>
      <c r="G10745" s="214"/>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5">
      <c r="A10746" s="45" t="s">
        <v>773</v>
      </c>
      <c r="B10746" s="56" t="s">
        <v>454</v>
      </c>
      <c r="C10746" s="54">
        <v>34080.2247325719</v>
      </c>
      <c r="D10746" s="56">
        <v>1194</v>
      </c>
      <c r="E10746" s="56">
        <v>5</v>
      </c>
      <c r="F10746" s="55">
        <v>1.0479474825807729</v>
      </c>
      <c r="G10746" s="214"/>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5">
      <c r="A10747" s="45" t="s">
        <v>772</v>
      </c>
      <c r="B10747" s="56" t="s">
        <v>457</v>
      </c>
      <c r="C10747" s="54">
        <v>611.63523157592294</v>
      </c>
      <c r="D10747" s="56">
        <v>17</v>
      </c>
      <c r="E10747" s="56">
        <v>0</v>
      </c>
      <c r="F10747" s="55">
        <v>0</v>
      </c>
      <c r="G10747" s="214"/>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5">
      <c r="A10748" s="45" t="s">
        <v>771</v>
      </c>
      <c r="B10748" s="56" t="s">
        <v>454</v>
      </c>
      <c r="C10748" s="54">
        <v>8696.8122222217498</v>
      </c>
      <c r="D10748" s="56">
        <v>200</v>
      </c>
      <c r="E10748" s="56" t="s">
        <v>495</v>
      </c>
      <c r="F10748" s="55">
        <v>1.6426380058214889</v>
      </c>
      <c r="G10748" s="214"/>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5">
      <c r="A10749" s="45" t="s">
        <v>770</v>
      </c>
      <c r="B10749" s="56" t="s">
        <v>454</v>
      </c>
      <c r="C10749" s="54">
        <v>9756.4222031515692</v>
      </c>
      <c r="D10749" s="56">
        <v>610</v>
      </c>
      <c r="E10749" s="56" t="s">
        <v>495</v>
      </c>
      <c r="F10749" s="55">
        <v>0.73211849529736639</v>
      </c>
      <c r="G10749" s="214"/>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5">
      <c r="A10750" s="45" t="s">
        <v>769</v>
      </c>
      <c r="B10750" s="56" t="s">
        <v>456</v>
      </c>
      <c r="C10750" s="54">
        <v>15406.425291514101</v>
      </c>
      <c r="D10750" s="56">
        <v>1098</v>
      </c>
      <c r="E10750" s="56" t="s">
        <v>495</v>
      </c>
      <c r="F10750" s="55">
        <v>1.3908853626398554</v>
      </c>
      <c r="G10750" s="214"/>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5">
      <c r="A10751" s="45" t="s">
        <v>768</v>
      </c>
      <c r="B10751" s="56" t="s">
        <v>454</v>
      </c>
      <c r="C10751" s="54">
        <v>116142.925799655</v>
      </c>
      <c r="D10751" s="56">
        <v>17733</v>
      </c>
      <c r="E10751" s="56">
        <v>41</v>
      </c>
      <c r="F10751" s="55">
        <v>2.5215237246762454</v>
      </c>
      <c r="G10751" s="214"/>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5">
      <c r="A10752" s="45" t="s">
        <v>767</v>
      </c>
      <c r="B10752" s="56" t="s">
        <v>456</v>
      </c>
      <c r="C10752" s="54">
        <v>20714.095533973501</v>
      </c>
      <c r="D10752" s="56">
        <v>2324</v>
      </c>
      <c r="E10752" s="56">
        <v>6</v>
      </c>
      <c r="F10752" s="55">
        <v>2.068984512833409</v>
      </c>
      <c r="G10752" s="214"/>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5">
      <c r="A10753" s="45" t="s">
        <v>766</v>
      </c>
      <c r="B10753" s="56" t="s">
        <v>449</v>
      </c>
      <c r="C10753" s="54">
        <v>10418.392432463201</v>
      </c>
      <c r="D10753" s="56">
        <v>755</v>
      </c>
      <c r="E10753" s="56" t="s">
        <v>495</v>
      </c>
      <c r="F10753" s="55">
        <v>0.68560069983545158</v>
      </c>
      <c r="G10753" s="214"/>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5">
      <c r="A10754" s="45" t="s">
        <v>765</v>
      </c>
      <c r="B10754" s="56" t="s">
        <v>458</v>
      </c>
      <c r="C10754" s="54">
        <v>100824.306406576</v>
      </c>
      <c r="D10754" s="56">
        <v>17463</v>
      </c>
      <c r="E10754" s="56">
        <v>38</v>
      </c>
      <c r="F10754" s="55">
        <v>2.6920946059775548</v>
      </c>
      <c r="G10754" s="214"/>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5">
      <c r="A10755" s="45" t="s">
        <v>764</v>
      </c>
      <c r="B10755" s="56" t="s">
        <v>458</v>
      </c>
      <c r="C10755" s="54">
        <v>11593.289720794701</v>
      </c>
      <c r="D10755" s="56">
        <v>1223</v>
      </c>
      <c r="E10755" s="56">
        <v>5</v>
      </c>
      <c r="F10755" s="55">
        <v>3.0805997757673182</v>
      </c>
      <c r="G10755" s="214"/>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5">
      <c r="A10756" s="45" t="s">
        <v>763</v>
      </c>
      <c r="B10756" s="56" t="s">
        <v>454</v>
      </c>
      <c r="C10756" s="54">
        <v>67654.360942971107</v>
      </c>
      <c r="D10756" s="56">
        <v>7242</v>
      </c>
      <c r="E10756" s="56">
        <v>18</v>
      </c>
      <c r="F10756" s="55">
        <v>1.9004159787985755</v>
      </c>
      <c r="G10756" s="214"/>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5">
      <c r="A10757" s="45" t="s">
        <v>762</v>
      </c>
      <c r="B10757" s="56" t="s">
        <v>458</v>
      </c>
      <c r="C10757" s="54">
        <v>4899.3351278783603</v>
      </c>
      <c r="D10757" s="56">
        <v>244</v>
      </c>
      <c r="E10757" s="56" t="s">
        <v>495</v>
      </c>
      <c r="F10757" s="55">
        <v>1.4579237705566659</v>
      </c>
      <c r="G10757" s="214"/>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5">
      <c r="A10758" s="45" t="s">
        <v>761</v>
      </c>
      <c r="B10758" s="56" t="s">
        <v>460</v>
      </c>
      <c r="C10758" s="54">
        <v>23630.587330045601</v>
      </c>
      <c r="D10758" s="56">
        <v>1870</v>
      </c>
      <c r="E10758" s="56">
        <v>12</v>
      </c>
      <c r="F10758" s="55">
        <v>3.6272600641331718</v>
      </c>
      <c r="G10758" s="214"/>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5">
      <c r="A10759" s="45" t="s">
        <v>760</v>
      </c>
      <c r="B10759" s="56" t="s">
        <v>458</v>
      </c>
      <c r="C10759" s="54">
        <v>19036.1847708721</v>
      </c>
      <c r="D10759" s="56">
        <v>1359</v>
      </c>
      <c r="E10759" s="56">
        <v>10</v>
      </c>
      <c r="F10759" s="55">
        <v>3.7522524753944744</v>
      </c>
      <c r="G10759" s="214"/>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5">
      <c r="A10760" s="45" t="s">
        <v>759</v>
      </c>
      <c r="B10760" s="56" t="s">
        <v>451</v>
      </c>
      <c r="C10760" s="54">
        <v>4597.5251554699198</v>
      </c>
      <c r="D10760" s="56">
        <v>430</v>
      </c>
      <c r="E10760" s="56" t="s">
        <v>495</v>
      </c>
      <c r="F10760" s="55">
        <v>3.1072617990393843</v>
      </c>
      <c r="G10760" s="214"/>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5">
      <c r="A10761" s="45" t="s">
        <v>758</v>
      </c>
      <c r="B10761" s="56" t="s">
        <v>454</v>
      </c>
      <c r="C10761" s="54">
        <v>43615.198490032897</v>
      </c>
      <c r="D10761" s="56">
        <v>4827</v>
      </c>
      <c r="E10761" s="56" t="s">
        <v>495</v>
      </c>
      <c r="F10761" s="55">
        <v>0.65507964105580807</v>
      </c>
      <c r="G10761" s="214"/>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5">
      <c r="A10762" s="45" t="s">
        <v>757</v>
      </c>
      <c r="B10762" s="56" t="s">
        <v>451</v>
      </c>
      <c r="C10762" s="54">
        <v>25917.393669385499</v>
      </c>
      <c r="D10762" s="56">
        <v>1852</v>
      </c>
      <c r="E10762" s="56" t="s">
        <v>495</v>
      </c>
      <c r="F10762" s="55">
        <v>0.82680271411255291</v>
      </c>
      <c r="G10762" s="214"/>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5">
      <c r="A10763" s="45" t="s">
        <v>756</v>
      </c>
      <c r="B10763" s="56" t="s">
        <v>462</v>
      </c>
      <c r="C10763" s="54">
        <v>15535.1939863677</v>
      </c>
      <c r="D10763" s="56">
        <v>887</v>
      </c>
      <c r="E10763" s="56">
        <v>6</v>
      </c>
      <c r="F10763" s="55">
        <v>2.7587130804256748</v>
      </c>
      <c r="G10763" s="214"/>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5">
      <c r="A10764" s="45" t="s">
        <v>755</v>
      </c>
      <c r="B10764" s="56" t="s">
        <v>451</v>
      </c>
      <c r="C10764" s="54">
        <v>5732.2185635331398</v>
      </c>
      <c r="D10764" s="56">
        <v>473</v>
      </c>
      <c r="E10764" s="56" t="s">
        <v>495</v>
      </c>
      <c r="F10764" s="55">
        <v>1.2460894614692664</v>
      </c>
      <c r="G10764" s="214"/>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5">
      <c r="A10765" s="45" t="s">
        <v>754</v>
      </c>
      <c r="B10765" s="56" t="s">
        <v>454</v>
      </c>
      <c r="C10765" s="54">
        <v>10406.375954216899</v>
      </c>
      <c r="D10765" s="56">
        <v>636</v>
      </c>
      <c r="E10765" s="56" t="s">
        <v>495</v>
      </c>
      <c r="F10765" s="55">
        <v>2.0591771355221971</v>
      </c>
      <c r="G10765" s="214"/>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5">
      <c r="A10766" s="45" t="s">
        <v>753</v>
      </c>
      <c r="B10766" s="56" t="s">
        <v>452</v>
      </c>
      <c r="C10766" s="54">
        <v>11260.3171202382</v>
      </c>
      <c r="D10766" s="56">
        <v>599</v>
      </c>
      <c r="E10766" s="56">
        <v>9</v>
      </c>
      <c r="F10766" s="55">
        <v>5.7090500737473358</v>
      </c>
      <c r="G10766" s="214"/>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5">
      <c r="A10767" s="45" t="s">
        <v>752</v>
      </c>
      <c r="B10767" s="56" t="s">
        <v>454</v>
      </c>
      <c r="C10767" s="54">
        <v>60760.903444814299</v>
      </c>
      <c r="D10767" s="56">
        <v>5465</v>
      </c>
      <c r="E10767" s="56">
        <v>29</v>
      </c>
      <c r="F10767" s="55">
        <v>3.409147089641174</v>
      </c>
      <c r="G10767" s="214"/>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5">
      <c r="A10768" s="45" t="s">
        <v>751</v>
      </c>
      <c r="B10768" s="56" t="s">
        <v>452</v>
      </c>
      <c r="C10768" s="54">
        <v>13066.7339765703</v>
      </c>
      <c r="D10768" s="56">
        <v>769</v>
      </c>
      <c r="E10768" s="56" t="s">
        <v>495</v>
      </c>
      <c r="F10768" s="55">
        <v>1.6399332432262395</v>
      </c>
      <c r="G10768" s="214"/>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5">
      <c r="A10769" s="45" t="s">
        <v>750</v>
      </c>
      <c r="B10769" s="56" t="s">
        <v>454</v>
      </c>
      <c r="C10769" s="54">
        <v>28989.034762338801</v>
      </c>
      <c r="D10769" s="56">
        <v>2099</v>
      </c>
      <c r="E10769" s="56">
        <v>9</v>
      </c>
      <c r="F10769" s="55">
        <v>2.2175872640378933</v>
      </c>
      <c r="G10769" s="214"/>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5">
      <c r="A10770" s="45" t="s">
        <v>749</v>
      </c>
      <c r="B10770" s="56" t="s">
        <v>449</v>
      </c>
      <c r="C10770" s="54">
        <v>5774.3850978047103</v>
      </c>
      <c r="D10770" s="56">
        <v>314</v>
      </c>
      <c r="E10770" s="56" t="s">
        <v>495</v>
      </c>
      <c r="F10770" s="55">
        <v>1.2369900901782069</v>
      </c>
      <c r="G10770" s="214"/>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5">
      <c r="A10771" s="45" t="s">
        <v>748</v>
      </c>
      <c r="B10771" s="56" t="s">
        <v>458</v>
      </c>
      <c r="C10771" s="54">
        <v>6352.7152733450803</v>
      </c>
      <c r="D10771" s="56">
        <v>394</v>
      </c>
      <c r="E10771" s="56" t="s">
        <v>495</v>
      </c>
      <c r="F10771" s="55">
        <v>2.2487572118421122</v>
      </c>
      <c r="G10771" s="214"/>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5">
      <c r="A10772" s="45" t="s">
        <v>747</v>
      </c>
      <c r="B10772" s="56" t="s">
        <v>458</v>
      </c>
      <c r="C10772" s="54">
        <v>53837.277335062499</v>
      </c>
      <c r="D10772" s="56">
        <v>7683</v>
      </c>
      <c r="E10772" s="56">
        <v>20</v>
      </c>
      <c r="F10772" s="55">
        <v>2.6534986523938602</v>
      </c>
      <c r="G10772" s="214"/>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5">
      <c r="A10773" s="45" t="s">
        <v>746</v>
      </c>
      <c r="B10773" s="56" t="s">
        <v>451</v>
      </c>
      <c r="C10773" s="54">
        <v>27401.822881354499</v>
      </c>
      <c r="D10773" s="56">
        <v>2188</v>
      </c>
      <c r="E10773" s="56">
        <v>9</v>
      </c>
      <c r="F10773" s="55">
        <v>2.3460378736137781</v>
      </c>
      <c r="G10773" s="214"/>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5">
      <c r="A10774" s="45" t="s">
        <v>745</v>
      </c>
      <c r="B10774" s="56" t="s">
        <v>455</v>
      </c>
      <c r="C10774" s="54">
        <v>443.669002305216</v>
      </c>
      <c r="D10774" s="56">
        <v>8</v>
      </c>
      <c r="E10774" s="56">
        <v>0</v>
      </c>
      <c r="F10774" s="55">
        <v>0</v>
      </c>
      <c r="G10774" s="214"/>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5">
      <c r="A10775" s="45" t="s">
        <v>744</v>
      </c>
      <c r="B10775" s="56" t="s">
        <v>458</v>
      </c>
      <c r="C10775" s="54">
        <v>10425.3705682952</v>
      </c>
      <c r="D10775" s="56">
        <v>1348</v>
      </c>
      <c r="E10775" s="56">
        <v>0</v>
      </c>
      <c r="F10775" s="55">
        <v>0</v>
      </c>
      <c r="G10775" s="214"/>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5">
      <c r="A10776" s="45" t="s">
        <v>743</v>
      </c>
      <c r="B10776" s="56" t="s">
        <v>449</v>
      </c>
      <c r="C10776" s="54">
        <v>29332.514862373799</v>
      </c>
      <c r="D10776" s="56">
        <v>3075</v>
      </c>
      <c r="E10776" s="56">
        <v>8</v>
      </c>
      <c r="F10776" s="55">
        <v>1.9481063049304708</v>
      </c>
      <c r="G10776" s="214"/>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5">
      <c r="A10777" s="45" t="s">
        <v>742</v>
      </c>
      <c r="B10777" s="56" t="s">
        <v>449</v>
      </c>
      <c r="C10777" s="54">
        <v>13670.6546508352</v>
      </c>
      <c r="D10777" s="56">
        <v>1246</v>
      </c>
      <c r="E10777" s="56" t="s">
        <v>495</v>
      </c>
      <c r="F10777" s="55">
        <v>1.0449912349180372</v>
      </c>
      <c r="G10777" s="214"/>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5">
      <c r="A10778" s="45" t="s">
        <v>741</v>
      </c>
      <c r="B10778" s="56" t="s">
        <v>452</v>
      </c>
      <c r="C10778" s="54">
        <v>7866.2595778054301</v>
      </c>
      <c r="D10778" s="56">
        <v>476</v>
      </c>
      <c r="E10778" s="56" t="s">
        <v>495</v>
      </c>
      <c r="F10778" s="55">
        <v>2.7241119132442466</v>
      </c>
      <c r="G10778" s="214"/>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5">
      <c r="A10779" s="45" t="s">
        <v>740</v>
      </c>
      <c r="B10779" s="56" t="s">
        <v>449</v>
      </c>
      <c r="C10779" s="54">
        <v>3588.8356725713106</v>
      </c>
      <c r="D10779" s="56">
        <v>238</v>
      </c>
      <c r="E10779" s="56" t="s">
        <v>495</v>
      </c>
      <c r="F10779" s="55">
        <v>1.9902993044369361</v>
      </c>
      <c r="G10779" s="214"/>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5">
      <c r="A10780" s="45" t="s">
        <v>739</v>
      </c>
      <c r="B10780" s="56" t="s">
        <v>452</v>
      </c>
      <c r="C10780" s="54">
        <v>28747.259811021901</v>
      </c>
      <c r="D10780" s="56">
        <v>2391</v>
      </c>
      <c r="E10780" s="56">
        <v>5</v>
      </c>
      <c r="F10780" s="55">
        <v>1.2423544347900806</v>
      </c>
      <c r="G10780" s="214"/>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5">
      <c r="A10781" s="45" t="s">
        <v>738</v>
      </c>
      <c r="B10781" s="56" t="s">
        <v>457</v>
      </c>
      <c r="C10781" s="54">
        <v>97.256701128622794</v>
      </c>
      <c r="D10781" s="56">
        <v>5</v>
      </c>
      <c r="E10781" s="56">
        <v>0</v>
      </c>
      <c r="F10781" s="55">
        <v>0</v>
      </c>
      <c r="G10781" s="214"/>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5">
      <c r="A10782" s="45" t="s">
        <v>737</v>
      </c>
      <c r="B10782" s="56" t="s">
        <v>456</v>
      </c>
      <c r="C10782" s="54">
        <v>8389.5626394437495</v>
      </c>
      <c r="D10782" s="56">
        <v>542</v>
      </c>
      <c r="E10782" s="56" t="s">
        <v>495</v>
      </c>
      <c r="F10782" s="55">
        <v>0.85139803465735053</v>
      </c>
      <c r="G10782" s="214"/>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5">
      <c r="A10783" s="45" t="s">
        <v>736</v>
      </c>
      <c r="B10783" s="56" t="s">
        <v>457</v>
      </c>
      <c r="C10783" s="54">
        <v>8452.8586639732803</v>
      </c>
      <c r="D10783" s="56">
        <v>328</v>
      </c>
      <c r="E10783" s="56">
        <v>0</v>
      </c>
      <c r="F10783" s="55">
        <v>0</v>
      </c>
      <c r="G10783" s="214"/>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5">
      <c r="A10784" s="45" t="s">
        <v>735</v>
      </c>
      <c r="B10784" s="56" t="s">
        <v>461</v>
      </c>
      <c r="C10784" s="54">
        <v>925.93893955999795</v>
      </c>
      <c r="D10784" s="56">
        <v>20</v>
      </c>
      <c r="E10784" s="56">
        <v>0</v>
      </c>
      <c r="F10784" s="55">
        <v>0</v>
      </c>
      <c r="G10784" s="214"/>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5">
      <c r="A10785" s="45" t="s">
        <v>734</v>
      </c>
      <c r="B10785" s="56" t="s">
        <v>456</v>
      </c>
      <c r="C10785" s="54">
        <v>886.62872007655199</v>
      </c>
      <c r="D10785" s="56">
        <v>20</v>
      </c>
      <c r="E10785" s="56">
        <v>0</v>
      </c>
      <c r="F10785" s="55">
        <v>0</v>
      </c>
      <c r="G10785" s="214"/>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5">
      <c r="A10786" s="45" t="s">
        <v>733</v>
      </c>
      <c r="B10786" s="56" t="s">
        <v>461</v>
      </c>
      <c r="C10786" s="54">
        <v>131.34792406884699</v>
      </c>
      <c r="D10786" s="56">
        <v>6</v>
      </c>
      <c r="E10786" s="56">
        <v>0</v>
      </c>
      <c r="F10786" s="55">
        <v>0</v>
      </c>
      <c r="G10786" s="214"/>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5">
      <c r="A10787" s="45" t="s">
        <v>732</v>
      </c>
      <c r="B10787" s="56" t="s">
        <v>458</v>
      </c>
      <c r="C10787" s="54">
        <v>3233.6975298580801</v>
      </c>
      <c r="D10787" s="56">
        <v>251</v>
      </c>
      <c r="E10787" s="56" t="s">
        <v>495</v>
      </c>
      <c r="F10787" s="55">
        <v>2.2088822708073836</v>
      </c>
      <c r="G10787" s="214"/>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5">
      <c r="A10788" s="45" t="s">
        <v>453</v>
      </c>
      <c r="B10788" s="56" t="s">
        <v>453</v>
      </c>
      <c r="C10788" s="54">
        <v>11415.7638709039</v>
      </c>
      <c r="D10788" s="56">
        <v>1527</v>
      </c>
      <c r="E10788" s="56">
        <v>6</v>
      </c>
      <c r="F10788" s="55">
        <v>3.7542071946999229</v>
      </c>
      <c r="G10788" s="214"/>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5">
      <c r="A10789" s="45" t="s">
        <v>731</v>
      </c>
      <c r="B10789" s="56" t="s">
        <v>454</v>
      </c>
      <c r="C10789" s="54">
        <v>36015.912175260899</v>
      </c>
      <c r="D10789" s="56">
        <v>2167</v>
      </c>
      <c r="E10789" s="56">
        <v>16</v>
      </c>
      <c r="F10789" s="55">
        <v>3.1732006044877132</v>
      </c>
      <c r="G10789" s="214"/>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5">
      <c r="A10790" s="45" t="s">
        <v>730</v>
      </c>
      <c r="B10790" s="56" t="s">
        <v>452</v>
      </c>
      <c r="C10790" s="54">
        <v>29233.8947796506</v>
      </c>
      <c r="D10790" s="56">
        <v>1764</v>
      </c>
      <c r="E10790" s="56">
        <v>9</v>
      </c>
      <c r="F10790" s="55">
        <v>2.1990129871597843</v>
      </c>
      <c r="G10790" s="214"/>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5">
      <c r="A10791" s="45" t="s">
        <v>729</v>
      </c>
      <c r="B10791" s="56" t="s">
        <v>461</v>
      </c>
      <c r="C10791" s="54">
        <v>175.92213223044999</v>
      </c>
      <c r="D10791" s="56" t="s">
        <v>495</v>
      </c>
      <c r="E10791" s="56">
        <v>0</v>
      </c>
      <c r="F10791" s="55">
        <v>0</v>
      </c>
      <c r="G10791" s="214"/>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5">
      <c r="A10792" s="45" t="s">
        <v>728</v>
      </c>
      <c r="B10792" s="56" t="s">
        <v>460</v>
      </c>
      <c r="C10792" s="54">
        <v>99979.827942427306</v>
      </c>
      <c r="D10792" s="56">
        <v>14955</v>
      </c>
      <c r="E10792" s="56">
        <v>76</v>
      </c>
      <c r="F10792" s="55">
        <v>5.4296667040649771</v>
      </c>
      <c r="G10792" s="214"/>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5">
      <c r="A10793" s="45" t="s">
        <v>727</v>
      </c>
      <c r="B10793" s="56" t="s">
        <v>449</v>
      </c>
      <c r="C10793" s="54">
        <v>1061.2180254191501</v>
      </c>
      <c r="D10793" s="56">
        <v>33</v>
      </c>
      <c r="E10793" s="56" t="s">
        <v>495</v>
      </c>
      <c r="F10793" s="55">
        <v>6.7308102310417537</v>
      </c>
      <c r="G10793" s="214"/>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5">
      <c r="A10794" s="45" t="s">
        <v>726</v>
      </c>
      <c r="B10794" s="56" t="s">
        <v>461</v>
      </c>
      <c r="C10794" s="54">
        <v>1523.2863267425901</v>
      </c>
      <c r="D10794" s="56">
        <v>23</v>
      </c>
      <c r="E10794" s="56">
        <v>0</v>
      </c>
      <c r="F10794" s="55">
        <v>0</v>
      </c>
      <c r="G10794" s="214"/>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5">
      <c r="A10795" s="45" t="s">
        <v>725</v>
      </c>
      <c r="B10795" s="56" t="s">
        <v>457</v>
      </c>
      <c r="C10795" s="54">
        <v>975.18088894142284</v>
      </c>
      <c r="D10795" s="56">
        <v>18</v>
      </c>
      <c r="E10795" s="56">
        <v>0</v>
      </c>
      <c r="F10795" s="55">
        <v>0</v>
      </c>
      <c r="G10795" s="214"/>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5">
      <c r="A10796" s="45" t="s">
        <v>724</v>
      </c>
      <c r="B10796" s="56" t="s">
        <v>458</v>
      </c>
      <c r="C10796" s="54">
        <v>6604.9424871170804</v>
      </c>
      <c r="D10796" s="56">
        <v>321</v>
      </c>
      <c r="E10796" s="56" t="s">
        <v>495</v>
      </c>
      <c r="F10796" s="55">
        <v>1.0814412323482399</v>
      </c>
      <c r="G10796" s="214"/>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5">
      <c r="A10797" s="45" t="s">
        <v>723</v>
      </c>
      <c r="B10797" s="56" t="s">
        <v>458</v>
      </c>
      <c r="C10797" s="54">
        <v>17758.791021044799</v>
      </c>
      <c r="D10797" s="56">
        <v>1029</v>
      </c>
      <c r="E10797" s="56" t="s">
        <v>495</v>
      </c>
      <c r="F10797" s="55">
        <v>1.2066458467346008</v>
      </c>
      <c r="G10797" s="214"/>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5">
      <c r="A10798" s="45" t="s">
        <v>722</v>
      </c>
      <c r="B10798" s="56" t="s">
        <v>454</v>
      </c>
      <c r="C10798" s="54">
        <v>91690.005605087994</v>
      </c>
      <c r="D10798" s="56">
        <v>4428</v>
      </c>
      <c r="E10798" s="56">
        <v>32</v>
      </c>
      <c r="F10798" s="55">
        <v>2.4928717918929313</v>
      </c>
      <c r="G10798" s="214"/>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5">
      <c r="A10799" s="45" t="s">
        <v>452</v>
      </c>
      <c r="B10799" s="56" t="s">
        <v>452</v>
      </c>
      <c r="C10799" s="54">
        <v>12492.720334089499</v>
      </c>
      <c r="D10799" s="56">
        <v>1025</v>
      </c>
      <c r="E10799" s="56">
        <v>7</v>
      </c>
      <c r="F10799" s="55">
        <v>4.0023308505164046</v>
      </c>
      <c r="G10799" s="214"/>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5">
      <c r="A10800" s="45" t="s">
        <v>721</v>
      </c>
      <c r="B10800" s="56" t="s">
        <v>461</v>
      </c>
      <c r="C10800" s="54">
        <v>12876.2116148285</v>
      </c>
      <c r="D10800" s="56">
        <v>597</v>
      </c>
      <c r="E10800" s="56">
        <v>6</v>
      </c>
      <c r="F10800" s="55">
        <v>3.3283969026874121</v>
      </c>
      <c r="G10800" s="214"/>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5">
      <c r="A10801" s="45" t="s">
        <v>720</v>
      </c>
      <c r="B10801" s="56" t="s">
        <v>458</v>
      </c>
      <c r="C10801" s="54">
        <v>30288.243897843495</v>
      </c>
      <c r="D10801" s="56">
        <v>3059</v>
      </c>
      <c r="E10801" s="56">
        <v>10</v>
      </c>
      <c r="F10801" s="55">
        <v>2.3582935897335764</v>
      </c>
      <c r="G10801" s="214"/>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5">
      <c r="A10802" s="45" t="s">
        <v>719</v>
      </c>
      <c r="B10802" s="56" t="s">
        <v>460</v>
      </c>
      <c r="C10802" s="54">
        <v>30325.695541606699</v>
      </c>
      <c r="D10802" s="56">
        <v>2310</v>
      </c>
      <c r="E10802" s="56">
        <v>9</v>
      </c>
      <c r="F10802" s="55">
        <v>2.1198430287448677</v>
      </c>
      <c r="G10802" s="214"/>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5">
      <c r="A10803" s="45" t="s">
        <v>718</v>
      </c>
      <c r="B10803" s="56" t="s">
        <v>449</v>
      </c>
      <c r="C10803" s="54">
        <v>4631.7627011164004</v>
      </c>
      <c r="D10803" s="56">
        <v>283</v>
      </c>
      <c r="E10803" s="56" t="s">
        <v>495</v>
      </c>
      <c r="F10803" s="55">
        <v>3.0842932178436042</v>
      </c>
      <c r="G10803" s="214"/>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5">
      <c r="A10804" s="45" t="s">
        <v>717</v>
      </c>
      <c r="B10804" s="56" t="s">
        <v>454</v>
      </c>
      <c r="C10804" s="54">
        <v>16655.693199981899</v>
      </c>
      <c r="D10804" s="56">
        <v>1456</v>
      </c>
      <c r="E10804" s="56" t="s">
        <v>495</v>
      </c>
      <c r="F10804" s="55">
        <v>1.2865613680128738</v>
      </c>
      <c r="G10804" s="214"/>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5">
      <c r="A10805" s="45" t="s">
        <v>716</v>
      </c>
      <c r="B10805" s="56" t="s">
        <v>455</v>
      </c>
      <c r="C10805" s="54">
        <v>29199.4634255485</v>
      </c>
      <c r="D10805" s="56">
        <v>1212</v>
      </c>
      <c r="E10805" s="56">
        <v>6</v>
      </c>
      <c r="F10805" s="55">
        <v>1.4677373427226874</v>
      </c>
      <c r="G10805" s="214"/>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5">
      <c r="A10806" s="45" t="s">
        <v>715</v>
      </c>
      <c r="B10806" s="56" t="s">
        <v>449</v>
      </c>
      <c r="C10806" s="54">
        <v>13563.581728679501</v>
      </c>
      <c r="D10806" s="56">
        <v>1252</v>
      </c>
      <c r="E10806" s="56">
        <v>6</v>
      </c>
      <c r="F10806" s="55">
        <v>3.1597216512894688</v>
      </c>
      <c r="G10806" s="214"/>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5">
      <c r="A10807" s="45" t="s">
        <v>714</v>
      </c>
      <c r="B10807" s="56" t="s">
        <v>449</v>
      </c>
      <c r="C10807" s="54">
        <v>18220.567441253999</v>
      </c>
      <c r="D10807" s="56">
        <v>1137</v>
      </c>
      <c r="E10807" s="56" t="s">
        <v>495</v>
      </c>
      <c r="F10807" s="55">
        <v>1.1760649879681597</v>
      </c>
      <c r="G10807" s="214"/>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5">
      <c r="A10808" s="45" t="s">
        <v>713</v>
      </c>
      <c r="B10808" s="56" t="s">
        <v>457</v>
      </c>
      <c r="C10808" s="54">
        <v>2949.2506508674801</v>
      </c>
      <c r="D10808" s="56">
        <v>62</v>
      </c>
      <c r="E10808" s="56" t="s">
        <v>495</v>
      </c>
      <c r="F10808" s="55">
        <v>2.4219227147601621</v>
      </c>
      <c r="G10808" s="214"/>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5">
      <c r="A10809" s="45" t="s">
        <v>712</v>
      </c>
      <c r="B10809" s="56" t="s">
        <v>460</v>
      </c>
      <c r="C10809" s="54">
        <v>19909.875881644799</v>
      </c>
      <c r="D10809" s="56">
        <v>1556</v>
      </c>
      <c r="E10809" s="56" t="s">
        <v>495</v>
      </c>
      <c r="F10809" s="55">
        <v>1.0762785039924199</v>
      </c>
      <c r="G10809" s="214"/>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5">
      <c r="A10810" s="45" t="s">
        <v>711</v>
      </c>
      <c r="B10810" s="56" t="s">
        <v>451</v>
      </c>
      <c r="C10810" s="54">
        <v>10718.897733932799</v>
      </c>
      <c r="D10810" s="56">
        <v>741</v>
      </c>
      <c r="E10810" s="56">
        <v>7</v>
      </c>
      <c r="F10810" s="55">
        <v>4.664658740209366</v>
      </c>
      <c r="G10810" s="214"/>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5">
      <c r="A10811" s="45" t="s">
        <v>710</v>
      </c>
      <c r="B10811" s="56" t="s">
        <v>452</v>
      </c>
      <c r="C10811" s="54">
        <v>30257.471058949301</v>
      </c>
      <c r="D10811" s="56">
        <v>2914</v>
      </c>
      <c r="E10811" s="56" t="s">
        <v>495</v>
      </c>
      <c r="F10811" s="55">
        <v>0.94427682061610885</v>
      </c>
      <c r="G10811" s="214"/>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5">
      <c r="A10812" s="45" t="s">
        <v>709</v>
      </c>
      <c r="B10812" s="56" t="s">
        <v>459</v>
      </c>
      <c r="C10812" s="54">
        <v>5208.5177822836404</v>
      </c>
      <c r="D10812" s="56">
        <v>382</v>
      </c>
      <c r="E10812" s="56">
        <v>6</v>
      </c>
      <c r="F10812" s="55">
        <v>8.228280030629449</v>
      </c>
      <c r="G10812" s="214"/>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5">
      <c r="A10813" s="45" t="s">
        <v>708</v>
      </c>
      <c r="B10813" s="56" t="s">
        <v>449</v>
      </c>
      <c r="C10813" s="54">
        <v>2134.12534396605</v>
      </c>
      <c r="D10813" s="56">
        <v>88</v>
      </c>
      <c r="E10813" s="56">
        <v>0</v>
      </c>
      <c r="F10813" s="55">
        <v>0</v>
      </c>
      <c r="G10813" s="214"/>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5">
      <c r="A10814" s="45" t="s">
        <v>707</v>
      </c>
      <c r="B10814" s="56" t="s">
        <v>457</v>
      </c>
      <c r="C10814" s="54">
        <v>8124.8050092882004</v>
      </c>
      <c r="D10814" s="56">
        <v>362</v>
      </c>
      <c r="E10814" s="56">
        <v>0</v>
      </c>
      <c r="F10814" s="55">
        <v>0</v>
      </c>
      <c r="G10814" s="214"/>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5">
      <c r="A10815" s="45" t="s">
        <v>706</v>
      </c>
      <c r="B10815" s="56" t="s">
        <v>462</v>
      </c>
      <c r="C10815" s="54">
        <v>5620.2787186370697</v>
      </c>
      <c r="D10815" s="56">
        <v>297</v>
      </c>
      <c r="E10815" s="56" t="s">
        <v>495</v>
      </c>
      <c r="F10815" s="55">
        <v>2.5418159847379607</v>
      </c>
      <c r="G10815" s="214"/>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5">
      <c r="A10816" s="45" t="s">
        <v>705</v>
      </c>
      <c r="B10816" s="56" t="s">
        <v>461</v>
      </c>
      <c r="C10816" s="54">
        <v>1879.9555993321101</v>
      </c>
      <c r="D10816" s="56">
        <v>65</v>
      </c>
      <c r="E10816" s="56">
        <v>0</v>
      </c>
      <c r="F10816" s="55">
        <v>0</v>
      </c>
      <c r="G10816" s="214"/>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5">
      <c r="A10817" s="45" t="s">
        <v>704</v>
      </c>
      <c r="B10817" s="56" t="s">
        <v>449</v>
      </c>
      <c r="C10817" s="54">
        <v>13749.355836913501</v>
      </c>
      <c r="D10817" s="56">
        <v>1087</v>
      </c>
      <c r="E10817" s="56">
        <v>5</v>
      </c>
      <c r="F10817" s="55">
        <v>2.5975242868034587</v>
      </c>
      <c r="G10817" s="214"/>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5">
      <c r="A10818" s="45" t="s">
        <v>703</v>
      </c>
      <c r="B10818" s="56" t="s">
        <v>456</v>
      </c>
      <c r="C10818" s="54">
        <v>11814.5919608803</v>
      </c>
      <c r="D10818" s="56">
        <v>940</v>
      </c>
      <c r="E10818" s="56" t="s">
        <v>495</v>
      </c>
      <c r="F10818" s="55">
        <v>2.4183169986769251</v>
      </c>
      <c r="G10818" s="214"/>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5">
      <c r="A10819" s="45" t="s">
        <v>702</v>
      </c>
      <c r="B10819" s="56" t="s">
        <v>449</v>
      </c>
      <c r="C10819" s="54">
        <v>4953.1649934452498</v>
      </c>
      <c r="D10819" s="56">
        <v>451</v>
      </c>
      <c r="E10819" s="56" t="s">
        <v>495</v>
      </c>
      <c r="F10819" s="55">
        <v>1.442079388090163</v>
      </c>
      <c r="G10819" s="214"/>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5">
      <c r="A10820" s="45" t="s">
        <v>701</v>
      </c>
      <c r="B10820" s="56" t="s">
        <v>458</v>
      </c>
      <c r="C10820" s="54">
        <v>55966.956025412503</v>
      </c>
      <c r="D10820" s="56">
        <v>6888</v>
      </c>
      <c r="E10820" s="56">
        <v>12</v>
      </c>
      <c r="F10820" s="55">
        <v>1.5315159480062854</v>
      </c>
      <c r="G10820" s="214"/>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5">
      <c r="A10821" s="45" t="s">
        <v>700</v>
      </c>
      <c r="B10821" s="56" t="s">
        <v>455</v>
      </c>
      <c r="C10821" s="54">
        <v>1233.54376087695</v>
      </c>
      <c r="D10821" s="56">
        <v>24</v>
      </c>
      <c r="E10821" s="56">
        <v>0</v>
      </c>
      <c r="F10821" s="55">
        <v>0</v>
      </c>
      <c r="G10821" s="214"/>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5">
      <c r="A10822" s="45" t="s">
        <v>699</v>
      </c>
      <c r="B10822" s="56" t="s">
        <v>451</v>
      </c>
      <c r="C10822" s="54">
        <v>18769.558680918599</v>
      </c>
      <c r="D10822" s="56">
        <v>1376</v>
      </c>
      <c r="E10822" s="56" t="s">
        <v>495</v>
      </c>
      <c r="F10822" s="55">
        <v>0.76111082463741397</v>
      </c>
      <c r="G10822" s="214"/>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5">
      <c r="A10823" s="45" t="s">
        <v>698</v>
      </c>
      <c r="B10823" s="56" t="s">
        <v>454</v>
      </c>
      <c r="C10823" s="54">
        <v>12292.1365056916</v>
      </c>
      <c r="D10823" s="56">
        <v>561</v>
      </c>
      <c r="E10823" s="56" t="s">
        <v>495</v>
      </c>
      <c r="F10823" s="55">
        <v>1.1621831793927446</v>
      </c>
      <c r="G10823" s="214"/>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5">
      <c r="A10824" s="45" t="s">
        <v>697</v>
      </c>
      <c r="B10824" s="56" t="s">
        <v>461</v>
      </c>
      <c r="C10824" s="54">
        <v>834.58018010005105</v>
      </c>
      <c r="D10824" s="56">
        <v>12</v>
      </c>
      <c r="E10824" s="56">
        <v>0</v>
      </c>
      <c r="F10824" s="55">
        <v>0</v>
      </c>
      <c r="G10824" s="214"/>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5">
      <c r="A10825" s="45" t="s">
        <v>696</v>
      </c>
      <c r="B10825" s="56" t="s">
        <v>449</v>
      </c>
      <c r="C10825" s="54">
        <v>1267.67563041731</v>
      </c>
      <c r="D10825" s="56">
        <v>49</v>
      </c>
      <c r="E10825" s="56">
        <v>0</v>
      </c>
      <c r="F10825" s="55">
        <v>0</v>
      </c>
      <c r="G10825" s="214"/>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5">
      <c r="A10826" s="45" t="s">
        <v>695</v>
      </c>
      <c r="B10826" s="56" t="s">
        <v>449</v>
      </c>
      <c r="C10826" s="54">
        <v>1713.2752253528499</v>
      </c>
      <c r="D10826" s="56">
        <v>95</v>
      </c>
      <c r="E10826" s="56">
        <v>0</v>
      </c>
      <c r="F10826" s="55">
        <v>0</v>
      </c>
      <c r="G10826" s="214"/>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5">
      <c r="A10827" s="45" t="s">
        <v>694</v>
      </c>
      <c r="B10827" s="56" t="s">
        <v>461</v>
      </c>
      <c r="C10827" s="54">
        <v>43955.524582002799</v>
      </c>
      <c r="D10827" s="56">
        <v>3008</v>
      </c>
      <c r="E10827" s="56" t="s">
        <v>495</v>
      </c>
      <c r="F10827" s="55">
        <v>0.6500076803343825</v>
      </c>
      <c r="G10827" s="214"/>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5">
      <c r="A10828" s="45" t="s">
        <v>693</v>
      </c>
      <c r="B10828" s="56" t="s">
        <v>455</v>
      </c>
      <c r="C10828" s="54">
        <v>625.94499034377498</v>
      </c>
      <c r="D10828" s="56">
        <v>19</v>
      </c>
      <c r="E10828" s="56">
        <v>0</v>
      </c>
      <c r="F10828" s="55">
        <v>0</v>
      </c>
      <c r="G10828" s="214"/>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5">
      <c r="A10829" s="45" t="s">
        <v>692</v>
      </c>
      <c r="B10829" s="56" t="s">
        <v>452</v>
      </c>
      <c r="C10829" s="54">
        <v>9210.9950828244691</v>
      </c>
      <c r="D10829" s="56">
        <v>623</v>
      </c>
      <c r="E10829" s="56" t="s">
        <v>495</v>
      </c>
      <c r="F10829" s="55">
        <v>1.5509414734519322</v>
      </c>
      <c r="G10829" s="214"/>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5">
      <c r="A10830" s="45" t="s">
        <v>451</v>
      </c>
      <c r="B10830" s="56" t="s">
        <v>451</v>
      </c>
      <c r="C10830" s="54">
        <v>62728.587628093002</v>
      </c>
      <c r="D10830" s="56">
        <v>5256</v>
      </c>
      <c r="E10830" s="56">
        <v>20</v>
      </c>
      <c r="F10830" s="55">
        <v>2.2773849732456641</v>
      </c>
      <c r="G10830" s="214"/>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5">
      <c r="A10831" s="45" t="s">
        <v>691</v>
      </c>
      <c r="B10831" s="56" t="s">
        <v>451</v>
      </c>
      <c r="C10831" s="54">
        <v>3007.0790085752401</v>
      </c>
      <c r="D10831" s="56">
        <v>159</v>
      </c>
      <c r="E10831" s="56">
        <v>0</v>
      </c>
      <c r="F10831" s="55">
        <v>0</v>
      </c>
      <c r="G10831" s="214"/>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5">
      <c r="A10832" s="45" t="s">
        <v>690</v>
      </c>
      <c r="B10832" s="56" t="s">
        <v>449</v>
      </c>
      <c r="C10832" s="54">
        <v>3230.2527941828198</v>
      </c>
      <c r="D10832" s="56">
        <v>147</v>
      </c>
      <c r="E10832" s="56">
        <v>0</v>
      </c>
      <c r="F10832" s="55">
        <v>0</v>
      </c>
      <c r="G10832" s="214"/>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5">
      <c r="A10833" s="45" t="s">
        <v>689</v>
      </c>
      <c r="B10833" s="56" t="s">
        <v>462</v>
      </c>
      <c r="C10833" s="54">
        <v>2582.8318203587801</v>
      </c>
      <c r="D10833" s="56">
        <v>185</v>
      </c>
      <c r="E10833" s="56">
        <v>64</v>
      </c>
      <c r="F10833" s="55">
        <v>176.99288569216853</v>
      </c>
      <c r="G10833" s="214"/>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5">
      <c r="A10834" s="45" t="s">
        <v>688</v>
      </c>
      <c r="B10834" s="56" t="s">
        <v>452</v>
      </c>
      <c r="C10834" s="54">
        <v>101530.854278618</v>
      </c>
      <c r="D10834" s="56">
        <v>7601</v>
      </c>
      <c r="E10834" s="56">
        <v>51</v>
      </c>
      <c r="F10834" s="55">
        <v>3.5879311454038594</v>
      </c>
      <c r="G10834" s="214"/>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5">
      <c r="A10835" s="45" t="s">
        <v>687</v>
      </c>
      <c r="B10835" s="56" t="s">
        <v>452</v>
      </c>
      <c r="C10835" s="54">
        <v>34437.884502636203</v>
      </c>
      <c r="D10835" s="56">
        <v>4247</v>
      </c>
      <c r="E10835" s="56">
        <v>20</v>
      </c>
      <c r="F10835" s="55">
        <v>4.148255472725312</v>
      </c>
      <c r="G10835" s="214"/>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5">
      <c r="A10836" s="45" t="s">
        <v>686</v>
      </c>
      <c r="B10836" s="56" t="s">
        <v>460</v>
      </c>
      <c r="C10836" s="54">
        <v>15123.002698759299</v>
      </c>
      <c r="D10836" s="56">
        <v>1638</v>
      </c>
      <c r="E10836" s="56">
        <v>9</v>
      </c>
      <c r="F10836" s="55">
        <v>4.2508564976311431</v>
      </c>
      <c r="G10836" s="214"/>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5">
      <c r="A10837" s="45" t="s">
        <v>685</v>
      </c>
      <c r="B10837" s="56" t="s">
        <v>454</v>
      </c>
      <c r="C10837" s="54">
        <v>27680.062234411598</v>
      </c>
      <c r="D10837" s="56">
        <v>2123</v>
      </c>
      <c r="E10837" s="56" t="s">
        <v>495</v>
      </c>
      <c r="F10837" s="55">
        <v>0.77415185150601395</v>
      </c>
      <c r="G10837" s="214"/>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5">
      <c r="A10838" s="45" t="s">
        <v>684</v>
      </c>
      <c r="B10838" s="56" t="s">
        <v>460</v>
      </c>
      <c r="C10838" s="54">
        <v>12712.6088020805</v>
      </c>
      <c r="D10838" s="56">
        <v>1002</v>
      </c>
      <c r="E10838" s="56" t="s">
        <v>495</v>
      </c>
      <c r="F10838" s="55">
        <v>1.1237437183921162</v>
      </c>
      <c r="G10838" s="214"/>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5">
      <c r="A10839" s="45" t="s">
        <v>683</v>
      </c>
      <c r="B10839" s="56" t="s">
        <v>450</v>
      </c>
      <c r="C10839" s="54">
        <v>60849.009238985098</v>
      </c>
      <c r="D10839" s="56">
        <v>10843</v>
      </c>
      <c r="E10839" s="56">
        <v>17</v>
      </c>
      <c r="F10839" s="55">
        <v>1.9955718745010211</v>
      </c>
      <c r="G10839" s="214"/>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5">
      <c r="A10840" s="45" t="s">
        <v>682</v>
      </c>
      <c r="B10840" s="56" t="s">
        <v>461</v>
      </c>
      <c r="C10840" s="54">
        <v>1304.7898284374701</v>
      </c>
      <c r="D10840" s="56">
        <v>42</v>
      </c>
      <c r="E10840" s="56">
        <v>0</v>
      </c>
      <c r="F10840" s="55">
        <v>0</v>
      </c>
      <c r="G10840" s="214"/>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5">
      <c r="A10841" s="45" t="s">
        <v>681</v>
      </c>
      <c r="B10841" s="56" t="s">
        <v>451</v>
      </c>
      <c r="C10841" s="54">
        <v>5675.6338289658797</v>
      </c>
      <c r="D10841" s="56">
        <v>493</v>
      </c>
      <c r="E10841" s="56" t="s">
        <v>495</v>
      </c>
      <c r="F10841" s="55">
        <v>3.7755380410923709</v>
      </c>
      <c r="G10841" s="214"/>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5">
      <c r="A10842" s="45" t="s">
        <v>680</v>
      </c>
      <c r="B10842" s="56" t="s">
        <v>451</v>
      </c>
      <c r="C10842" s="54">
        <v>18091.285950418602</v>
      </c>
      <c r="D10842" s="56">
        <v>1871</v>
      </c>
      <c r="E10842" s="56">
        <v>14</v>
      </c>
      <c r="F10842" s="55">
        <v>5.5275230447444326</v>
      </c>
      <c r="G10842" s="214"/>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5">
      <c r="A10843" s="45" t="s">
        <v>679</v>
      </c>
      <c r="B10843" s="56" t="s">
        <v>458</v>
      </c>
      <c r="C10843" s="54">
        <v>6461.82916759405</v>
      </c>
      <c r="D10843" s="56">
        <v>304</v>
      </c>
      <c r="E10843" s="56" t="s">
        <v>495</v>
      </c>
      <c r="F10843" s="55">
        <v>1.1053924450182675</v>
      </c>
      <c r="G10843" s="214"/>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5">
      <c r="A10844" s="45" t="s">
        <v>678</v>
      </c>
      <c r="B10844" s="56" t="s">
        <v>457</v>
      </c>
      <c r="C10844" s="54">
        <v>335.85846276679899</v>
      </c>
      <c r="D10844" s="56">
        <v>10</v>
      </c>
      <c r="E10844" s="56">
        <v>0</v>
      </c>
      <c r="F10844" s="55">
        <v>0</v>
      </c>
      <c r="G10844" s="214"/>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5">
      <c r="A10845" s="45" t="s">
        <v>677</v>
      </c>
      <c r="B10845" s="56" t="s">
        <v>458</v>
      </c>
      <c r="C10845" s="54">
        <v>6179.81950587131</v>
      </c>
      <c r="D10845" s="56">
        <v>387</v>
      </c>
      <c r="E10845" s="56" t="s">
        <v>495</v>
      </c>
      <c r="F10845" s="55">
        <v>1.1558358842148824</v>
      </c>
      <c r="G10845" s="214"/>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5">
      <c r="A10846" s="45" t="s">
        <v>676</v>
      </c>
      <c r="B10846" s="56" t="s">
        <v>449</v>
      </c>
      <c r="C10846" s="54">
        <v>1273.84035727372</v>
      </c>
      <c r="D10846" s="56">
        <v>74</v>
      </c>
      <c r="E10846" s="56">
        <v>0</v>
      </c>
      <c r="F10846" s="55">
        <v>0</v>
      </c>
      <c r="G10846" s="214"/>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5">
      <c r="A10847" s="45" t="s">
        <v>675</v>
      </c>
      <c r="B10847" s="56" t="s">
        <v>456</v>
      </c>
      <c r="C10847" s="54">
        <v>1894.7075901246999</v>
      </c>
      <c r="D10847" s="56">
        <v>126</v>
      </c>
      <c r="E10847" s="56">
        <v>0</v>
      </c>
      <c r="F10847" s="55">
        <v>0</v>
      </c>
      <c r="G10847" s="214"/>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5">
      <c r="A10848" s="45" t="s">
        <v>674</v>
      </c>
      <c r="B10848" s="56" t="s">
        <v>449</v>
      </c>
      <c r="C10848" s="54">
        <v>9116.2129377530891</v>
      </c>
      <c r="D10848" s="56">
        <v>639</v>
      </c>
      <c r="E10848" s="56" t="s">
        <v>495</v>
      </c>
      <c r="F10848" s="55">
        <v>1.567066761522504</v>
      </c>
      <c r="G10848" s="214"/>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5">
      <c r="A10849" s="45" t="s">
        <v>673</v>
      </c>
      <c r="B10849" s="56" t="s">
        <v>458</v>
      </c>
      <c r="C10849" s="54">
        <v>45021.147202316999</v>
      </c>
      <c r="D10849" s="56">
        <v>4809</v>
      </c>
      <c r="E10849" s="56">
        <v>13</v>
      </c>
      <c r="F10849" s="55">
        <v>2.0625228060017982</v>
      </c>
      <c r="G10849" s="214"/>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5">
      <c r="A10850" s="45" t="s">
        <v>672</v>
      </c>
      <c r="B10850" s="56" t="s">
        <v>458</v>
      </c>
      <c r="C10850" s="54">
        <v>8853.2027967598096</v>
      </c>
      <c r="D10850" s="56">
        <v>645</v>
      </c>
      <c r="E10850" s="56" t="s">
        <v>495</v>
      </c>
      <c r="F10850" s="55">
        <v>1.6136210379076288</v>
      </c>
      <c r="G10850" s="214"/>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5">
      <c r="A10851" s="45" t="s">
        <v>671</v>
      </c>
      <c r="B10851" s="56" t="s">
        <v>461</v>
      </c>
      <c r="C10851" s="54">
        <v>931.64345052579108</v>
      </c>
      <c r="D10851" s="56">
        <v>39</v>
      </c>
      <c r="E10851" s="56">
        <v>0</v>
      </c>
      <c r="F10851" s="55">
        <v>0</v>
      </c>
      <c r="G10851" s="214"/>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5">
      <c r="A10852" s="45" t="s">
        <v>670</v>
      </c>
      <c r="B10852" s="56" t="s">
        <v>462</v>
      </c>
      <c r="C10852" s="54">
        <v>21077.958151310399</v>
      </c>
      <c r="D10852" s="56">
        <v>1223</v>
      </c>
      <c r="E10852" s="56" t="s">
        <v>495</v>
      </c>
      <c r="F10852" s="55">
        <v>1.0166341196212705</v>
      </c>
      <c r="G10852" s="214"/>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5">
      <c r="A10853" s="45" t="s">
        <v>669</v>
      </c>
      <c r="B10853" s="56" t="s">
        <v>458</v>
      </c>
      <c r="C10853" s="54">
        <v>28486.308874618499</v>
      </c>
      <c r="D10853" s="56">
        <v>4228</v>
      </c>
      <c r="E10853" s="56">
        <v>9</v>
      </c>
      <c r="F10853" s="55">
        <v>2.2567232058272499</v>
      </c>
      <c r="G10853" s="214"/>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5">
      <c r="A10854" s="45" t="s">
        <v>668</v>
      </c>
      <c r="B10854" s="56" t="s">
        <v>461</v>
      </c>
      <c r="C10854" s="54">
        <v>620.40356759031897</v>
      </c>
      <c r="D10854" s="56">
        <v>17</v>
      </c>
      <c r="E10854" s="56" t="s">
        <v>495</v>
      </c>
      <c r="F10854" s="55">
        <v>11.513243179113857</v>
      </c>
      <c r="G10854" s="214"/>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5">
      <c r="A10855" s="45" t="s">
        <v>667</v>
      </c>
      <c r="B10855" s="56" t="s">
        <v>451</v>
      </c>
      <c r="C10855" s="54">
        <v>18099.241781728299</v>
      </c>
      <c r="D10855" s="56">
        <v>1241</v>
      </c>
      <c r="E10855" s="56" t="s">
        <v>495</v>
      </c>
      <c r="F10855" s="55">
        <v>0.39464952338876769</v>
      </c>
      <c r="G10855" s="214"/>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5">
      <c r="A10856" s="45" t="s">
        <v>666</v>
      </c>
      <c r="B10856" s="56" t="s">
        <v>460</v>
      </c>
      <c r="C10856" s="54">
        <v>14013.208647597899</v>
      </c>
      <c r="D10856" s="56">
        <v>1342</v>
      </c>
      <c r="E10856" s="56" t="s">
        <v>495</v>
      </c>
      <c r="F10856" s="55">
        <v>0.50972317065168005</v>
      </c>
      <c r="G10856" s="214"/>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5">
      <c r="A10857" s="45" t="s">
        <v>665</v>
      </c>
      <c r="B10857" s="56" t="s">
        <v>452</v>
      </c>
      <c r="C10857" s="54">
        <v>18279.738978438399</v>
      </c>
      <c r="D10857" s="56">
        <v>1048</v>
      </c>
      <c r="E10857" s="56" t="s">
        <v>495</v>
      </c>
      <c r="F10857" s="55">
        <v>1.5630107522393828</v>
      </c>
      <c r="G10857" s="214"/>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5">
      <c r="A10858" s="45" t="s">
        <v>664</v>
      </c>
      <c r="B10858" s="56" t="s">
        <v>461</v>
      </c>
      <c r="C10858" s="54">
        <v>3054.0870162720894</v>
      </c>
      <c r="D10858" s="56">
        <v>118</v>
      </c>
      <c r="E10858" s="56">
        <v>0</v>
      </c>
      <c r="F10858" s="55">
        <v>0</v>
      </c>
      <c r="G10858" s="214"/>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5">
      <c r="A10859" s="45" t="s">
        <v>663</v>
      </c>
      <c r="B10859" s="56" t="s">
        <v>457</v>
      </c>
      <c r="C10859" s="54">
        <v>1830.68334983656</v>
      </c>
      <c r="D10859" s="56">
        <v>36</v>
      </c>
      <c r="E10859" s="56">
        <v>0</v>
      </c>
      <c r="F10859" s="55">
        <v>0</v>
      </c>
      <c r="G10859" s="214"/>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5">
      <c r="A10860" s="45" t="s">
        <v>662</v>
      </c>
      <c r="B10860" s="56" t="s">
        <v>454</v>
      </c>
      <c r="C10860" s="54">
        <v>3773.5522642548599</v>
      </c>
      <c r="D10860" s="56">
        <v>159</v>
      </c>
      <c r="E10860" s="56" t="s">
        <v>495</v>
      </c>
      <c r="F10860" s="55">
        <v>1.8928735161609322</v>
      </c>
      <c r="G10860" s="214"/>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5">
      <c r="A10861" s="45" t="s">
        <v>661</v>
      </c>
      <c r="B10861" s="56" t="s">
        <v>454</v>
      </c>
      <c r="C10861" s="54">
        <v>8525.6886385726593</v>
      </c>
      <c r="D10861" s="56">
        <v>834</v>
      </c>
      <c r="E10861" s="56" t="s">
        <v>495</v>
      </c>
      <c r="F10861" s="55">
        <v>0.8378041288701078</v>
      </c>
      <c r="G10861" s="214"/>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5">
      <c r="A10862" s="45" t="s">
        <v>660</v>
      </c>
      <c r="B10862" s="56" t="s">
        <v>449</v>
      </c>
      <c r="C10862" s="54">
        <v>39496.6261109037</v>
      </c>
      <c r="D10862" s="56">
        <v>2980</v>
      </c>
      <c r="E10862" s="56">
        <v>7</v>
      </c>
      <c r="F10862" s="55">
        <v>1.2659309141900774</v>
      </c>
      <c r="G10862" s="214"/>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5">
      <c r="A10863" s="45" t="s">
        <v>659</v>
      </c>
      <c r="B10863" s="56" t="s">
        <v>457</v>
      </c>
      <c r="C10863" s="54">
        <v>1742.38402050019</v>
      </c>
      <c r="D10863" s="56">
        <v>39</v>
      </c>
      <c r="E10863" s="56">
        <v>0</v>
      </c>
      <c r="F10863" s="55">
        <v>0</v>
      </c>
      <c r="G10863" s="214"/>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5">
      <c r="A10864" s="45" t="s">
        <v>658</v>
      </c>
      <c r="B10864" s="56" t="s">
        <v>460</v>
      </c>
      <c r="C10864" s="54">
        <v>18521.118345707095</v>
      </c>
      <c r="D10864" s="56">
        <v>2074</v>
      </c>
      <c r="E10864" s="56" t="s">
        <v>495</v>
      </c>
      <c r="F10864" s="55">
        <v>0.38566014262917042</v>
      </c>
      <c r="G10864" s="214"/>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5">
      <c r="A10865" s="45" t="s">
        <v>657</v>
      </c>
      <c r="B10865" s="56" t="s">
        <v>454</v>
      </c>
      <c r="C10865" s="54">
        <v>75646.311561113689</v>
      </c>
      <c r="D10865" s="56">
        <v>5820</v>
      </c>
      <c r="E10865" s="56">
        <v>30</v>
      </c>
      <c r="F10865" s="55">
        <v>2.832731826093009</v>
      </c>
      <c r="G10865" s="214"/>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5">
      <c r="A10866" s="45" t="s">
        <v>656</v>
      </c>
      <c r="B10866" s="56" t="s">
        <v>455</v>
      </c>
      <c r="C10866" s="54">
        <v>18076.3739585127</v>
      </c>
      <c r="D10866" s="56">
        <v>1055</v>
      </c>
      <c r="E10866" s="56" t="s">
        <v>495</v>
      </c>
      <c r="F10866" s="55">
        <v>0.39514878145643584</v>
      </c>
      <c r="G10866" s="214"/>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5">
      <c r="A10867" s="45" t="s">
        <v>655</v>
      </c>
      <c r="B10867" s="56" t="s">
        <v>455</v>
      </c>
      <c r="C10867" s="54">
        <v>6017.9931220796398</v>
      </c>
      <c r="D10867" s="56">
        <v>418</v>
      </c>
      <c r="E10867" s="56" t="s">
        <v>495</v>
      </c>
      <c r="F10867" s="55">
        <v>2.3738336013214929</v>
      </c>
      <c r="G10867" s="214"/>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5">
      <c r="A10868" s="45" t="s">
        <v>654</v>
      </c>
      <c r="B10868" s="56" t="s">
        <v>449</v>
      </c>
      <c r="C10868" s="54">
        <v>9670.1945178593596</v>
      </c>
      <c r="D10868" s="56">
        <v>518</v>
      </c>
      <c r="E10868" s="56">
        <v>6</v>
      </c>
      <c r="F10868" s="55">
        <v>4.4318801217485655</v>
      </c>
      <c r="G10868" s="214"/>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5">
      <c r="A10869" s="45" t="s">
        <v>653</v>
      </c>
      <c r="B10869" s="56" t="s">
        <v>449</v>
      </c>
      <c r="C10869" s="54">
        <v>16769.949417917</v>
      </c>
      <c r="D10869" s="56">
        <v>1943</v>
      </c>
      <c r="E10869" s="56">
        <v>14</v>
      </c>
      <c r="F10869" s="55">
        <v>5.9630472047315823</v>
      </c>
      <c r="G10869" s="214"/>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5">
      <c r="A10870" s="45" t="s">
        <v>652</v>
      </c>
      <c r="B10870" s="56" t="s">
        <v>456</v>
      </c>
      <c r="C10870" s="54">
        <v>9799.8531367531396</v>
      </c>
      <c r="D10870" s="56">
        <v>631</v>
      </c>
      <c r="E10870" s="56" t="s">
        <v>495</v>
      </c>
      <c r="F10870" s="55">
        <v>2.1866216900951523</v>
      </c>
      <c r="G10870" s="214"/>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5">
      <c r="A10871" s="45" t="s">
        <v>651</v>
      </c>
      <c r="B10871" s="56" t="s">
        <v>449</v>
      </c>
      <c r="C10871" s="54">
        <v>11469.995289915099</v>
      </c>
      <c r="D10871" s="56">
        <v>897</v>
      </c>
      <c r="E10871" s="56" t="s">
        <v>495</v>
      </c>
      <c r="F10871" s="55">
        <v>1.8682284418557979</v>
      </c>
      <c r="G10871" s="214"/>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5">
      <c r="A10872" s="45" t="s">
        <v>650</v>
      </c>
      <c r="B10872" s="56" t="s">
        <v>456</v>
      </c>
      <c r="C10872" s="54">
        <v>156244.697877948</v>
      </c>
      <c r="D10872" s="56">
        <v>22405</v>
      </c>
      <c r="E10872" s="56">
        <v>131</v>
      </c>
      <c r="F10872" s="55">
        <v>5.9887746491418721</v>
      </c>
      <c r="G10872" s="214"/>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5">
      <c r="A10873" s="45" t="s">
        <v>649</v>
      </c>
      <c r="B10873" s="56" t="s">
        <v>449</v>
      </c>
      <c r="C10873" s="54">
        <v>7859.1059753857699</v>
      </c>
      <c r="D10873" s="56">
        <v>714</v>
      </c>
      <c r="E10873" s="56" t="s">
        <v>495</v>
      </c>
      <c r="F10873" s="55">
        <v>1.8177276563589104</v>
      </c>
      <c r="G10873" s="214"/>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5">
      <c r="A10874" s="45" t="s">
        <v>648</v>
      </c>
      <c r="B10874" s="56" t="s">
        <v>461</v>
      </c>
      <c r="C10874" s="54">
        <v>1706.19112247767</v>
      </c>
      <c r="D10874" s="56">
        <v>71</v>
      </c>
      <c r="E10874" s="56">
        <v>0</v>
      </c>
      <c r="F10874" s="55">
        <v>0</v>
      </c>
      <c r="G10874" s="214"/>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5">
      <c r="A10875" s="45" t="s">
        <v>647</v>
      </c>
      <c r="B10875" s="56" t="s">
        <v>454</v>
      </c>
      <c r="C10875" s="54">
        <v>22263.862733642905</v>
      </c>
      <c r="D10875" s="56">
        <v>2514</v>
      </c>
      <c r="E10875" s="56">
        <v>11</v>
      </c>
      <c r="F10875" s="55">
        <v>3.5291013743405522</v>
      </c>
      <c r="G10875" s="214"/>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5">
      <c r="A10876" s="45" t="s">
        <v>646</v>
      </c>
      <c r="B10876" s="56" t="s">
        <v>452</v>
      </c>
      <c r="C10876" s="54">
        <v>27679.346149202895</v>
      </c>
      <c r="D10876" s="56">
        <v>3109</v>
      </c>
      <c r="E10876" s="56">
        <v>14</v>
      </c>
      <c r="F10876" s="55">
        <v>3.6128021038126943</v>
      </c>
      <c r="G10876" s="214"/>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5">
      <c r="A10877" s="45" t="s">
        <v>645</v>
      </c>
      <c r="B10877" s="56" t="s">
        <v>454</v>
      </c>
      <c r="C10877" s="54">
        <v>7245.13131941554</v>
      </c>
      <c r="D10877" s="56">
        <v>292</v>
      </c>
      <c r="E10877" s="56" t="s">
        <v>495</v>
      </c>
      <c r="F10877" s="55">
        <v>1.9717674747221428</v>
      </c>
      <c r="G10877" s="214"/>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5">
      <c r="A10878" s="45" t="s">
        <v>644</v>
      </c>
      <c r="B10878" s="56" t="s">
        <v>449</v>
      </c>
      <c r="C10878" s="54">
        <v>10569.007528721701</v>
      </c>
      <c r="D10878" s="56">
        <v>644</v>
      </c>
      <c r="E10878" s="56" t="s">
        <v>495</v>
      </c>
      <c r="F10878" s="55">
        <v>2.7033218108497485</v>
      </c>
      <c r="G10878" s="214"/>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5">
      <c r="A10879" s="45" t="s">
        <v>643</v>
      </c>
      <c r="B10879" s="56" t="s">
        <v>454</v>
      </c>
      <c r="C10879" s="54">
        <v>17809.806181656801</v>
      </c>
      <c r="D10879" s="56">
        <v>831</v>
      </c>
      <c r="E10879" s="56">
        <v>5</v>
      </c>
      <c r="F10879" s="55">
        <v>2.0053157990607233</v>
      </c>
      <c r="G10879" s="214"/>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5">
      <c r="A10880" s="45" t="s">
        <v>642</v>
      </c>
      <c r="B10880" s="56" t="s">
        <v>457</v>
      </c>
      <c r="C10880" s="54">
        <v>3720.87322110892</v>
      </c>
      <c r="D10880" s="56">
        <v>210</v>
      </c>
      <c r="E10880" s="56">
        <v>0</v>
      </c>
      <c r="F10880" s="55">
        <v>0</v>
      </c>
      <c r="G10880" s="214"/>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5">
      <c r="A10881" s="45" t="s">
        <v>641</v>
      </c>
      <c r="B10881" s="56" t="s">
        <v>449</v>
      </c>
      <c r="C10881" s="54">
        <v>8954.3940578811398</v>
      </c>
      <c r="D10881" s="56">
        <v>741</v>
      </c>
      <c r="E10881" s="56" t="s">
        <v>495</v>
      </c>
      <c r="F10881" s="55">
        <v>0.79769296467027984</v>
      </c>
      <c r="G10881" s="214"/>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5">
      <c r="A10882" s="45" t="s">
        <v>640</v>
      </c>
      <c r="B10882" s="56" t="s">
        <v>458</v>
      </c>
      <c r="C10882" s="54">
        <v>13616.408669804499</v>
      </c>
      <c r="D10882" s="56">
        <v>1166</v>
      </c>
      <c r="E10882" s="56">
        <v>0</v>
      </c>
      <c r="F10882" s="55">
        <v>0</v>
      </c>
      <c r="G10882" s="214"/>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5">
      <c r="A10883" s="45" t="s">
        <v>639</v>
      </c>
      <c r="B10883" s="56" t="s">
        <v>460</v>
      </c>
      <c r="C10883" s="54">
        <v>15949.1079489121</v>
      </c>
      <c r="D10883" s="56">
        <v>1860</v>
      </c>
      <c r="E10883" s="56" t="s">
        <v>495</v>
      </c>
      <c r="F10883" s="55">
        <v>1.7914123261907855</v>
      </c>
      <c r="G10883" s="214"/>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5">
      <c r="A10884" s="45" t="s">
        <v>638</v>
      </c>
      <c r="B10884" s="56" t="s">
        <v>460</v>
      </c>
      <c r="C10884" s="54">
        <v>57573.2411074349</v>
      </c>
      <c r="D10884" s="56">
        <v>6462</v>
      </c>
      <c r="E10884" s="56">
        <v>26</v>
      </c>
      <c r="F10884" s="55">
        <v>3.2257048959208743</v>
      </c>
      <c r="G10884" s="214"/>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5">
      <c r="A10885" s="45" t="s">
        <v>637</v>
      </c>
      <c r="B10885" s="56" t="s">
        <v>449</v>
      </c>
      <c r="C10885" s="54">
        <v>9019.6013550839107</v>
      </c>
      <c r="D10885" s="56">
        <v>674</v>
      </c>
      <c r="E10885" s="56">
        <v>6</v>
      </c>
      <c r="F10885" s="55">
        <v>4.7515562129568369</v>
      </c>
      <c r="G10885" s="214"/>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5">
      <c r="A10886" s="45" t="s">
        <v>636</v>
      </c>
      <c r="B10886" s="56" t="s">
        <v>454</v>
      </c>
      <c r="C10886" s="54">
        <v>30825.646942955998</v>
      </c>
      <c r="D10886" s="56">
        <v>3340</v>
      </c>
      <c r="E10886" s="56">
        <v>13</v>
      </c>
      <c r="F10886" s="55">
        <v>3.0123339513029026</v>
      </c>
      <c r="G10886" s="214"/>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5">
      <c r="A10887" s="45" t="s">
        <v>635</v>
      </c>
      <c r="B10887" s="56" t="s">
        <v>459</v>
      </c>
      <c r="C10887" s="54">
        <v>4174.0936822109898</v>
      </c>
      <c r="D10887" s="56">
        <v>384</v>
      </c>
      <c r="E10887" s="56">
        <v>0</v>
      </c>
      <c r="F10887" s="55">
        <v>0</v>
      </c>
      <c r="G10887" s="214"/>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5">
      <c r="A10888" s="45" t="s">
        <v>634</v>
      </c>
      <c r="B10888" s="56" t="s">
        <v>456</v>
      </c>
      <c r="C10888" s="54">
        <v>414.46849714100301</v>
      </c>
      <c r="D10888" s="56">
        <v>11</v>
      </c>
      <c r="E10888" s="56">
        <v>0</v>
      </c>
      <c r="F10888" s="55">
        <v>0</v>
      </c>
      <c r="G10888" s="214"/>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5">
      <c r="A10889" s="45" t="s">
        <v>633</v>
      </c>
      <c r="B10889" s="56" t="s">
        <v>458</v>
      </c>
      <c r="C10889" s="54">
        <v>5777.7105143039398</v>
      </c>
      <c r="D10889" s="56">
        <v>434</v>
      </c>
      <c r="E10889" s="56" t="s">
        <v>495</v>
      </c>
      <c r="F10889" s="55">
        <v>2.4725562574218611</v>
      </c>
      <c r="G10889" s="214"/>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5">
      <c r="A10890" s="45" t="s">
        <v>632</v>
      </c>
      <c r="B10890" s="56" t="s">
        <v>454</v>
      </c>
      <c r="C10890" s="54">
        <v>9113.7991472155009</v>
      </c>
      <c r="D10890" s="56">
        <v>473</v>
      </c>
      <c r="E10890" s="56" t="s">
        <v>495</v>
      </c>
      <c r="F10890" s="55">
        <v>0.7837408996488</v>
      </c>
      <c r="G10890" s="214"/>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5">
      <c r="A10891" s="45" t="s">
        <v>631</v>
      </c>
      <c r="B10891" s="56" t="s">
        <v>462</v>
      </c>
      <c r="C10891" s="54">
        <v>1968.1305279901801</v>
      </c>
      <c r="D10891" s="56">
        <v>65</v>
      </c>
      <c r="E10891" s="56">
        <v>6</v>
      </c>
      <c r="F10891" s="55">
        <v>21.775559216038282</v>
      </c>
      <c r="G10891" s="214"/>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5">
      <c r="A10892" s="45" t="s">
        <v>630</v>
      </c>
      <c r="B10892" s="56" t="s">
        <v>454</v>
      </c>
      <c r="C10892" s="54">
        <v>11979.088383960399</v>
      </c>
      <c r="D10892" s="56">
        <v>1151</v>
      </c>
      <c r="E10892" s="56" t="s">
        <v>495</v>
      </c>
      <c r="F10892" s="55">
        <v>0.59627718853975487</v>
      </c>
      <c r="G10892" s="214"/>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5">
      <c r="A10893" s="45" t="s">
        <v>629</v>
      </c>
      <c r="B10893" s="56" t="s">
        <v>461</v>
      </c>
      <c r="C10893" s="54">
        <v>241.58987972642501</v>
      </c>
      <c r="D10893" s="56">
        <v>8</v>
      </c>
      <c r="E10893" s="56">
        <v>0</v>
      </c>
      <c r="F10893" s="55">
        <v>0</v>
      </c>
      <c r="G10893" s="214"/>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5">
      <c r="A10894" s="45" t="s">
        <v>438</v>
      </c>
      <c r="B10894" s="56" t="s">
        <v>438</v>
      </c>
      <c r="C10894" s="54">
        <v>0</v>
      </c>
      <c r="D10894" s="56">
        <v>956</v>
      </c>
      <c r="E10894" s="56">
        <v>3</v>
      </c>
      <c r="F10894" s="55" t="s">
        <v>465</v>
      </c>
      <c r="G10894" s="214"/>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5">
      <c r="A10895" s="45" t="s">
        <v>628</v>
      </c>
      <c r="B10895" s="56" t="s">
        <v>449</v>
      </c>
      <c r="C10895" s="54">
        <v>9203.2013313555308</v>
      </c>
      <c r="D10895" s="56">
        <v>345</v>
      </c>
      <c r="E10895" s="56" t="s">
        <v>495</v>
      </c>
      <c r="F10895" s="55">
        <v>2.328382337520289</v>
      </c>
      <c r="G10895" s="214"/>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5">
      <c r="A10896" s="45" t="s">
        <v>627</v>
      </c>
      <c r="B10896" s="56" t="s">
        <v>449</v>
      </c>
      <c r="C10896" s="54">
        <v>15611.3411572231</v>
      </c>
      <c r="D10896" s="56">
        <v>878</v>
      </c>
      <c r="E10896" s="56" t="s">
        <v>495</v>
      </c>
      <c r="F10896" s="55">
        <v>0.45754282549595465</v>
      </c>
      <c r="G10896" s="214"/>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5">
      <c r="A10897" s="45" t="s">
        <v>626</v>
      </c>
      <c r="B10897" s="56" t="s">
        <v>454</v>
      </c>
      <c r="C10897" s="54">
        <v>27113.4272904754</v>
      </c>
      <c r="D10897" s="56">
        <v>2510</v>
      </c>
      <c r="E10897" s="56">
        <v>6</v>
      </c>
      <c r="F10897" s="55">
        <v>1.5806612125423931</v>
      </c>
      <c r="G10897" s="214"/>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5">
      <c r="A10898" s="45" t="s">
        <v>625</v>
      </c>
      <c r="B10898" s="56" t="s">
        <v>456</v>
      </c>
      <c r="C10898" s="54">
        <v>1911.00314707446</v>
      </c>
      <c r="D10898" s="56">
        <v>91</v>
      </c>
      <c r="E10898" s="56" t="s">
        <v>495</v>
      </c>
      <c r="F10898" s="55">
        <v>3.7377526843909643</v>
      </c>
      <c r="G10898" s="214"/>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5">
      <c r="A10899" s="45" t="s">
        <v>624</v>
      </c>
      <c r="B10899" s="56" t="s">
        <v>452</v>
      </c>
      <c r="C10899" s="54">
        <v>26055.176096996998</v>
      </c>
      <c r="D10899" s="56">
        <v>2143</v>
      </c>
      <c r="E10899" s="56" t="s">
        <v>495</v>
      </c>
      <c r="F10899" s="55">
        <v>0.82243049706507976</v>
      </c>
      <c r="G10899" s="214"/>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5">
      <c r="A10900" s="45" t="s">
        <v>623</v>
      </c>
      <c r="B10900" s="56" t="s">
        <v>454</v>
      </c>
      <c r="C10900" s="54">
        <v>66447.1432703639</v>
      </c>
      <c r="D10900" s="56">
        <v>5719</v>
      </c>
      <c r="E10900" s="56">
        <v>46</v>
      </c>
      <c r="F10900" s="55">
        <v>4.944854096052234</v>
      </c>
      <c r="G10900" s="214"/>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5">
      <c r="A10901" s="45" t="s">
        <v>622</v>
      </c>
      <c r="B10901" s="56" t="s">
        <v>455</v>
      </c>
      <c r="C10901" s="54">
        <v>10160.3863056553</v>
      </c>
      <c r="D10901" s="56">
        <v>630</v>
      </c>
      <c r="E10901" s="56" t="s">
        <v>495</v>
      </c>
      <c r="F10901" s="55">
        <v>1.4060207807022866</v>
      </c>
      <c r="G10901" s="214"/>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5">
      <c r="A10902" s="45" t="s">
        <v>621</v>
      </c>
      <c r="B10902" s="56" t="s">
        <v>451</v>
      </c>
      <c r="C10902" s="54">
        <v>24185.158020851901</v>
      </c>
      <c r="D10902" s="56">
        <v>1771</v>
      </c>
      <c r="E10902" s="56">
        <v>20</v>
      </c>
      <c r="F10902" s="55">
        <v>5.9068103972682175</v>
      </c>
      <c r="G10902" s="214"/>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5">
      <c r="A10903" s="45" t="s">
        <v>620</v>
      </c>
      <c r="B10903" s="56" t="s">
        <v>449</v>
      </c>
      <c r="C10903" s="54">
        <v>5442.3214995143799</v>
      </c>
      <c r="D10903" s="56">
        <v>246</v>
      </c>
      <c r="E10903" s="56" t="s">
        <v>495</v>
      </c>
      <c r="F10903" s="55">
        <v>3.9373953616087376</v>
      </c>
      <c r="G10903" s="214"/>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5">
      <c r="A10904" s="45" t="s">
        <v>619</v>
      </c>
      <c r="B10904" s="56" t="s">
        <v>457</v>
      </c>
      <c r="C10904" s="54">
        <v>733.94211218720091</v>
      </c>
      <c r="D10904" s="56">
        <v>18</v>
      </c>
      <c r="E10904" s="56">
        <v>0</v>
      </c>
      <c r="F10904" s="55">
        <v>0</v>
      </c>
      <c r="G10904" s="214"/>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5">
      <c r="A10905" s="45" t="s">
        <v>618</v>
      </c>
      <c r="B10905" s="56" t="s">
        <v>461</v>
      </c>
      <c r="C10905" s="54">
        <v>445.14881003177402</v>
      </c>
      <c r="D10905" s="56">
        <v>9</v>
      </c>
      <c r="E10905" s="56">
        <v>0</v>
      </c>
      <c r="F10905" s="55">
        <v>0</v>
      </c>
      <c r="G10905" s="214"/>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5">
      <c r="A10906" s="45" t="s">
        <v>617</v>
      </c>
      <c r="B10906" s="56" t="s">
        <v>454</v>
      </c>
      <c r="C10906" s="54">
        <v>33036.741371399599</v>
      </c>
      <c r="D10906" s="56">
        <v>2361</v>
      </c>
      <c r="E10906" s="56">
        <v>13</v>
      </c>
      <c r="F10906" s="55">
        <v>2.8107234249662012</v>
      </c>
      <c r="G10906" s="214"/>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5">
      <c r="A10907" s="45" t="s">
        <v>616</v>
      </c>
      <c r="B10907" s="56" t="s">
        <v>454</v>
      </c>
      <c r="C10907" s="54">
        <v>13217.562427383</v>
      </c>
      <c r="D10907" s="56">
        <v>639</v>
      </c>
      <c r="E10907" s="56" t="s">
        <v>495</v>
      </c>
      <c r="F10907" s="55">
        <v>0.54040653729459154</v>
      </c>
      <c r="G10907" s="214"/>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5">
      <c r="A10908" s="45" t="s">
        <v>615</v>
      </c>
      <c r="B10908" s="56" t="s">
        <v>449</v>
      </c>
      <c r="C10908" s="54">
        <v>17180.900653549099</v>
      </c>
      <c r="D10908" s="56">
        <v>1913</v>
      </c>
      <c r="E10908" s="56">
        <v>9</v>
      </c>
      <c r="F10908" s="55">
        <v>3.7416964094041618</v>
      </c>
      <c r="G10908" s="214"/>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5">
      <c r="A10909" s="45" t="s">
        <v>614</v>
      </c>
      <c r="B10909" s="56" t="s">
        <v>452</v>
      </c>
      <c r="C10909" s="54">
        <v>29713.051998029401</v>
      </c>
      <c r="D10909" s="56">
        <v>1379</v>
      </c>
      <c r="E10909" s="56">
        <v>14</v>
      </c>
      <c r="F10909" s="55">
        <v>3.3655243495899407</v>
      </c>
      <c r="G10909" s="214"/>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5">
      <c r="A10910" s="45" t="s">
        <v>613</v>
      </c>
      <c r="B10910" s="56" t="s">
        <v>462</v>
      </c>
      <c r="C10910" s="54">
        <v>2759.83426324726</v>
      </c>
      <c r="D10910" s="56">
        <v>81</v>
      </c>
      <c r="E10910" s="56" t="s">
        <v>495</v>
      </c>
      <c r="F10910" s="55">
        <v>2.5881471354923886</v>
      </c>
      <c r="G10910" s="214"/>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5">
      <c r="A10911" s="45" t="s">
        <v>612</v>
      </c>
      <c r="B10911" s="56" t="s">
        <v>457</v>
      </c>
      <c r="C10911" s="54">
        <v>709.250407043618</v>
      </c>
      <c r="D10911" s="56">
        <v>14</v>
      </c>
      <c r="E10911" s="56" t="s">
        <v>495</v>
      </c>
      <c r="F10911" s="55">
        <v>30.212984322268564</v>
      </c>
      <c r="G10911" s="214"/>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5">
      <c r="A10912" s="45" t="s">
        <v>611</v>
      </c>
      <c r="B10912" s="56" t="s">
        <v>458</v>
      </c>
      <c r="C10912" s="54">
        <v>5203.1237660323704</v>
      </c>
      <c r="D10912" s="56">
        <v>294</v>
      </c>
      <c r="E10912" s="56">
        <v>0</v>
      </c>
      <c r="F10912" s="55">
        <v>0</v>
      </c>
      <c r="G10912" s="214"/>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5">
      <c r="A10913" s="45" t="s">
        <v>610</v>
      </c>
      <c r="B10913" s="56" t="s">
        <v>449</v>
      </c>
      <c r="C10913" s="54">
        <v>7840.6389864339299</v>
      </c>
      <c r="D10913" s="56">
        <v>650</v>
      </c>
      <c r="E10913" s="56">
        <v>0</v>
      </c>
      <c r="F10913" s="55">
        <v>0</v>
      </c>
      <c r="G10913" s="214"/>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5">
      <c r="A10914" s="45" t="s">
        <v>609</v>
      </c>
      <c r="B10914" s="56" t="s">
        <v>451</v>
      </c>
      <c r="C10914" s="54">
        <v>7285.8220530817907</v>
      </c>
      <c r="D10914" s="56">
        <v>872</v>
      </c>
      <c r="E10914" s="56" t="s">
        <v>495</v>
      </c>
      <c r="F10914" s="55">
        <v>0.98037765550914391</v>
      </c>
      <c r="G10914" s="214"/>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5">
      <c r="A10915" s="45" t="s">
        <v>608</v>
      </c>
      <c r="B10915" s="56" t="s">
        <v>449</v>
      </c>
      <c r="C10915" s="54">
        <v>3703.8770272844695</v>
      </c>
      <c r="D10915" s="56">
        <v>288</v>
      </c>
      <c r="E10915" s="56" t="s">
        <v>495</v>
      </c>
      <c r="F10915" s="55">
        <v>1.928481180730234</v>
      </c>
      <c r="G10915" s="214"/>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5">
      <c r="A10916" s="45" t="s">
        <v>607</v>
      </c>
      <c r="B10916" s="56" t="s">
        <v>458</v>
      </c>
      <c r="C10916" s="54">
        <v>4036.3842504603494</v>
      </c>
      <c r="D10916" s="56">
        <v>191</v>
      </c>
      <c r="E10916" s="56">
        <v>0</v>
      </c>
      <c r="F10916" s="55">
        <v>0</v>
      </c>
      <c r="G10916" s="214"/>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5">
      <c r="A10917" s="45" t="s">
        <v>606</v>
      </c>
      <c r="B10917" s="56" t="s">
        <v>456</v>
      </c>
      <c r="C10917" s="54">
        <v>29347.864073528101</v>
      </c>
      <c r="D10917" s="56">
        <v>2941</v>
      </c>
      <c r="E10917" s="56">
        <v>11</v>
      </c>
      <c r="F10917" s="55">
        <v>2.677245211936917</v>
      </c>
      <c r="G10917" s="214"/>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5">
      <c r="A10918" s="45" t="s">
        <v>605</v>
      </c>
      <c r="B10918" s="56" t="s">
        <v>461</v>
      </c>
      <c r="C10918" s="54">
        <v>1175.1166229483399</v>
      </c>
      <c r="D10918" s="56">
        <v>41</v>
      </c>
      <c r="E10918" s="56">
        <v>0</v>
      </c>
      <c r="F10918" s="55">
        <v>0</v>
      </c>
      <c r="G10918" s="214"/>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5">
      <c r="A10919" s="45" t="s">
        <v>604</v>
      </c>
      <c r="B10919" s="56" t="s">
        <v>459</v>
      </c>
      <c r="C10919" s="54">
        <v>2871.29045841678</v>
      </c>
      <c r="D10919" s="56">
        <v>153</v>
      </c>
      <c r="E10919" s="56" t="s">
        <v>495</v>
      </c>
      <c r="F10919" s="55">
        <v>2.4876818442101083</v>
      </c>
      <c r="G10919" s="214"/>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5">
      <c r="A10920" s="45" t="s">
        <v>603</v>
      </c>
      <c r="B10920" s="56" t="s">
        <v>449</v>
      </c>
      <c r="C10920" s="54">
        <v>18711.126473274999</v>
      </c>
      <c r="D10920" s="56">
        <v>1592</v>
      </c>
      <c r="E10920" s="56">
        <v>7</v>
      </c>
      <c r="F10920" s="55">
        <v>2.6722068321976624</v>
      </c>
      <c r="G10920" s="214"/>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5">
      <c r="A10921" s="45" t="s">
        <v>602</v>
      </c>
      <c r="B10921" s="56" t="s">
        <v>456</v>
      </c>
      <c r="C10921" s="54">
        <v>41355.060735064602</v>
      </c>
      <c r="D10921" s="56">
        <v>3168</v>
      </c>
      <c r="E10921" s="56">
        <v>14</v>
      </c>
      <c r="F10921" s="55">
        <v>2.4180837416884953</v>
      </c>
      <c r="G10921" s="214"/>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5">
      <c r="A10922" s="45" t="s">
        <v>601</v>
      </c>
      <c r="B10922" s="56" t="s">
        <v>454</v>
      </c>
      <c r="C10922" s="54">
        <v>23089.216116875701</v>
      </c>
      <c r="D10922" s="56">
        <v>1371</v>
      </c>
      <c r="E10922" s="56">
        <v>12</v>
      </c>
      <c r="F10922" s="55">
        <v>3.7123081736689154</v>
      </c>
      <c r="G10922" s="214"/>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5">
      <c r="A10923" s="45" t="s">
        <v>600</v>
      </c>
      <c r="B10923" s="56" t="s">
        <v>455</v>
      </c>
      <c r="C10923" s="54">
        <v>1711.2133241641</v>
      </c>
      <c r="D10923" s="56">
        <v>70</v>
      </c>
      <c r="E10923" s="56">
        <v>0</v>
      </c>
      <c r="F10923" s="55">
        <v>0</v>
      </c>
      <c r="G10923" s="214"/>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5">
      <c r="A10924" s="45" t="s">
        <v>599</v>
      </c>
      <c r="B10924" s="56" t="s">
        <v>449</v>
      </c>
      <c r="C10924" s="54">
        <v>7315.6481145470188</v>
      </c>
      <c r="D10924" s="56">
        <v>554</v>
      </c>
      <c r="E10924" s="56">
        <v>0</v>
      </c>
      <c r="F10924" s="55">
        <v>0</v>
      </c>
      <c r="G10924" s="214"/>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5">
      <c r="A10925" s="45" t="s">
        <v>598</v>
      </c>
      <c r="B10925" s="56" t="s">
        <v>454</v>
      </c>
      <c r="C10925" s="54">
        <v>10981.723636578799</v>
      </c>
      <c r="D10925" s="56">
        <v>553</v>
      </c>
      <c r="E10925" s="56" t="s">
        <v>495</v>
      </c>
      <c r="F10925" s="55">
        <v>1.9512939988031965</v>
      </c>
      <c r="G10925" s="214"/>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5">
      <c r="A10926" s="45" t="s">
        <v>597</v>
      </c>
      <c r="B10926" s="56" t="s">
        <v>460</v>
      </c>
      <c r="C10926" s="54">
        <v>16752.226867065601</v>
      </c>
      <c r="D10926" s="56">
        <v>1616</v>
      </c>
      <c r="E10926" s="56" t="s">
        <v>495</v>
      </c>
      <c r="F10926" s="55">
        <v>1.7055301840258135</v>
      </c>
      <c r="G10926" s="214"/>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5">
      <c r="A10927" s="45" t="s">
        <v>596</v>
      </c>
      <c r="B10927" s="56" t="s">
        <v>452</v>
      </c>
      <c r="C10927" s="54">
        <v>14695.182980035201</v>
      </c>
      <c r="D10927" s="56">
        <v>1090</v>
      </c>
      <c r="E10927" s="56">
        <v>0</v>
      </c>
      <c r="F10927" s="55">
        <v>0</v>
      </c>
      <c r="G10927" s="214"/>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5">
      <c r="A10928" s="45" t="s">
        <v>595</v>
      </c>
      <c r="B10928" s="56" t="s">
        <v>452</v>
      </c>
      <c r="C10928" s="54">
        <v>56177.316442514697</v>
      </c>
      <c r="D10928" s="56">
        <v>5273</v>
      </c>
      <c r="E10928" s="56">
        <v>15</v>
      </c>
      <c r="F10928" s="55">
        <v>1.9072263313341893</v>
      </c>
      <c r="G10928" s="214"/>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5">
      <c r="A10929" s="45" t="s">
        <v>594</v>
      </c>
      <c r="B10929" s="56" t="s">
        <v>457</v>
      </c>
      <c r="C10929" s="54">
        <v>1451.48737987204</v>
      </c>
      <c r="D10929" s="56">
        <v>67</v>
      </c>
      <c r="E10929" s="56">
        <v>0</v>
      </c>
      <c r="F10929" s="55">
        <v>0</v>
      </c>
      <c r="G10929" s="214"/>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5">
      <c r="A10930" s="45" t="s">
        <v>593</v>
      </c>
      <c r="B10930" s="56" t="s">
        <v>451</v>
      </c>
      <c r="C10930" s="54">
        <v>15539.121805317</v>
      </c>
      <c r="D10930" s="56">
        <v>1348</v>
      </c>
      <c r="E10930" s="56" t="s">
        <v>495</v>
      </c>
      <c r="F10930" s="55">
        <v>1.3790078806924111</v>
      </c>
      <c r="G10930" s="214"/>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5">
      <c r="A10931" s="45" t="s">
        <v>592</v>
      </c>
      <c r="B10931" s="56" t="s">
        <v>456</v>
      </c>
      <c r="C10931" s="54">
        <v>14533.4559376543</v>
      </c>
      <c r="D10931" s="56">
        <v>1348</v>
      </c>
      <c r="E10931" s="56">
        <v>5</v>
      </c>
      <c r="F10931" s="55">
        <v>2.4573842496576899</v>
      </c>
      <c r="G10931" s="214"/>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5">
      <c r="A10932" s="45" t="s">
        <v>591</v>
      </c>
      <c r="B10932" s="56" t="s">
        <v>455</v>
      </c>
      <c r="C10932" s="54">
        <v>2458.2722255157701</v>
      </c>
      <c r="D10932" s="56">
        <v>82</v>
      </c>
      <c r="E10932" s="56" t="s">
        <v>495</v>
      </c>
      <c r="F10932" s="55">
        <v>2.9056412340006403</v>
      </c>
      <c r="G10932" s="214"/>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5">
      <c r="A10933" s="45" t="s">
        <v>590</v>
      </c>
      <c r="B10933" s="56" t="s">
        <v>461</v>
      </c>
      <c r="C10933" s="54">
        <v>7178.4740239266202</v>
      </c>
      <c r="D10933" s="56">
        <v>298</v>
      </c>
      <c r="E10933" s="56">
        <v>0</v>
      </c>
      <c r="F10933" s="55">
        <v>0</v>
      </c>
      <c r="G10933" s="214"/>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5">
      <c r="A10934" s="45" t="s">
        <v>589</v>
      </c>
      <c r="B10934" s="56" t="s">
        <v>454</v>
      </c>
      <c r="C10934" s="54">
        <v>24460.265400539301</v>
      </c>
      <c r="D10934" s="56">
        <v>2249</v>
      </c>
      <c r="E10934" s="56">
        <v>8</v>
      </c>
      <c r="F10934" s="55">
        <v>2.3361503322689727</v>
      </c>
      <c r="G10934" s="214"/>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5">
      <c r="A10935" s="45" t="s">
        <v>588</v>
      </c>
      <c r="B10935" s="56" t="s">
        <v>449</v>
      </c>
      <c r="C10935" s="54">
        <v>10765.112077551599</v>
      </c>
      <c r="D10935" s="56">
        <v>773</v>
      </c>
      <c r="E10935" s="56">
        <v>6</v>
      </c>
      <c r="F10935" s="55">
        <v>3.981114413709868</v>
      </c>
      <c r="G10935" s="214"/>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5">
      <c r="A10936" s="45" t="s">
        <v>587</v>
      </c>
      <c r="B10936" s="56" t="s">
        <v>454</v>
      </c>
      <c r="C10936" s="54">
        <v>22284.2851538703</v>
      </c>
      <c r="D10936" s="56">
        <v>1319</v>
      </c>
      <c r="E10936" s="56">
        <v>8</v>
      </c>
      <c r="F10936" s="55">
        <v>2.5642670046758336</v>
      </c>
      <c r="G10936" s="214"/>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5">
      <c r="A10937" s="45" t="s">
        <v>586</v>
      </c>
      <c r="B10937" s="56" t="s">
        <v>461</v>
      </c>
      <c r="C10937" s="54">
        <v>845.307934845815</v>
      </c>
      <c r="D10937" s="56">
        <v>25</v>
      </c>
      <c r="E10937" s="56">
        <v>0</v>
      </c>
      <c r="F10937" s="55">
        <v>0</v>
      </c>
      <c r="G10937" s="214"/>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5">
      <c r="A10938" s="45" t="s">
        <v>585</v>
      </c>
      <c r="B10938" s="56" t="s">
        <v>450</v>
      </c>
      <c r="C10938" s="54">
        <v>18868.1392219843</v>
      </c>
      <c r="D10938" s="56">
        <v>2425</v>
      </c>
      <c r="E10938" s="56">
        <v>8</v>
      </c>
      <c r="F10938" s="55">
        <v>3.0285369675604725</v>
      </c>
      <c r="G10938" s="214"/>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5">
      <c r="A10939" s="45" t="s">
        <v>584</v>
      </c>
      <c r="B10939" s="56" t="s">
        <v>454</v>
      </c>
      <c r="C10939" s="54">
        <v>41525.030739602102</v>
      </c>
      <c r="D10939" s="56">
        <v>4333</v>
      </c>
      <c r="E10939" s="56">
        <v>11</v>
      </c>
      <c r="F10939" s="55">
        <v>1.8921461868177647</v>
      </c>
      <c r="G10939" s="214"/>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5">
      <c r="A10940" s="45" t="s">
        <v>449</v>
      </c>
      <c r="B10940" s="56" t="s">
        <v>449</v>
      </c>
      <c r="C10940" s="54">
        <v>191574.677370558</v>
      </c>
      <c r="D10940" s="56">
        <v>23990</v>
      </c>
      <c r="E10940" s="56">
        <v>77</v>
      </c>
      <c r="F10940" s="55">
        <v>2.8709431097521789</v>
      </c>
      <c r="G10940" s="214"/>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5">
      <c r="A10941" s="45" t="s">
        <v>583</v>
      </c>
      <c r="B10941" s="56" t="s">
        <v>455</v>
      </c>
      <c r="C10941" s="54">
        <v>1046.7288034764699</v>
      </c>
      <c r="D10941" s="56">
        <v>36</v>
      </c>
      <c r="E10941" s="56">
        <v>0</v>
      </c>
      <c r="F10941" s="55">
        <v>0</v>
      </c>
      <c r="G10941" s="214"/>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5">
      <c r="A10942" s="45" t="s">
        <v>582</v>
      </c>
      <c r="B10942" s="56" t="s">
        <v>452</v>
      </c>
      <c r="C10942" s="54">
        <v>11271.338775648501</v>
      </c>
      <c r="D10942" s="56">
        <v>1077</v>
      </c>
      <c r="E10942" s="56">
        <v>0</v>
      </c>
      <c r="F10942" s="55">
        <v>0</v>
      </c>
      <c r="G10942" s="214"/>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5">
      <c r="A10943" s="45" t="s">
        <v>581</v>
      </c>
      <c r="B10943" s="56" t="s">
        <v>462</v>
      </c>
      <c r="C10943" s="54">
        <v>24061.696973528105</v>
      </c>
      <c r="D10943" s="56">
        <v>1632</v>
      </c>
      <c r="E10943" s="56">
        <v>16</v>
      </c>
      <c r="F10943" s="55">
        <v>4.7496946874298889</v>
      </c>
      <c r="G10943" s="214"/>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5">
      <c r="A10944" s="29" t="s">
        <v>37</v>
      </c>
      <c r="B10944" s="135" t="s">
        <v>926</v>
      </c>
      <c r="C10944" s="182">
        <v>6964382.5242290385</v>
      </c>
      <c r="D10944" s="56">
        <v>667341</v>
      </c>
      <c r="E10944" s="56">
        <v>2581</v>
      </c>
      <c r="F10944" s="55">
        <v>2.6471399999999998</v>
      </c>
      <c r="G10944" s="214"/>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5">
      <c r="A10945" s="45" t="s">
        <v>923</v>
      </c>
      <c r="B10945" s="56" t="s">
        <v>451</v>
      </c>
      <c r="C10945" s="54">
        <v>18224.238036758699</v>
      </c>
      <c r="D10945" s="56">
        <v>1712</v>
      </c>
      <c r="E10945" s="56">
        <v>5</v>
      </c>
      <c r="F10945" s="55">
        <v>1.9597135223019584</v>
      </c>
      <c r="G10945" s="214"/>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5">
      <c r="A10946" s="45" t="s">
        <v>922</v>
      </c>
      <c r="B10946" s="56" t="s">
        <v>454</v>
      </c>
      <c r="C10946" s="54">
        <v>23727.780397963001</v>
      </c>
      <c r="D10946" s="56">
        <v>964</v>
      </c>
      <c r="E10946" s="56">
        <v>11</v>
      </c>
      <c r="F10946" s="55">
        <v>3.3113686680180936</v>
      </c>
      <c r="G10946" s="214"/>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5">
      <c r="A10947" s="45" t="s">
        <v>921</v>
      </c>
      <c r="B10947" s="56" t="s">
        <v>460</v>
      </c>
      <c r="C10947" s="54">
        <v>10449.281569213599</v>
      </c>
      <c r="D10947" s="56">
        <v>1363</v>
      </c>
      <c r="E10947" s="56">
        <v>10</v>
      </c>
      <c r="F10947" s="55">
        <v>6.8357399458943915</v>
      </c>
      <c r="G10947" s="214"/>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5">
      <c r="A10948" s="45" t="s">
        <v>920</v>
      </c>
      <c r="B10948" s="56" t="s">
        <v>461</v>
      </c>
      <c r="C10948" s="54">
        <v>8227.4352056835796</v>
      </c>
      <c r="D10948" s="56">
        <v>367</v>
      </c>
      <c r="E10948" s="56">
        <v>9</v>
      </c>
      <c r="F10948" s="55">
        <v>7.8135789196255461</v>
      </c>
      <c r="G10948" s="214"/>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5">
      <c r="A10949" s="45" t="s">
        <v>919</v>
      </c>
      <c r="B10949" s="56" t="s">
        <v>456</v>
      </c>
      <c r="C10949" s="54">
        <v>28496.164598917199</v>
      </c>
      <c r="D10949" s="56">
        <v>2680</v>
      </c>
      <c r="E10949" s="56">
        <v>19</v>
      </c>
      <c r="F10949" s="55">
        <v>4.7625456837599325</v>
      </c>
      <c r="G10949" s="214"/>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5">
      <c r="A10950" s="45" t="s">
        <v>918</v>
      </c>
      <c r="B10950" s="56" t="s">
        <v>461</v>
      </c>
      <c r="C10950" s="54">
        <v>462.23398096760798</v>
      </c>
      <c r="D10950" s="56" t="s">
        <v>495</v>
      </c>
      <c r="E10950" s="56" t="s">
        <v>495</v>
      </c>
      <c r="F10950" s="55">
        <v>15.45290358771285</v>
      </c>
      <c r="G10950" s="214"/>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5">
      <c r="A10951" s="45" t="s">
        <v>917</v>
      </c>
      <c r="B10951" s="56" t="s">
        <v>458</v>
      </c>
      <c r="C10951" s="54">
        <v>16598.0263143665</v>
      </c>
      <c r="D10951" s="56">
        <v>1104</v>
      </c>
      <c r="E10951" s="56">
        <v>8</v>
      </c>
      <c r="F10951" s="55">
        <v>3.4427501234527429</v>
      </c>
      <c r="G10951" s="214"/>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5">
      <c r="A10952" s="45" t="s">
        <v>916</v>
      </c>
      <c r="B10952" s="56" t="s">
        <v>455</v>
      </c>
      <c r="C10952" s="54">
        <v>40259.238105780198</v>
      </c>
      <c r="D10952" s="56">
        <v>2756</v>
      </c>
      <c r="E10952" s="56">
        <v>6</v>
      </c>
      <c r="F10952" s="55">
        <v>1.0645294067547113</v>
      </c>
      <c r="G10952" s="214"/>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5">
      <c r="A10953" s="45" t="s">
        <v>915</v>
      </c>
      <c r="B10953" s="56" t="s">
        <v>458</v>
      </c>
      <c r="C10953" s="54">
        <v>36064.049778037697</v>
      </c>
      <c r="D10953" s="56">
        <v>2826</v>
      </c>
      <c r="E10953" s="56">
        <v>26</v>
      </c>
      <c r="F10953" s="55">
        <v>5.1495682503017761</v>
      </c>
      <c r="G10953" s="214"/>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5">
      <c r="A10954" s="45" t="s">
        <v>914</v>
      </c>
      <c r="B10954" s="56" t="s">
        <v>459</v>
      </c>
      <c r="C10954" s="54">
        <v>260.803252500962</v>
      </c>
      <c r="D10954" s="56" t="s">
        <v>495</v>
      </c>
      <c r="E10954" s="56">
        <v>0</v>
      </c>
      <c r="F10954" s="55">
        <v>0</v>
      </c>
      <c r="G10954" s="214"/>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5">
      <c r="A10955" s="45" t="s">
        <v>913</v>
      </c>
      <c r="B10955" s="56" t="s">
        <v>454</v>
      </c>
      <c r="C10955" s="54">
        <v>45827.143129014403</v>
      </c>
      <c r="D10955" s="56">
        <v>1904</v>
      </c>
      <c r="E10955" s="56">
        <v>24</v>
      </c>
      <c r="F10955" s="55">
        <v>3.7407649642474743</v>
      </c>
      <c r="G10955" s="214"/>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5">
      <c r="A10956" s="45" t="s">
        <v>912</v>
      </c>
      <c r="B10956" s="56" t="s">
        <v>449</v>
      </c>
      <c r="C10956" s="54">
        <v>6286.5177862111304</v>
      </c>
      <c r="D10956" s="56">
        <v>424</v>
      </c>
      <c r="E10956" s="56">
        <v>0</v>
      </c>
      <c r="F10956" s="55">
        <v>0</v>
      </c>
      <c r="G10956" s="214"/>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5">
      <c r="A10957" s="45" t="s">
        <v>911</v>
      </c>
      <c r="B10957" s="56" t="s">
        <v>454</v>
      </c>
      <c r="C10957" s="54">
        <v>3488.02577394533</v>
      </c>
      <c r="D10957" s="56">
        <v>179</v>
      </c>
      <c r="E10957" s="56" t="s">
        <v>495</v>
      </c>
      <c r="F10957" s="55">
        <v>2.0478223516043021</v>
      </c>
      <c r="G10957" s="214"/>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5">
      <c r="A10958" s="45" t="s">
        <v>910</v>
      </c>
      <c r="B10958" s="56" t="s">
        <v>457</v>
      </c>
      <c r="C10958" s="54">
        <v>1695.3715782397301</v>
      </c>
      <c r="D10958" s="56">
        <v>29</v>
      </c>
      <c r="E10958" s="56">
        <v>0</v>
      </c>
      <c r="F10958" s="55">
        <v>0</v>
      </c>
      <c r="G10958" s="214"/>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5">
      <c r="A10959" s="45" t="s">
        <v>909</v>
      </c>
      <c r="B10959" s="56" t="s">
        <v>454</v>
      </c>
      <c r="C10959" s="54">
        <v>19700.450804414999</v>
      </c>
      <c r="D10959" s="56">
        <v>1571</v>
      </c>
      <c r="E10959" s="56" t="s">
        <v>495</v>
      </c>
      <c r="F10959" s="55">
        <v>0.36257328391979649</v>
      </c>
      <c r="G10959" s="214"/>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5">
      <c r="A10960" s="45" t="s">
        <v>908</v>
      </c>
      <c r="B10960" s="56" t="s">
        <v>449</v>
      </c>
      <c r="C10960" s="54">
        <v>11981.336652870101</v>
      </c>
      <c r="D10960" s="56">
        <v>816</v>
      </c>
      <c r="E10960" s="56" t="s">
        <v>495</v>
      </c>
      <c r="F10960" s="55">
        <v>1.1923305971285081</v>
      </c>
      <c r="G10960" s="214"/>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5">
      <c r="A10961" s="45" t="s">
        <v>907</v>
      </c>
      <c r="B10961" s="56" t="s">
        <v>460</v>
      </c>
      <c r="C10961" s="54">
        <v>46517.435301401703</v>
      </c>
      <c r="D10961" s="56">
        <v>4312</v>
      </c>
      <c r="E10961" s="56">
        <v>17</v>
      </c>
      <c r="F10961" s="55">
        <v>2.6103883552864842</v>
      </c>
      <c r="G10961" s="214"/>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5">
      <c r="A10962" s="45" t="s">
        <v>906</v>
      </c>
      <c r="B10962" s="56" t="s">
        <v>449</v>
      </c>
      <c r="C10962" s="54">
        <v>16484.126202190801</v>
      </c>
      <c r="D10962" s="56">
        <v>1608</v>
      </c>
      <c r="E10962" s="56">
        <v>12</v>
      </c>
      <c r="F10962" s="55">
        <v>5.1998076611967434</v>
      </c>
      <c r="G10962" s="214"/>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5">
      <c r="A10963" s="45" t="s">
        <v>905</v>
      </c>
      <c r="B10963" s="56" t="s">
        <v>452</v>
      </c>
      <c r="C10963" s="54">
        <v>4376.1911247030603</v>
      </c>
      <c r="D10963" s="56">
        <v>520</v>
      </c>
      <c r="E10963" s="56" t="s">
        <v>495</v>
      </c>
      <c r="F10963" s="55">
        <v>1.6322086808632725</v>
      </c>
      <c r="G10963" s="214"/>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5">
      <c r="A10964" s="45" t="s">
        <v>904</v>
      </c>
      <c r="B10964" s="56" t="s">
        <v>454</v>
      </c>
      <c r="C10964" s="54">
        <v>8098.2221370774687</v>
      </c>
      <c r="D10964" s="56">
        <v>878</v>
      </c>
      <c r="E10964" s="56" t="s">
        <v>495</v>
      </c>
      <c r="F10964" s="55">
        <v>1.7640556215798981</v>
      </c>
      <c r="G10964" s="214"/>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5">
      <c r="A10965" s="45" t="s">
        <v>462</v>
      </c>
      <c r="B10965" s="56" t="s">
        <v>462</v>
      </c>
      <c r="C10965" s="54">
        <v>44772.5204478296</v>
      </c>
      <c r="D10965" s="56">
        <v>4287</v>
      </c>
      <c r="E10965" s="56">
        <v>39</v>
      </c>
      <c r="F10965" s="55">
        <v>6.2219286693057416</v>
      </c>
      <c r="G10965" s="214"/>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5">
      <c r="A10966" s="45" t="s">
        <v>903</v>
      </c>
      <c r="B10966" s="56" t="s">
        <v>449</v>
      </c>
      <c r="C10966" s="54">
        <v>5560.1288200980598</v>
      </c>
      <c r="D10966" s="56">
        <v>322</v>
      </c>
      <c r="E10966" s="56" t="s">
        <v>495</v>
      </c>
      <c r="F10966" s="55">
        <v>1.284656772166507</v>
      </c>
      <c r="G10966" s="214"/>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5">
      <c r="A10967" s="45" t="s">
        <v>902</v>
      </c>
      <c r="B10967" s="56" t="s">
        <v>461</v>
      </c>
      <c r="C10967" s="54">
        <v>1795.3967800267301</v>
      </c>
      <c r="D10967" s="56">
        <v>73</v>
      </c>
      <c r="E10967" s="56" t="s">
        <v>495</v>
      </c>
      <c r="F10967" s="55">
        <v>3.978428179397091</v>
      </c>
      <c r="G10967" s="214"/>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5">
      <c r="A10968" s="45" t="s">
        <v>901</v>
      </c>
      <c r="B10968" s="56" t="s">
        <v>454</v>
      </c>
      <c r="C10968" s="54">
        <v>14994.700089288801</v>
      </c>
      <c r="D10968" s="56">
        <v>910</v>
      </c>
      <c r="E10968" s="56">
        <v>12</v>
      </c>
      <c r="F10968" s="55">
        <v>5.7163054415149128</v>
      </c>
      <c r="G10968" s="214"/>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5">
      <c r="A10969" s="45" t="s">
        <v>900</v>
      </c>
      <c r="B10969" s="56" t="s">
        <v>455</v>
      </c>
      <c r="C10969" s="54">
        <v>16054.358189729401</v>
      </c>
      <c r="D10969" s="56">
        <v>895</v>
      </c>
      <c r="E10969" s="56" t="s">
        <v>495</v>
      </c>
      <c r="F10969" s="55">
        <v>1.3347510486143332</v>
      </c>
      <c r="G10969" s="214"/>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5">
      <c r="A10970" s="45" t="s">
        <v>899</v>
      </c>
      <c r="B10970" s="56" t="s">
        <v>452</v>
      </c>
      <c r="C10970" s="54">
        <v>18017.1246620739</v>
      </c>
      <c r="D10970" s="56">
        <v>1255</v>
      </c>
      <c r="E10970" s="56">
        <v>12</v>
      </c>
      <c r="F10970" s="55">
        <v>4.7573787339505147</v>
      </c>
      <c r="G10970" s="214"/>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5">
      <c r="A10971" s="45" t="s">
        <v>898</v>
      </c>
      <c r="B10971" s="56" t="s">
        <v>454</v>
      </c>
      <c r="C10971" s="54">
        <v>27408.591693709299</v>
      </c>
      <c r="D10971" s="56">
        <v>1169</v>
      </c>
      <c r="E10971" s="56">
        <v>18</v>
      </c>
      <c r="F10971" s="55">
        <v>4.690916994503505</v>
      </c>
      <c r="G10971" s="214"/>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5">
      <c r="A10972" s="45" t="s">
        <v>897</v>
      </c>
      <c r="B10972" s="56" t="s">
        <v>460</v>
      </c>
      <c r="C10972" s="54">
        <v>6815.0684702353301</v>
      </c>
      <c r="D10972" s="56">
        <v>738</v>
      </c>
      <c r="E10972" s="56">
        <v>10</v>
      </c>
      <c r="F10972" s="55">
        <v>10.480976345363841</v>
      </c>
      <c r="G10972" s="214"/>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5">
      <c r="A10973" s="45" t="s">
        <v>896</v>
      </c>
      <c r="B10973" s="56" t="s">
        <v>449</v>
      </c>
      <c r="C10973" s="54">
        <v>3227.2105007745699</v>
      </c>
      <c r="D10973" s="56">
        <v>202</v>
      </c>
      <c r="E10973" s="56" t="s">
        <v>495</v>
      </c>
      <c r="F10973" s="55">
        <v>2.2133223541330103</v>
      </c>
      <c r="G10973" s="214"/>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5">
      <c r="A10974" s="45" t="s">
        <v>895</v>
      </c>
      <c r="B10974" s="56" t="s">
        <v>457</v>
      </c>
      <c r="C10974" s="54">
        <v>2072.5449926586398</v>
      </c>
      <c r="D10974" s="56">
        <v>50</v>
      </c>
      <c r="E10974" s="56">
        <v>0</v>
      </c>
      <c r="F10974" s="55">
        <v>0</v>
      </c>
      <c r="G10974" s="214"/>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5">
      <c r="A10975" s="45" t="s">
        <v>894</v>
      </c>
      <c r="B10975" s="56" t="s">
        <v>458</v>
      </c>
      <c r="C10975" s="54">
        <v>41070.9163256869</v>
      </c>
      <c r="D10975" s="56">
        <v>3740</v>
      </c>
      <c r="E10975" s="56">
        <v>25</v>
      </c>
      <c r="F10975" s="55">
        <v>4.3478803140251587</v>
      </c>
      <c r="G10975" s="214"/>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5">
      <c r="A10976" s="45" t="s">
        <v>893</v>
      </c>
      <c r="B10976" s="56" t="s">
        <v>454</v>
      </c>
      <c r="C10976" s="54">
        <v>43672.597856087901</v>
      </c>
      <c r="D10976" s="56">
        <v>3947</v>
      </c>
      <c r="E10976" s="56">
        <v>26</v>
      </c>
      <c r="F10976" s="55">
        <v>4.2524213083513063</v>
      </c>
      <c r="G10976" s="214"/>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5">
      <c r="A10977" s="45" t="s">
        <v>892</v>
      </c>
      <c r="B10977" s="56" t="s">
        <v>449</v>
      </c>
      <c r="C10977" s="54">
        <v>9025.9672012139599</v>
      </c>
      <c r="D10977" s="56">
        <v>649</v>
      </c>
      <c r="E10977" s="56">
        <v>7</v>
      </c>
      <c r="F10977" s="55">
        <v>5.539572533930234</v>
      </c>
      <c r="G10977" s="214"/>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5">
      <c r="A10978" s="45" t="s">
        <v>891</v>
      </c>
      <c r="B10978" s="56" t="s">
        <v>456</v>
      </c>
      <c r="C10978" s="54">
        <v>1208.9750880147301</v>
      </c>
      <c r="D10978" s="56">
        <v>58</v>
      </c>
      <c r="E10978" s="56" t="s">
        <v>495</v>
      </c>
      <c r="F10978" s="55">
        <v>5.9081921651392326</v>
      </c>
      <c r="G10978" s="214"/>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5">
      <c r="A10979" s="45" t="s">
        <v>890</v>
      </c>
      <c r="B10979" s="56" t="s">
        <v>449</v>
      </c>
      <c r="C10979" s="54">
        <v>5055.24299668805</v>
      </c>
      <c r="D10979" s="56">
        <v>225</v>
      </c>
      <c r="E10979" s="56" t="s">
        <v>495</v>
      </c>
      <c r="F10979" s="55">
        <v>2.8259203949391933</v>
      </c>
      <c r="G10979" s="214"/>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5">
      <c r="A10980" s="45" t="s">
        <v>889</v>
      </c>
      <c r="B10980" s="56" t="s">
        <v>450</v>
      </c>
      <c r="C10980" s="54">
        <v>692958.26281431701</v>
      </c>
      <c r="D10980" s="56">
        <v>71968</v>
      </c>
      <c r="E10980" s="56">
        <v>703</v>
      </c>
      <c r="F10980" s="55">
        <v>7.2463651000206051</v>
      </c>
      <c r="G10980" s="214"/>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5">
      <c r="A10981" s="45" t="s">
        <v>888</v>
      </c>
      <c r="B10981" s="56" t="s">
        <v>462</v>
      </c>
      <c r="C10981" s="54">
        <v>21025.5302833235</v>
      </c>
      <c r="D10981" s="56">
        <v>1323</v>
      </c>
      <c r="E10981" s="56">
        <v>16</v>
      </c>
      <c r="F10981" s="55">
        <v>5.4355686988955769</v>
      </c>
      <c r="G10981" s="214"/>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5">
      <c r="A10982" s="45" t="s">
        <v>887</v>
      </c>
      <c r="B10982" s="56" t="s">
        <v>454</v>
      </c>
      <c r="C10982" s="54">
        <v>5073.1152154421097</v>
      </c>
      <c r="D10982" s="56">
        <v>204</v>
      </c>
      <c r="E10982" s="56" t="s">
        <v>495</v>
      </c>
      <c r="F10982" s="55">
        <v>2.8159648813474303</v>
      </c>
      <c r="G10982" s="214"/>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5">
      <c r="A10983" s="45" t="s">
        <v>886</v>
      </c>
      <c r="B10983" s="56" t="s">
        <v>458</v>
      </c>
      <c r="C10983" s="54">
        <v>7640.4843218528404</v>
      </c>
      <c r="D10983" s="56">
        <v>554</v>
      </c>
      <c r="E10983" s="56" t="s">
        <v>495</v>
      </c>
      <c r="F10983" s="55">
        <v>3.7394787251523236</v>
      </c>
      <c r="G10983" s="214"/>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5">
      <c r="A10984" s="45" t="s">
        <v>885</v>
      </c>
      <c r="B10984" s="56" t="s">
        <v>449</v>
      </c>
      <c r="C10984" s="54">
        <v>4489.38887213825</v>
      </c>
      <c r="D10984" s="56">
        <v>310</v>
      </c>
      <c r="E10984" s="56" t="s">
        <v>495</v>
      </c>
      <c r="F10984" s="55">
        <v>1.5910533362762742</v>
      </c>
      <c r="G10984" s="214"/>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5">
      <c r="A10985" s="45" t="s">
        <v>884</v>
      </c>
      <c r="B10985" s="56" t="s">
        <v>452</v>
      </c>
      <c r="C10985" s="54">
        <v>39657.353717883198</v>
      </c>
      <c r="D10985" s="56">
        <v>4123</v>
      </c>
      <c r="E10985" s="56">
        <v>21</v>
      </c>
      <c r="F10985" s="55">
        <v>3.7824006379013277</v>
      </c>
      <c r="G10985" s="214"/>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5">
      <c r="A10986" s="45" t="s">
        <v>883</v>
      </c>
      <c r="B10986" s="56" t="s">
        <v>462</v>
      </c>
      <c r="C10986" s="54">
        <v>9926.4673993127308</v>
      </c>
      <c r="D10986" s="56">
        <v>530</v>
      </c>
      <c r="E10986" s="56">
        <v>9</v>
      </c>
      <c r="F10986" s="55">
        <v>6.4761925566959659</v>
      </c>
      <c r="G10986" s="214"/>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5">
      <c r="A10987" s="45" t="s">
        <v>882</v>
      </c>
      <c r="B10987" s="56" t="s">
        <v>451</v>
      </c>
      <c r="C10987" s="54">
        <v>28615.425420800198</v>
      </c>
      <c r="D10987" s="56">
        <v>2918</v>
      </c>
      <c r="E10987" s="56">
        <v>26</v>
      </c>
      <c r="F10987" s="55">
        <v>6.490006106262264</v>
      </c>
      <c r="G10987" s="214"/>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5">
      <c r="A10988" s="45" t="s">
        <v>881</v>
      </c>
      <c r="B10988" s="56" t="s">
        <v>456</v>
      </c>
      <c r="C10988" s="54">
        <v>3727.2357787096198</v>
      </c>
      <c r="D10988" s="56">
        <v>218</v>
      </c>
      <c r="E10988" s="56">
        <v>5</v>
      </c>
      <c r="F10988" s="55">
        <v>9.5819765195133719</v>
      </c>
      <c r="G10988" s="214"/>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5">
      <c r="A10989" s="45" t="s">
        <v>880</v>
      </c>
      <c r="B10989" s="56" t="s">
        <v>451</v>
      </c>
      <c r="C10989" s="54">
        <v>99226.362872711004</v>
      </c>
      <c r="D10989" s="56">
        <v>14322</v>
      </c>
      <c r="E10989" s="56">
        <v>96</v>
      </c>
      <c r="F10989" s="55">
        <v>6.9106058698728052</v>
      </c>
      <c r="G10989" s="214"/>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5">
      <c r="A10990" s="45" t="s">
        <v>879</v>
      </c>
      <c r="B10990" s="56" t="s">
        <v>449</v>
      </c>
      <c r="C10990" s="54">
        <v>3688.3663500984599</v>
      </c>
      <c r="D10990" s="56">
        <v>221</v>
      </c>
      <c r="E10990" s="56" t="s">
        <v>495</v>
      </c>
      <c r="F10990" s="55">
        <v>1.9365910175019536</v>
      </c>
      <c r="G10990" s="214"/>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5">
      <c r="A10991" s="45" t="s">
        <v>878</v>
      </c>
      <c r="B10991" s="56" t="s">
        <v>452</v>
      </c>
      <c r="C10991" s="54">
        <v>64727.380689706901</v>
      </c>
      <c r="D10991" s="56">
        <v>2350</v>
      </c>
      <c r="E10991" s="56">
        <v>48</v>
      </c>
      <c r="F10991" s="55">
        <v>5.2969414056896147</v>
      </c>
      <c r="G10991" s="214"/>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5">
      <c r="A10992" s="45" t="s">
        <v>877</v>
      </c>
      <c r="B10992" s="56" t="s">
        <v>457</v>
      </c>
      <c r="C10992" s="54">
        <v>1838.08536362777</v>
      </c>
      <c r="D10992" s="56">
        <v>42</v>
      </c>
      <c r="E10992" s="56" t="s">
        <v>495</v>
      </c>
      <c r="F10992" s="55">
        <v>3.8860312389189131</v>
      </c>
      <c r="G10992" s="214"/>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5">
      <c r="A10993" s="45" t="s">
        <v>876</v>
      </c>
      <c r="B10993" s="56" t="s">
        <v>454</v>
      </c>
      <c r="C10993" s="54">
        <v>27818.816168915801</v>
      </c>
      <c r="D10993" s="56">
        <v>2070</v>
      </c>
      <c r="E10993" s="56">
        <v>22</v>
      </c>
      <c r="F10993" s="55">
        <v>5.6487974250480679</v>
      </c>
      <c r="G10993" s="214"/>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5">
      <c r="A10994" s="45" t="s">
        <v>875</v>
      </c>
      <c r="B10994" s="56" t="s">
        <v>454</v>
      </c>
      <c r="C10994" s="54">
        <v>111989.024087531</v>
      </c>
      <c r="D10994" s="56">
        <v>5926</v>
      </c>
      <c r="E10994" s="56">
        <v>117</v>
      </c>
      <c r="F10994" s="55">
        <v>7.4624660097143858</v>
      </c>
      <c r="G10994" s="214"/>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5">
      <c r="A10995" s="45" t="s">
        <v>874</v>
      </c>
      <c r="B10995" s="56" t="s">
        <v>452</v>
      </c>
      <c r="C10995" s="54">
        <v>23172.8895591976</v>
      </c>
      <c r="D10995" s="56">
        <v>2046</v>
      </c>
      <c r="E10995" s="56">
        <v>12</v>
      </c>
      <c r="F10995" s="55">
        <v>3.6989036475282679</v>
      </c>
      <c r="G10995" s="214"/>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5">
      <c r="A10996" s="45" t="s">
        <v>873</v>
      </c>
      <c r="B10996" s="56" t="s">
        <v>454</v>
      </c>
      <c r="C10996" s="54">
        <v>4723.0019559667198</v>
      </c>
      <c r="D10996" s="56">
        <v>193</v>
      </c>
      <c r="E10996" s="56">
        <v>0</v>
      </c>
      <c r="F10996" s="55">
        <v>0</v>
      </c>
      <c r="G10996" s="214"/>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5">
      <c r="A10997" s="45" t="s">
        <v>872</v>
      </c>
      <c r="B10997" s="56" t="s">
        <v>451</v>
      </c>
      <c r="C10997" s="54">
        <v>12248.3187771581</v>
      </c>
      <c r="D10997" s="56">
        <v>782</v>
      </c>
      <c r="E10997" s="56">
        <v>12</v>
      </c>
      <c r="F10997" s="55">
        <v>6.9980449785593724</v>
      </c>
      <c r="G10997" s="214"/>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5">
      <c r="A10998" s="45" t="s">
        <v>871</v>
      </c>
      <c r="B10998" s="56" t="s">
        <v>457</v>
      </c>
      <c r="C10998" s="54">
        <v>1174.1958259012499</v>
      </c>
      <c r="D10998" s="56">
        <v>18</v>
      </c>
      <c r="E10998" s="56">
        <v>0</v>
      </c>
      <c r="F10998" s="55">
        <v>0</v>
      </c>
      <c r="G10998" s="214"/>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5">
      <c r="A10999" s="45" t="s">
        <v>870</v>
      </c>
      <c r="B10999" s="56" t="s">
        <v>449</v>
      </c>
      <c r="C10999" s="54">
        <v>14163.6711170745</v>
      </c>
      <c r="D10999" s="56">
        <v>1013</v>
      </c>
      <c r="E10999" s="56">
        <v>6</v>
      </c>
      <c r="F10999" s="55">
        <v>3.0258499016881286</v>
      </c>
      <c r="G10999" s="214"/>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5">
      <c r="A11000" s="45" t="s">
        <v>869</v>
      </c>
      <c r="B11000" s="56" t="s">
        <v>462</v>
      </c>
      <c r="C11000" s="54">
        <v>5829.5344790318404</v>
      </c>
      <c r="D11000" s="56">
        <v>335</v>
      </c>
      <c r="E11000" s="56">
        <v>6</v>
      </c>
      <c r="F11000" s="55">
        <v>7.3517264562539308</v>
      </c>
      <c r="G11000" s="214"/>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5">
      <c r="A11001" s="45" t="s">
        <v>868</v>
      </c>
      <c r="B11001" s="56" t="s">
        <v>454</v>
      </c>
      <c r="C11001" s="54">
        <v>35973.240681719501</v>
      </c>
      <c r="D11001" s="56">
        <v>3012</v>
      </c>
      <c r="E11001" s="56">
        <v>21</v>
      </c>
      <c r="F11001" s="55">
        <v>4.1697661138498825</v>
      </c>
      <c r="G11001" s="214"/>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5">
      <c r="A11002" s="45" t="s">
        <v>867</v>
      </c>
      <c r="B11002" s="56" t="s">
        <v>450</v>
      </c>
      <c r="C11002" s="54">
        <v>36918.336746757697</v>
      </c>
      <c r="D11002" s="56">
        <v>8946</v>
      </c>
      <c r="E11002" s="56">
        <v>29</v>
      </c>
      <c r="F11002" s="55">
        <v>5.6108393659161582</v>
      </c>
      <c r="G11002" s="214"/>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5">
      <c r="A11003" s="45" t="s">
        <v>866</v>
      </c>
      <c r="B11003" s="56" t="s">
        <v>461</v>
      </c>
      <c r="C11003" s="54">
        <v>2936.1193472292898</v>
      </c>
      <c r="D11003" s="56">
        <v>132</v>
      </c>
      <c r="E11003" s="56" t="s">
        <v>495</v>
      </c>
      <c r="F11003" s="55">
        <v>2.432754359797261</v>
      </c>
      <c r="G11003" s="214"/>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5">
      <c r="A11004" s="45" t="s">
        <v>865</v>
      </c>
      <c r="B11004" s="56" t="s">
        <v>456</v>
      </c>
      <c r="C11004" s="54">
        <v>1357.7287896405801</v>
      </c>
      <c r="D11004" s="56">
        <v>68</v>
      </c>
      <c r="E11004" s="56">
        <v>0</v>
      </c>
      <c r="F11004" s="55">
        <v>0</v>
      </c>
      <c r="G11004" s="214"/>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5">
      <c r="A11005" s="45" t="s">
        <v>864</v>
      </c>
      <c r="B11005" s="56" t="s">
        <v>455</v>
      </c>
      <c r="C11005" s="54">
        <v>1223.64361651632</v>
      </c>
      <c r="D11005" s="56">
        <v>32</v>
      </c>
      <c r="E11005" s="56">
        <v>0</v>
      </c>
      <c r="F11005" s="55">
        <v>0</v>
      </c>
      <c r="G11005" s="214"/>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5">
      <c r="A11006" s="45" t="s">
        <v>863</v>
      </c>
      <c r="B11006" s="56" t="s">
        <v>456</v>
      </c>
      <c r="C11006" s="54">
        <v>56710.292083490698</v>
      </c>
      <c r="D11006" s="56">
        <v>6039</v>
      </c>
      <c r="E11006" s="56">
        <v>34</v>
      </c>
      <c r="F11006" s="55">
        <v>4.2824174225659215</v>
      </c>
      <c r="G11006" s="214"/>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5">
      <c r="A11007" s="45" t="s">
        <v>862</v>
      </c>
      <c r="B11007" s="56" t="s">
        <v>459</v>
      </c>
      <c r="C11007" s="54">
        <v>758.61581752920097</v>
      </c>
      <c r="D11007" s="56">
        <v>26</v>
      </c>
      <c r="E11007" s="56" t="s">
        <v>495</v>
      </c>
      <c r="F11007" s="55">
        <v>9.4156448861313091</v>
      </c>
      <c r="G11007" s="214"/>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5">
      <c r="A11008" s="45" t="s">
        <v>861</v>
      </c>
      <c r="B11008" s="56" t="s">
        <v>461</v>
      </c>
      <c r="C11008" s="54">
        <v>1673.49740572871</v>
      </c>
      <c r="D11008" s="56">
        <v>44</v>
      </c>
      <c r="E11008" s="56">
        <v>0</v>
      </c>
      <c r="F11008" s="55">
        <v>0</v>
      </c>
      <c r="G11008" s="214"/>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5">
      <c r="A11009" s="45" t="s">
        <v>860</v>
      </c>
      <c r="B11009" s="56" t="s">
        <v>449</v>
      </c>
      <c r="C11009" s="54">
        <v>14079.6128022015</v>
      </c>
      <c r="D11009" s="56">
        <v>1620</v>
      </c>
      <c r="E11009" s="56">
        <v>8</v>
      </c>
      <c r="F11009" s="55">
        <v>4.058553168019098</v>
      </c>
      <c r="G11009" s="214"/>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5">
      <c r="A11010" s="45" t="s">
        <v>859</v>
      </c>
      <c r="B11010" s="56" t="s">
        <v>452</v>
      </c>
      <c r="C11010" s="54">
        <v>7354.9427443027298</v>
      </c>
      <c r="D11010" s="56">
        <v>441</v>
      </c>
      <c r="E11010" s="56" t="s">
        <v>495</v>
      </c>
      <c r="F11010" s="55">
        <v>0.97116420768742606</v>
      </c>
      <c r="G11010" s="214"/>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5">
      <c r="A11011" s="45" t="s">
        <v>858</v>
      </c>
      <c r="B11011" s="56" t="s">
        <v>457</v>
      </c>
      <c r="C11011" s="54">
        <v>1582.42316470797</v>
      </c>
      <c r="D11011" s="56">
        <v>52</v>
      </c>
      <c r="E11011" s="56">
        <v>0</v>
      </c>
      <c r="F11011" s="55">
        <v>0</v>
      </c>
      <c r="G11011" s="214"/>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5">
      <c r="A11012" s="45" t="s">
        <v>857</v>
      </c>
      <c r="B11012" s="56" t="s">
        <v>454</v>
      </c>
      <c r="C11012" s="54">
        <v>18730.958831312699</v>
      </c>
      <c r="D11012" s="56">
        <v>1111</v>
      </c>
      <c r="E11012" s="56">
        <v>13</v>
      </c>
      <c r="F11012" s="55">
        <v>4.9574153514187866</v>
      </c>
      <c r="G11012" s="214"/>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5">
      <c r="A11013" s="45" t="s">
        <v>856</v>
      </c>
      <c r="B11013" s="56" t="s">
        <v>457</v>
      </c>
      <c r="C11013" s="54">
        <v>1931.62596058402</v>
      </c>
      <c r="D11013" s="56">
        <v>32</v>
      </c>
      <c r="E11013" s="56">
        <v>0</v>
      </c>
      <c r="F11013" s="55">
        <v>0</v>
      </c>
      <c r="G11013" s="214"/>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5">
      <c r="A11014" s="45" t="s">
        <v>855</v>
      </c>
      <c r="B11014" s="56" t="s">
        <v>455</v>
      </c>
      <c r="C11014" s="54">
        <v>784.07156341524001</v>
      </c>
      <c r="D11014" s="56">
        <v>28</v>
      </c>
      <c r="E11014" s="56">
        <v>0</v>
      </c>
      <c r="F11014" s="55">
        <v>0</v>
      </c>
      <c r="G11014" s="214"/>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5">
      <c r="A11015" s="45" t="s">
        <v>854</v>
      </c>
      <c r="B11015" s="56" t="s">
        <v>461</v>
      </c>
      <c r="C11015" s="54">
        <v>6466.0125528356502</v>
      </c>
      <c r="D11015" s="56">
        <v>303</v>
      </c>
      <c r="E11015" s="56" t="s">
        <v>495</v>
      </c>
      <c r="F11015" s="55">
        <v>2.2093545549102478</v>
      </c>
      <c r="G11015" s="214"/>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5">
      <c r="A11016" s="45" t="s">
        <v>853</v>
      </c>
      <c r="B11016" s="56" t="s">
        <v>458</v>
      </c>
      <c r="C11016" s="54">
        <v>28666.8719119466</v>
      </c>
      <c r="D11016" s="56">
        <v>3114</v>
      </c>
      <c r="E11016" s="56" t="s">
        <v>495</v>
      </c>
      <c r="F11016" s="55">
        <v>0.99667060498225279</v>
      </c>
      <c r="G11016" s="214"/>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5">
      <c r="A11017" s="45" t="s">
        <v>852</v>
      </c>
      <c r="B11017" s="56" t="s">
        <v>460</v>
      </c>
      <c r="C11017" s="54">
        <v>37104.373350893802</v>
      </c>
      <c r="D11017" s="56">
        <v>3865</v>
      </c>
      <c r="E11017" s="56">
        <v>35</v>
      </c>
      <c r="F11017" s="55">
        <v>6.7377502278711248</v>
      </c>
      <c r="G11017" s="214"/>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5">
      <c r="A11018" s="45" t="s">
        <v>851</v>
      </c>
      <c r="B11018" s="56" t="s">
        <v>452</v>
      </c>
      <c r="C11018" s="54">
        <v>27391.508223539095</v>
      </c>
      <c r="D11018" s="56">
        <v>2479</v>
      </c>
      <c r="E11018" s="56">
        <v>11</v>
      </c>
      <c r="F11018" s="55">
        <v>2.8684593754464247</v>
      </c>
      <c r="G11018" s="214"/>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5">
      <c r="A11019" s="45" t="s">
        <v>850</v>
      </c>
      <c r="B11019" s="56" t="s">
        <v>457</v>
      </c>
      <c r="C11019" s="54">
        <v>5307.8849770148699</v>
      </c>
      <c r="D11019" s="56">
        <v>196</v>
      </c>
      <c r="E11019" s="56">
        <v>0</v>
      </c>
      <c r="F11019" s="55">
        <v>0</v>
      </c>
      <c r="G11019" s="214"/>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5">
      <c r="A11020" s="45" t="s">
        <v>849</v>
      </c>
      <c r="B11020" s="56" t="s">
        <v>462</v>
      </c>
      <c r="C11020" s="54">
        <v>13087.712635498299</v>
      </c>
      <c r="D11020" s="56">
        <v>844</v>
      </c>
      <c r="E11020" s="56">
        <v>8</v>
      </c>
      <c r="F11020" s="55">
        <v>4.3661454628722831</v>
      </c>
      <c r="G11020" s="214"/>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5">
      <c r="A11021" s="45" t="s">
        <v>848</v>
      </c>
      <c r="B11021" s="56" t="s">
        <v>460</v>
      </c>
      <c r="C11021" s="54">
        <v>7927.2612196189812</v>
      </c>
      <c r="D11021" s="56">
        <v>747</v>
      </c>
      <c r="E11021" s="56">
        <v>9</v>
      </c>
      <c r="F11021" s="55">
        <v>8.1094482072339407</v>
      </c>
      <c r="G11021" s="214"/>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5">
      <c r="A11022" s="45" t="s">
        <v>847</v>
      </c>
      <c r="B11022" s="56" t="s">
        <v>449</v>
      </c>
      <c r="C11022" s="54">
        <v>9485.9761215318194</v>
      </c>
      <c r="D11022" s="56">
        <v>519</v>
      </c>
      <c r="E11022" s="56">
        <v>5</v>
      </c>
      <c r="F11022" s="55">
        <v>3.7649563162213062</v>
      </c>
      <c r="G11022" s="214"/>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5">
      <c r="A11023" s="45" t="s">
        <v>846</v>
      </c>
      <c r="B11023" s="56" t="s">
        <v>452</v>
      </c>
      <c r="C11023" s="54">
        <v>5133.8205219983302</v>
      </c>
      <c r="D11023" s="56">
        <v>249</v>
      </c>
      <c r="E11023" s="56" t="s">
        <v>495</v>
      </c>
      <c r="F11023" s="55">
        <v>4.1740008901266368</v>
      </c>
      <c r="G11023" s="214"/>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5">
      <c r="A11024" s="45" t="s">
        <v>845</v>
      </c>
      <c r="B11024" s="56" t="s">
        <v>454</v>
      </c>
      <c r="C11024" s="54">
        <v>32414.524512956301</v>
      </c>
      <c r="D11024" s="56">
        <v>3895</v>
      </c>
      <c r="E11024" s="56">
        <v>7</v>
      </c>
      <c r="F11024" s="55">
        <v>1.5425183849300232</v>
      </c>
      <c r="G11024" s="214"/>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5">
      <c r="A11025" s="45" t="s">
        <v>844</v>
      </c>
      <c r="B11025" s="56" t="s">
        <v>449</v>
      </c>
      <c r="C11025" s="54">
        <v>12469.6895953656</v>
      </c>
      <c r="D11025" s="56">
        <v>1075</v>
      </c>
      <c r="E11025" s="56">
        <v>12</v>
      </c>
      <c r="F11025" s="55">
        <v>6.8738106958285234</v>
      </c>
      <c r="G11025" s="214"/>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5">
      <c r="A11026" s="45" t="s">
        <v>843</v>
      </c>
      <c r="B11026" s="56" t="s">
        <v>454</v>
      </c>
      <c r="C11026" s="54">
        <v>3330.26120665499</v>
      </c>
      <c r="D11026" s="56">
        <v>185</v>
      </c>
      <c r="E11026" s="56" t="s">
        <v>495</v>
      </c>
      <c r="F11026" s="55">
        <v>4.2896678065872402</v>
      </c>
      <c r="G11026" s="214"/>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5">
      <c r="A11027" s="45" t="s">
        <v>842</v>
      </c>
      <c r="B11027" s="56" t="s">
        <v>451</v>
      </c>
      <c r="C11027" s="54">
        <v>15120.384628985899</v>
      </c>
      <c r="D11027" s="56">
        <v>989</v>
      </c>
      <c r="E11027" s="56">
        <v>5</v>
      </c>
      <c r="F11027" s="55">
        <v>2.3619958480302898</v>
      </c>
      <c r="G11027" s="214"/>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5">
      <c r="A11028" s="45" t="s">
        <v>841</v>
      </c>
      <c r="B11028" s="56" t="s">
        <v>451</v>
      </c>
      <c r="C11028" s="54">
        <v>14878.570537017</v>
      </c>
      <c r="D11028" s="56">
        <v>1298</v>
      </c>
      <c r="E11028" s="56">
        <v>16</v>
      </c>
      <c r="F11028" s="55">
        <v>7.6812294569144424</v>
      </c>
      <c r="G11028" s="214"/>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5">
      <c r="A11029" s="45" t="s">
        <v>840</v>
      </c>
      <c r="B11029" s="56" t="s">
        <v>449</v>
      </c>
      <c r="C11029" s="54">
        <v>2244.2586476452502</v>
      </c>
      <c r="D11029" s="56">
        <v>177</v>
      </c>
      <c r="E11029" s="56">
        <v>0</v>
      </c>
      <c r="F11029" s="55">
        <v>0</v>
      </c>
      <c r="G11029" s="214"/>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5">
      <c r="A11030" s="45" t="s">
        <v>839</v>
      </c>
      <c r="B11030" s="56" t="s">
        <v>456</v>
      </c>
      <c r="C11030" s="54">
        <v>17005.439503125901</v>
      </c>
      <c r="D11030" s="56">
        <v>1621</v>
      </c>
      <c r="E11030" s="56">
        <v>11</v>
      </c>
      <c r="F11030" s="55">
        <v>4.6203703560255382</v>
      </c>
      <c r="G11030" s="214"/>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5">
      <c r="A11031" s="45" t="s">
        <v>838</v>
      </c>
      <c r="B11031" s="56" t="s">
        <v>462</v>
      </c>
      <c r="C11031" s="54">
        <v>4602.6150295043099</v>
      </c>
      <c r="D11031" s="56">
        <v>195</v>
      </c>
      <c r="E11031" s="56" t="s">
        <v>495</v>
      </c>
      <c r="F11031" s="55">
        <v>4.655738377250124</v>
      </c>
      <c r="G11031" s="214"/>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5">
      <c r="A11032" s="45" t="s">
        <v>837</v>
      </c>
      <c r="B11032" s="56" t="s">
        <v>455</v>
      </c>
      <c r="C11032" s="54">
        <v>16194.1783185606</v>
      </c>
      <c r="D11032" s="56">
        <v>951</v>
      </c>
      <c r="E11032" s="56">
        <v>5</v>
      </c>
      <c r="F11032" s="55">
        <v>2.2053780693122649</v>
      </c>
      <c r="G11032" s="214"/>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5">
      <c r="A11033" s="45" t="s">
        <v>836</v>
      </c>
      <c r="B11033" s="56" t="s">
        <v>460</v>
      </c>
      <c r="C11033" s="54">
        <v>23741.067234681399</v>
      </c>
      <c r="D11033" s="56">
        <v>2211</v>
      </c>
      <c r="E11033" s="56">
        <v>15</v>
      </c>
      <c r="F11033" s="55">
        <v>4.5129755997801499</v>
      </c>
      <c r="G11033" s="214"/>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5">
      <c r="A11034" s="45" t="s">
        <v>835</v>
      </c>
      <c r="B11034" s="56" t="s">
        <v>459</v>
      </c>
      <c r="C11034" s="54">
        <v>4086.1741400712999</v>
      </c>
      <c r="D11034" s="56">
        <v>482</v>
      </c>
      <c r="E11034" s="56" t="s">
        <v>495</v>
      </c>
      <c r="F11034" s="55">
        <v>6.9922200062991013</v>
      </c>
      <c r="G11034" s="214"/>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5">
      <c r="A11035" s="45" t="s">
        <v>834</v>
      </c>
      <c r="B11035" s="56" t="s">
        <v>461</v>
      </c>
      <c r="C11035" s="54">
        <v>1073.55719304948</v>
      </c>
      <c r="D11035" s="56">
        <v>16</v>
      </c>
      <c r="E11035" s="56">
        <v>0</v>
      </c>
      <c r="F11035" s="55">
        <v>0</v>
      </c>
      <c r="G11035" s="214"/>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5">
      <c r="A11036" s="45" t="s">
        <v>833</v>
      </c>
      <c r="B11036" s="56" t="s">
        <v>457</v>
      </c>
      <c r="C11036" s="54">
        <v>2112.6874094155901</v>
      </c>
      <c r="D11036" s="56">
        <v>74</v>
      </c>
      <c r="E11036" s="56" t="s">
        <v>495</v>
      </c>
      <c r="F11036" s="55">
        <v>3.3809342125217641</v>
      </c>
      <c r="G11036" s="214"/>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5">
      <c r="A11037" s="45" t="s">
        <v>458</v>
      </c>
      <c r="B11037" s="56" t="s">
        <v>458</v>
      </c>
      <c r="C11037" s="54">
        <v>3727.91584807558</v>
      </c>
      <c r="D11037" s="56">
        <v>197</v>
      </c>
      <c r="E11037" s="56">
        <v>0</v>
      </c>
      <c r="F11037" s="55">
        <v>0</v>
      </c>
      <c r="G11037" s="214"/>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5">
      <c r="A11038" s="45" t="s">
        <v>832</v>
      </c>
      <c r="B11038" s="56" t="s">
        <v>454</v>
      </c>
      <c r="C11038" s="54">
        <v>48551.911070702001</v>
      </c>
      <c r="D11038" s="56">
        <v>8677</v>
      </c>
      <c r="E11038" s="56">
        <v>34</v>
      </c>
      <c r="F11038" s="55">
        <v>5.0020099621514538</v>
      </c>
      <c r="G11038" s="214"/>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5">
      <c r="A11039" s="45" t="s">
        <v>831</v>
      </c>
      <c r="B11039" s="56" t="s">
        <v>460</v>
      </c>
      <c r="C11039" s="54">
        <v>16012.7421223003</v>
      </c>
      <c r="D11039" s="56">
        <v>2062</v>
      </c>
      <c r="E11039" s="56">
        <v>14</v>
      </c>
      <c r="F11039" s="55">
        <v>6.2450265692303901</v>
      </c>
      <c r="G11039" s="214"/>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5">
      <c r="A11040" s="45" t="s">
        <v>830</v>
      </c>
      <c r="B11040" s="56" t="s">
        <v>460</v>
      </c>
      <c r="C11040" s="54">
        <v>89317.120164774096</v>
      </c>
      <c r="D11040" s="56">
        <v>14442</v>
      </c>
      <c r="E11040" s="56">
        <v>94</v>
      </c>
      <c r="F11040" s="55">
        <v>7.5173558013279651</v>
      </c>
      <c r="G11040" s="214"/>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5">
      <c r="A11041" s="45" t="s">
        <v>829</v>
      </c>
      <c r="B11041" s="56" t="s">
        <v>462</v>
      </c>
      <c r="C11041" s="54">
        <v>31190.337467089099</v>
      </c>
      <c r="D11041" s="56">
        <v>1604</v>
      </c>
      <c r="E11041" s="56">
        <v>25</v>
      </c>
      <c r="F11041" s="55">
        <v>5.7252163032814432</v>
      </c>
      <c r="G11041" s="214"/>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5">
      <c r="A11042" s="45" t="s">
        <v>828</v>
      </c>
      <c r="B11042" s="56" t="s">
        <v>449</v>
      </c>
      <c r="C11042" s="54">
        <v>42123.258085424597</v>
      </c>
      <c r="D11042" s="56">
        <v>4838</v>
      </c>
      <c r="E11042" s="56">
        <v>25</v>
      </c>
      <c r="F11042" s="55">
        <v>4.2392596557771363</v>
      </c>
      <c r="G11042" s="214"/>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5">
      <c r="A11043" s="45" t="s">
        <v>827</v>
      </c>
      <c r="B11043" s="56" t="s">
        <v>461</v>
      </c>
      <c r="C11043" s="54">
        <v>783.91291893709104</v>
      </c>
      <c r="D11043" s="56">
        <v>19</v>
      </c>
      <c r="E11043" s="56">
        <v>0</v>
      </c>
      <c r="F11043" s="55">
        <v>0</v>
      </c>
      <c r="G11043" s="214"/>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5">
      <c r="A11044" s="45" t="s">
        <v>826</v>
      </c>
      <c r="B11044" s="56" t="s">
        <v>452</v>
      </c>
      <c r="C11044" s="54">
        <v>18209.461158597402</v>
      </c>
      <c r="D11044" s="56">
        <v>1386</v>
      </c>
      <c r="E11044" s="56">
        <v>10</v>
      </c>
      <c r="F11044" s="55">
        <v>3.922607638219278</v>
      </c>
      <c r="G11044" s="214"/>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5">
      <c r="A11045" s="45" t="s">
        <v>825</v>
      </c>
      <c r="B11045" s="56" t="s">
        <v>454</v>
      </c>
      <c r="C11045" s="54">
        <v>74397.767487715595</v>
      </c>
      <c r="D11045" s="56">
        <v>8414</v>
      </c>
      <c r="E11045" s="56">
        <v>44</v>
      </c>
      <c r="F11045" s="55">
        <v>4.224397114303307</v>
      </c>
      <c r="G11045" s="214"/>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5">
      <c r="A11046" s="45" t="s">
        <v>457</v>
      </c>
      <c r="B11046" s="56" t="s">
        <v>452</v>
      </c>
      <c r="C11046" s="54">
        <v>33920.0551131428</v>
      </c>
      <c r="D11046" s="56">
        <v>1959</v>
      </c>
      <c r="E11046" s="56">
        <v>15</v>
      </c>
      <c r="F11046" s="55">
        <v>3.1586875901431877</v>
      </c>
      <c r="G11046" s="214"/>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5">
      <c r="A11047" s="45" t="s">
        <v>824</v>
      </c>
      <c r="B11047" s="56" t="s">
        <v>460</v>
      </c>
      <c r="C11047" s="54">
        <v>9049.1751865497099</v>
      </c>
      <c r="D11047" s="56">
        <v>1005</v>
      </c>
      <c r="E11047" s="56">
        <v>8</v>
      </c>
      <c r="F11047" s="55">
        <v>6.3147033806784663</v>
      </c>
      <c r="G11047" s="214"/>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5">
      <c r="A11048" s="45" t="s">
        <v>823</v>
      </c>
      <c r="B11048" s="56" t="s">
        <v>449</v>
      </c>
      <c r="C11048" s="54">
        <v>19873.653859741695</v>
      </c>
      <c r="D11048" s="56">
        <v>2346</v>
      </c>
      <c r="E11048" s="56">
        <v>6</v>
      </c>
      <c r="F11048" s="55">
        <v>2.1564802909221994</v>
      </c>
      <c r="G11048" s="214"/>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5">
      <c r="A11049" s="45" t="s">
        <v>822</v>
      </c>
      <c r="B11049" s="56" t="s">
        <v>458</v>
      </c>
      <c r="C11049" s="54">
        <v>8985.7757628436302</v>
      </c>
      <c r="D11049" s="56">
        <v>587</v>
      </c>
      <c r="E11049" s="56">
        <v>5</v>
      </c>
      <c r="F11049" s="55">
        <v>3.9745356057030743</v>
      </c>
      <c r="G11049" s="214"/>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5">
      <c r="A11050" s="45" t="s">
        <v>821</v>
      </c>
      <c r="B11050" s="56" t="s">
        <v>457</v>
      </c>
      <c r="C11050" s="54">
        <v>1671.6385468424</v>
      </c>
      <c r="D11050" s="56">
        <v>39</v>
      </c>
      <c r="E11050" s="56">
        <v>0</v>
      </c>
      <c r="F11050" s="55">
        <v>0</v>
      </c>
      <c r="G11050" s="214"/>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5">
      <c r="A11051" s="45" t="s">
        <v>820</v>
      </c>
      <c r="B11051" s="56" t="s">
        <v>458</v>
      </c>
      <c r="C11051" s="54">
        <v>28406.395546395601</v>
      </c>
      <c r="D11051" s="56">
        <v>2022</v>
      </c>
      <c r="E11051" s="56">
        <v>17</v>
      </c>
      <c r="F11051" s="55">
        <v>4.2746912831740502</v>
      </c>
      <c r="G11051" s="214"/>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5">
      <c r="A11052" s="45" t="s">
        <v>819</v>
      </c>
      <c r="B11052" s="56" t="s">
        <v>455</v>
      </c>
      <c r="C11052" s="54">
        <v>1156.5421476148199</v>
      </c>
      <c r="D11052" s="56">
        <v>27</v>
      </c>
      <c r="E11052" s="56">
        <v>0</v>
      </c>
      <c r="F11052" s="55">
        <v>0</v>
      </c>
      <c r="G11052" s="214"/>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5">
      <c r="A11053" s="45" t="s">
        <v>818</v>
      </c>
      <c r="B11053" s="56" t="s">
        <v>459</v>
      </c>
      <c r="C11053" s="54">
        <v>44.670954202623797</v>
      </c>
      <c r="D11053" s="56">
        <v>5</v>
      </c>
      <c r="E11053" s="56">
        <v>0</v>
      </c>
      <c r="F11053" s="55">
        <v>0</v>
      </c>
      <c r="G11053" s="214"/>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5">
      <c r="A11054" s="45" t="s">
        <v>817</v>
      </c>
      <c r="B11054" s="56" t="s">
        <v>449</v>
      </c>
      <c r="C11054" s="54">
        <v>20124.902253938701</v>
      </c>
      <c r="D11054" s="56">
        <v>1200</v>
      </c>
      <c r="E11054" s="56">
        <v>10</v>
      </c>
      <c r="F11054" s="55">
        <v>3.5492630238535416</v>
      </c>
      <c r="G11054" s="214"/>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5">
      <c r="A11055" s="45" t="s">
        <v>816</v>
      </c>
      <c r="B11055" s="56" t="s">
        <v>455</v>
      </c>
      <c r="C11055" s="54">
        <v>6112.4113664417901</v>
      </c>
      <c r="D11055" s="56">
        <v>395</v>
      </c>
      <c r="E11055" s="56" t="s">
        <v>495</v>
      </c>
      <c r="F11055" s="55">
        <v>3.5057475918944263</v>
      </c>
      <c r="G11055" s="214"/>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5">
      <c r="A11056" s="45" t="s">
        <v>815</v>
      </c>
      <c r="B11056" s="56" t="s">
        <v>456</v>
      </c>
      <c r="C11056" s="54">
        <v>1549.67718243236</v>
      </c>
      <c r="D11056" s="56">
        <v>84</v>
      </c>
      <c r="E11056" s="56" t="s">
        <v>495</v>
      </c>
      <c r="F11056" s="55">
        <v>4.6092548976205325</v>
      </c>
      <c r="G11056" s="214"/>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5">
      <c r="A11057" s="45" t="s">
        <v>814</v>
      </c>
      <c r="B11057" s="56" t="s">
        <v>461</v>
      </c>
      <c r="C11057" s="54">
        <v>6720.1246284321996</v>
      </c>
      <c r="D11057" s="56">
        <v>467</v>
      </c>
      <c r="E11057" s="56">
        <v>5</v>
      </c>
      <c r="F11057" s="55">
        <v>5.3145272876610079</v>
      </c>
      <c r="G11057" s="214"/>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5">
      <c r="A11058" s="45" t="s">
        <v>813</v>
      </c>
      <c r="B11058" s="56" t="s">
        <v>457</v>
      </c>
      <c r="C11058" s="54">
        <v>17148.496197419699</v>
      </c>
      <c r="D11058" s="56">
        <v>833</v>
      </c>
      <c r="E11058" s="56" t="s">
        <v>495</v>
      </c>
      <c r="F11058" s="55">
        <v>0.83305930276637497</v>
      </c>
      <c r="G11058" s="214"/>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5">
      <c r="A11059" s="45" t="s">
        <v>812</v>
      </c>
      <c r="B11059" s="56" t="s">
        <v>454</v>
      </c>
      <c r="C11059" s="54">
        <v>11689.851587155499</v>
      </c>
      <c r="D11059" s="56">
        <v>540</v>
      </c>
      <c r="E11059" s="56" t="s">
        <v>495</v>
      </c>
      <c r="F11059" s="55">
        <v>2.4441224388872569</v>
      </c>
      <c r="G11059" s="214"/>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5">
      <c r="A11060" s="45" t="s">
        <v>811</v>
      </c>
      <c r="B11060" s="56" t="s">
        <v>458</v>
      </c>
      <c r="C11060" s="54">
        <v>6846.1077774764299</v>
      </c>
      <c r="D11060" s="56">
        <v>492</v>
      </c>
      <c r="E11060" s="56" t="s">
        <v>495</v>
      </c>
      <c r="F11060" s="55">
        <v>4.1733828183990989</v>
      </c>
      <c r="G11060" s="214"/>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5">
      <c r="A11061" s="45" t="s">
        <v>810</v>
      </c>
      <c r="B11061" s="56" t="s">
        <v>455</v>
      </c>
      <c r="C11061" s="54">
        <v>5803.7608961074102</v>
      </c>
      <c r="D11061" s="56">
        <v>310</v>
      </c>
      <c r="E11061" s="56" t="s">
        <v>495</v>
      </c>
      <c r="F11061" s="55">
        <v>1.2307290515100073</v>
      </c>
      <c r="G11061" s="214"/>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5">
      <c r="A11062" s="45" t="s">
        <v>809</v>
      </c>
      <c r="B11062" s="56" t="s">
        <v>451</v>
      </c>
      <c r="C11062" s="54">
        <v>7644.3301449872188</v>
      </c>
      <c r="D11062" s="56">
        <v>550</v>
      </c>
      <c r="E11062" s="56">
        <v>5</v>
      </c>
      <c r="F11062" s="55">
        <v>4.6719967658259005</v>
      </c>
      <c r="G11062" s="214"/>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5">
      <c r="A11063" s="45" t="s">
        <v>808</v>
      </c>
      <c r="B11063" s="56" t="s">
        <v>458</v>
      </c>
      <c r="C11063" s="54">
        <v>7375.1368838712397</v>
      </c>
      <c r="D11063" s="56">
        <v>440</v>
      </c>
      <c r="E11063" s="56" t="s">
        <v>495</v>
      </c>
      <c r="F11063" s="55">
        <v>3.8740201058385386</v>
      </c>
      <c r="G11063" s="214"/>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5">
      <c r="A11064" s="45" t="s">
        <v>456</v>
      </c>
      <c r="B11064" s="56" t="s">
        <v>456</v>
      </c>
      <c r="C11064" s="54">
        <v>4897.5438326430303</v>
      </c>
      <c r="D11064" s="56">
        <v>489</v>
      </c>
      <c r="E11064" s="56" t="s">
        <v>495</v>
      </c>
      <c r="F11064" s="55">
        <v>4.3753710351188815</v>
      </c>
      <c r="G11064" s="214"/>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5">
      <c r="A11065" s="45" t="s">
        <v>807</v>
      </c>
      <c r="B11065" s="56" t="s">
        <v>461</v>
      </c>
      <c r="C11065" s="54">
        <v>640.69980114844998</v>
      </c>
      <c r="D11065" s="56">
        <v>18</v>
      </c>
      <c r="E11065" s="56">
        <v>0</v>
      </c>
      <c r="F11065" s="55">
        <v>0</v>
      </c>
      <c r="G11065" s="214"/>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5">
      <c r="A11066" s="45" t="s">
        <v>806</v>
      </c>
      <c r="B11066" s="56" t="s">
        <v>451</v>
      </c>
      <c r="C11066" s="54">
        <v>14379.4508026329</v>
      </c>
      <c r="D11066" s="56">
        <v>1392</v>
      </c>
      <c r="E11066" s="56">
        <v>10</v>
      </c>
      <c r="F11066" s="55">
        <v>4.9674060858772675</v>
      </c>
      <c r="G11066" s="214"/>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5">
      <c r="A11067" s="45" t="s">
        <v>805</v>
      </c>
      <c r="B11067" s="56" t="s">
        <v>451</v>
      </c>
      <c r="C11067" s="54">
        <v>10764.140179352</v>
      </c>
      <c r="D11067" s="56">
        <v>917</v>
      </c>
      <c r="E11067" s="56" t="s">
        <v>495</v>
      </c>
      <c r="F11067" s="55">
        <v>2.6543159133355476</v>
      </c>
      <c r="G11067" s="214"/>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5">
      <c r="A11068" s="45" t="s">
        <v>804</v>
      </c>
      <c r="B11068" s="56" t="s">
        <v>449</v>
      </c>
      <c r="C11068" s="54">
        <v>3341.0756913925802</v>
      </c>
      <c r="D11068" s="56">
        <v>100</v>
      </c>
      <c r="E11068" s="56">
        <v>0</v>
      </c>
      <c r="F11068" s="55">
        <v>0</v>
      </c>
      <c r="G11068" s="214"/>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5">
      <c r="A11069" s="45" t="s">
        <v>803</v>
      </c>
      <c r="B11069" s="56" t="s">
        <v>449</v>
      </c>
      <c r="C11069" s="54">
        <v>6951.4661738035902</v>
      </c>
      <c r="D11069" s="56">
        <v>142</v>
      </c>
      <c r="E11069" s="56" t="s">
        <v>495</v>
      </c>
      <c r="F11069" s="55">
        <v>1.0275324606735201</v>
      </c>
      <c r="G11069" s="214"/>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5">
      <c r="A11070" s="45" t="s">
        <v>802</v>
      </c>
      <c r="B11070" s="56" t="s">
        <v>462</v>
      </c>
      <c r="C11070" s="54">
        <v>12588.6400801333</v>
      </c>
      <c r="D11070" s="56">
        <v>778</v>
      </c>
      <c r="E11070" s="56">
        <v>12</v>
      </c>
      <c r="F11070" s="55">
        <v>6.8088598266905151</v>
      </c>
      <c r="G11070" s="214"/>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5">
      <c r="A11071" s="45" t="s">
        <v>801</v>
      </c>
      <c r="B11071" s="56" t="s">
        <v>455</v>
      </c>
      <c r="C11071" s="54">
        <v>3234.7555519856501</v>
      </c>
      <c r="D11071" s="56">
        <v>174</v>
      </c>
      <c r="E11071" s="56" t="s">
        <v>495</v>
      </c>
      <c r="F11071" s="55">
        <v>2.2081597907676547</v>
      </c>
      <c r="G11071" s="214"/>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5">
      <c r="A11072" s="45" t="s">
        <v>800</v>
      </c>
      <c r="B11072" s="56" t="s">
        <v>458</v>
      </c>
      <c r="C11072" s="54">
        <v>65938.694494203999</v>
      </c>
      <c r="D11072" s="56">
        <v>8400</v>
      </c>
      <c r="E11072" s="56">
        <v>41</v>
      </c>
      <c r="F11072" s="55">
        <v>4.4413548843143227</v>
      </c>
      <c r="G11072" s="214"/>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5">
      <c r="A11073" s="45" t="s">
        <v>799</v>
      </c>
      <c r="B11073" s="56" t="s">
        <v>457</v>
      </c>
      <c r="C11073" s="54">
        <v>284.28993454947903</v>
      </c>
      <c r="D11073" s="56" t="s">
        <v>495</v>
      </c>
      <c r="E11073" s="56">
        <v>0</v>
      </c>
      <c r="F11073" s="55">
        <v>0</v>
      </c>
      <c r="G11073" s="214"/>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5">
      <c r="A11074" s="45" t="s">
        <v>798</v>
      </c>
      <c r="B11074" s="56" t="s">
        <v>457</v>
      </c>
      <c r="C11074" s="54">
        <v>588.18731235931102</v>
      </c>
      <c r="D11074" s="56">
        <v>9</v>
      </c>
      <c r="E11074" s="56">
        <v>0</v>
      </c>
      <c r="F11074" s="55">
        <v>0</v>
      </c>
      <c r="G11074" s="214"/>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5">
      <c r="A11075" s="45" t="s">
        <v>797</v>
      </c>
      <c r="B11075" s="56" t="s">
        <v>451</v>
      </c>
      <c r="C11075" s="54">
        <v>24005.037471817101</v>
      </c>
      <c r="D11075" s="56">
        <v>1979</v>
      </c>
      <c r="E11075" s="56">
        <v>13</v>
      </c>
      <c r="F11075" s="55">
        <v>3.8682356970348799</v>
      </c>
      <c r="G11075" s="214"/>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5">
      <c r="A11076" s="45" t="s">
        <v>796</v>
      </c>
      <c r="B11076" s="56" t="s">
        <v>461</v>
      </c>
      <c r="C11076" s="54">
        <v>2126.5553566797198</v>
      </c>
      <c r="D11076" s="56">
        <v>72</v>
      </c>
      <c r="E11076" s="56">
        <v>0</v>
      </c>
      <c r="F11076" s="55">
        <v>0</v>
      </c>
      <c r="G11076" s="214"/>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5">
      <c r="A11077" s="45" t="s">
        <v>795</v>
      </c>
      <c r="B11077" s="56" t="s">
        <v>452</v>
      </c>
      <c r="C11077" s="54">
        <v>11334.7969583208</v>
      </c>
      <c r="D11077" s="56">
        <v>1069</v>
      </c>
      <c r="E11077" s="56">
        <v>6</v>
      </c>
      <c r="F11077" s="55">
        <v>3.7810243107779455</v>
      </c>
      <c r="G11077" s="214"/>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5">
      <c r="A11078" s="45" t="s">
        <v>794</v>
      </c>
      <c r="B11078" s="56" t="s">
        <v>449</v>
      </c>
      <c r="C11078" s="54">
        <v>18997.195740859199</v>
      </c>
      <c r="D11078" s="56">
        <v>1494</v>
      </c>
      <c r="E11078" s="56">
        <v>16</v>
      </c>
      <c r="F11078" s="55">
        <v>6.0159254999888434</v>
      </c>
      <c r="G11078" s="214"/>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5">
      <c r="A11079" s="45" t="s">
        <v>793</v>
      </c>
      <c r="B11079" s="56" t="s">
        <v>456</v>
      </c>
      <c r="C11079" s="54">
        <v>2565.26734316681</v>
      </c>
      <c r="D11079" s="56">
        <v>135</v>
      </c>
      <c r="E11079" s="56">
        <v>0</v>
      </c>
      <c r="F11079" s="55">
        <v>0</v>
      </c>
      <c r="G11079" s="214"/>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5">
      <c r="A11080" s="45" t="s">
        <v>792</v>
      </c>
      <c r="B11080" s="56" t="s">
        <v>454</v>
      </c>
      <c r="C11080" s="54">
        <v>13726.140611803099</v>
      </c>
      <c r="D11080" s="56">
        <v>815</v>
      </c>
      <c r="E11080" s="56">
        <v>7</v>
      </c>
      <c r="F11080" s="55">
        <v>3.642684525394198</v>
      </c>
      <c r="G11080" s="214"/>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5">
      <c r="A11081" s="45" t="s">
        <v>791</v>
      </c>
      <c r="B11081" s="56" t="s">
        <v>456</v>
      </c>
      <c r="C11081" s="54">
        <v>40638.3414967149</v>
      </c>
      <c r="D11081" s="56">
        <v>5753</v>
      </c>
      <c r="E11081" s="56">
        <v>18</v>
      </c>
      <c r="F11081" s="55">
        <v>3.1637961549641971</v>
      </c>
      <c r="G11081" s="214"/>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5">
      <c r="A11082" s="45" t="s">
        <v>790</v>
      </c>
      <c r="B11082" s="56" t="s">
        <v>449</v>
      </c>
      <c r="C11082" s="54">
        <v>5633.4886654636903</v>
      </c>
      <c r="D11082" s="56">
        <v>397</v>
      </c>
      <c r="E11082" s="56">
        <v>7</v>
      </c>
      <c r="F11082" s="55">
        <v>8.8754949142840811</v>
      </c>
      <c r="G11082" s="214"/>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5">
      <c r="A11083" s="45" t="s">
        <v>789</v>
      </c>
      <c r="B11083" s="56" t="s">
        <v>454</v>
      </c>
      <c r="C11083" s="54">
        <v>16381.7017673096</v>
      </c>
      <c r="D11083" s="56">
        <v>950</v>
      </c>
      <c r="E11083" s="56">
        <v>8</v>
      </c>
      <c r="F11083" s="55">
        <v>3.4882125162898645</v>
      </c>
      <c r="G11083" s="214"/>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5">
      <c r="A11084" s="45" t="s">
        <v>788</v>
      </c>
      <c r="B11084" s="56" t="s">
        <v>449</v>
      </c>
      <c r="C11084" s="54">
        <v>4679.7541789357701</v>
      </c>
      <c r="D11084" s="56">
        <v>193</v>
      </c>
      <c r="E11084" s="56" t="s">
        <v>495</v>
      </c>
      <c r="F11084" s="55">
        <v>3.0526633962989527</v>
      </c>
      <c r="G11084" s="214"/>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5">
      <c r="A11085" s="45" t="s">
        <v>787</v>
      </c>
      <c r="B11085" s="56" t="s">
        <v>454</v>
      </c>
      <c r="C11085" s="54">
        <v>21060.365670931398</v>
      </c>
      <c r="D11085" s="56">
        <v>1663</v>
      </c>
      <c r="E11085" s="56">
        <v>11</v>
      </c>
      <c r="F11085" s="55">
        <v>3.7307722856814824</v>
      </c>
      <c r="G11085" s="214"/>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5">
      <c r="A11086" s="45" t="s">
        <v>786</v>
      </c>
      <c r="B11086" s="56" t="s">
        <v>451</v>
      </c>
      <c r="C11086" s="54">
        <v>9795.2977499826702</v>
      </c>
      <c r="D11086" s="56">
        <v>579</v>
      </c>
      <c r="E11086" s="56" t="s">
        <v>495</v>
      </c>
      <c r="F11086" s="55">
        <v>2.916851462884742</v>
      </c>
      <c r="G11086" s="214"/>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5">
      <c r="A11087" s="45" t="s">
        <v>785</v>
      </c>
      <c r="B11087" s="56" t="s">
        <v>455</v>
      </c>
      <c r="C11087" s="54">
        <v>2200.0396936397201</v>
      </c>
      <c r="D11087" s="56">
        <v>102</v>
      </c>
      <c r="E11087" s="56" t="s">
        <v>495</v>
      </c>
      <c r="F11087" s="55">
        <v>3.2466946680585034</v>
      </c>
      <c r="G11087" s="214"/>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5">
      <c r="A11088" s="45" t="s">
        <v>784</v>
      </c>
      <c r="B11088" s="56" t="s">
        <v>458</v>
      </c>
      <c r="C11088" s="54">
        <v>13408.0042293721</v>
      </c>
      <c r="D11088" s="56">
        <v>801</v>
      </c>
      <c r="E11088" s="56">
        <v>5</v>
      </c>
      <c r="F11088" s="55">
        <v>2.6636541205773634</v>
      </c>
      <c r="G11088" s="214"/>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5">
      <c r="A11089" s="45" t="s">
        <v>783</v>
      </c>
      <c r="B11089" s="56" t="s">
        <v>451</v>
      </c>
      <c r="C11089" s="54">
        <v>13670.424629515401</v>
      </c>
      <c r="D11089" s="56">
        <v>1125</v>
      </c>
      <c r="E11089" s="56">
        <v>10</v>
      </c>
      <c r="F11089" s="55">
        <v>5.2250440907557589</v>
      </c>
      <c r="G11089" s="214"/>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5">
      <c r="A11090" s="45" t="s">
        <v>782</v>
      </c>
      <c r="B11090" s="56" t="s">
        <v>451</v>
      </c>
      <c r="C11090" s="54">
        <v>11367.9661478833</v>
      </c>
      <c r="D11090" s="56">
        <v>1051</v>
      </c>
      <c r="E11090" s="56">
        <v>6</v>
      </c>
      <c r="F11090" s="55">
        <v>3.7699921252072692</v>
      </c>
      <c r="G11090" s="214"/>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5">
      <c r="A11091" s="45" t="s">
        <v>781</v>
      </c>
      <c r="B11091" s="56" t="s">
        <v>449</v>
      </c>
      <c r="C11091" s="54">
        <v>8589.0085575090106</v>
      </c>
      <c r="D11091" s="56">
        <v>556</v>
      </c>
      <c r="E11091" s="56" t="s">
        <v>495</v>
      </c>
      <c r="F11091" s="55">
        <v>0.83162766634019036</v>
      </c>
      <c r="G11091" s="214"/>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5">
      <c r="A11092" s="45" t="s">
        <v>780</v>
      </c>
      <c r="B11092" s="56" t="s">
        <v>461</v>
      </c>
      <c r="C11092" s="54">
        <v>3024.3155479434299</v>
      </c>
      <c r="D11092" s="56">
        <v>116</v>
      </c>
      <c r="E11092" s="56" t="s">
        <v>495</v>
      </c>
      <c r="F11092" s="55">
        <v>4.7236189674152032</v>
      </c>
      <c r="G11092" s="214"/>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5">
      <c r="A11093" s="45" t="s">
        <v>779</v>
      </c>
      <c r="B11093" s="56" t="s">
        <v>458</v>
      </c>
      <c r="C11093" s="54">
        <v>87731.066584843502</v>
      </c>
      <c r="D11093" s="56">
        <v>20478</v>
      </c>
      <c r="E11093" s="56">
        <v>67</v>
      </c>
      <c r="F11093" s="55">
        <v>5.4549824503570665</v>
      </c>
      <c r="G11093" s="214"/>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5">
      <c r="A11094" s="45" t="s">
        <v>778</v>
      </c>
      <c r="B11094" s="56" t="s">
        <v>461</v>
      </c>
      <c r="C11094" s="54">
        <v>5830.1502088339003</v>
      </c>
      <c r="D11094" s="56">
        <v>340</v>
      </c>
      <c r="E11094" s="56">
        <v>0</v>
      </c>
      <c r="F11094" s="55">
        <v>0</v>
      </c>
      <c r="G11094" s="214"/>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5">
      <c r="A11095" s="45" t="s">
        <v>777</v>
      </c>
      <c r="B11095" s="56" t="s">
        <v>449</v>
      </c>
      <c r="C11095" s="54">
        <v>11263.703785563999</v>
      </c>
      <c r="D11095" s="56">
        <v>1149</v>
      </c>
      <c r="E11095" s="56">
        <v>21</v>
      </c>
      <c r="F11095" s="55">
        <v>13.317111569663778</v>
      </c>
      <c r="G11095" s="214"/>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5">
      <c r="A11096" s="45" t="s">
        <v>776</v>
      </c>
      <c r="B11096" s="56" t="s">
        <v>461</v>
      </c>
      <c r="C11096" s="54">
        <v>4832.7731345598404</v>
      </c>
      <c r="D11096" s="56">
        <v>250</v>
      </c>
      <c r="E11096" s="56">
        <v>7</v>
      </c>
      <c r="F11096" s="55">
        <v>10.346026723754724</v>
      </c>
      <c r="G11096" s="214"/>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5">
      <c r="A11097" s="45" t="s">
        <v>775</v>
      </c>
      <c r="B11097" s="56" t="s">
        <v>449</v>
      </c>
      <c r="C11097" s="54">
        <v>40376.577641466603</v>
      </c>
      <c r="D11097" s="56">
        <v>5044</v>
      </c>
      <c r="E11097" s="56">
        <v>28</v>
      </c>
      <c r="F11097" s="55">
        <v>4.9533668201388297</v>
      </c>
      <c r="G11097" s="214"/>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5">
      <c r="A11098" s="45" t="s">
        <v>774</v>
      </c>
      <c r="B11098" s="56" t="s">
        <v>457</v>
      </c>
      <c r="C11098" s="54">
        <v>2026.1602306654599</v>
      </c>
      <c r="D11098" s="56">
        <v>33</v>
      </c>
      <c r="E11098" s="56">
        <v>0</v>
      </c>
      <c r="F11098" s="55">
        <v>0</v>
      </c>
      <c r="G11098" s="214"/>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5">
      <c r="A11099" s="45" t="s">
        <v>773</v>
      </c>
      <c r="B11099" s="56" t="s">
        <v>454</v>
      </c>
      <c r="C11099" s="54">
        <v>34080.2247325719</v>
      </c>
      <c r="D11099" s="56">
        <v>1208</v>
      </c>
      <c r="E11099" s="56">
        <v>16</v>
      </c>
      <c r="F11099" s="55">
        <v>3.3534319442584732</v>
      </c>
      <c r="G11099" s="214"/>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5">
      <c r="A11100" s="45" t="s">
        <v>772</v>
      </c>
      <c r="B11100" s="56" t="s">
        <v>457</v>
      </c>
      <c r="C11100" s="54">
        <v>611.63523157592294</v>
      </c>
      <c r="D11100" s="56">
        <v>17</v>
      </c>
      <c r="E11100" s="56">
        <v>0</v>
      </c>
      <c r="F11100" s="55">
        <v>0</v>
      </c>
      <c r="G11100" s="214"/>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5">
      <c r="A11101" s="45" t="s">
        <v>771</v>
      </c>
      <c r="B11101" s="56" t="s">
        <v>454</v>
      </c>
      <c r="C11101" s="54">
        <v>8696.8122222217498</v>
      </c>
      <c r="D11101" s="56">
        <v>201</v>
      </c>
      <c r="E11101" s="56" t="s">
        <v>495</v>
      </c>
      <c r="F11101" s="55">
        <v>1.6426380058214889</v>
      </c>
      <c r="G11101" s="214"/>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5">
      <c r="A11102" s="45" t="s">
        <v>770</v>
      </c>
      <c r="B11102" s="56" t="s">
        <v>454</v>
      </c>
      <c r="C11102" s="54">
        <v>9756.4222031515692</v>
      </c>
      <c r="D11102" s="56">
        <v>612</v>
      </c>
      <c r="E11102" s="56" t="s">
        <v>495</v>
      </c>
      <c r="F11102" s="55">
        <v>2.1963554858920991</v>
      </c>
      <c r="G11102" s="214"/>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5">
      <c r="A11103" s="45" t="s">
        <v>769</v>
      </c>
      <c r="B11103" s="56" t="s">
        <v>456</v>
      </c>
      <c r="C11103" s="54">
        <v>15406.425291514101</v>
      </c>
      <c r="D11103" s="56">
        <v>1106</v>
      </c>
      <c r="E11103" s="56">
        <v>10</v>
      </c>
      <c r="F11103" s="55">
        <v>4.6362845421328513</v>
      </c>
      <c r="G11103" s="214"/>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5">
      <c r="A11104" s="45" t="s">
        <v>768</v>
      </c>
      <c r="B11104" s="56" t="s">
        <v>454</v>
      </c>
      <c r="C11104" s="54">
        <v>116142.925799655</v>
      </c>
      <c r="D11104" s="56">
        <v>17790</v>
      </c>
      <c r="E11104" s="56">
        <v>71</v>
      </c>
      <c r="F11104" s="55">
        <v>4.3665410841954495</v>
      </c>
      <c r="G11104" s="214"/>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5">
      <c r="A11105" s="45" t="s">
        <v>767</v>
      </c>
      <c r="B11105" s="56" t="s">
        <v>456</v>
      </c>
      <c r="C11105" s="54">
        <v>20714.095533973501</v>
      </c>
      <c r="D11105" s="56">
        <v>2332</v>
      </c>
      <c r="E11105" s="56">
        <v>10</v>
      </c>
      <c r="F11105" s="55">
        <v>3.4483075213890149</v>
      </c>
      <c r="G11105" s="214"/>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5">
      <c r="A11106" s="45" t="s">
        <v>766</v>
      </c>
      <c r="B11106" s="56" t="s">
        <v>449</v>
      </c>
      <c r="C11106" s="54">
        <v>10418.392432463201</v>
      </c>
      <c r="D11106" s="56">
        <v>766</v>
      </c>
      <c r="E11106" s="56">
        <v>9</v>
      </c>
      <c r="F11106" s="55">
        <v>6.1704062985190635</v>
      </c>
      <c r="G11106" s="214"/>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5">
      <c r="A11107" s="45" t="s">
        <v>765</v>
      </c>
      <c r="B11107" s="56" t="s">
        <v>458</v>
      </c>
      <c r="C11107" s="54">
        <v>100824.306406576</v>
      </c>
      <c r="D11107" s="56">
        <v>17514</v>
      </c>
      <c r="E11107" s="56">
        <v>63</v>
      </c>
      <c r="F11107" s="55">
        <v>4.4632094783312093</v>
      </c>
      <c r="G11107" s="214"/>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5">
      <c r="A11108" s="45" t="s">
        <v>764</v>
      </c>
      <c r="B11108" s="56" t="s">
        <v>458</v>
      </c>
      <c r="C11108" s="54">
        <v>11593.289720794701</v>
      </c>
      <c r="D11108" s="56">
        <v>1233</v>
      </c>
      <c r="E11108" s="56">
        <v>11</v>
      </c>
      <c r="F11108" s="55">
        <v>6.7773195066881007</v>
      </c>
      <c r="G11108" s="214"/>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5">
      <c r="A11109" s="45" t="s">
        <v>763</v>
      </c>
      <c r="B11109" s="56" t="s">
        <v>454</v>
      </c>
      <c r="C11109" s="54">
        <v>67654.360942971107</v>
      </c>
      <c r="D11109" s="56">
        <v>7279</v>
      </c>
      <c r="E11109" s="56">
        <v>49</v>
      </c>
      <c r="F11109" s="55">
        <v>5.1733546089516782</v>
      </c>
      <c r="G11109" s="214"/>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5">
      <c r="A11110" s="45" t="s">
        <v>762</v>
      </c>
      <c r="B11110" s="56" t="s">
        <v>458</v>
      </c>
      <c r="C11110" s="54">
        <v>4899.3351278783603</v>
      </c>
      <c r="D11110" s="56">
        <v>248</v>
      </c>
      <c r="E11110" s="56" t="s">
        <v>495</v>
      </c>
      <c r="F11110" s="55">
        <v>5.8316950822266636</v>
      </c>
      <c r="G11110" s="214"/>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5">
      <c r="A11111" s="45" t="s">
        <v>761</v>
      </c>
      <c r="B11111" s="56" t="s">
        <v>460</v>
      </c>
      <c r="C11111" s="54">
        <v>23630.587330045601</v>
      </c>
      <c r="D11111" s="56">
        <v>1873</v>
      </c>
      <c r="E11111" s="56">
        <v>13</v>
      </c>
      <c r="F11111" s="55">
        <v>3.9295317361442699</v>
      </c>
      <c r="G11111" s="214"/>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5">
      <c r="A11112" s="45" t="s">
        <v>760</v>
      </c>
      <c r="B11112" s="56" t="s">
        <v>458</v>
      </c>
      <c r="C11112" s="54">
        <v>19036.1847708721</v>
      </c>
      <c r="D11112" s="56">
        <v>1369</v>
      </c>
      <c r="E11112" s="56">
        <v>13</v>
      </c>
      <c r="F11112" s="55">
        <v>4.8779282180128165</v>
      </c>
      <c r="G11112" s="214"/>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5">
      <c r="A11113" s="45" t="s">
        <v>759</v>
      </c>
      <c r="B11113" s="56" t="s">
        <v>451</v>
      </c>
      <c r="C11113" s="54">
        <v>4597.5251554699198</v>
      </c>
      <c r="D11113" s="56">
        <v>435</v>
      </c>
      <c r="E11113" s="56">
        <v>6</v>
      </c>
      <c r="F11113" s="55">
        <v>9.3217853971181501</v>
      </c>
      <c r="G11113" s="214"/>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5">
      <c r="A11114" s="45" t="s">
        <v>758</v>
      </c>
      <c r="B11114" s="56" t="s">
        <v>454</v>
      </c>
      <c r="C11114" s="54">
        <v>43615.198490032897</v>
      </c>
      <c r="D11114" s="56">
        <v>4834</v>
      </c>
      <c r="E11114" s="56">
        <v>9</v>
      </c>
      <c r="F11114" s="55">
        <v>1.4739291923755682</v>
      </c>
      <c r="G11114" s="214"/>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5">
      <c r="A11115" s="45" t="s">
        <v>757</v>
      </c>
      <c r="B11115" s="56" t="s">
        <v>451</v>
      </c>
      <c r="C11115" s="54">
        <v>25917.393669385499</v>
      </c>
      <c r="D11115" s="56">
        <v>1857</v>
      </c>
      <c r="E11115" s="56" t="s">
        <v>495</v>
      </c>
      <c r="F11115" s="55">
        <v>1.1024036188167372</v>
      </c>
      <c r="G11115" s="214"/>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5">
      <c r="A11116" s="45" t="s">
        <v>756</v>
      </c>
      <c r="B11116" s="56" t="s">
        <v>462</v>
      </c>
      <c r="C11116" s="54">
        <v>15535.1939863677</v>
      </c>
      <c r="D11116" s="56">
        <v>892</v>
      </c>
      <c r="E11116" s="56">
        <v>9</v>
      </c>
      <c r="F11116" s="55">
        <v>4.1380696206385128</v>
      </c>
      <c r="G11116" s="214"/>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5">
      <c r="A11117" s="45" t="s">
        <v>755</v>
      </c>
      <c r="B11117" s="56" t="s">
        <v>451</v>
      </c>
      <c r="C11117" s="54">
        <v>5732.2185635331398</v>
      </c>
      <c r="D11117" s="56">
        <v>476</v>
      </c>
      <c r="E11117" s="56" t="s">
        <v>495</v>
      </c>
      <c r="F11117" s="55">
        <v>4.9843578458770654</v>
      </c>
      <c r="G11117" s="214"/>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5">
      <c r="A11118" s="45" t="s">
        <v>754</v>
      </c>
      <c r="B11118" s="56" t="s">
        <v>454</v>
      </c>
      <c r="C11118" s="54">
        <v>10406.375954216899</v>
      </c>
      <c r="D11118" s="56">
        <v>642</v>
      </c>
      <c r="E11118" s="56">
        <v>7</v>
      </c>
      <c r="F11118" s="55">
        <v>4.8047466495517943</v>
      </c>
      <c r="G11118" s="214"/>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5">
      <c r="A11119" s="45" t="s">
        <v>753</v>
      </c>
      <c r="B11119" s="56" t="s">
        <v>452</v>
      </c>
      <c r="C11119" s="54">
        <v>11260.3171202382</v>
      </c>
      <c r="D11119" s="56">
        <v>600</v>
      </c>
      <c r="E11119" s="56">
        <v>9</v>
      </c>
      <c r="F11119" s="55">
        <v>5.7090500737473358</v>
      </c>
      <c r="G11119" s="214"/>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5">
      <c r="A11120" s="45" t="s">
        <v>752</v>
      </c>
      <c r="B11120" s="56" t="s">
        <v>454</v>
      </c>
      <c r="C11120" s="54">
        <v>60760.903444814299</v>
      </c>
      <c r="D11120" s="56">
        <v>5510</v>
      </c>
      <c r="E11120" s="56">
        <v>76</v>
      </c>
      <c r="F11120" s="55">
        <v>8.9343165107837699</v>
      </c>
      <c r="G11120" s="214"/>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5">
      <c r="A11121" s="45" t="s">
        <v>751</v>
      </c>
      <c r="B11121" s="56" t="s">
        <v>452</v>
      </c>
      <c r="C11121" s="54">
        <v>13066.7339765703</v>
      </c>
      <c r="D11121" s="56">
        <v>772</v>
      </c>
      <c r="E11121" s="56" t="s">
        <v>495</v>
      </c>
      <c r="F11121" s="55">
        <v>2.1865776576349858</v>
      </c>
      <c r="G11121" s="214"/>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5">
      <c r="A11122" s="45" t="s">
        <v>750</v>
      </c>
      <c r="B11122" s="56" t="s">
        <v>454</v>
      </c>
      <c r="C11122" s="54">
        <v>28989.034762338801</v>
      </c>
      <c r="D11122" s="56">
        <v>2112</v>
      </c>
      <c r="E11122" s="56">
        <v>19</v>
      </c>
      <c r="F11122" s="55">
        <v>4.681573112968886</v>
      </c>
      <c r="G11122" s="214"/>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5">
      <c r="A11123" s="45" t="s">
        <v>749</v>
      </c>
      <c r="B11123" s="56" t="s">
        <v>449</v>
      </c>
      <c r="C11123" s="54">
        <v>5774.3850978047103</v>
      </c>
      <c r="D11123" s="56">
        <v>315</v>
      </c>
      <c r="E11123" s="56" t="s">
        <v>495</v>
      </c>
      <c r="F11123" s="55">
        <v>2.4739801803564139</v>
      </c>
      <c r="G11123" s="214"/>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5">
      <c r="A11124" s="45" t="s">
        <v>748</v>
      </c>
      <c r="B11124" s="56" t="s">
        <v>458</v>
      </c>
      <c r="C11124" s="54">
        <v>6352.7152733450803</v>
      </c>
      <c r="D11124" s="56">
        <v>394</v>
      </c>
      <c r="E11124" s="56" t="s">
        <v>495</v>
      </c>
      <c r="F11124" s="55">
        <v>1.1243786059210561</v>
      </c>
      <c r="G11124" s="214"/>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5">
      <c r="A11125" s="45" t="s">
        <v>747</v>
      </c>
      <c r="B11125" s="56" t="s">
        <v>458</v>
      </c>
      <c r="C11125" s="54">
        <v>53837.277335062499</v>
      </c>
      <c r="D11125" s="56">
        <v>7711</v>
      </c>
      <c r="E11125" s="56">
        <v>33</v>
      </c>
      <c r="F11125" s="55">
        <v>4.3782727764498706</v>
      </c>
      <c r="G11125" s="214"/>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5">
      <c r="A11126" s="45" t="s">
        <v>746</v>
      </c>
      <c r="B11126" s="56" t="s">
        <v>451</v>
      </c>
      <c r="C11126" s="54">
        <v>27401.822881354499</v>
      </c>
      <c r="D11126" s="56">
        <v>2200</v>
      </c>
      <c r="E11126" s="56">
        <v>16</v>
      </c>
      <c r="F11126" s="55">
        <v>4.1707339975356055</v>
      </c>
      <c r="G11126" s="214"/>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5">
      <c r="A11127" s="45" t="s">
        <v>745</v>
      </c>
      <c r="B11127" s="56" t="s">
        <v>455</v>
      </c>
      <c r="C11127" s="54">
        <v>443.669002305216</v>
      </c>
      <c r="D11127" s="56">
        <v>8</v>
      </c>
      <c r="E11127" s="56">
        <v>0</v>
      </c>
      <c r="F11127" s="55">
        <v>0</v>
      </c>
      <c r="G11127" s="214"/>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5">
      <c r="A11128" s="45" t="s">
        <v>744</v>
      </c>
      <c r="B11128" s="56" t="s">
        <v>458</v>
      </c>
      <c r="C11128" s="54">
        <v>10425.3705682952</v>
      </c>
      <c r="D11128" s="56">
        <v>1351</v>
      </c>
      <c r="E11128" s="56" t="s">
        <v>495</v>
      </c>
      <c r="F11128" s="55">
        <v>2.055425395979523</v>
      </c>
      <c r="G11128" s="214"/>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5">
      <c r="A11129" s="45" t="s">
        <v>743</v>
      </c>
      <c r="B11129" s="56" t="s">
        <v>449</v>
      </c>
      <c r="C11129" s="54">
        <v>29332.514862373799</v>
      </c>
      <c r="D11129" s="56">
        <v>3086</v>
      </c>
      <c r="E11129" s="56">
        <v>11</v>
      </c>
      <c r="F11129" s="55">
        <v>2.6786461692793972</v>
      </c>
      <c r="G11129" s="214"/>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5">
      <c r="A11130" s="45" t="s">
        <v>742</v>
      </c>
      <c r="B11130" s="56" t="s">
        <v>449</v>
      </c>
      <c r="C11130" s="54">
        <v>13670.6546508352</v>
      </c>
      <c r="D11130" s="56">
        <v>1256</v>
      </c>
      <c r="E11130" s="56">
        <v>8</v>
      </c>
      <c r="F11130" s="55">
        <v>4.179964939672149</v>
      </c>
      <c r="G11130" s="214"/>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5">
      <c r="A11131" s="45" t="s">
        <v>741</v>
      </c>
      <c r="B11131" s="56" t="s">
        <v>452</v>
      </c>
      <c r="C11131" s="54">
        <v>7866.2595778054301</v>
      </c>
      <c r="D11131" s="56">
        <v>479</v>
      </c>
      <c r="E11131" s="56" t="s">
        <v>495</v>
      </c>
      <c r="F11131" s="55">
        <v>3.6321492176589953</v>
      </c>
      <c r="G11131" s="214"/>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5">
      <c r="A11132" s="45" t="s">
        <v>740</v>
      </c>
      <c r="B11132" s="56" t="s">
        <v>449</v>
      </c>
      <c r="C11132" s="54">
        <v>3588.8356725713106</v>
      </c>
      <c r="D11132" s="56">
        <v>239</v>
      </c>
      <c r="E11132" s="56" t="s">
        <v>495</v>
      </c>
      <c r="F11132" s="55">
        <v>3.9805986088738723</v>
      </c>
      <c r="G11132" s="214"/>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5">
      <c r="A11133" s="45" t="s">
        <v>739</v>
      </c>
      <c r="B11133" s="56" t="s">
        <v>452</v>
      </c>
      <c r="C11133" s="54">
        <v>28747.259811021901</v>
      </c>
      <c r="D11133" s="56">
        <v>2406</v>
      </c>
      <c r="E11133" s="56">
        <v>16</v>
      </c>
      <c r="F11133" s="55">
        <v>3.9755341913282578</v>
      </c>
      <c r="G11133" s="214"/>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5">
      <c r="A11134" s="45" t="s">
        <v>738</v>
      </c>
      <c r="B11134" s="56" t="s">
        <v>457</v>
      </c>
      <c r="C11134" s="54">
        <v>97.256701128622794</v>
      </c>
      <c r="D11134" s="56">
        <v>5</v>
      </c>
      <c r="E11134" s="56">
        <v>0</v>
      </c>
      <c r="F11134" s="55">
        <v>0</v>
      </c>
      <c r="G11134" s="214"/>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5">
      <c r="A11135" s="45" t="s">
        <v>737</v>
      </c>
      <c r="B11135" s="56" t="s">
        <v>456</v>
      </c>
      <c r="C11135" s="54">
        <v>8389.5626394437495</v>
      </c>
      <c r="D11135" s="56">
        <v>548</v>
      </c>
      <c r="E11135" s="56">
        <v>6</v>
      </c>
      <c r="F11135" s="55">
        <v>5.1083882079441034</v>
      </c>
      <c r="G11135" s="214"/>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5">
      <c r="A11136" s="45" t="s">
        <v>736</v>
      </c>
      <c r="B11136" s="56" t="s">
        <v>457</v>
      </c>
      <c r="C11136" s="54">
        <v>8452.8586639732803</v>
      </c>
      <c r="D11136" s="56">
        <v>328</v>
      </c>
      <c r="E11136" s="56">
        <v>0</v>
      </c>
      <c r="F11136" s="55">
        <v>0</v>
      </c>
      <c r="G11136" s="214"/>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5">
      <c r="A11137" s="45" t="s">
        <v>735</v>
      </c>
      <c r="B11137" s="56" t="s">
        <v>461</v>
      </c>
      <c r="C11137" s="54">
        <v>925.93893955999795</v>
      </c>
      <c r="D11137" s="56">
        <v>20</v>
      </c>
      <c r="E11137" s="56">
        <v>0</v>
      </c>
      <c r="F11137" s="55">
        <v>0</v>
      </c>
      <c r="G11137" s="214"/>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5">
      <c r="A11138" s="45" t="s">
        <v>734</v>
      </c>
      <c r="B11138" s="56" t="s">
        <v>456</v>
      </c>
      <c r="C11138" s="54">
        <v>886.62872007655199</v>
      </c>
      <c r="D11138" s="56">
        <v>20</v>
      </c>
      <c r="E11138" s="56">
        <v>0</v>
      </c>
      <c r="F11138" s="55">
        <v>0</v>
      </c>
      <c r="G11138" s="214"/>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5">
      <c r="A11139" s="45" t="s">
        <v>733</v>
      </c>
      <c r="B11139" s="56" t="s">
        <v>461</v>
      </c>
      <c r="C11139" s="54">
        <v>131.34792406884699</v>
      </c>
      <c r="D11139" s="56">
        <v>6</v>
      </c>
      <c r="E11139" s="56">
        <v>0</v>
      </c>
      <c r="F11139" s="55">
        <v>0</v>
      </c>
      <c r="G11139" s="214"/>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5">
      <c r="A11140" s="45" t="s">
        <v>732</v>
      </c>
      <c r="B11140" s="56" t="s">
        <v>458</v>
      </c>
      <c r="C11140" s="54">
        <v>3233.6975298580801</v>
      </c>
      <c r="D11140" s="56">
        <v>254</v>
      </c>
      <c r="E11140" s="56" t="s">
        <v>495</v>
      </c>
      <c r="F11140" s="55">
        <v>6.6266468124221509</v>
      </c>
      <c r="G11140" s="214"/>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5">
      <c r="A11141" s="45" t="s">
        <v>453</v>
      </c>
      <c r="B11141" s="56" t="s">
        <v>453</v>
      </c>
      <c r="C11141" s="54">
        <v>11415.7638709039</v>
      </c>
      <c r="D11141" s="56">
        <v>1549</v>
      </c>
      <c r="E11141" s="56">
        <v>22</v>
      </c>
      <c r="F11141" s="55">
        <v>13.765426380566383</v>
      </c>
      <c r="G11141" s="214"/>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5">
      <c r="A11142" s="45" t="s">
        <v>731</v>
      </c>
      <c r="B11142" s="56" t="s">
        <v>454</v>
      </c>
      <c r="C11142" s="54">
        <v>36015.912175260899</v>
      </c>
      <c r="D11142" s="56">
        <v>2176</v>
      </c>
      <c r="E11142" s="56">
        <v>22</v>
      </c>
      <c r="F11142" s="55">
        <v>4.3631508311706053</v>
      </c>
      <c r="G11142" s="214"/>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5">
      <c r="A11143" s="45" t="s">
        <v>730</v>
      </c>
      <c r="B11143" s="56" t="s">
        <v>452</v>
      </c>
      <c r="C11143" s="54">
        <v>29233.8947796506</v>
      </c>
      <c r="D11143" s="56">
        <v>1776</v>
      </c>
      <c r="E11143" s="56">
        <v>12</v>
      </c>
      <c r="F11143" s="55">
        <v>2.9320173162130452</v>
      </c>
      <c r="G11143" s="214"/>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5">
      <c r="A11144" s="45" t="s">
        <v>729</v>
      </c>
      <c r="B11144" s="56" t="s">
        <v>461</v>
      </c>
      <c r="C11144" s="54">
        <v>175.92213223044999</v>
      </c>
      <c r="D11144" s="56" t="s">
        <v>495</v>
      </c>
      <c r="E11144" s="56">
        <v>0</v>
      </c>
      <c r="F11144" s="55">
        <v>0</v>
      </c>
      <c r="G11144" s="214"/>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5">
      <c r="A11145" s="45" t="s">
        <v>728</v>
      </c>
      <c r="B11145" s="56" t="s">
        <v>460</v>
      </c>
      <c r="C11145" s="54">
        <v>99979.827942427306</v>
      </c>
      <c r="D11145" s="56">
        <v>15088</v>
      </c>
      <c r="E11145" s="56">
        <v>184</v>
      </c>
      <c r="F11145" s="55">
        <v>13.145508862473104</v>
      </c>
      <c r="G11145" s="214"/>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5">
      <c r="A11146" s="45" t="s">
        <v>727</v>
      </c>
      <c r="B11146" s="56" t="s">
        <v>449</v>
      </c>
      <c r="C11146" s="54">
        <v>1061.2180254191501</v>
      </c>
      <c r="D11146" s="56">
        <v>33</v>
      </c>
      <c r="E11146" s="56" t="s">
        <v>495</v>
      </c>
      <c r="F11146" s="55">
        <v>6.7308102310417537</v>
      </c>
      <c r="G11146" s="214"/>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5">
      <c r="A11147" s="45" t="s">
        <v>726</v>
      </c>
      <c r="B11147" s="56" t="s">
        <v>461</v>
      </c>
      <c r="C11147" s="54">
        <v>1523.2863267425901</v>
      </c>
      <c r="D11147" s="56">
        <v>25</v>
      </c>
      <c r="E11147" s="56" t="s">
        <v>495</v>
      </c>
      <c r="F11147" s="55">
        <v>9.3782199937834356</v>
      </c>
      <c r="G11147" s="214"/>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5">
      <c r="A11148" s="45" t="s">
        <v>725</v>
      </c>
      <c r="B11148" s="56" t="s">
        <v>457</v>
      </c>
      <c r="C11148" s="54">
        <v>975.18088894142284</v>
      </c>
      <c r="D11148" s="56">
        <v>18</v>
      </c>
      <c r="E11148" s="56">
        <v>0</v>
      </c>
      <c r="F11148" s="55">
        <v>0</v>
      </c>
      <c r="G11148" s="214"/>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5">
      <c r="A11149" s="45" t="s">
        <v>724</v>
      </c>
      <c r="B11149" s="56" t="s">
        <v>458</v>
      </c>
      <c r="C11149" s="54">
        <v>6604.9424871170804</v>
      </c>
      <c r="D11149" s="56">
        <v>323</v>
      </c>
      <c r="E11149" s="56" t="s">
        <v>495</v>
      </c>
      <c r="F11149" s="55">
        <v>3.2443236970447193</v>
      </c>
      <c r="G11149" s="214"/>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5">
      <c r="A11150" s="45" t="s">
        <v>723</v>
      </c>
      <c r="B11150" s="56" t="s">
        <v>458</v>
      </c>
      <c r="C11150" s="54">
        <v>17758.791021044799</v>
      </c>
      <c r="D11150" s="56">
        <v>1032</v>
      </c>
      <c r="E11150" s="56">
        <v>6</v>
      </c>
      <c r="F11150" s="55">
        <v>2.4132916934692017</v>
      </c>
      <c r="G11150" s="214"/>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5">
      <c r="A11151" s="45" t="s">
        <v>722</v>
      </c>
      <c r="B11151" s="56" t="s">
        <v>454</v>
      </c>
      <c r="C11151" s="54">
        <v>91690.005605087994</v>
      </c>
      <c r="D11151" s="56">
        <v>4472</v>
      </c>
      <c r="E11151" s="56">
        <v>61</v>
      </c>
      <c r="F11151" s="55">
        <v>4.7520368532959001</v>
      </c>
      <c r="G11151" s="214"/>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5">
      <c r="A11152" s="45" t="s">
        <v>452</v>
      </c>
      <c r="B11152" s="56" t="s">
        <v>452</v>
      </c>
      <c r="C11152" s="54">
        <v>12492.720334089499</v>
      </c>
      <c r="D11152" s="56">
        <v>1037</v>
      </c>
      <c r="E11152" s="56">
        <v>19</v>
      </c>
      <c r="F11152" s="55">
        <v>10.863469451401667</v>
      </c>
      <c r="G11152" s="214"/>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5">
      <c r="A11153" s="45" t="s">
        <v>721</v>
      </c>
      <c r="B11153" s="56" t="s">
        <v>461</v>
      </c>
      <c r="C11153" s="54">
        <v>12876.2116148285</v>
      </c>
      <c r="D11153" s="56">
        <v>598</v>
      </c>
      <c r="E11153" s="56">
        <v>6</v>
      </c>
      <c r="F11153" s="55">
        <v>3.3283969026874121</v>
      </c>
      <c r="G11153" s="214"/>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5">
      <c r="A11154" s="45" t="s">
        <v>720</v>
      </c>
      <c r="B11154" s="56" t="s">
        <v>458</v>
      </c>
      <c r="C11154" s="54">
        <v>30288.243897843495</v>
      </c>
      <c r="D11154" s="56">
        <v>3082</v>
      </c>
      <c r="E11154" s="56">
        <v>27</v>
      </c>
      <c r="F11154" s="55">
        <v>6.3673926922806574</v>
      </c>
      <c r="G11154" s="214"/>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5">
      <c r="A11155" s="45" t="s">
        <v>719</v>
      </c>
      <c r="B11155" s="56" t="s">
        <v>460</v>
      </c>
      <c r="C11155" s="54">
        <v>30325.695541606699</v>
      </c>
      <c r="D11155" s="56">
        <v>2326</v>
      </c>
      <c r="E11155" s="56">
        <v>23</v>
      </c>
      <c r="F11155" s="55">
        <v>5.4173766290146625</v>
      </c>
      <c r="G11155" s="214"/>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5">
      <c r="A11156" s="45" t="s">
        <v>718</v>
      </c>
      <c r="B11156" s="56" t="s">
        <v>449</v>
      </c>
      <c r="C11156" s="54">
        <v>4631.7627011164004</v>
      </c>
      <c r="D11156" s="56">
        <v>284</v>
      </c>
      <c r="E11156" s="56" t="s">
        <v>495</v>
      </c>
      <c r="F11156" s="55">
        <v>4.6264398267654059</v>
      </c>
      <c r="G11156" s="214"/>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5">
      <c r="A11157" s="45" t="s">
        <v>717</v>
      </c>
      <c r="B11157" s="56" t="s">
        <v>454</v>
      </c>
      <c r="C11157" s="54">
        <v>16655.693199981899</v>
      </c>
      <c r="D11157" s="56">
        <v>1463</v>
      </c>
      <c r="E11157" s="56">
        <v>10</v>
      </c>
      <c r="F11157" s="55">
        <v>4.2885378933762448</v>
      </c>
      <c r="G11157" s="214"/>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5">
      <c r="A11158" s="45" t="s">
        <v>716</v>
      </c>
      <c r="B11158" s="56" t="s">
        <v>455</v>
      </c>
      <c r="C11158" s="54">
        <v>29199.4634255485</v>
      </c>
      <c r="D11158" s="56">
        <v>1216</v>
      </c>
      <c r="E11158" s="56">
        <v>10</v>
      </c>
      <c r="F11158" s="55">
        <v>2.4462289045378123</v>
      </c>
      <c r="G11158" s="214"/>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5">
      <c r="A11159" s="45" t="s">
        <v>715</v>
      </c>
      <c r="B11159" s="56" t="s">
        <v>449</v>
      </c>
      <c r="C11159" s="54">
        <v>13563.581728679501</v>
      </c>
      <c r="D11159" s="56">
        <v>1257</v>
      </c>
      <c r="E11159" s="56">
        <v>9</v>
      </c>
      <c r="F11159" s="55">
        <v>4.7395824769342028</v>
      </c>
      <c r="G11159" s="214"/>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5">
      <c r="A11160" s="45" t="s">
        <v>714</v>
      </c>
      <c r="B11160" s="56" t="s">
        <v>449</v>
      </c>
      <c r="C11160" s="54">
        <v>18220.567441253999</v>
      </c>
      <c r="D11160" s="56">
        <v>1143</v>
      </c>
      <c r="E11160" s="56">
        <v>7</v>
      </c>
      <c r="F11160" s="55">
        <v>2.7441516385923732</v>
      </c>
      <c r="G11160" s="214"/>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5">
      <c r="A11161" s="45" t="s">
        <v>713</v>
      </c>
      <c r="B11161" s="56" t="s">
        <v>457</v>
      </c>
      <c r="C11161" s="54">
        <v>2949.2506508674801</v>
      </c>
      <c r="D11161" s="56">
        <v>62</v>
      </c>
      <c r="E11161" s="56">
        <v>0</v>
      </c>
      <c r="F11161" s="55">
        <v>0</v>
      </c>
      <c r="G11161" s="214"/>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5">
      <c r="A11162" s="45" t="s">
        <v>712</v>
      </c>
      <c r="B11162" s="56" t="s">
        <v>460</v>
      </c>
      <c r="C11162" s="54">
        <v>19909.875881644799</v>
      </c>
      <c r="D11162" s="56">
        <v>1565</v>
      </c>
      <c r="E11162" s="56">
        <v>14</v>
      </c>
      <c r="F11162" s="55">
        <v>5.0226330186312937</v>
      </c>
      <c r="G11162" s="214"/>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5">
      <c r="A11163" s="45" t="s">
        <v>711</v>
      </c>
      <c r="B11163" s="56" t="s">
        <v>451</v>
      </c>
      <c r="C11163" s="54">
        <v>10718.897733932799</v>
      </c>
      <c r="D11163" s="56">
        <v>742</v>
      </c>
      <c r="E11163" s="56">
        <v>8</v>
      </c>
      <c r="F11163" s="55">
        <v>5.3310385602392758</v>
      </c>
      <c r="G11163" s="214"/>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5">
      <c r="A11164" s="45" t="s">
        <v>710</v>
      </c>
      <c r="B11164" s="56" t="s">
        <v>452</v>
      </c>
      <c r="C11164" s="54">
        <v>30257.471058949301</v>
      </c>
      <c r="D11164" s="56">
        <v>2922</v>
      </c>
      <c r="E11164" s="56">
        <v>9</v>
      </c>
      <c r="F11164" s="55">
        <v>2.1246228463862447</v>
      </c>
      <c r="G11164" s="214"/>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5">
      <c r="A11165" s="45" t="s">
        <v>709</v>
      </c>
      <c r="B11165" s="56" t="s">
        <v>459</v>
      </c>
      <c r="C11165" s="54">
        <v>5208.5177822836404</v>
      </c>
      <c r="D11165" s="56">
        <v>383</v>
      </c>
      <c r="E11165" s="56">
        <v>5</v>
      </c>
      <c r="F11165" s="55">
        <v>6.8569000255245403</v>
      </c>
      <c r="G11165" s="214"/>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5">
      <c r="A11166" s="45" t="s">
        <v>708</v>
      </c>
      <c r="B11166" s="56" t="s">
        <v>449</v>
      </c>
      <c r="C11166" s="54">
        <v>2134.12534396605</v>
      </c>
      <c r="D11166" s="56">
        <v>88</v>
      </c>
      <c r="E11166" s="56">
        <v>0</v>
      </c>
      <c r="F11166" s="55">
        <v>0</v>
      </c>
      <c r="G11166" s="214"/>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5">
      <c r="A11167" s="45" t="s">
        <v>707</v>
      </c>
      <c r="B11167" s="56" t="s">
        <v>457</v>
      </c>
      <c r="C11167" s="54">
        <v>8124.8050092882004</v>
      </c>
      <c r="D11167" s="56">
        <v>363</v>
      </c>
      <c r="E11167" s="56" t="s">
        <v>495</v>
      </c>
      <c r="F11167" s="55">
        <v>1.7582839550466738</v>
      </c>
      <c r="G11167" s="214"/>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5">
      <c r="A11168" s="45" t="s">
        <v>706</v>
      </c>
      <c r="B11168" s="56" t="s">
        <v>462</v>
      </c>
      <c r="C11168" s="54">
        <v>5620.2787186370697</v>
      </c>
      <c r="D11168" s="56">
        <v>305</v>
      </c>
      <c r="E11168" s="56">
        <v>7</v>
      </c>
      <c r="F11168" s="55">
        <v>8.8963559465828599</v>
      </c>
      <c r="G11168" s="214"/>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5">
      <c r="A11169" s="45" t="s">
        <v>705</v>
      </c>
      <c r="B11169" s="56" t="s">
        <v>461</v>
      </c>
      <c r="C11169" s="54">
        <v>1879.9555993321101</v>
      </c>
      <c r="D11169" s="56">
        <v>65</v>
      </c>
      <c r="E11169" s="56">
        <v>0</v>
      </c>
      <c r="F11169" s="55">
        <v>0</v>
      </c>
      <c r="G11169" s="214"/>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5">
      <c r="A11170" s="45" t="s">
        <v>704</v>
      </c>
      <c r="B11170" s="56" t="s">
        <v>449</v>
      </c>
      <c r="C11170" s="54">
        <v>13749.355836913501</v>
      </c>
      <c r="D11170" s="56">
        <v>1093</v>
      </c>
      <c r="E11170" s="56">
        <v>10</v>
      </c>
      <c r="F11170" s="55">
        <v>5.1950485736069183</v>
      </c>
      <c r="G11170" s="214"/>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5">
      <c r="A11171" s="45" t="s">
        <v>703</v>
      </c>
      <c r="B11171" s="56" t="s">
        <v>456</v>
      </c>
      <c r="C11171" s="54">
        <v>11814.5919608803</v>
      </c>
      <c r="D11171" s="56">
        <v>945</v>
      </c>
      <c r="E11171" s="56">
        <v>10</v>
      </c>
      <c r="F11171" s="55">
        <v>6.0457924966923136</v>
      </c>
      <c r="G11171" s="214"/>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5">
      <c r="A11172" s="45" t="s">
        <v>702</v>
      </c>
      <c r="B11172" s="56" t="s">
        <v>449</v>
      </c>
      <c r="C11172" s="54">
        <v>4953.1649934452498</v>
      </c>
      <c r="D11172" s="56">
        <v>452</v>
      </c>
      <c r="E11172" s="56" t="s">
        <v>495</v>
      </c>
      <c r="F11172" s="55">
        <v>1.442079388090163</v>
      </c>
      <c r="G11172" s="214"/>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5">
      <c r="A11173" s="45" t="s">
        <v>701</v>
      </c>
      <c r="B11173" s="56" t="s">
        <v>458</v>
      </c>
      <c r="C11173" s="54">
        <v>55966.956025412503</v>
      </c>
      <c r="D11173" s="56">
        <v>6908</v>
      </c>
      <c r="E11173" s="56">
        <v>25</v>
      </c>
      <c r="F11173" s="55">
        <v>3.1906582250130939</v>
      </c>
      <c r="G11173" s="214"/>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5">
      <c r="A11174" s="45" t="s">
        <v>700</v>
      </c>
      <c r="B11174" s="56" t="s">
        <v>455</v>
      </c>
      <c r="C11174" s="54">
        <v>1233.54376087695</v>
      </c>
      <c r="D11174" s="56">
        <v>24</v>
      </c>
      <c r="E11174" s="56">
        <v>0</v>
      </c>
      <c r="F11174" s="55">
        <v>0</v>
      </c>
      <c r="G11174" s="214"/>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5">
      <c r="A11175" s="45" t="s">
        <v>699</v>
      </c>
      <c r="B11175" s="56" t="s">
        <v>451</v>
      </c>
      <c r="C11175" s="54">
        <v>18769.558680918599</v>
      </c>
      <c r="D11175" s="56">
        <v>1385</v>
      </c>
      <c r="E11175" s="56">
        <v>12</v>
      </c>
      <c r="F11175" s="55">
        <v>4.5666649478244841</v>
      </c>
      <c r="G11175" s="214"/>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5">
      <c r="A11176" s="45" t="s">
        <v>698</v>
      </c>
      <c r="B11176" s="56" t="s">
        <v>454</v>
      </c>
      <c r="C11176" s="54">
        <v>12292.1365056916</v>
      </c>
      <c r="D11176" s="56">
        <v>570</v>
      </c>
      <c r="E11176" s="56">
        <v>9</v>
      </c>
      <c r="F11176" s="55">
        <v>5.2298243072673509</v>
      </c>
      <c r="G11176" s="214"/>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5">
      <c r="A11177" s="45" t="s">
        <v>697</v>
      </c>
      <c r="B11177" s="56" t="s">
        <v>461</v>
      </c>
      <c r="C11177" s="54">
        <v>834.58018010005105</v>
      </c>
      <c r="D11177" s="56">
        <v>12</v>
      </c>
      <c r="E11177" s="56">
        <v>0</v>
      </c>
      <c r="F11177" s="55">
        <v>0</v>
      </c>
      <c r="G11177" s="214"/>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5">
      <c r="A11178" s="45" t="s">
        <v>696</v>
      </c>
      <c r="B11178" s="56" t="s">
        <v>449</v>
      </c>
      <c r="C11178" s="54">
        <v>1267.67563041731</v>
      </c>
      <c r="D11178" s="56">
        <v>50</v>
      </c>
      <c r="E11178" s="56" t="s">
        <v>495</v>
      </c>
      <c r="F11178" s="55">
        <v>5.6346094943118574</v>
      </c>
      <c r="G11178" s="214"/>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5">
      <c r="A11179" s="45" t="s">
        <v>695</v>
      </c>
      <c r="B11179" s="56" t="s">
        <v>449</v>
      </c>
      <c r="C11179" s="54">
        <v>1713.2752253528499</v>
      </c>
      <c r="D11179" s="56">
        <v>95</v>
      </c>
      <c r="E11179" s="56">
        <v>0</v>
      </c>
      <c r="F11179" s="55">
        <v>0</v>
      </c>
      <c r="G11179" s="214"/>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5">
      <c r="A11180" s="45" t="s">
        <v>694</v>
      </c>
      <c r="B11180" s="56" t="s">
        <v>461</v>
      </c>
      <c r="C11180" s="54">
        <v>43955.524582002799</v>
      </c>
      <c r="D11180" s="56">
        <v>3016</v>
      </c>
      <c r="E11180" s="56">
        <v>9</v>
      </c>
      <c r="F11180" s="55">
        <v>1.4625172807523608</v>
      </c>
      <c r="G11180" s="214"/>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5">
      <c r="A11181" s="45" t="s">
        <v>693</v>
      </c>
      <c r="B11181" s="56" t="s">
        <v>455</v>
      </c>
      <c r="C11181" s="54">
        <v>625.94499034377498</v>
      </c>
      <c r="D11181" s="56">
        <v>19</v>
      </c>
      <c r="E11181" s="56">
        <v>0</v>
      </c>
      <c r="F11181" s="55">
        <v>0</v>
      </c>
      <c r="G11181" s="214"/>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5">
      <c r="A11182" s="45" t="s">
        <v>692</v>
      </c>
      <c r="B11182" s="56" t="s">
        <v>452</v>
      </c>
      <c r="C11182" s="54">
        <v>9210.9950828244691</v>
      </c>
      <c r="D11182" s="56">
        <v>627</v>
      </c>
      <c r="E11182" s="56">
        <v>6</v>
      </c>
      <c r="F11182" s="55">
        <v>4.6528244203557971</v>
      </c>
      <c r="G11182" s="214"/>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5">
      <c r="A11183" s="45" t="s">
        <v>451</v>
      </c>
      <c r="B11183" s="56" t="s">
        <v>451</v>
      </c>
      <c r="C11183" s="54">
        <v>62728.587628093002</v>
      </c>
      <c r="D11183" s="56">
        <v>5299</v>
      </c>
      <c r="E11183" s="56">
        <v>59</v>
      </c>
      <c r="F11183" s="55">
        <v>6.7182856710747085</v>
      </c>
      <c r="G11183" s="214"/>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5">
      <c r="A11184" s="45" t="s">
        <v>691</v>
      </c>
      <c r="B11184" s="56" t="s">
        <v>451</v>
      </c>
      <c r="C11184" s="54">
        <v>3007.0790085752401</v>
      </c>
      <c r="D11184" s="56">
        <v>160</v>
      </c>
      <c r="E11184" s="56" t="s">
        <v>495</v>
      </c>
      <c r="F11184" s="55">
        <v>2.3753473462080543</v>
      </c>
      <c r="G11184" s="214"/>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5">
      <c r="A11185" s="45" t="s">
        <v>690</v>
      </c>
      <c r="B11185" s="56" t="s">
        <v>449</v>
      </c>
      <c r="C11185" s="54">
        <v>3230.2527941828198</v>
      </c>
      <c r="D11185" s="56">
        <v>148</v>
      </c>
      <c r="E11185" s="56">
        <v>0</v>
      </c>
      <c r="F11185" s="55">
        <v>0</v>
      </c>
      <c r="G11185" s="214"/>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5">
      <c r="A11186" s="45" t="s">
        <v>689</v>
      </c>
      <c r="B11186" s="56" t="s">
        <v>462</v>
      </c>
      <c r="C11186" s="54">
        <v>2582.8318203587801</v>
      </c>
      <c r="D11186" s="56">
        <v>270</v>
      </c>
      <c r="E11186" s="56">
        <v>165</v>
      </c>
      <c r="F11186" s="55">
        <v>456.30978342512202</v>
      </c>
      <c r="G11186" s="214"/>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5">
      <c r="A11187" s="45" t="s">
        <v>688</v>
      </c>
      <c r="B11187" s="56" t="s">
        <v>452</v>
      </c>
      <c r="C11187" s="54">
        <v>101530.854278618</v>
      </c>
      <c r="D11187" s="56">
        <v>7633</v>
      </c>
      <c r="E11187" s="56">
        <v>52</v>
      </c>
      <c r="F11187" s="55">
        <v>3.6582827364902095</v>
      </c>
      <c r="G11187" s="214"/>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5">
      <c r="A11188" s="45" t="s">
        <v>687</v>
      </c>
      <c r="B11188" s="56" t="s">
        <v>452</v>
      </c>
      <c r="C11188" s="54">
        <v>34437.884502636203</v>
      </c>
      <c r="D11188" s="56">
        <v>4263</v>
      </c>
      <c r="E11188" s="56">
        <v>25</v>
      </c>
      <c r="F11188" s="55">
        <v>5.1853193409066405</v>
      </c>
      <c r="G11188" s="214"/>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5">
      <c r="A11189" s="45" t="s">
        <v>686</v>
      </c>
      <c r="B11189" s="56" t="s">
        <v>460</v>
      </c>
      <c r="C11189" s="54">
        <v>15123.002698759299</v>
      </c>
      <c r="D11189" s="56">
        <v>1658</v>
      </c>
      <c r="E11189" s="56">
        <v>27</v>
      </c>
      <c r="F11189" s="55">
        <v>12.752569492893432</v>
      </c>
      <c r="G11189" s="214"/>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5">
      <c r="A11190" s="45" t="s">
        <v>685</v>
      </c>
      <c r="B11190" s="56" t="s">
        <v>454</v>
      </c>
      <c r="C11190" s="54">
        <v>27680.062234411598</v>
      </c>
      <c r="D11190" s="56">
        <v>2133</v>
      </c>
      <c r="E11190" s="56">
        <v>16</v>
      </c>
      <c r="F11190" s="55">
        <v>4.1288098746987405</v>
      </c>
      <c r="G11190" s="214"/>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5">
      <c r="A11191" s="45" t="s">
        <v>684</v>
      </c>
      <c r="B11191" s="56" t="s">
        <v>460</v>
      </c>
      <c r="C11191" s="54">
        <v>12712.6088020805</v>
      </c>
      <c r="D11191" s="56">
        <v>1006</v>
      </c>
      <c r="E11191" s="56">
        <v>5</v>
      </c>
      <c r="F11191" s="55">
        <v>2.8093592959802902</v>
      </c>
      <c r="G11191" s="214"/>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5">
      <c r="A11192" s="45" t="s">
        <v>683</v>
      </c>
      <c r="B11192" s="56" t="s">
        <v>450</v>
      </c>
      <c r="C11192" s="54">
        <v>60849.009238985098</v>
      </c>
      <c r="D11192" s="56">
        <v>10889</v>
      </c>
      <c r="E11192" s="56">
        <v>57</v>
      </c>
      <c r="F11192" s="55">
        <v>6.6910351086210698</v>
      </c>
      <c r="G11192" s="214"/>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5">
      <c r="A11193" s="45" t="s">
        <v>682</v>
      </c>
      <c r="B11193" s="56" t="s">
        <v>461</v>
      </c>
      <c r="C11193" s="54">
        <v>1304.7898284374701</v>
      </c>
      <c r="D11193" s="56">
        <v>42</v>
      </c>
      <c r="E11193" s="56">
        <v>0</v>
      </c>
      <c r="F11193" s="55">
        <v>0</v>
      </c>
      <c r="G11193" s="214"/>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5">
      <c r="A11194" s="45" t="s">
        <v>681</v>
      </c>
      <c r="B11194" s="56" t="s">
        <v>451</v>
      </c>
      <c r="C11194" s="54">
        <v>5675.6338289658797</v>
      </c>
      <c r="D11194" s="56">
        <v>502</v>
      </c>
      <c r="E11194" s="56">
        <v>9</v>
      </c>
      <c r="F11194" s="55">
        <v>11.326614123277112</v>
      </c>
      <c r="G11194" s="214"/>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5">
      <c r="A11195" s="45" t="s">
        <v>680</v>
      </c>
      <c r="B11195" s="56" t="s">
        <v>451</v>
      </c>
      <c r="C11195" s="54">
        <v>18091.285950418602</v>
      </c>
      <c r="D11195" s="56">
        <v>1883</v>
      </c>
      <c r="E11195" s="56">
        <v>13</v>
      </c>
      <c r="F11195" s="55">
        <v>5.1326999701198304</v>
      </c>
      <c r="G11195" s="214"/>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5">
      <c r="A11196" s="45" t="s">
        <v>679</v>
      </c>
      <c r="B11196" s="56" t="s">
        <v>458</v>
      </c>
      <c r="C11196" s="54">
        <v>6461.82916759405</v>
      </c>
      <c r="D11196" s="56">
        <v>304</v>
      </c>
      <c r="E11196" s="56">
        <v>5</v>
      </c>
      <c r="F11196" s="55">
        <v>5.5269622250913377</v>
      </c>
      <c r="G11196" s="214"/>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5">
      <c r="A11197" s="45" t="s">
        <v>678</v>
      </c>
      <c r="B11197" s="56" t="s">
        <v>457</v>
      </c>
      <c r="C11197" s="54">
        <v>335.85846276679899</v>
      </c>
      <c r="D11197" s="56">
        <v>10</v>
      </c>
      <c r="E11197" s="56">
        <v>0</v>
      </c>
      <c r="F11197" s="55">
        <v>0</v>
      </c>
      <c r="G11197" s="214"/>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5">
      <c r="A11198" s="45" t="s">
        <v>677</v>
      </c>
      <c r="B11198" s="56" t="s">
        <v>458</v>
      </c>
      <c r="C11198" s="54">
        <v>6179.81950587131</v>
      </c>
      <c r="D11198" s="56">
        <v>392</v>
      </c>
      <c r="E11198" s="56" t="s">
        <v>495</v>
      </c>
      <c r="F11198" s="55">
        <v>3.4675076526446467</v>
      </c>
      <c r="G11198" s="214"/>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5">
      <c r="A11199" s="45" t="s">
        <v>676</v>
      </c>
      <c r="B11199" s="56" t="s">
        <v>449</v>
      </c>
      <c r="C11199" s="54">
        <v>1273.84035727372</v>
      </c>
      <c r="D11199" s="56">
        <v>75</v>
      </c>
      <c r="E11199" s="56" t="s">
        <v>495</v>
      </c>
      <c r="F11199" s="55">
        <v>5.6073409058450023</v>
      </c>
      <c r="G11199" s="214"/>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5">
      <c r="A11200" s="45" t="s">
        <v>675</v>
      </c>
      <c r="B11200" s="56" t="s">
        <v>456</v>
      </c>
      <c r="C11200" s="54">
        <v>1894.7075901246999</v>
      </c>
      <c r="D11200" s="56">
        <v>126</v>
      </c>
      <c r="E11200" s="56">
        <v>0</v>
      </c>
      <c r="F11200" s="55">
        <v>0</v>
      </c>
      <c r="G11200" s="214"/>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5">
      <c r="A11201" s="45" t="s">
        <v>674</v>
      </c>
      <c r="B11201" s="56" t="s">
        <v>449</v>
      </c>
      <c r="C11201" s="54">
        <v>9116.2129377530891</v>
      </c>
      <c r="D11201" s="56">
        <v>644</v>
      </c>
      <c r="E11201" s="56">
        <v>7</v>
      </c>
      <c r="F11201" s="55">
        <v>5.4847336653287639</v>
      </c>
      <c r="G11201" s="214"/>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5">
      <c r="A11202" s="45" t="s">
        <v>673</v>
      </c>
      <c r="B11202" s="56" t="s">
        <v>458</v>
      </c>
      <c r="C11202" s="54">
        <v>45021.147202316999</v>
      </c>
      <c r="D11202" s="56">
        <v>4825</v>
      </c>
      <c r="E11202" s="56">
        <v>31</v>
      </c>
      <c r="F11202" s="55">
        <v>4.91832361431198</v>
      </c>
      <c r="G11202" s="214"/>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5">
      <c r="A11203" s="45" t="s">
        <v>672</v>
      </c>
      <c r="B11203" s="56" t="s">
        <v>458</v>
      </c>
      <c r="C11203" s="54">
        <v>8853.2027967598096</v>
      </c>
      <c r="D11203" s="56">
        <v>648</v>
      </c>
      <c r="E11203" s="56" t="s">
        <v>495</v>
      </c>
      <c r="F11203" s="55">
        <v>2.4204315568614434</v>
      </c>
      <c r="G11203" s="214"/>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5">
      <c r="A11204" s="45" t="s">
        <v>671</v>
      </c>
      <c r="B11204" s="56" t="s">
        <v>461</v>
      </c>
      <c r="C11204" s="54">
        <v>931.64345052579108</v>
      </c>
      <c r="D11204" s="56">
        <v>41</v>
      </c>
      <c r="E11204" s="56" t="s">
        <v>495</v>
      </c>
      <c r="F11204" s="55">
        <v>15.333885809696687</v>
      </c>
      <c r="G11204" s="214"/>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5">
      <c r="A11205" s="45" t="s">
        <v>670</v>
      </c>
      <c r="B11205" s="56" t="s">
        <v>462</v>
      </c>
      <c r="C11205" s="54">
        <v>21077.958151310399</v>
      </c>
      <c r="D11205" s="56">
        <v>1234</v>
      </c>
      <c r="E11205" s="56">
        <v>13</v>
      </c>
      <c r="F11205" s="55">
        <v>4.405414518358838</v>
      </c>
      <c r="G11205" s="214"/>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5">
      <c r="A11206" s="45" t="s">
        <v>669</v>
      </c>
      <c r="B11206" s="56" t="s">
        <v>458</v>
      </c>
      <c r="C11206" s="54">
        <v>28486.308874618499</v>
      </c>
      <c r="D11206" s="56">
        <v>4247</v>
      </c>
      <c r="E11206" s="56">
        <v>23</v>
      </c>
      <c r="F11206" s="55">
        <v>5.76718152600297</v>
      </c>
      <c r="G11206" s="214"/>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5">
      <c r="A11207" s="45" t="s">
        <v>668</v>
      </c>
      <c r="B11207" s="56" t="s">
        <v>461</v>
      </c>
      <c r="C11207" s="54">
        <v>620.40356759031897</v>
      </c>
      <c r="D11207" s="56">
        <v>17</v>
      </c>
      <c r="E11207" s="56">
        <v>0</v>
      </c>
      <c r="F11207" s="55">
        <v>0</v>
      </c>
      <c r="G11207" s="214"/>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5">
      <c r="A11208" s="45" t="s">
        <v>667</v>
      </c>
      <c r="B11208" s="56" t="s">
        <v>451</v>
      </c>
      <c r="C11208" s="54">
        <v>18099.241781728299</v>
      </c>
      <c r="D11208" s="56">
        <v>1242</v>
      </c>
      <c r="E11208" s="56" t="s">
        <v>495</v>
      </c>
      <c r="F11208" s="55">
        <v>0.78929904677753537</v>
      </c>
      <c r="G11208" s="214"/>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5">
      <c r="A11209" s="45" t="s">
        <v>666</v>
      </c>
      <c r="B11209" s="56" t="s">
        <v>460</v>
      </c>
      <c r="C11209" s="54">
        <v>14013.208647597899</v>
      </c>
      <c r="D11209" s="56">
        <v>1346</v>
      </c>
      <c r="E11209" s="56" t="s">
        <v>495</v>
      </c>
      <c r="F11209" s="55">
        <v>2.0388926826067202</v>
      </c>
      <c r="G11209" s="214"/>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5">
      <c r="A11210" s="45" t="s">
        <v>665</v>
      </c>
      <c r="B11210" s="56" t="s">
        <v>452</v>
      </c>
      <c r="C11210" s="54">
        <v>18279.738978438399</v>
      </c>
      <c r="D11210" s="56">
        <v>1056</v>
      </c>
      <c r="E11210" s="56">
        <v>9</v>
      </c>
      <c r="F11210" s="55">
        <v>3.5167741925386111</v>
      </c>
      <c r="G11210" s="214"/>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5">
      <c r="A11211" s="45" t="s">
        <v>664</v>
      </c>
      <c r="B11211" s="56" t="s">
        <v>461</v>
      </c>
      <c r="C11211" s="54">
        <v>3054.0870162720894</v>
      </c>
      <c r="D11211" s="56">
        <v>119</v>
      </c>
      <c r="E11211" s="56" t="s">
        <v>495</v>
      </c>
      <c r="F11211" s="55">
        <v>2.3387863884690256</v>
      </c>
      <c r="G11211" s="214"/>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5">
      <c r="A11212" s="45" t="s">
        <v>663</v>
      </c>
      <c r="B11212" s="56" t="s">
        <v>457</v>
      </c>
      <c r="C11212" s="54">
        <v>1830.68334983656</v>
      </c>
      <c r="D11212" s="56">
        <v>36</v>
      </c>
      <c r="E11212" s="56">
        <v>0</v>
      </c>
      <c r="F11212" s="55">
        <v>0</v>
      </c>
      <c r="G11212" s="214"/>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5">
      <c r="A11213" s="45" t="s">
        <v>662</v>
      </c>
      <c r="B11213" s="56" t="s">
        <v>454</v>
      </c>
      <c r="C11213" s="54">
        <v>3773.5522642548599</v>
      </c>
      <c r="D11213" s="56">
        <v>162</v>
      </c>
      <c r="E11213" s="56" t="s">
        <v>495</v>
      </c>
      <c r="F11213" s="55">
        <v>7.571494064643729</v>
      </c>
      <c r="G11213" s="214"/>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5">
      <c r="A11214" s="45" t="s">
        <v>661</v>
      </c>
      <c r="B11214" s="56" t="s">
        <v>454</v>
      </c>
      <c r="C11214" s="54">
        <v>8525.6886385726593</v>
      </c>
      <c r="D11214" s="56">
        <v>835</v>
      </c>
      <c r="E11214" s="56" t="s">
        <v>495</v>
      </c>
      <c r="F11214" s="55">
        <v>0.8378041288701078</v>
      </c>
      <c r="G11214" s="214"/>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5">
      <c r="A11215" s="45" t="s">
        <v>660</v>
      </c>
      <c r="B11215" s="56" t="s">
        <v>449</v>
      </c>
      <c r="C11215" s="54">
        <v>39496.6261109037</v>
      </c>
      <c r="D11215" s="56">
        <v>2996</v>
      </c>
      <c r="E11215" s="56">
        <v>20</v>
      </c>
      <c r="F11215" s="55">
        <v>3.616945469114508</v>
      </c>
      <c r="G11215" s="214"/>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5">
      <c r="A11216" s="45" t="s">
        <v>659</v>
      </c>
      <c r="B11216" s="56" t="s">
        <v>457</v>
      </c>
      <c r="C11216" s="54">
        <v>1742.38402050019</v>
      </c>
      <c r="D11216" s="56">
        <v>39</v>
      </c>
      <c r="E11216" s="56">
        <v>0</v>
      </c>
      <c r="F11216" s="55">
        <v>0</v>
      </c>
      <c r="G11216" s="214"/>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5">
      <c r="A11217" s="45" t="s">
        <v>658</v>
      </c>
      <c r="B11217" s="56" t="s">
        <v>460</v>
      </c>
      <c r="C11217" s="54">
        <v>18521.118345707095</v>
      </c>
      <c r="D11217" s="56">
        <v>2091</v>
      </c>
      <c r="E11217" s="56">
        <v>17</v>
      </c>
      <c r="F11217" s="55">
        <v>6.5562224246958971</v>
      </c>
      <c r="G11217" s="214"/>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5">
      <c r="A11218" s="45" t="s">
        <v>657</v>
      </c>
      <c r="B11218" s="56" t="s">
        <v>454</v>
      </c>
      <c r="C11218" s="54">
        <v>75646.311561113689</v>
      </c>
      <c r="D11218" s="56">
        <v>5857</v>
      </c>
      <c r="E11218" s="56">
        <v>56</v>
      </c>
      <c r="F11218" s="55">
        <v>5.2877660753736162</v>
      </c>
      <c r="G11218" s="214"/>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5">
      <c r="A11219" s="45" t="s">
        <v>656</v>
      </c>
      <c r="B11219" s="56" t="s">
        <v>455</v>
      </c>
      <c r="C11219" s="54">
        <v>18076.3739585127</v>
      </c>
      <c r="D11219" s="56">
        <v>1061</v>
      </c>
      <c r="E11219" s="56">
        <v>6</v>
      </c>
      <c r="F11219" s="55">
        <v>2.370892688738615</v>
      </c>
      <c r="G11219" s="214"/>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5">
      <c r="A11220" s="45" t="s">
        <v>655</v>
      </c>
      <c r="B11220" s="56" t="s">
        <v>455</v>
      </c>
      <c r="C11220" s="54">
        <v>6017.9931220796398</v>
      </c>
      <c r="D11220" s="56">
        <v>422</v>
      </c>
      <c r="E11220" s="56" t="s">
        <v>495</v>
      </c>
      <c r="F11220" s="55">
        <v>2.3738336013214929</v>
      </c>
      <c r="G11220" s="214"/>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5">
      <c r="A11221" s="45" t="s">
        <v>654</v>
      </c>
      <c r="B11221" s="56" t="s">
        <v>449</v>
      </c>
      <c r="C11221" s="54">
        <v>9670.1945178593596</v>
      </c>
      <c r="D11221" s="56">
        <v>525</v>
      </c>
      <c r="E11221" s="56">
        <v>11</v>
      </c>
      <c r="F11221" s="55">
        <v>8.1251135565390378</v>
      </c>
      <c r="G11221" s="214"/>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5">
      <c r="A11222" s="45" t="s">
        <v>653</v>
      </c>
      <c r="B11222" s="56" t="s">
        <v>449</v>
      </c>
      <c r="C11222" s="54">
        <v>16769.949417917</v>
      </c>
      <c r="D11222" s="56">
        <v>1956</v>
      </c>
      <c r="E11222" s="56">
        <v>17</v>
      </c>
      <c r="F11222" s="55">
        <v>7.2408430343169217</v>
      </c>
      <c r="G11222" s="214"/>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5">
      <c r="A11223" s="45" t="s">
        <v>652</v>
      </c>
      <c r="B11223" s="56" t="s">
        <v>456</v>
      </c>
      <c r="C11223" s="54">
        <v>9799.8531367531396</v>
      </c>
      <c r="D11223" s="56">
        <v>632</v>
      </c>
      <c r="E11223" s="56" t="s">
        <v>495</v>
      </c>
      <c r="F11223" s="55">
        <v>2.9154955867935364</v>
      </c>
      <c r="G11223" s="214"/>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5">
      <c r="A11224" s="45" t="s">
        <v>651</v>
      </c>
      <c r="B11224" s="56" t="s">
        <v>449</v>
      </c>
      <c r="C11224" s="54">
        <v>11469.995289915099</v>
      </c>
      <c r="D11224" s="56">
        <v>902</v>
      </c>
      <c r="E11224" s="56" t="s">
        <v>495</v>
      </c>
      <c r="F11224" s="55">
        <v>1.2454856279038651</v>
      </c>
      <c r="G11224" s="214"/>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5">
      <c r="A11225" s="45" t="s">
        <v>650</v>
      </c>
      <c r="B11225" s="56" t="s">
        <v>456</v>
      </c>
      <c r="C11225" s="54">
        <v>156244.697877948</v>
      </c>
      <c r="D11225" s="56">
        <v>22504</v>
      </c>
      <c r="E11225" s="56">
        <v>183</v>
      </c>
      <c r="F11225" s="55">
        <v>8.3659981739920788</v>
      </c>
      <c r="G11225" s="214"/>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5">
      <c r="A11226" s="45" t="s">
        <v>649</v>
      </c>
      <c r="B11226" s="56" t="s">
        <v>449</v>
      </c>
      <c r="C11226" s="54">
        <v>7859.1059753857699</v>
      </c>
      <c r="D11226" s="56">
        <v>717</v>
      </c>
      <c r="E11226" s="56" t="s">
        <v>495</v>
      </c>
      <c r="F11226" s="55">
        <v>2.7265914845383654</v>
      </c>
      <c r="G11226" s="214"/>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5">
      <c r="A11227" s="45" t="s">
        <v>648</v>
      </c>
      <c r="B11227" s="56" t="s">
        <v>461</v>
      </c>
      <c r="C11227" s="54">
        <v>1706.19112247767</v>
      </c>
      <c r="D11227" s="56">
        <v>71</v>
      </c>
      <c r="E11227" s="56">
        <v>0</v>
      </c>
      <c r="F11227" s="55">
        <v>0</v>
      </c>
      <c r="G11227" s="214"/>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5">
      <c r="A11228" s="45" t="s">
        <v>647</v>
      </c>
      <c r="B11228" s="56" t="s">
        <v>454</v>
      </c>
      <c r="C11228" s="54">
        <v>22263.862733642905</v>
      </c>
      <c r="D11228" s="56">
        <v>2530</v>
      </c>
      <c r="E11228" s="56">
        <v>22</v>
      </c>
      <c r="F11228" s="55">
        <v>7.0582027486811043</v>
      </c>
      <c r="G11228" s="214"/>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5">
      <c r="A11229" s="45" t="s">
        <v>646</v>
      </c>
      <c r="B11229" s="56" t="s">
        <v>452</v>
      </c>
      <c r="C11229" s="54">
        <v>27679.346149202895</v>
      </c>
      <c r="D11229" s="56">
        <v>3120</v>
      </c>
      <c r="E11229" s="56">
        <v>16</v>
      </c>
      <c r="F11229" s="55">
        <v>4.1289166900716499</v>
      </c>
      <c r="G11229" s="214"/>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5">
      <c r="A11230" s="45" t="s">
        <v>645</v>
      </c>
      <c r="B11230" s="56" t="s">
        <v>454</v>
      </c>
      <c r="C11230" s="54">
        <v>7245.13131941554</v>
      </c>
      <c r="D11230" s="56">
        <v>295</v>
      </c>
      <c r="E11230" s="56">
        <v>5</v>
      </c>
      <c r="F11230" s="55">
        <v>4.9294186868053567</v>
      </c>
      <c r="G11230" s="214"/>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5">
      <c r="A11231" s="45" t="s">
        <v>644</v>
      </c>
      <c r="B11231" s="56" t="s">
        <v>449</v>
      </c>
      <c r="C11231" s="54">
        <v>10569.007528721701</v>
      </c>
      <c r="D11231" s="56">
        <v>647</v>
      </c>
      <c r="E11231" s="56">
        <v>10</v>
      </c>
      <c r="F11231" s="55">
        <v>6.7583045271243734</v>
      </c>
      <c r="G11231" s="214"/>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5">
      <c r="A11232" s="45" t="s">
        <v>643</v>
      </c>
      <c r="B11232" s="56" t="s">
        <v>454</v>
      </c>
      <c r="C11232" s="54">
        <v>17809.806181656801</v>
      </c>
      <c r="D11232" s="56">
        <v>834</v>
      </c>
      <c r="E11232" s="56">
        <v>7</v>
      </c>
      <c r="F11232" s="55">
        <v>2.8074421186850125</v>
      </c>
      <c r="G11232" s="214"/>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5">
      <c r="A11233" s="45" t="s">
        <v>642</v>
      </c>
      <c r="B11233" s="56" t="s">
        <v>457</v>
      </c>
      <c r="C11233" s="54">
        <v>3720.87322110892</v>
      </c>
      <c r="D11233" s="56">
        <v>210</v>
      </c>
      <c r="E11233" s="56">
        <v>0</v>
      </c>
      <c r="F11233" s="55">
        <v>0</v>
      </c>
      <c r="G11233" s="214"/>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5">
      <c r="A11234" s="45" t="s">
        <v>641</v>
      </c>
      <c r="B11234" s="56" t="s">
        <v>449</v>
      </c>
      <c r="C11234" s="54">
        <v>8954.3940578811398</v>
      </c>
      <c r="D11234" s="56">
        <v>744</v>
      </c>
      <c r="E11234" s="56" t="s">
        <v>495</v>
      </c>
      <c r="F11234" s="55">
        <v>2.3930788940108392</v>
      </c>
      <c r="G11234" s="214"/>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5">
      <c r="A11235" s="45" t="s">
        <v>640</v>
      </c>
      <c r="B11235" s="56" t="s">
        <v>458</v>
      </c>
      <c r="C11235" s="54">
        <v>13616.408669804499</v>
      </c>
      <c r="D11235" s="56">
        <v>1169</v>
      </c>
      <c r="E11235" s="56" t="s">
        <v>495</v>
      </c>
      <c r="F11235" s="55">
        <v>1.0491543425392353</v>
      </c>
      <c r="G11235" s="214"/>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5">
      <c r="A11236" s="45" t="s">
        <v>639</v>
      </c>
      <c r="B11236" s="56" t="s">
        <v>460</v>
      </c>
      <c r="C11236" s="54">
        <v>15949.1079489121</v>
      </c>
      <c r="D11236" s="56">
        <v>1875</v>
      </c>
      <c r="E11236" s="56">
        <v>11</v>
      </c>
      <c r="F11236" s="55">
        <v>4.9263838970246594</v>
      </c>
      <c r="G11236" s="214"/>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5">
      <c r="A11237" s="45" t="s">
        <v>638</v>
      </c>
      <c r="B11237" s="56" t="s">
        <v>460</v>
      </c>
      <c r="C11237" s="54">
        <v>57573.2411074349</v>
      </c>
      <c r="D11237" s="56">
        <v>6488</v>
      </c>
      <c r="E11237" s="56">
        <v>34</v>
      </c>
      <c r="F11237" s="55">
        <v>4.2182294792811437</v>
      </c>
      <c r="G11237" s="214"/>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5">
      <c r="A11238" s="45" t="s">
        <v>637</v>
      </c>
      <c r="B11238" s="56" t="s">
        <v>449</v>
      </c>
      <c r="C11238" s="54">
        <v>9019.6013550839107</v>
      </c>
      <c r="D11238" s="56">
        <v>677</v>
      </c>
      <c r="E11238" s="56">
        <v>5</v>
      </c>
      <c r="F11238" s="55">
        <v>3.9596301774640308</v>
      </c>
      <c r="G11238" s="214"/>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5">
      <c r="A11239" s="45" t="s">
        <v>636</v>
      </c>
      <c r="B11239" s="56" t="s">
        <v>454</v>
      </c>
      <c r="C11239" s="54">
        <v>30825.646942955998</v>
      </c>
      <c r="D11239" s="56">
        <v>3351</v>
      </c>
      <c r="E11239" s="56">
        <v>18</v>
      </c>
      <c r="F11239" s="55">
        <v>4.1709239325732481</v>
      </c>
      <c r="G11239" s="214"/>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5">
      <c r="A11240" s="45" t="s">
        <v>635</v>
      </c>
      <c r="B11240" s="56" t="s">
        <v>459</v>
      </c>
      <c r="C11240" s="54">
        <v>4174.0936822109898</v>
      </c>
      <c r="D11240" s="56">
        <v>384</v>
      </c>
      <c r="E11240" s="56" t="s">
        <v>495</v>
      </c>
      <c r="F11240" s="55">
        <v>1.7112354649102219</v>
      </c>
      <c r="G11240" s="214"/>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5">
      <c r="A11241" s="45" t="s">
        <v>634</v>
      </c>
      <c r="B11241" s="56" t="s">
        <v>456</v>
      </c>
      <c r="C11241" s="54">
        <v>414.46849714100301</v>
      </c>
      <c r="D11241" s="56">
        <v>11</v>
      </c>
      <c r="E11241" s="56">
        <v>0</v>
      </c>
      <c r="F11241" s="55">
        <v>0</v>
      </c>
      <c r="G11241" s="214"/>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5">
      <c r="A11242" s="45" t="s">
        <v>633</v>
      </c>
      <c r="B11242" s="56" t="s">
        <v>458</v>
      </c>
      <c r="C11242" s="54">
        <v>5777.7105143039398</v>
      </c>
      <c r="D11242" s="56">
        <v>439</v>
      </c>
      <c r="E11242" s="56">
        <v>5</v>
      </c>
      <c r="F11242" s="55">
        <v>6.1813906435546526</v>
      </c>
      <c r="G11242" s="214"/>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5">
      <c r="A11243" s="45" t="s">
        <v>632</v>
      </c>
      <c r="B11243" s="56" t="s">
        <v>454</v>
      </c>
      <c r="C11243" s="54">
        <v>9113.7991472155009</v>
      </c>
      <c r="D11243" s="56">
        <v>473</v>
      </c>
      <c r="E11243" s="56" t="s">
        <v>495</v>
      </c>
      <c r="F11243" s="55">
        <v>0.7837408996488</v>
      </c>
      <c r="G11243" s="214"/>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5">
      <c r="A11244" s="45" t="s">
        <v>631</v>
      </c>
      <c r="B11244" s="56" t="s">
        <v>462</v>
      </c>
      <c r="C11244" s="54">
        <v>1968.1305279901801</v>
      </c>
      <c r="D11244" s="56">
        <v>80</v>
      </c>
      <c r="E11244" s="56">
        <v>19</v>
      </c>
      <c r="F11244" s="55">
        <v>68.955937517454558</v>
      </c>
      <c r="G11244" s="214"/>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5">
      <c r="A11245" s="45" t="s">
        <v>630</v>
      </c>
      <c r="B11245" s="56" t="s">
        <v>454</v>
      </c>
      <c r="C11245" s="54">
        <v>11979.088383960399</v>
      </c>
      <c r="D11245" s="56">
        <v>1152</v>
      </c>
      <c r="E11245" s="56" t="s">
        <v>495</v>
      </c>
      <c r="F11245" s="55">
        <v>1.7888315656192646</v>
      </c>
      <c r="G11245" s="214"/>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5">
      <c r="A11246" s="45" t="s">
        <v>629</v>
      </c>
      <c r="B11246" s="56" t="s">
        <v>461</v>
      </c>
      <c r="C11246" s="54">
        <v>241.58987972642501</v>
      </c>
      <c r="D11246" s="56">
        <v>8</v>
      </c>
      <c r="E11246" s="56">
        <v>0</v>
      </c>
      <c r="F11246" s="55">
        <v>0</v>
      </c>
      <c r="G11246" s="214"/>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5">
      <c r="A11247" s="45" t="s">
        <v>438</v>
      </c>
      <c r="B11247" s="56" t="s">
        <v>438</v>
      </c>
      <c r="C11247" s="54">
        <v>0</v>
      </c>
      <c r="D11247" s="56">
        <v>967</v>
      </c>
      <c r="E11247" s="56">
        <v>15</v>
      </c>
      <c r="F11247" s="55" t="s">
        <v>465</v>
      </c>
      <c r="G11247" s="214"/>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5">
      <c r="A11248" s="45" t="s">
        <v>628</v>
      </c>
      <c r="B11248" s="56" t="s">
        <v>449</v>
      </c>
      <c r="C11248" s="54">
        <v>9203.2013313555308</v>
      </c>
      <c r="D11248" s="56">
        <v>347</v>
      </c>
      <c r="E11248" s="56">
        <v>7</v>
      </c>
      <c r="F11248" s="55">
        <v>5.4328921208806742</v>
      </c>
      <c r="G11248" s="214"/>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5">
      <c r="A11249" s="45" t="s">
        <v>627</v>
      </c>
      <c r="B11249" s="56" t="s">
        <v>449</v>
      </c>
      <c r="C11249" s="54">
        <v>15611.3411572231</v>
      </c>
      <c r="D11249" s="56">
        <v>879</v>
      </c>
      <c r="E11249" s="56" t="s">
        <v>495</v>
      </c>
      <c r="F11249" s="55">
        <v>0.91508565099190931</v>
      </c>
      <c r="G11249" s="214"/>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5">
      <c r="A11250" s="45" t="s">
        <v>626</v>
      </c>
      <c r="B11250" s="56" t="s">
        <v>454</v>
      </c>
      <c r="C11250" s="54">
        <v>27113.4272904754</v>
      </c>
      <c r="D11250" s="56">
        <v>2517</v>
      </c>
      <c r="E11250" s="56">
        <v>9</v>
      </c>
      <c r="F11250" s="55">
        <v>2.3709918188135894</v>
      </c>
      <c r="G11250" s="214"/>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5">
      <c r="A11251" s="45" t="s">
        <v>625</v>
      </c>
      <c r="B11251" s="56" t="s">
        <v>456</v>
      </c>
      <c r="C11251" s="54">
        <v>1911.00314707446</v>
      </c>
      <c r="D11251" s="56">
        <v>93</v>
      </c>
      <c r="E11251" s="56" t="s">
        <v>495</v>
      </c>
      <c r="F11251" s="55">
        <v>3.7377526843909643</v>
      </c>
      <c r="G11251" s="214"/>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5">
      <c r="A11252" s="45" t="s">
        <v>624</v>
      </c>
      <c r="B11252" s="56" t="s">
        <v>452</v>
      </c>
      <c r="C11252" s="54">
        <v>26055.176096996998</v>
      </c>
      <c r="D11252" s="56">
        <v>2148</v>
      </c>
      <c r="E11252" s="56">
        <v>9</v>
      </c>
      <c r="F11252" s="55">
        <v>2.4672914911952395</v>
      </c>
      <c r="G11252" s="214"/>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5">
      <c r="A11253" s="45" t="s">
        <v>623</v>
      </c>
      <c r="B11253" s="56" t="s">
        <v>454</v>
      </c>
      <c r="C11253" s="54">
        <v>66447.1432703639</v>
      </c>
      <c r="D11253" s="56">
        <v>5749</v>
      </c>
      <c r="E11253" s="56">
        <v>53</v>
      </c>
      <c r="F11253" s="55">
        <v>5.6973318932775729</v>
      </c>
      <c r="G11253" s="214"/>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5">
      <c r="A11254" s="45" t="s">
        <v>622</v>
      </c>
      <c r="B11254" s="56" t="s">
        <v>455</v>
      </c>
      <c r="C11254" s="54">
        <v>10160.3863056553</v>
      </c>
      <c r="D11254" s="56">
        <v>630</v>
      </c>
      <c r="E11254" s="56" t="s">
        <v>495</v>
      </c>
      <c r="F11254" s="55">
        <v>1.4060207807022866</v>
      </c>
      <c r="G11254" s="214"/>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5">
      <c r="A11255" s="45" t="s">
        <v>621</v>
      </c>
      <c r="B11255" s="56" t="s">
        <v>451</v>
      </c>
      <c r="C11255" s="54">
        <v>24185.158020851901</v>
      </c>
      <c r="D11255" s="56">
        <v>1789</v>
      </c>
      <c r="E11255" s="56">
        <v>33</v>
      </c>
      <c r="F11255" s="55">
        <v>9.7462371554925635</v>
      </c>
      <c r="G11255" s="214"/>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5">
      <c r="A11256" s="45" t="s">
        <v>620</v>
      </c>
      <c r="B11256" s="56" t="s">
        <v>449</v>
      </c>
      <c r="C11256" s="54">
        <v>5442.3214995143799</v>
      </c>
      <c r="D11256" s="56">
        <v>248</v>
      </c>
      <c r="E11256" s="56" t="s">
        <v>495</v>
      </c>
      <c r="F11256" s="55">
        <v>3.9373953616087376</v>
      </c>
      <c r="G11256" s="214"/>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5">
      <c r="A11257" s="45" t="s">
        <v>619</v>
      </c>
      <c r="B11257" s="56" t="s">
        <v>457</v>
      </c>
      <c r="C11257" s="54">
        <v>733.94211218720091</v>
      </c>
      <c r="D11257" s="56">
        <v>18</v>
      </c>
      <c r="E11257" s="56">
        <v>0</v>
      </c>
      <c r="F11257" s="55">
        <v>0</v>
      </c>
      <c r="G11257" s="214"/>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5">
      <c r="A11258" s="45" t="s">
        <v>618</v>
      </c>
      <c r="B11258" s="56" t="s">
        <v>461</v>
      </c>
      <c r="C11258" s="54">
        <v>445.14881003177402</v>
      </c>
      <c r="D11258" s="56">
        <v>9</v>
      </c>
      <c r="E11258" s="56">
        <v>0</v>
      </c>
      <c r="F11258" s="55">
        <v>0</v>
      </c>
      <c r="G11258" s="214"/>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5">
      <c r="A11259" s="45" t="s">
        <v>617</v>
      </c>
      <c r="B11259" s="56" t="s">
        <v>454</v>
      </c>
      <c r="C11259" s="54">
        <v>33036.741371399599</v>
      </c>
      <c r="D11259" s="56">
        <v>2381</v>
      </c>
      <c r="E11259" s="56">
        <v>29</v>
      </c>
      <c r="F11259" s="55">
        <v>6.2700753326169112</v>
      </c>
      <c r="G11259" s="214"/>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5">
      <c r="A11260" s="45" t="s">
        <v>616</v>
      </c>
      <c r="B11260" s="56" t="s">
        <v>454</v>
      </c>
      <c r="C11260" s="54">
        <v>13217.562427383</v>
      </c>
      <c r="D11260" s="56">
        <v>650</v>
      </c>
      <c r="E11260" s="56">
        <v>9</v>
      </c>
      <c r="F11260" s="55">
        <v>4.8636588356513233</v>
      </c>
      <c r="G11260" s="214"/>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5">
      <c r="A11261" s="45" t="s">
        <v>615</v>
      </c>
      <c r="B11261" s="56" t="s">
        <v>449</v>
      </c>
      <c r="C11261" s="54">
        <v>17180.900653549099</v>
      </c>
      <c r="D11261" s="56">
        <v>1920</v>
      </c>
      <c r="E11261" s="56">
        <v>5</v>
      </c>
      <c r="F11261" s="55">
        <v>2.0787202274467567</v>
      </c>
      <c r="G11261" s="214"/>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5">
      <c r="A11262" s="45" t="s">
        <v>614</v>
      </c>
      <c r="B11262" s="56" t="s">
        <v>452</v>
      </c>
      <c r="C11262" s="54">
        <v>29713.051998029401</v>
      </c>
      <c r="D11262" s="56">
        <v>1390</v>
      </c>
      <c r="E11262" s="56">
        <v>17</v>
      </c>
      <c r="F11262" s="55">
        <v>4.0867081387877855</v>
      </c>
      <c r="G11262" s="214"/>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5">
      <c r="A11263" s="45" t="s">
        <v>613</v>
      </c>
      <c r="B11263" s="56" t="s">
        <v>462</v>
      </c>
      <c r="C11263" s="54">
        <v>2759.83426324726</v>
      </c>
      <c r="D11263" s="56">
        <v>88</v>
      </c>
      <c r="E11263" s="56">
        <v>8</v>
      </c>
      <c r="F11263" s="55">
        <v>20.705177083939105</v>
      </c>
      <c r="G11263" s="214"/>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5">
      <c r="A11264" s="45" t="s">
        <v>612</v>
      </c>
      <c r="B11264" s="56" t="s">
        <v>457</v>
      </c>
      <c r="C11264" s="54">
        <v>709.250407043618</v>
      </c>
      <c r="D11264" s="56">
        <v>14</v>
      </c>
      <c r="E11264" s="56" t="s">
        <v>495</v>
      </c>
      <c r="F11264" s="55">
        <v>30.212984322268564</v>
      </c>
      <c r="G11264" s="214"/>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5">
      <c r="A11265" s="45" t="s">
        <v>611</v>
      </c>
      <c r="B11265" s="56" t="s">
        <v>458</v>
      </c>
      <c r="C11265" s="54">
        <v>5203.1237660323704</v>
      </c>
      <c r="D11265" s="56">
        <v>294</v>
      </c>
      <c r="E11265" s="56">
        <v>0</v>
      </c>
      <c r="F11265" s="55">
        <v>0</v>
      </c>
      <c r="G11265" s="214"/>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5">
      <c r="A11266" s="45" t="s">
        <v>610</v>
      </c>
      <c r="B11266" s="56" t="s">
        <v>449</v>
      </c>
      <c r="C11266" s="54">
        <v>7840.6389864339299</v>
      </c>
      <c r="D11266" s="56">
        <v>659</v>
      </c>
      <c r="E11266" s="56">
        <v>6</v>
      </c>
      <c r="F11266" s="55">
        <v>5.4660268035928397</v>
      </c>
      <c r="G11266" s="214"/>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5">
      <c r="A11267" s="45" t="s">
        <v>609</v>
      </c>
      <c r="B11267" s="56" t="s">
        <v>451</v>
      </c>
      <c r="C11267" s="54">
        <v>7285.8220530817907</v>
      </c>
      <c r="D11267" s="56">
        <v>873</v>
      </c>
      <c r="E11267" s="56" t="s">
        <v>495</v>
      </c>
      <c r="F11267" s="55">
        <v>0.98037765550914391</v>
      </c>
      <c r="G11267" s="214"/>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5">
      <c r="A11268" s="45" t="s">
        <v>608</v>
      </c>
      <c r="B11268" s="56" t="s">
        <v>449</v>
      </c>
      <c r="C11268" s="54">
        <v>3703.8770272844695</v>
      </c>
      <c r="D11268" s="56">
        <v>288</v>
      </c>
      <c r="E11268" s="56" t="s">
        <v>495</v>
      </c>
      <c r="F11268" s="55">
        <v>1.928481180730234</v>
      </c>
      <c r="G11268" s="214"/>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5">
      <c r="A11269" s="45" t="s">
        <v>607</v>
      </c>
      <c r="B11269" s="56" t="s">
        <v>458</v>
      </c>
      <c r="C11269" s="54">
        <v>4036.3842504603494</v>
      </c>
      <c r="D11269" s="56">
        <v>193</v>
      </c>
      <c r="E11269" s="56" t="s">
        <v>495</v>
      </c>
      <c r="F11269" s="55">
        <v>3.5392354640381427</v>
      </c>
      <c r="G11269" s="214"/>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5">
      <c r="A11270" s="45" t="s">
        <v>606</v>
      </c>
      <c r="B11270" s="56" t="s">
        <v>456</v>
      </c>
      <c r="C11270" s="54">
        <v>29347.864073528101</v>
      </c>
      <c r="D11270" s="56">
        <v>2963</v>
      </c>
      <c r="E11270" s="56">
        <v>23</v>
      </c>
      <c r="F11270" s="55">
        <v>5.5978763522317356</v>
      </c>
      <c r="G11270" s="214"/>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5">
      <c r="A11271" s="45" t="s">
        <v>605</v>
      </c>
      <c r="B11271" s="56" t="s">
        <v>461</v>
      </c>
      <c r="C11271" s="54">
        <v>1175.1166229483399</v>
      </c>
      <c r="D11271" s="56">
        <v>41</v>
      </c>
      <c r="E11271" s="56">
        <v>0</v>
      </c>
      <c r="F11271" s="55">
        <v>0</v>
      </c>
      <c r="G11271" s="214"/>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5">
      <c r="A11272" s="45" t="s">
        <v>604</v>
      </c>
      <c r="B11272" s="56" t="s">
        <v>459</v>
      </c>
      <c r="C11272" s="54">
        <v>2871.29045841678</v>
      </c>
      <c r="D11272" s="56">
        <v>153</v>
      </c>
      <c r="E11272" s="56">
        <v>5</v>
      </c>
      <c r="F11272" s="55">
        <v>12.438409221050543</v>
      </c>
      <c r="G11272" s="214"/>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5">
      <c r="A11273" s="45" t="s">
        <v>603</v>
      </c>
      <c r="B11273" s="56" t="s">
        <v>449</v>
      </c>
      <c r="C11273" s="54">
        <v>18711.126473274999</v>
      </c>
      <c r="D11273" s="56">
        <v>1596</v>
      </c>
      <c r="E11273" s="56">
        <v>5</v>
      </c>
      <c r="F11273" s="55">
        <v>1.908719165855473</v>
      </c>
      <c r="G11273" s="214"/>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5">
      <c r="A11274" s="45" t="s">
        <v>602</v>
      </c>
      <c r="B11274" s="56" t="s">
        <v>456</v>
      </c>
      <c r="C11274" s="54">
        <v>41355.060735064602</v>
      </c>
      <c r="D11274" s="56">
        <v>3188</v>
      </c>
      <c r="E11274" s="56">
        <v>27</v>
      </c>
      <c r="F11274" s="55">
        <v>4.6634472161135276</v>
      </c>
      <c r="G11274" s="214"/>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5">
      <c r="A11275" s="45" t="s">
        <v>601</v>
      </c>
      <c r="B11275" s="56" t="s">
        <v>454</v>
      </c>
      <c r="C11275" s="54">
        <v>23089.216116875701</v>
      </c>
      <c r="D11275" s="56">
        <v>1391</v>
      </c>
      <c r="E11275" s="56">
        <v>25</v>
      </c>
      <c r="F11275" s="55">
        <v>7.7339753618102396</v>
      </c>
      <c r="G11275" s="214"/>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5">
      <c r="A11276" s="45" t="s">
        <v>600</v>
      </c>
      <c r="B11276" s="56" t="s">
        <v>455</v>
      </c>
      <c r="C11276" s="54">
        <v>1711.2133241641</v>
      </c>
      <c r="D11276" s="56">
        <v>70</v>
      </c>
      <c r="E11276" s="56">
        <v>0</v>
      </c>
      <c r="F11276" s="55">
        <v>0</v>
      </c>
      <c r="G11276" s="214"/>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5">
      <c r="A11277" s="45" t="s">
        <v>599</v>
      </c>
      <c r="B11277" s="56" t="s">
        <v>449</v>
      </c>
      <c r="C11277" s="54">
        <v>7315.6481145470188</v>
      </c>
      <c r="D11277" s="56">
        <v>556</v>
      </c>
      <c r="E11277" s="56" t="s">
        <v>495</v>
      </c>
      <c r="F11277" s="55">
        <v>1.9527612676322459</v>
      </c>
      <c r="G11277" s="214"/>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5">
      <c r="A11278" s="45" t="s">
        <v>598</v>
      </c>
      <c r="B11278" s="56" t="s">
        <v>454</v>
      </c>
      <c r="C11278" s="54">
        <v>10981.723636578799</v>
      </c>
      <c r="D11278" s="56">
        <v>560</v>
      </c>
      <c r="E11278" s="56">
        <v>12</v>
      </c>
      <c r="F11278" s="55">
        <v>7.8051759952127862</v>
      </c>
      <c r="G11278" s="214"/>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5">
      <c r="A11279" s="45" t="s">
        <v>597</v>
      </c>
      <c r="B11279" s="56" t="s">
        <v>460</v>
      </c>
      <c r="C11279" s="54">
        <v>16752.226867065601</v>
      </c>
      <c r="D11279" s="56">
        <v>1626</v>
      </c>
      <c r="E11279" s="56">
        <v>14</v>
      </c>
      <c r="F11279" s="55">
        <v>5.9693556440903466</v>
      </c>
      <c r="G11279" s="214"/>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5">
      <c r="A11280" s="45" t="s">
        <v>596</v>
      </c>
      <c r="B11280" s="56" t="s">
        <v>452</v>
      </c>
      <c r="C11280" s="54">
        <v>14695.182980035201</v>
      </c>
      <c r="D11280" s="56">
        <v>1097</v>
      </c>
      <c r="E11280" s="56">
        <v>6</v>
      </c>
      <c r="F11280" s="55">
        <v>2.916407568069642</v>
      </c>
      <c r="G11280" s="214"/>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5">
      <c r="A11281" s="45" t="s">
        <v>595</v>
      </c>
      <c r="B11281" s="56" t="s">
        <v>452</v>
      </c>
      <c r="C11281" s="54">
        <v>56177.316442514697</v>
      </c>
      <c r="D11281" s="56">
        <v>5299</v>
      </c>
      <c r="E11281" s="56">
        <v>34</v>
      </c>
      <c r="F11281" s="55">
        <v>4.3230463510241623</v>
      </c>
      <c r="G11281" s="214"/>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5">
      <c r="A11282" s="45" t="s">
        <v>594</v>
      </c>
      <c r="B11282" s="56" t="s">
        <v>457</v>
      </c>
      <c r="C11282" s="54">
        <v>1451.48737987204</v>
      </c>
      <c r="D11282" s="56">
        <v>67</v>
      </c>
      <c r="E11282" s="56">
        <v>0</v>
      </c>
      <c r="F11282" s="55">
        <v>0</v>
      </c>
      <c r="G11282" s="214"/>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5">
      <c r="A11283" s="45" t="s">
        <v>593</v>
      </c>
      <c r="B11283" s="56" t="s">
        <v>451</v>
      </c>
      <c r="C11283" s="54">
        <v>15539.121805317</v>
      </c>
      <c r="D11283" s="56">
        <v>1352</v>
      </c>
      <c r="E11283" s="56">
        <v>6</v>
      </c>
      <c r="F11283" s="55">
        <v>2.7580157613848222</v>
      </c>
      <c r="G11283" s="214"/>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5">
      <c r="A11284" s="45" t="s">
        <v>592</v>
      </c>
      <c r="B11284" s="56" t="s">
        <v>456</v>
      </c>
      <c r="C11284" s="54">
        <v>14533.4559376543</v>
      </c>
      <c r="D11284" s="56">
        <v>1356</v>
      </c>
      <c r="E11284" s="56">
        <v>15</v>
      </c>
      <c r="F11284" s="55">
        <v>7.3721527489730709</v>
      </c>
      <c r="G11284" s="214"/>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5">
      <c r="A11285" s="45" t="s">
        <v>591</v>
      </c>
      <c r="B11285" s="56" t="s">
        <v>455</v>
      </c>
      <c r="C11285" s="54">
        <v>2458.2722255157701</v>
      </c>
      <c r="D11285" s="56">
        <v>82</v>
      </c>
      <c r="E11285" s="56" t="s">
        <v>495</v>
      </c>
      <c r="F11285" s="55">
        <v>2.9056412340006403</v>
      </c>
      <c r="G11285" s="214"/>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5">
      <c r="A11286" s="45" t="s">
        <v>590</v>
      </c>
      <c r="B11286" s="56" t="s">
        <v>461</v>
      </c>
      <c r="C11286" s="54">
        <v>7178.4740239266202</v>
      </c>
      <c r="D11286" s="56">
        <v>298</v>
      </c>
      <c r="E11286" s="56">
        <v>0</v>
      </c>
      <c r="F11286" s="55">
        <v>0</v>
      </c>
      <c r="G11286" s="214"/>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5">
      <c r="A11287" s="45" t="s">
        <v>589</v>
      </c>
      <c r="B11287" s="56" t="s">
        <v>454</v>
      </c>
      <c r="C11287" s="54">
        <v>24460.265400539301</v>
      </c>
      <c r="D11287" s="56">
        <v>2254</v>
      </c>
      <c r="E11287" s="56">
        <v>11</v>
      </c>
      <c r="F11287" s="55">
        <v>3.2122067068698379</v>
      </c>
      <c r="G11287" s="214"/>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5">
      <c r="A11288" s="45" t="s">
        <v>588</v>
      </c>
      <c r="B11288" s="56" t="s">
        <v>449</v>
      </c>
      <c r="C11288" s="54">
        <v>10765.112077551599</v>
      </c>
      <c r="D11288" s="56">
        <v>783</v>
      </c>
      <c r="E11288" s="56">
        <v>16</v>
      </c>
      <c r="F11288" s="55">
        <v>10.616305103226315</v>
      </c>
      <c r="G11288" s="214"/>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5">
      <c r="A11289" s="45" t="s">
        <v>587</v>
      </c>
      <c r="B11289" s="56" t="s">
        <v>454</v>
      </c>
      <c r="C11289" s="54">
        <v>22284.2851538703</v>
      </c>
      <c r="D11289" s="56">
        <v>1328</v>
      </c>
      <c r="E11289" s="56">
        <v>11</v>
      </c>
      <c r="F11289" s="55">
        <v>3.5258671314292713</v>
      </c>
      <c r="G11289" s="214"/>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5">
      <c r="A11290" s="45" t="s">
        <v>586</v>
      </c>
      <c r="B11290" s="56" t="s">
        <v>461</v>
      </c>
      <c r="C11290" s="54">
        <v>845.307934845815</v>
      </c>
      <c r="D11290" s="56">
        <v>25</v>
      </c>
      <c r="E11290" s="56">
        <v>0</v>
      </c>
      <c r="F11290" s="55">
        <v>0</v>
      </c>
      <c r="G11290" s="214"/>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5">
      <c r="A11291" s="45" t="s">
        <v>585</v>
      </c>
      <c r="B11291" s="56" t="s">
        <v>450</v>
      </c>
      <c r="C11291" s="54">
        <v>18868.1392219843</v>
      </c>
      <c r="D11291" s="56">
        <v>2436</v>
      </c>
      <c r="E11291" s="56">
        <v>20</v>
      </c>
      <c r="F11291" s="55">
        <v>7.5713424189011809</v>
      </c>
      <c r="G11291" s="214"/>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5">
      <c r="A11292" s="45" t="s">
        <v>584</v>
      </c>
      <c r="B11292" s="56" t="s">
        <v>454</v>
      </c>
      <c r="C11292" s="54">
        <v>41525.030739602102</v>
      </c>
      <c r="D11292" s="56">
        <v>4349</v>
      </c>
      <c r="E11292" s="56">
        <v>21</v>
      </c>
      <c r="F11292" s="55">
        <v>3.612279083924824</v>
      </c>
      <c r="G11292" s="214"/>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5">
      <c r="A11293" s="45" t="s">
        <v>449</v>
      </c>
      <c r="B11293" s="56" t="s">
        <v>449</v>
      </c>
      <c r="C11293" s="54">
        <v>191574.677370558</v>
      </c>
      <c r="D11293" s="56">
        <v>24116</v>
      </c>
      <c r="E11293" s="56">
        <v>161</v>
      </c>
      <c r="F11293" s="55">
        <v>6.0028810476636449</v>
      </c>
      <c r="G11293" s="214"/>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5">
      <c r="A11294" s="45" t="s">
        <v>583</v>
      </c>
      <c r="B11294" s="56" t="s">
        <v>455</v>
      </c>
      <c r="C11294" s="54">
        <v>1046.7288034764699</v>
      </c>
      <c r="D11294" s="56">
        <v>36</v>
      </c>
      <c r="E11294" s="56">
        <v>0</v>
      </c>
      <c r="F11294" s="55">
        <v>0</v>
      </c>
      <c r="G11294" s="214"/>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5">
      <c r="A11295" s="45" t="s">
        <v>582</v>
      </c>
      <c r="B11295" s="56" t="s">
        <v>452</v>
      </c>
      <c r="C11295" s="54">
        <v>11271.338775648501</v>
      </c>
      <c r="D11295" s="56">
        <v>1078</v>
      </c>
      <c r="E11295" s="56">
        <v>0</v>
      </c>
      <c r="F11295" s="55">
        <v>0</v>
      </c>
      <c r="G11295" s="214"/>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5">
      <c r="A11296" s="45" t="s">
        <v>581</v>
      </c>
      <c r="B11296" s="56" t="s">
        <v>462</v>
      </c>
      <c r="C11296" s="54">
        <v>24061.696973528105</v>
      </c>
      <c r="D11296" s="56">
        <v>1677</v>
      </c>
      <c r="E11296" s="56">
        <v>53</v>
      </c>
      <c r="F11296" s="55">
        <v>15.733363652111507</v>
      </c>
      <c r="G11296" s="214"/>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5">
      <c r="A11297" s="29" t="s">
        <v>37</v>
      </c>
      <c r="B11297" s="135" t="s">
        <v>926</v>
      </c>
      <c r="C11297" s="182">
        <v>6964382.5242290385</v>
      </c>
      <c r="D11297" s="56">
        <v>670902</v>
      </c>
      <c r="E11297" s="56">
        <v>5120</v>
      </c>
      <c r="F11297" s="55">
        <v>5.3</v>
      </c>
      <c r="G11297" s="214"/>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5">
      <c r="A11298" s="45" t="s">
        <v>923</v>
      </c>
      <c r="B11298" s="56" t="s">
        <v>451</v>
      </c>
      <c r="C11298" s="54">
        <v>18224.238036758699</v>
      </c>
      <c r="D11298" s="56">
        <v>1720</v>
      </c>
      <c r="E11298" s="56">
        <v>12</v>
      </c>
      <c r="F11298" s="55">
        <v>4.7033124535247</v>
      </c>
      <c r="G11298" s="214"/>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5">
      <c r="A11299" s="45" t="s">
        <v>922</v>
      </c>
      <c r="B11299" s="56" t="s">
        <v>454</v>
      </c>
      <c r="C11299" s="54">
        <v>23727.780397963001</v>
      </c>
      <c r="D11299" s="56">
        <v>975</v>
      </c>
      <c r="E11299" s="56">
        <v>13</v>
      </c>
      <c r="F11299" s="55">
        <v>3.9134356985668384</v>
      </c>
      <c r="G11299" s="214"/>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5">
      <c r="A11300" s="45" t="s">
        <v>921</v>
      </c>
      <c r="B11300" s="56" t="s">
        <v>460</v>
      </c>
      <c r="C11300" s="54">
        <v>10449.281569213599</v>
      </c>
      <c r="D11300" s="56">
        <v>1385</v>
      </c>
      <c r="E11300" s="56">
        <v>25</v>
      </c>
      <c r="F11300" s="55">
        <v>17.089349864735979</v>
      </c>
      <c r="G11300" s="214"/>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5">
      <c r="A11301" s="45" t="s">
        <v>920</v>
      </c>
      <c r="B11301" s="56" t="s">
        <v>461</v>
      </c>
      <c r="C11301" s="54">
        <v>8227.4352056835796</v>
      </c>
      <c r="D11301" s="56">
        <v>370</v>
      </c>
      <c r="E11301" s="56">
        <v>9</v>
      </c>
      <c r="F11301" s="55">
        <v>7.8135789196255461</v>
      </c>
      <c r="G11301" s="214"/>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5">
      <c r="A11302" s="45" t="s">
        <v>919</v>
      </c>
      <c r="B11302" s="56" t="s">
        <v>456</v>
      </c>
      <c r="C11302" s="54">
        <v>28496.164598917199</v>
      </c>
      <c r="D11302" s="56">
        <v>2700</v>
      </c>
      <c r="E11302" s="56">
        <v>37</v>
      </c>
      <c r="F11302" s="55">
        <v>9.2744310683746054</v>
      </c>
      <c r="G11302" s="214"/>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5">
      <c r="A11303" s="45" t="s">
        <v>918</v>
      </c>
      <c r="B11303" s="56" t="s">
        <v>461</v>
      </c>
      <c r="C11303" s="54">
        <v>462.23398096760798</v>
      </c>
      <c r="D11303" s="56" t="s">
        <v>495</v>
      </c>
      <c r="E11303" s="56" t="s">
        <v>495</v>
      </c>
      <c r="F11303" s="55">
        <v>15.45290358771285</v>
      </c>
      <c r="G11303" s="214"/>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5">
      <c r="A11304" s="45" t="s">
        <v>917</v>
      </c>
      <c r="B11304" s="56" t="s">
        <v>458</v>
      </c>
      <c r="C11304" s="54">
        <v>16598.0263143665</v>
      </c>
      <c r="D11304" s="56">
        <v>1111</v>
      </c>
      <c r="E11304" s="56">
        <v>12</v>
      </c>
      <c r="F11304" s="55">
        <v>5.1641251851791141</v>
      </c>
      <c r="G11304" s="214"/>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5">
      <c r="A11305" s="45" t="s">
        <v>916</v>
      </c>
      <c r="B11305" s="56" t="s">
        <v>455</v>
      </c>
      <c r="C11305" s="54">
        <v>40259.238105780198</v>
      </c>
      <c r="D11305" s="56">
        <v>2763</v>
      </c>
      <c r="E11305" s="56">
        <v>8</v>
      </c>
      <c r="F11305" s="55">
        <v>1.4193725423396149</v>
      </c>
      <c r="G11305" s="214"/>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5">
      <c r="A11306" s="45" t="s">
        <v>915</v>
      </c>
      <c r="B11306" s="56" t="s">
        <v>458</v>
      </c>
      <c r="C11306" s="54">
        <v>36064.049778037697</v>
      </c>
      <c r="D11306" s="56">
        <v>2852</v>
      </c>
      <c r="E11306" s="56">
        <v>38</v>
      </c>
      <c r="F11306" s="55">
        <v>7.5262920581333654</v>
      </c>
      <c r="G11306" s="214"/>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5">
      <c r="A11307" s="45" t="s">
        <v>914</v>
      </c>
      <c r="B11307" s="56" t="s">
        <v>459</v>
      </c>
      <c r="C11307" s="54">
        <v>260.803252500962</v>
      </c>
      <c r="D11307" s="56" t="s">
        <v>495</v>
      </c>
      <c r="E11307" s="56">
        <v>0</v>
      </c>
      <c r="F11307" s="55">
        <v>0</v>
      </c>
      <c r="G11307" s="214"/>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5">
      <c r="A11308" s="45" t="s">
        <v>913</v>
      </c>
      <c r="B11308" s="56" t="s">
        <v>454</v>
      </c>
      <c r="C11308" s="54">
        <v>45827.143129014403</v>
      </c>
      <c r="D11308" s="56">
        <v>1921</v>
      </c>
      <c r="E11308" s="56">
        <v>21</v>
      </c>
      <c r="F11308" s="55">
        <v>3.2731693437165394</v>
      </c>
      <c r="G11308" s="214"/>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5">
      <c r="A11309" s="45" t="s">
        <v>912</v>
      </c>
      <c r="B11309" s="56" t="s">
        <v>449</v>
      </c>
      <c r="C11309" s="54">
        <v>6286.5177862111304</v>
      </c>
      <c r="D11309" s="56">
        <v>428</v>
      </c>
      <c r="E11309" s="56" t="s">
        <v>495</v>
      </c>
      <c r="F11309" s="55">
        <v>3.4086551819789537</v>
      </c>
      <c r="G11309" s="214"/>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5">
      <c r="A11310" s="45" t="s">
        <v>911</v>
      </c>
      <c r="B11310" s="56" t="s">
        <v>454</v>
      </c>
      <c r="C11310" s="54">
        <v>3488.02577394533</v>
      </c>
      <c r="D11310" s="56">
        <v>179</v>
      </c>
      <c r="E11310" s="56">
        <v>0</v>
      </c>
      <c r="F11310" s="55">
        <v>0</v>
      </c>
      <c r="G11310" s="214"/>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5">
      <c r="A11311" s="45" t="s">
        <v>910</v>
      </c>
      <c r="B11311" s="56" t="s">
        <v>457</v>
      </c>
      <c r="C11311" s="54">
        <v>1695.3715782397301</v>
      </c>
      <c r="D11311" s="56">
        <v>29</v>
      </c>
      <c r="E11311" s="56">
        <v>0</v>
      </c>
      <c r="F11311" s="55">
        <v>0</v>
      </c>
      <c r="G11311" s="214"/>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5">
      <c r="A11312" s="45" t="s">
        <v>909</v>
      </c>
      <c r="B11312" s="56" t="s">
        <v>454</v>
      </c>
      <c r="C11312" s="54">
        <v>19700.450804414999</v>
      </c>
      <c r="D11312" s="56">
        <v>1582</v>
      </c>
      <c r="E11312" s="56">
        <v>10</v>
      </c>
      <c r="F11312" s="55">
        <v>3.6257328391979651</v>
      </c>
      <c r="G11312" s="214"/>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5">
      <c r="A11313" s="45" t="s">
        <v>908</v>
      </c>
      <c r="B11313" s="56" t="s">
        <v>449</v>
      </c>
      <c r="C11313" s="54">
        <v>11981.336652870101</v>
      </c>
      <c r="D11313" s="56">
        <v>822</v>
      </c>
      <c r="E11313" s="56">
        <v>9</v>
      </c>
      <c r="F11313" s="55">
        <v>5.3654876870782866</v>
      </c>
      <c r="G11313" s="214"/>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5">
      <c r="A11314" s="45" t="s">
        <v>907</v>
      </c>
      <c r="B11314" s="56" t="s">
        <v>460</v>
      </c>
      <c r="C11314" s="54">
        <v>46517.435301401703</v>
      </c>
      <c r="D11314" s="56">
        <v>4353</v>
      </c>
      <c r="E11314" s="56">
        <v>44</v>
      </c>
      <c r="F11314" s="55">
        <v>6.7562992725061948</v>
      </c>
      <c r="G11314" s="214"/>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5">
      <c r="A11315" s="45" t="s">
        <v>906</v>
      </c>
      <c r="B11315" s="56" t="s">
        <v>449</v>
      </c>
      <c r="C11315" s="54">
        <v>16484.126202190801</v>
      </c>
      <c r="D11315" s="56">
        <v>1623</v>
      </c>
      <c r="E11315" s="56">
        <v>21</v>
      </c>
      <c r="F11315" s="55">
        <v>9.0996634070942992</v>
      </c>
      <c r="G11315" s="214"/>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5">
      <c r="A11316" s="45" t="s">
        <v>905</v>
      </c>
      <c r="B11316" s="56" t="s">
        <v>452</v>
      </c>
      <c r="C11316" s="54">
        <v>4376.1911247030603</v>
      </c>
      <c r="D11316" s="56">
        <v>521</v>
      </c>
      <c r="E11316" s="56" t="s">
        <v>495</v>
      </c>
      <c r="F11316" s="55">
        <v>4.8966260425898174</v>
      </c>
      <c r="G11316" s="214"/>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5">
      <c r="A11317" s="45" t="s">
        <v>904</v>
      </c>
      <c r="B11317" s="56" t="s">
        <v>454</v>
      </c>
      <c r="C11317" s="54">
        <v>8098.2221370774687</v>
      </c>
      <c r="D11317" s="56">
        <v>884</v>
      </c>
      <c r="E11317" s="56">
        <v>7</v>
      </c>
      <c r="F11317" s="55">
        <v>6.1741946755296429</v>
      </c>
      <c r="G11317" s="214"/>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5">
      <c r="A11318" s="45" t="s">
        <v>462</v>
      </c>
      <c r="B11318" s="56" t="s">
        <v>462</v>
      </c>
      <c r="C11318" s="54">
        <v>44772.5204478296</v>
      </c>
      <c r="D11318" s="56">
        <v>4330</v>
      </c>
      <c r="E11318" s="56">
        <v>72</v>
      </c>
      <c r="F11318" s="55">
        <v>11.486637543333677</v>
      </c>
      <c r="G11318" s="214"/>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5">
      <c r="A11319" s="45" t="s">
        <v>903</v>
      </c>
      <c r="B11319" s="56" t="s">
        <v>449</v>
      </c>
      <c r="C11319" s="54">
        <v>5560.1288200980598</v>
      </c>
      <c r="D11319" s="56">
        <v>324</v>
      </c>
      <c r="E11319" s="56" t="s">
        <v>495</v>
      </c>
      <c r="F11319" s="55">
        <v>5.1386270886660279</v>
      </c>
      <c r="G11319" s="214"/>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5">
      <c r="A11320" s="45" t="s">
        <v>902</v>
      </c>
      <c r="B11320" s="56" t="s">
        <v>461</v>
      </c>
      <c r="C11320" s="54">
        <v>1795.3967800267301</v>
      </c>
      <c r="D11320" s="56">
        <v>73</v>
      </c>
      <c r="E11320" s="56" t="s">
        <v>495</v>
      </c>
      <c r="F11320" s="55">
        <v>7.9568563587941821</v>
      </c>
      <c r="G11320" s="214"/>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5">
      <c r="A11321" s="45" t="s">
        <v>901</v>
      </c>
      <c r="B11321" s="56" t="s">
        <v>454</v>
      </c>
      <c r="C11321" s="54">
        <v>14994.700089288801</v>
      </c>
      <c r="D11321" s="56">
        <v>923</v>
      </c>
      <c r="E11321" s="56">
        <v>19</v>
      </c>
      <c r="F11321" s="55">
        <v>9.050816949065279</v>
      </c>
      <c r="G11321" s="214"/>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5">
      <c r="A11322" s="45" t="s">
        <v>900</v>
      </c>
      <c r="B11322" s="56" t="s">
        <v>455</v>
      </c>
      <c r="C11322" s="54">
        <v>16054.358189729401</v>
      </c>
      <c r="D11322" s="56">
        <v>900</v>
      </c>
      <c r="E11322" s="56">
        <v>5</v>
      </c>
      <c r="F11322" s="55">
        <v>2.2245850810238892</v>
      </c>
      <c r="G11322" s="214"/>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5">
      <c r="A11323" s="45" t="s">
        <v>899</v>
      </c>
      <c r="B11323" s="56" t="s">
        <v>452</v>
      </c>
      <c r="C11323" s="54">
        <v>18017.1246620739</v>
      </c>
      <c r="D11323" s="56">
        <v>1262</v>
      </c>
      <c r="E11323" s="56">
        <v>13</v>
      </c>
      <c r="F11323" s="55">
        <v>5.1538269617797239</v>
      </c>
      <c r="G11323" s="214"/>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5">
      <c r="A11324" s="45" t="s">
        <v>898</v>
      </c>
      <c r="B11324" s="56" t="s">
        <v>454</v>
      </c>
      <c r="C11324" s="54">
        <v>27408.591693709299</v>
      </c>
      <c r="D11324" s="56">
        <v>1179</v>
      </c>
      <c r="E11324" s="56">
        <v>19</v>
      </c>
      <c r="F11324" s="55">
        <v>4.9515234941981445</v>
      </c>
      <c r="G11324" s="214"/>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5">
      <c r="A11325" s="45" t="s">
        <v>897</v>
      </c>
      <c r="B11325" s="56" t="s">
        <v>460</v>
      </c>
      <c r="C11325" s="54">
        <v>6815.0684702353301</v>
      </c>
      <c r="D11325" s="56">
        <v>745</v>
      </c>
      <c r="E11325" s="56">
        <v>11</v>
      </c>
      <c r="F11325" s="55">
        <v>11.529073979900224</v>
      </c>
      <c r="G11325" s="214"/>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5">
      <c r="A11326" s="45" t="s">
        <v>896</v>
      </c>
      <c r="B11326" s="56" t="s">
        <v>449</v>
      </c>
      <c r="C11326" s="54">
        <v>3227.2105007745699</v>
      </c>
      <c r="D11326" s="56">
        <v>203</v>
      </c>
      <c r="E11326" s="56" t="s">
        <v>495</v>
      </c>
      <c r="F11326" s="55">
        <v>4.4266447082660205</v>
      </c>
      <c r="G11326" s="214"/>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5">
      <c r="A11327" s="45" t="s">
        <v>895</v>
      </c>
      <c r="B11327" s="56" t="s">
        <v>457</v>
      </c>
      <c r="C11327" s="54">
        <v>2072.5449926586398</v>
      </c>
      <c r="D11327" s="56">
        <v>50</v>
      </c>
      <c r="E11327" s="56">
        <v>0</v>
      </c>
      <c r="F11327" s="55">
        <v>0</v>
      </c>
      <c r="G11327" s="214"/>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5">
      <c r="A11328" s="45" t="s">
        <v>894</v>
      </c>
      <c r="B11328" s="56" t="s">
        <v>458</v>
      </c>
      <c r="C11328" s="54">
        <v>41070.9163256869</v>
      </c>
      <c r="D11328" s="56">
        <v>3766</v>
      </c>
      <c r="E11328" s="56">
        <v>38</v>
      </c>
      <c r="F11328" s="55">
        <v>6.6087780773182416</v>
      </c>
      <c r="G11328" s="214"/>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5">
      <c r="A11329" s="45" t="s">
        <v>893</v>
      </c>
      <c r="B11329" s="56" t="s">
        <v>454</v>
      </c>
      <c r="C11329" s="54">
        <v>43672.597856087901</v>
      </c>
      <c r="D11329" s="56">
        <v>3971</v>
      </c>
      <c r="E11329" s="56">
        <v>33</v>
      </c>
      <c r="F11329" s="55">
        <v>5.3973039682920421</v>
      </c>
      <c r="G11329" s="214"/>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5">
      <c r="A11330" s="45" t="s">
        <v>892</v>
      </c>
      <c r="B11330" s="56" t="s">
        <v>449</v>
      </c>
      <c r="C11330" s="54">
        <v>9025.9672012139599</v>
      </c>
      <c r="D11330" s="56">
        <v>652</v>
      </c>
      <c r="E11330" s="56">
        <v>8</v>
      </c>
      <c r="F11330" s="55">
        <v>6.3309400387774106</v>
      </c>
      <c r="G11330" s="214"/>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5">
      <c r="A11331" s="45" t="s">
        <v>891</v>
      </c>
      <c r="B11331" s="56" t="s">
        <v>456</v>
      </c>
      <c r="C11331" s="54">
        <v>1208.9750880147301</v>
      </c>
      <c r="D11331" s="56">
        <v>58</v>
      </c>
      <c r="E11331" s="56" t="s">
        <v>495</v>
      </c>
      <c r="F11331" s="55">
        <v>5.9081921651392326</v>
      </c>
      <c r="G11331" s="214"/>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5">
      <c r="A11332" s="45" t="s">
        <v>890</v>
      </c>
      <c r="B11332" s="56" t="s">
        <v>449</v>
      </c>
      <c r="C11332" s="54">
        <v>5055.24299668805</v>
      </c>
      <c r="D11332" s="56">
        <v>225</v>
      </c>
      <c r="E11332" s="56">
        <v>0</v>
      </c>
      <c r="F11332" s="55">
        <v>0</v>
      </c>
      <c r="G11332" s="214"/>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5">
      <c r="A11333" s="45" t="s">
        <v>889</v>
      </c>
      <c r="B11333" s="56" t="s">
        <v>450</v>
      </c>
      <c r="C11333" s="54">
        <v>692958.26281431701</v>
      </c>
      <c r="D11333" s="56">
        <v>72597</v>
      </c>
      <c r="E11333" s="56">
        <v>1004</v>
      </c>
      <c r="F11333" s="55">
        <v>10.349005064609793</v>
      </c>
      <c r="G11333" s="214"/>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5">
      <c r="A11334" s="45" t="s">
        <v>888</v>
      </c>
      <c r="B11334" s="56" t="s">
        <v>462</v>
      </c>
      <c r="C11334" s="54">
        <v>21025.5302833235</v>
      </c>
      <c r="D11334" s="56">
        <v>1331</v>
      </c>
      <c r="E11334" s="56">
        <v>22</v>
      </c>
      <c r="F11334" s="55">
        <v>7.4739069609814184</v>
      </c>
      <c r="G11334" s="214"/>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5">
      <c r="A11335" s="45" t="s">
        <v>887</v>
      </c>
      <c r="B11335" s="56" t="s">
        <v>454</v>
      </c>
      <c r="C11335" s="54">
        <v>5073.1152154421097</v>
      </c>
      <c r="D11335" s="56">
        <v>210</v>
      </c>
      <c r="E11335" s="56">
        <v>7</v>
      </c>
      <c r="F11335" s="55">
        <v>9.8558770847160044</v>
      </c>
      <c r="G11335" s="214"/>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5">
      <c r="A11336" s="45" t="s">
        <v>886</v>
      </c>
      <c r="B11336" s="56" t="s">
        <v>458</v>
      </c>
      <c r="C11336" s="54">
        <v>7640.4843218528404</v>
      </c>
      <c r="D11336" s="56">
        <v>559</v>
      </c>
      <c r="E11336" s="56">
        <v>6</v>
      </c>
      <c r="F11336" s="55">
        <v>5.6092180877284852</v>
      </c>
      <c r="G11336" s="214"/>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5">
      <c r="A11337" s="45" t="s">
        <v>885</v>
      </c>
      <c r="B11337" s="56" t="s">
        <v>449</v>
      </c>
      <c r="C11337" s="54">
        <v>4489.38887213825</v>
      </c>
      <c r="D11337" s="56">
        <v>310</v>
      </c>
      <c r="E11337" s="56" t="s">
        <v>495</v>
      </c>
      <c r="F11337" s="55">
        <v>1.5910533362762742</v>
      </c>
      <c r="G11337" s="214"/>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5">
      <c r="A11338" s="45" t="s">
        <v>884</v>
      </c>
      <c r="B11338" s="56" t="s">
        <v>452</v>
      </c>
      <c r="C11338" s="54">
        <v>39657.353717883198</v>
      </c>
      <c r="D11338" s="56">
        <v>4143</v>
      </c>
      <c r="E11338" s="56">
        <v>33</v>
      </c>
      <c r="F11338" s="55">
        <v>5.9437724309878011</v>
      </c>
      <c r="G11338" s="214"/>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5">
      <c r="A11339" s="45" t="s">
        <v>883</v>
      </c>
      <c r="B11339" s="56" t="s">
        <v>462</v>
      </c>
      <c r="C11339" s="54">
        <v>9926.4673993127308</v>
      </c>
      <c r="D11339" s="56">
        <v>538</v>
      </c>
      <c r="E11339" s="56">
        <v>15</v>
      </c>
      <c r="F11339" s="55">
        <v>10.793654261159945</v>
      </c>
      <c r="G11339" s="214"/>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5">
      <c r="A11340" s="45" t="s">
        <v>882</v>
      </c>
      <c r="B11340" s="56" t="s">
        <v>451</v>
      </c>
      <c r="C11340" s="54">
        <v>28615.425420800198</v>
      </c>
      <c r="D11340" s="56">
        <v>2931</v>
      </c>
      <c r="E11340" s="56">
        <v>25</v>
      </c>
      <c r="F11340" s="55">
        <v>6.2403904867906386</v>
      </c>
      <c r="G11340" s="214"/>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5">
      <c r="A11341" s="45" t="s">
        <v>881</v>
      </c>
      <c r="B11341" s="56" t="s">
        <v>456</v>
      </c>
      <c r="C11341" s="54">
        <v>3727.2357787096198</v>
      </c>
      <c r="D11341" s="56">
        <v>222</v>
      </c>
      <c r="E11341" s="56">
        <v>11</v>
      </c>
      <c r="F11341" s="55">
        <v>21.080348342929419</v>
      </c>
      <c r="G11341" s="214"/>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5">
      <c r="A11342" s="45" t="s">
        <v>880</v>
      </c>
      <c r="B11342" s="56" t="s">
        <v>451</v>
      </c>
      <c r="C11342" s="54">
        <v>99226.362872711004</v>
      </c>
      <c r="D11342" s="56">
        <v>14453</v>
      </c>
      <c r="E11342" s="56">
        <v>181</v>
      </c>
      <c r="F11342" s="55">
        <v>13.029371483822684</v>
      </c>
      <c r="G11342" s="214"/>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5">
      <c r="A11343" s="45" t="s">
        <v>879</v>
      </c>
      <c r="B11343" s="56" t="s">
        <v>449</v>
      </c>
      <c r="C11343" s="54">
        <v>3688.3663500984599</v>
      </c>
      <c r="D11343" s="56">
        <v>224</v>
      </c>
      <c r="E11343" s="56" t="s">
        <v>495</v>
      </c>
      <c r="F11343" s="55">
        <v>3.8731820350039072</v>
      </c>
      <c r="G11343" s="214"/>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5">
      <c r="A11344" s="45" t="s">
        <v>878</v>
      </c>
      <c r="B11344" s="56" t="s">
        <v>452</v>
      </c>
      <c r="C11344" s="54">
        <v>64727.380689706901</v>
      </c>
      <c r="D11344" s="56">
        <v>2388</v>
      </c>
      <c r="E11344" s="56">
        <v>60</v>
      </c>
      <c r="F11344" s="55">
        <v>6.6211767571120186</v>
      </c>
      <c r="G11344" s="214"/>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5">
      <c r="A11345" s="45" t="s">
        <v>877</v>
      </c>
      <c r="B11345" s="56" t="s">
        <v>457</v>
      </c>
      <c r="C11345" s="54">
        <v>1838.08536362777</v>
      </c>
      <c r="D11345" s="56">
        <v>42</v>
      </c>
      <c r="E11345" s="56" t="s">
        <v>495</v>
      </c>
      <c r="F11345" s="55">
        <v>3.8860312389189131</v>
      </c>
      <c r="G11345" s="214"/>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5">
      <c r="A11346" s="45" t="s">
        <v>876</v>
      </c>
      <c r="B11346" s="56" t="s">
        <v>454</v>
      </c>
      <c r="C11346" s="54">
        <v>27818.816168915801</v>
      </c>
      <c r="D11346" s="56">
        <v>2090</v>
      </c>
      <c r="E11346" s="56">
        <v>33</v>
      </c>
      <c r="F11346" s="55">
        <v>8.473196137572101</v>
      </c>
      <c r="G11346" s="214"/>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5">
      <c r="A11347" s="45" t="s">
        <v>875</v>
      </c>
      <c r="B11347" s="56" t="s">
        <v>454</v>
      </c>
      <c r="C11347" s="54">
        <v>111989.024087531</v>
      </c>
      <c r="D11347" s="56">
        <v>6018</v>
      </c>
      <c r="E11347" s="56">
        <v>163</v>
      </c>
      <c r="F11347" s="55">
        <v>10.396427004986709</v>
      </c>
      <c r="G11347" s="214"/>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5">
      <c r="A11348" s="45" t="s">
        <v>874</v>
      </c>
      <c r="B11348" s="56" t="s">
        <v>452</v>
      </c>
      <c r="C11348" s="54">
        <v>23172.8895591976</v>
      </c>
      <c r="D11348" s="56">
        <v>2060</v>
      </c>
      <c r="E11348" s="56">
        <v>14</v>
      </c>
      <c r="F11348" s="55">
        <v>4.31538758878298</v>
      </c>
      <c r="G11348" s="214"/>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5">
      <c r="A11349" s="45" t="s">
        <v>873</v>
      </c>
      <c r="B11349" s="56" t="s">
        <v>454</v>
      </c>
      <c r="C11349" s="54">
        <v>4723.0019559667198</v>
      </c>
      <c r="D11349" s="56">
        <v>194</v>
      </c>
      <c r="E11349" s="56" t="s">
        <v>495</v>
      </c>
      <c r="F11349" s="55">
        <v>3.0247106435487887</v>
      </c>
      <c r="G11349" s="214"/>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5">
      <c r="A11350" s="45" t="s">
        <v>872</v>
      </c>
      <c r="B11350" s="56" t="s">
        <v>451</v>
      </c>
      <c r="C11350" s="54">
        <v>12248.3187771581</v>
      </c>
      <c r="D11350" s="56">
        <v>788</v>
      </c>
      <c r="E11350" s="56">
        <v>14</v>
      </c>
      <c r="F11350" s="55">
        <v>8.1643858083192686</v>
      </c>
      <c r="G11350" s="214"/>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5">
      <c r="A11351" s="45" t="s">
        <v>871</v>
      </c>
      <c r="B11351" s="56" t="s">
        <v>457</v>
      </c>
      <c r="C11351" s="54">
        <v>1174.1958259012499</v>
      </c>
      <c r="D11351" s="56">
        <v>18</v>
      </c>
      <c r="E11351" s="56">
        <v>0</v>
      </c>
      <c r="F11351" s="55">
        <v>0</v>
      </c>
      <c r="G11351" s="214"/>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5">
      <c r="A11352" s="45" t="s">
        <v>870</v>
      </c>
      <c r="B11352" s="56" t="s">
        <v>449</v>
      </c>
      <c r="C11352" s="54">
        <v>14163.6711170745</v>
      </c>
      <c r="D11352" s="56">
        <v>1021</v>
      </c>
      <c r="E11352" s="56">
        <v>12</v>
      </c>
      <c r="F11352" s="55">
        <v>6.0516998033762563</v>
      </c>
      <c r="G11352" s="214"/>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5">
      <c r="A11353" s="45" t="s">
        <v>869</v>
      </c>
      <c r="B11353" s="56" t="s">
        <v>462</v>
      </c>
      <c r="C11353" s="54">
        <v>5829.5344790318404</v>
      </c>
      <c r="D11353" s="56">
        <v>337</v>
      </c>
      <c r="E11353" s="56">
        <v>6</v>
      </c>
      <c r="F11353" s="55">
        <v>7.3517264562539308</v>
      </c>
      <c r="G11353" s="214"/>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5">
      <c r="A11354" s="45" t="s">
        <v>868</v>
      </c>
      <c r="B11354" s="56" t="s">
        <v>454</v>
      </c>
      <c r="C11354" s="54">
        <v>35973.240681719501</v>
      </c>
      <c r="D11354" s="56">
        <v>3034</v>
      </c>
      <c r="E11354" s="56">
        <v>33</v>
      </c>
      <c r="F11354" s="55">
        <v>6.5524896074783863</v>
      </c>
      <c r="G11354" s="214"/>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5">
      <c r="A11355" s="45" t="s">
        <v>867</v>
      </c>
      <c r="B11355" s="56" t="s">
        <v>450</v>
      </c>
      <c r="C11355" s="54">
        <v>36918.336746757697</v>
      </c>
      <c r="D11355" s="56">
        <v>8989</v>
      </c>
      <c r="E11355" s="56">
        <v>58</v>
      </c>
      <c r="F11355" s="55">
        <v>11.221678731832316</v>
      </c>
      <c r="G11355" s="214"/>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5">
      <c r="A11356" s="45" t="s">
        <v>866</v>
      </c>
      <c r="B11356" s="56" t="s">
        <v>461</v>
      </c>
      <c r="C11356" s="54">
        <v>2936.1193472292898</v>
      </c>
      <c r="D11356" s="56">
        <v>138</v>
      </c>
      <c r="E11356" s="56">
        <v>6</v>
      </c>
      <c r="F11356" s="55">
        <v>14.596526158783567</v>
      </c>
      <c r="G11356" s="214"/>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5">
      <c r="A11357" s="45" t="s">
        <v>865</v>
      </c>
      <c r="B11357" s="56" t="s">
        <v>456</v>
      </c>
      <c r="C11357" s="54">
        <v>1357.7287896405801</v>
      </c>
      <c r="D11357" s="56">
        <v>71</v>
      </c>
      <c r="E11357" s="56" t="s">
        <v>495</v>
      </c>
      <c r="F11357" s="55">
        <v>21.043546243865126</v>
      </c>
      <c r="G11357" s="214"/>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5">
      <c r="A11358" s="45" t="s">
        <v>864</v>
      </c>
      <c r="B11358" s="56" t="s">
        <v>455</v>
      </c>
      <c r="C11358" s="54">
        <v>1223.64361651632</v>
      </c>
      <c r="D11358" s="56">
        <v>32</v>
      </c>
      <c r="E11358" s="56">
        <v>0</v>
      </c>
      <c r="F11358" s="55">
        <v>0</v>
      </c>
      <c r="G11358" s="214"/>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5">
      <c r="A11359" s="45" t="s">
        <v>863</v>
      </c>
      <c r="B11359" s="56" t="s">
        <v>456</v>
      </c>
      <c r="C11359" s="54">
        <v>56710.292083490698</v>
      </c>
      <c r="D11359" s="56">
        <v>6099</v>
      </c>
      <c r="E11359" s="56">
        <v>76</v>
      </c>
      <c r="F11359" s="55">
        <v>9.5724624739708855</v>
      </c>
      <c r="G11359" s="214"/>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5">
      <c r="A11360" s="45" t="s">
        <v>862</v>
      </c>
      <c r="B11360" s="56" t="s">
        <v>459</v>
      </c>
      <c r="C11360" s="54">
        <v>758.61581752920097</v>
      </c>
      <c r="D11360" s="56">
        <v>28</v>
      </c>
      <c r="E11360" s="56">
        <v>0</v>
      </c>
      <c r="F11360" s="55">
        <v>0</v>
      </c>
      <c r="G11360" s="214"/>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5">
      <c r="A11361" s="45" t="s">
        <v>861</v>
      </c>
      <c r="B11361" s="56" t="s">
        <v>461</v>
      </c>
      <c r="C11361" s="54">
        <v>1673.49740572871</v>
      </c>
      <c r="D11361" s="56">
        <v>45</v>
      </c>
      <c r="E11361" s="56">
        <v>0</v>
      </c>
      <c r="F11361" s="55">
        <v>0</v>
      </c>
      <c r="G11361" s="214"/>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5">
      <c r="A11362" s="45" t="s">
        <v>860</v>
      </c>
      <c r="B11362" s="56" t="s">
        <v>449</v>
      </c>
      <c r="C11362" s="54">
        <v>14079.6128022015</v>
      </c>
      <c r="D11362" s="56">
        <v>1626</v>
      </c>
      <c r="E11362" s="56">
        <v>12</v>
      </c>
      <c r="F11362" s="55">
        <v>6.0878297520286457</v>
      </c>
      <c r="G11362" s="214"/>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5">
      <c r="A11363" s="45" t="s">
        <v>859</v>
      </c>
      <c r="B11363" s="56" t="s">
        <v>452</v>
      </c>
      <c r="C11363" s="54">
        <v>7354.9427443027298</v>
      </c>
      <c r="D11363" s="56">
        <v>446</v>
      </c>
      <c r="E11363" s="56">
        <v>6</v>
      </c>
      <c r="F11363" s="55">
        <v>5.8269852461245559</v>
      </c>
      <c r="G11363" s="214"/>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5">
      <c r="A11364" s="45" t="s">
        <v>858</v>
      </c>
      <c r="B11364" s="56" t="s">
        <v>457</v>
      </c>
      <c r="C11364" s="54">
        <v>1582.42316470797</v>
      </c>
      <c r="D11364" s="56">
        <v>54</v>
      </c>
      <c r="E11364" s="56" t="s">
        <v>495</v>
      </c>
      <c r="F11364" s="55">
        <v>9.0277459306219505</v>
      </c>
      <c r="G11364" s="214"/>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5">
      <c r="A11365" s="45" t="s">
        <v>857</v>
      </c>
      <c r="B11365" s="56" t="s">
        <v>454</v>
      </c>
      <c r="C11365" s="54">
        <v>18730.958831312699</v>
      </c>
      <c r="D11365" s="56">
        <v>1128</v>
      </c>
      <c r="E11365" s="56">
        <v>23</v>
      </c>
      <c r="F11365" s="55">
        <v>8.7708117755870827</v>
      </c>
      <c r="G11365" s="214"/>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5">
      <c r="A11366" s="45" t="s">
        <v>856</v>
      </c>
      <c r="B11366" s="56" t="s">
        <v>457</v>
      </c>
      <c r="C11366" s="54">
        <v>1931.62596058402</v>
      </c>
      <c r="D11366" s="56">
        <v>32</v>
      </c>
      <c r="E11366" s="56">
        <v>0</v>
      </c>
      <c r="F11366" s="55">
        <v>0</v>
      </c>
      <c r="G11366" s="214"/>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5">
      <c r="A11367" s="45" t="s">
        <v>855</v>
      </c>
      <c r="B11367" s="56" t="s">
        <v>455</v>
      </c>
      <c r="C11367" s="54">
        <v>784.07156341524001</v>
      </c>
      <c r="D11367" s="56">
        <v>28</v>
      </c>
      <c r="E11367" s="56">
        <v>0</v>
      </c>
      <c r="F11367" s="55">
        <v>0</v>
      </c>
      <c r="G11367" s="214"/>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5">
      <c r="A11368" s="45" t="s">
        <v>854</v>
      </c>
      <c r="B11368" s="56" t="s">
        <v>461</v>
      </c>
      <c r="C11368" s="54">
        <v>6466.0125528356502</v>
      </c>
      <c r="D11368" s="56">
        <v>304</v>
      </c>
      <c r="E11368" s="56" t="s">
        <v>495</v>
      </c>
      <c r="F11368" s="55">
        <v>4.4187091098204956</v>
      </c>
      <c r="G11368" s="214"/>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5">
      <c r="A11369" s="45" t="s">
        <v>853</v>
      </c>
      <c r="B11369" s="56" t="s">
        <v>458</v>
      </c>
      <c r="C11369" s="54">
        <v>28666.8719119466</v>
      </c>
      <c r="D11369" s="56">
        <v>3129</v>
      </c>
      <c r="E11369" s="56">
        <v>15</v>
      </c>
      <c r="F11369" s="55">
        <v>3.737514768683448</v>
      </c>
      <c r="G11369" s="214"/>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5">
      <c r="A11370" s="45" t="s">
        <v>852</v>
      </c>
      <c r="B11370" s="56" t="s">
        <v>460</v>
      </c>
      <c r="C11370" s="54">
        <v>37104.373350893802</v>
      </c>
      <c r="D11370" s="56">
        <v>3918</v>
      </c>
      <c r="E11370" s="56">
        <v>57</v>
      </c>
      <c r="F11370" s="55">
        <v>10.972907513961546</v>
      </c>
      <c r="G11370" s="214"/>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5">
      <c r="A11371" s="45" t="s">
        <v>851</v>
      </c>
      <c r="B11371" s="56" t="s">
        <v>452</v>
      </c>
      <c r="C11371" s="54">
        <v>27391.508223539095</v>
      </c>
      <c r="D11371" s="56">
        <v>2494</v>
      </c>
      <c r="E11371" s="56">
        <v>17</v>
      </c>
      <c r="F11371" s="55">
        <v>4.4330735802353844</v>
      </c>
      <c r="G11371" s="214"/>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5">
      <c r="A11372" s="45" t="s">
        <v>850</v>
      </c>
      <c r="B11372" s="56" t="s">
        <v>457</v>
      </c>
      <c r="C11372" s="54">
        <v>5307.8849770148699</v>
      </c>
      <c r="D11372" s="56">
        <v>197</v>
      </c>
      <c r="E11372" s="56">
        <v>0</v>
      </c>
      <c r="F11372" s="55">
        <v>0</v>
      </c>
      <c r="G11372" s="214"/>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5">
      <c r="A11373" s="45" t="s">
        <v>849</v>
      </c>
      <c r="B11373" s="56" t="s">
        <v>462</v>
      </c>
      <c r="C11373" s="54">
        <v>13087.712635498299</v>
      </c>
      <c r="D11373" s="56">
        <v>856</v>
      </c>
      <c r="E11373" s="56">
        <v>12</v>
      </c>
      <c r="F11373" s="55">
        <v>6.5492181943084233</v>
      </c>
      <c r="G11373" s="214"/>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5">
      <c r="A11374" s="45" t="s">
        <v>848</v>
      </c>
      <c r="B11374" s="56" t="s">
        <v>460</v>
      </c>
      <c r="C11374" s="54">
        <v>7927.2612196189812</v>
      </c>
      <c r="D11374" s="56">
        <v>753</v>
      </c>
      <c r="E11374" s="56">
        <v>8</v>
      </c>
      <c r="F11374" s="55">
        <v>7.2083984064301685</v>
      </c>
      <c r="G11374" s="214"/>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5">
      <c r="A11375" s="45" t="s">
        <v>847</v>
      </c>
      <c r="B11375" s="56" t="s">
        <v>449</v>
      </c>
      <c r="C11375" s="54">
        <v>9485.9761215318194</v>
      </c>
      <c r="D11375" s="56">
        <v>523</v>
      </c>
      <c r="E11375" s="56">
        <v>7</v>
      </c>
      <c r="F11375" s="55">
        <v>5.2709388427098292</v>
      </c>
      <c r="G11375" s="214"/>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5">
      <c r="A11376" s="45" t="s">
        <v>846</v>
      </c>
      <c r="B11376" s="56" t="s">
        <v>452</v>
      </c>
      <c r="C11376" s="54">
        <v>5133.8205219983302</v>
      </c>
      <c r="D11376" s="56">
        <v>249</v>
      </c>
      <c r="E11376" s="56" t="s">
        <v>495</v>
      </c>
      <c r="F11376" s="55">
        <v>1.3913336300422123</v>
      </c>
      <c r="G11376" s="214"/>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5">
      <c r="A11377" s="45" t="s">
        <v>845</v>
      </c>
      <c r="B11377" s="56" t="s">
        <v>454</v>
      </c>
      <c r="C11377" s="54">
        <v>32414.524512956301</v>
      </c>
      <c r="D11377" s="56">
        <v>3915</v>
      </c>
      <c r="E11377" s="56">
        <v>18</v>
      </c>
      <c r="F11377" s="55">
        <v>3.9664758469629171</v>
      </c>
      <c r="G11377" s="214"/>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5">
      <c r="A11378" s="45" t="s">
        <v>844</v>
      </c>
      <c r="B11378" s="56" t="s">
        <v>449</v>
      </c>
      <c r="C11378" s="54">
        <v>12469.6895953656</v>
      </c>
      <c r="D11378" s="56">
        <v>1085</v>
      </c>
      <c r="E11378" s="56">
        <v>11</v>
      </c>
      <c r="F11378" s="55">
        <v>6.3009931378428119</v>
      </c>
      <c r="G11378" s="214"/>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5">
      <c r="A11379" s="45" t="s">
        <v>843</v>
      </c>
      <c r="B11379" s="56" t="s">
        <v>454</v>
      </c>
      <c r="C11379" s="54">
        <v>3330.26120665499</v>
      </c>
      <c r="D11379" s="56">
        <v>185</v>
      </c>
      <c r="E11379" s="56" t="s">
        <v>495</v>
      </c>
      <c r="F11379" s="55">
        <v>2.1448339032936201</v>
      </c>
      <c r="G11379" s="214"/>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5">
      <c r="A11380" s="45" t="s">
        <v>842</v>
      </c>
      <c r="B11380" s="56" t="s">
        <v>451</v>
      </c>
      <c r="C11380" s="54">
        <v>15120.384628985899</v>
      </c>
      <c r="D11380" s="56">
        <v>993</v>
      </c>
      <c r="E11380" s="56">
        <v>10</v>
      </c>
      <c r="F11380" s="55">
        <v>4.7239916960605797</v>
      </c>
      <c r="G11380" s="214"/>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5">
      <c r="A11381" s="45" t="s">
        <v>841</v>
      </c>
      <c r="B11381" s="56" t="s">
        <v>451</v>
      </c>
      <c r="C11381" s="54">
        <v>14878.570537017</v>
      </c>
      <c r="D11381" s="56">
        <v>1317</v>
      </c>
      <c r="E11381" s="56">
        <v>28</v>
      </c>
      <c r="F11381" s="55">
        <v>13.442151549600274</v>
      </c>
      <c r="G11381" s="214"/>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5">
      <c r="A11382" s="45" t="s">
        <v>840</v>
      </c>
      <c r="B11382" s="56" t="s">
        <v>449</v>
      </c>
      <c r="C11382" s="54">
        <v>2244.2586476452502</v>
      </c>
      <c r="D11382" s="56">
        <v>178</v>
      </c>
      <c r="E11382" s="56" t="s">
        <v>495</v>
      </c>
      <c r="F11382" s="55">
        <v>3.1827245715869976</v>
      </c>
      <c r="G11382" s="214"/>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5">
      <c r="A11383" s="45" t="s">
        <v>839</v>
      </c>
      <c r="B11383" s="56" t="s">
        <v>456</v>
      </c>
      <c r="C11383" s="54">
        <v>17005.439503125901</v>
      </c>
      <c r="D11383" s="56">
        <v>1640</v>
      </c>
      <c r="E11383" s="56">
        <v>26</v>
      </c>
      <c r="F11383" s="55">
        <v>10.920875386969454</v>
      </c>
      <c r="G11383" s="214"/>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5">
      <c r="A11384" s="45" t="s">
        <v>838</v>
      </c>
      <c r="B11384" s="56" t="s">
        <v>462</v>
      </c>
      <c r="C11384" s="54">
        <v>4602.6150295043099</v>
      </c>
      <c r="D11384" s="56">
        <v>206</v>
      </c>
      <c r="E11384" s="56">
        <v>11</v>
      </c>
      <c r="F11384" s="55">
        <v>17.071040716583784</v>
      </c>
      <c r="G11384" s="214"/>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5">
      <c r="A11385" s="45" t="s">
        <v>837</v>
      </c>
      <c r="B11385" s="56" t="s">
        <v>455</v>
      </c>
      <c r="C11385" s="54">
        <v>16194.1783185606</v>
      </c>
      <c r="D11385" s="56">
        <v>965</v>
      </c>
      <c r="E11385" s="56">
        <v>13</v>
      </c>
      <c r="F11385" s="55">
        <v>5.7339829802118896</v>
      </c>
      <c r="G11385" s="214"/>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5">
      <c r="A11386" s="45" t="s">
        <v>836</v>
      </c>
      <c r="B11386" s="56" t="s">
        <v>460</v>
      </c>
      <c r="C11386" s="54">
        <v>23741.067234681399</v>
      </c>
      <c r="D11386" s="56">
        <v>2236</v>
      </c>
      <c r="E11386" s="56">
        <v>31</v>
      </c>
      <c r="F11386" s="55">
        <v>9.3268162395456411</v>
      </c>
      <c r="G11386" s="214"/>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5">
      <c r="A11387" s="45" t="s">
        <v>835</v>
      </c>
      <c r="B11387" s="56" t="s">
        <v>459</v>
      </c>
      <c r="C11387" s="54">
        <v>4086.1741400712999</v>
      </c>
      <c r="D11387" s="56">
        <v>489</v>
      </c>
      <c r="E11387" s="56">
        <v>6</v>
      </c>
      <c r="F11387" s="55">
        <v>10.488330009448651</v>
      </c>
      <c r="G11387" s="214"/>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5">
      <c r="A11388" s="45" t="s">
        <v>834</v>
      </c>
      <c r="B11388" s="56" t="s">
        <v>461</v>
      </c>
      <c r="C11388" s="54">
        <v>1073.55719304948</v>
      </c>
      <c r="D11388" s="56">
        <v>20</v>
      </c>
      <c r="E11388" s="56" t="s">
        <v>495</v>
      </c>
      <c r="F11388" s="55">
        <v>26.613792685111019</v>
      </c>
      <c r="G11388" s="214"/>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5">
      <c r="A11389" s="45" t="s">
        <v>833</v>
      </c>
      <c r="B11389" s="56" t="s">
        <v>457</v>
      </c>
      <c r="C11389" s="54">
        <v>2112.6874094155901</v>
      </c>
      <c r="D11389" s="56">
        <v>74</v>
      </c>
      <c r="E11389" s="56" t="s">
        <v>495</v>
      </c>
      <c r="F11389" s="55">
        <v>3.3809342125217641</v>
      </c>
      <c r="G11389" s="214"/>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5">
      <c r="A11390" s="45" t="s">
        <v>458</v>
      </c>
      <c r="B11390" s="56" t="s">
        <v>458</v>
      </c>
      <c r="C11390" s="54">
        <v>3727.91584807558</v>
      </c>
      <c r="D11390" s="56">
        <v>198</v>
      </c>
      <c r="E11390" s="56" t="s">
        <v>495</v>
      </c>
      <c r="F11390" s="55">
        <v>1.9160457032699434</v>
      </c>
      <c r="G11390" s="214"/>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5">
      <c r="A11391" s="45" t="s">
        <v>832</v>
      </c>
      <c r="B11391" s="56" t="s">
        <v>454</v>
      </c>
      <c r="C11391" s="54">
        <v>48551.911070702001</v>
      </c>
      <c r="D11391" s="56">
        <v>8711</v>
      </c>
      <c r="E11391" s="56">
        <v>49</v>
      </c>
      <c r="F11391" s="55">
        <v>7.2087790631006232</v>
      </c>
      <c r="G11391" s="214"/>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5">
      <c r="A11392" s="45" t="s">
        <v>831</v>
      </c>
      <c r="B11392" s="56" t="s">
        <v>460</v>
      </c>
      <c r="C11392" s="54">
        <v>16012.7421223003</v>
      </c>
      <c r="D11392" s="56">
        <v>2085</v>
      </c>
      <c r="E11392" s="56">
        <v>31</v>
      </c>
      <c r="F11392" s="55">
        <v>13.828273117581578</v>
      </c>
      <c r="G11392" s="214"/>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5">
      <c r="A11393" s="45" t="s">
        <v>830</v>
      </c>
      <c r="B11393" s="56" t="s">
        <v>460</v>
      </c>
      <c r="C11393" s="54">
        <v>89317.120164774096</v>
      </c>
      <c r="D11393" s="56">
        <v>14562</v>
      </c>
      <c r="E11393" s="56">
        <v>164</v>
      </c>
      <c r="F11393" s="55">
        <v>13.115386717210489</v>
      </c>
      <c r="G11393" s="214"/>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5">
      <c r="A11394" s="45" t="s">
        <v>829</v>
      </c>
      <c r="B11394" s="56" t="s">
        <v>462</v>
      </c>
      <c r="C11394" s="54">
        <v>31190.337467089099</v>
      </c>
      <c r="D11394" s="56">
        <v>1621</v>
      </c>
      <c r="E11394" s="56">
        <v>31</v>
      </c>
      <c r="F11394" s="55">
        <v>7.0992682160689879</v>
      </c>
      <c r="G11394" s="214"/>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5">
      <c r="A11395" s="45" t="s">
        <v>828</v>
      </c>
      <c r="B11395" s="56" t="s">
        <v>449</v>
      </c>
      <c r="C11395" s="54">
        <v>42123.258085424597</v>
      </c>
      <c r="D11395" s="56">
        <v>4862</v>
      </c>
      <c r="E11395" s="56">
        <v>37</v>
      </c>
      <c r="F11395" s="55">
        <v>6.2741042905501621</v>
      </c>
      <c r="G11395" s="214"/>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5">
      <c r="A11396" s="45" t="s">
        <v>827</v>
      </c>
      <c r="B11396" s="56" t="s">
        <v>461</v>
      </c>
      <c r="C11396" s="54">
        <v>783.91291893709104</v>
      </c>
      <c r="D11396" s="56">
        <v>19</v>
      </c>
      <c r="E11396" s="56">
        <v>0</v>
      </c>
      <c r="F11396" s="55">
        <v>0</v>
      </c>
      <c r="G11396" s="214"/>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5">
      <c r="A11397" s="45" t="s">
        <v>826</v>
      </c>
      <c r="B11397" s="56" t="s">
        <v>452</v>
      </c>
      <c r="C11397" s="54">
        <v>18209.461158597402</v>
      </c>
      <c r="D11397" s="56">
        <v>1394</v>
      </c>
      <c r="E11397" s="56">
        <v>14</v>
      </c>
      <c r="F11397" s="55">
        <v>5.4916506935069886</v>
      </c>
      <c r="G11397" s="214"/>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5">
      <c r="A11398" s="45" t="s">
        <v>825</v>
      </c>
      <c r="B11398" s="56" t="s">
        <v>454</v>
      </c>
      <c r="C11398" s="54">
        <v>74397.767487715595</v>
      </c>
      <c r="D11398" s="56">
        <v>8454</v>
      </c>
      <c r="E11398" s="56">
        <v>76</v>
      </c>
      <c r="F11398" s="55">
        <v>7.2966859247057174</v>
      </c>
      <c r="G11398" s="214"/>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5">
      <c r="A11399" s="45" t="s">
        <v>457</v>
      </c>
      <c r="B11399" s="56" t="s">
        <v>452</v>
      </c>
      <c r="C11399" s="54">
        <v>33920.0551131428</v>
      </c>
      <c r="D11399" s="56">
        <v>1986</v>
      </c>
      <c r="E11399" s="56">
        <v>32</v>
      </c>
      <c r="F11399" s="55">
        <v>6.7385335256387986</v>
      </c>
      <c r="G11399" s="214"/>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5">
      <c r="A11400" s="45" t="s">
        <v>824</v>
      </c>
      <c r="B11400" s="56" t="s">
        <v>460</v>
      </c>
      <c r="C11400" s="54">
        <v>9049.1751865497099</v>
      </c>
      <c r="D11400" s="56">
        <v>1013</v>
      </c>
      <c r="E11400" s="56">
        <v>10</v>
      </c>
      <c r="F11400" s="55">
        <v>7.8933792258480837</v>
      </c>
      <c r="G11400" s="214"/>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5">
      <c r="A11401" s="45" t="s">
        <v>823</v>
      </c>
      <c r="B11401" s="56" t="s">
        <v>449</v>
      </c>
      <c r="C11401" s="54">
        <v>19873.653859741695</v>
      </c>
      <c r="D11401" s="56">
        <v>2359</v>
      </c>
      <c r="E11401" s="56">
        <v>18</v>
      </c>
      <c r="F11401" s="55">
        <v>6.4694408727665973</v>
      </c>
      <c r="G11401" s="214"/>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5">
      <c r="A11402" s="45" t="s">
        <v>822</v>
      </c>
      <c r="B11402" s="56" t="s">
        <v>458</v>
      </c>
      <c r="C11402" s="54">
        <v>8985.7757628436302</v>
      </c>
      <c r="D11402" s="56">
        <v>593</v>
      </c>
      <c r="E11402" s="56">
        <v>9</v>
      </c>
      <c r="F11402" s="55">
        <v>7.1541640902655335</v>
      </c>
      <c r="G11402" s="214"/>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5">
      <c r="A11403" s="45" t="s">
        <v>821</v>
      </c>
      <c r="B11403" s="56" t="s">
        <v>457</v>
      </c>
      <c r="C11403" s="54">
        <v>1671.6385468424</v>
      </c>
      <c r="D11403" s="56">
        <v>39</v>
      </c>
      <c r="E11403" s="56">
        <v>0</v>
      </c>
      <c r="F11403" s="55">
        <v>0</v>
      </c>
      <c r="G11403" s="214"/>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5">
      <c r="A11404" s="45" t="s">
        <v>820</v>
      </c>
      <c r="B11404" s="56" t="s">
        <v>458</v>
      </c>
      <c r="C11404" s="54">
        <v>28406.395546395601</v>
      </c>
      <c r="D11404" s="56">
        <v>2036</v>
      </c>
      <c r="E11404" s="56">
        <v>25</v>
      </c>
      <c r="F11404" s="55">
        <v>6.2863107105500733</v>
      </c>
      <c r="G11404" s="214"/>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5">
      <c r="A11405" s="45" t="s">
        <v>819</v>
      </c>
      <c r="B11405" s="56" t="s">
        <v>455</v>
      </c>
      <c r="C11405" s="54">
        <v>1156.5421476148199</v>
      </c>
      <c r="D11405" s="56">
        <v>27</v>
      </c>
      <c r="E11405" s="56">
        <v>0</v>
      </c>
      <c r="F11405" s="55">
        <v>0</v>
      </c>
      <c r="G11405" s="214"/>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5">
      <c r="A11406" s="45" t="s">
        <v>818</v>
      </c>
      <c r="B11406" s="56" t="s">
        <v>459</v>
      </c>
      <c r="C11406" s="54">
        <v>44.670954202623797</v>
      </c>
      <c r="D11406" s="56">
        <v>5</v>
      </c>
      <c r="E11406" s="56">
        <v>0</v>
      </c>
      <c r="F11406" s="55">
        <v>0</v>
      </c>
      <c r="G11406" s="214"/>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5">
      <c r="A11407" s="45" t="s">
        <v>817</v>
      </c>
      <c r="B11407" s="56" t="s">
        <v>449</v>
      </c>
      <c r="C11407" s="54">
        <v>20124.902253938701</v>
      </c>
      <c r="D11407" s="56">
        <v>1207</v>
      </c>
      <c r="E11407" s="56">
        <v>16</v>
      </c>
      <c r="F11407" s="55">
        <v>5.6788208381656657</v>
      </c>
      <c r="G11407" s="214"/>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5">
      <c r="A11408" s="45" t="s">
        <v>816</v>
      </c>
      <c r="B11408" s="56" t="s">
        <v>455</v>
      </c>
      <c r="C11408" s="54">
        <v>6112.4113664417901</v>
      </c>
      <c r="D11408" s="56">
        <v>401</v>
      </c>
      <c r="E11408" s="56">
        <v>6</v>
      </c>
      <c r="F11408" s="55">
        <v>7.0114951837888535</v>
      </c>
      <c r="G11408" s="214"/>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5">
      <c r="A11409" s="45" t="s">
        <v>815</v>
      </c>
      <c r="B11409" s="56" t="s">
        <v>456</v>
      </c>
      <c r="C11409" s="54">
        <v>1549.67718243236</v>
      </c>
      <c r="D11409" s="56">
        <v>87</v>
      </c>
      <c r="E11409" s="56" t="s">
        <v>495</v>
      </c>
      <c r="F11409" s="55">
        <v>9.2185097952410651</v>
      </c>
      <c r="G11409" s="214"/>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5">
      <c r="A11410" s="45" t="s">
        <v>814</v>
      </c>
      <c r="B11410" s="56" t="s">
        <v>461</v>
      </c>
      <c r="C11410" s="54">
        <v>6720.1246284321996</v>
      </c>
      <c r="D11410" s="56">
        <v>476</v>
      </c>
      <c r="E11410" s="56">
        <v>11</v>
      </c>
      <c r="F11410" s="55">
        <v>11.691960032854217</v>
      </c>
      <c r="G11410" s="214"/>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5">
      <c r="A11411" s="45" t="s">
        <v>813</v>
      </c>
      <c r="B11411" s="56" t="s">
        <v>457</v>
      </c>
      <c r="C11411" s="54">
        <v>17148.496197419699</v>
      </c>
      <c r="D11411" s="56">
        <v>837</v>
      </c>
      <c r="E11411" s="56" t="s">
        <v>495</v>
      </c>
      <c r="F11411" s="55">
        <v>1.2495889541495624</v>
      </c>
      <c r="G11411" s="214"/>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5">
      <c r="A11412" s="45" t="s">
        <v>812</v>
      </c>
      <c r="B11412" s="56" t="s">
        <v>454</v>
      </c>
      <c r="C11412" s="54">
        <v>11689.851587155499</v>
      </c>
      <c r="D11412" s="56">
        <v>542</v>
      </c>
      <c r="E11412" s="56">
        <v>5</v>
      </c>
      <c r="F11412" s="55">
        <v>3.0551530486090712</v>
      </c>
      <c r="G11412" s="214"/>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5">
      <c r="A11413" s="45" t="s">
        <v>811</v>
      </c>
      <c r="B11413" s="56" t="s">
        <v>458</v>
      </c>
      <c r="C11413" s="54">
        <v>6846.1077774764299</v>
      </c>
      <c r="D11413" s="56">
        <v>492</v>
      </c>
      <c r="E11413" s="56" t="s">
        <v>495</v>
      </c>
      <c r="F11413" s="55">
        <v>2.0866914091995494</v>
      </c>
      <c r="G11413" s="214"/>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5">
      <c r="A11414" s="45" t="s">
        <v>810</v>
      </c>
      <c r="B11414" s="56" t="s">
        <v>455</v>
      </c>
      <c r="C11414" s="54">
        <v>5803.7608961074102</v>
      </c>
      <c r="D11414" s="56">
        <v>311</v>
      </c>
      <c r="E11414" s="56" t="s">
        <v>495</v>
      </c>
      <c r="F11414" s="55">
        <v>2.4614581030200147</v>
      </c>
      <c r="G11414" s="214"/>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5">
      <c r="A11415" s="45" t="s">
        <v>809</v>
      </c>
      <c r="B11415" s="56" t="s">
        <v>451</v>
      </c>
      <c r="C11415" s="54">
        <v>7644.3301449872188</v>
      </c>
      <c r="D11415" s="56">
        <v>559</v>
      </c>
      <c r="E11415" s="56">
        <v>11</v>
      </c>
      <c r="F11415" s="55">
        <v>10.278392884816981</v>
      </c>
      <c r="G11415" s="214"/>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5">
      <c r="A11416" s="45" t="s">
        <v>808</v>
      </c>
      <c r="B11416" s="56" t="s">
        <v>458</v>
      </c>
      <c r="C11416" s="54">
        <v>7375.1368838712397</v>
      </c>
      <c r="D11416" s="56">
        <v>442</v>
      </c>
      <c r="E11416" s="56">
        <v>5</v>
      </c>
      <c r="F11416" s="55">
        <v>4.8425251322981726</v>
      </c>
      <c r="G11416" s="214"/>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5">
      <c r="A11417" s="45" t="s">
        <v>456</v>
      </c>
      <c r="B11417" s="56" t="s">
        <v>456</v>
      </c>
      <c r="C11417" s="54">
        <v>4897.5438326430303</v>
      </c>
      <c r="D11417" s="56">
        <v>494</v>
      </c>
      <c r="E11417" s="56">
        <v>8</v>
      </c>
      <c r="F11417" s="55">
        <v>11.667656093650351</v>
      </c>
      <c r="G11417" s="214"/>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5">
      <c r="A11418" s="45" t="s">
        <v>807</v>
      </c>
      <c r="B11418" s="56" t="s">
        <v>461</v>
      </c>
      <c r="C11418" s="54">
        <v>640.69980114844998</v>
      </c>
      <c r="D11418" s="56">
        <v>18</v>
      </c>
      <c r="E11418" s="56">
        <v>0</v>
      </c>
      <c r="F11418" s="55">
        <v>0</v>
      </c>
      <c r="G11418" s="214"/>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5">
      <c r="A11419" s="45" t="s">
        <v>806</v>
      </c>
      <c r="B11419" s="56" t="s">
        <v>451</v>
      </c>
      <c r="C11419" s="54">
        <v>14379.4508026329</v>
      </c>
      <c r="D11419" s="56">
        <v>1409</v>
      </c>
      <c r="E11419" s="56">
        <v>24</v>
      </c>
      <c r="F11419" s="55">
        <v>11.921774606105442</v>
      </c>
      <c r="G11419" s="214"/>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5">
      <c r="A11420" s="45" t="s">
        <v>805</v>
      </c>
      <c r="B11420" s="56" t="s">
        <v>451</v>
      </c>
      <c r="C11420" s="54">
        <v>10764.140179352</v>
      </c>
      <c r="D11420" s="56">
        <v>918</v>
      </c>
      <c r="E11420" s="56" t="s">
        <v>495</v>
      </c>
      <c r="F11420" s="55">
        <v>1.9907369350016606</v>
      </c>
      <c r="G11420" s="214"/>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5">
      <c r="A11421" s="45" t="s">
        <v>804</v>
      </c>
      <c r="B11421" s="56" t="s">
        <v>449</v>
      </c>
      <c r="C11421" s="54">
        <v>3341.0756913925802</v>
      </c>
      <c r="D11421" s="56">
        <v>101</v>
      </c>
      <c r="E11421" s="56" t="s">
        <v>495</v>
      </c>
      <c r="F11421" s="55">
        <v>2.1378914465358778</v>
      </c>
      <c r="G11421" s="214"/>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5">
      <c r="A11422" s="45" t="s">
        <v>803</v>
      </c>
      <c r="B11422" s="56" t="s">
        <v>449</v>
      </c>
      <c r="C11422" s="54">
        <v>6951.4661738035902</v>
      </c>
      <c r="D11422" s="56">
        <v>146</v>
      </c>
      <c r="E11422" s="56" t="s">
        <v>495</v>
      </c>
      <c r="F11422" s="55">
        <v>3.0825973820205603</v>
      </c>
      <c r="G11422" s="214"/>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5">
      <c r="A11423" s="45" t="s">
        <v>802</v>
      </c>
      <c r="B11423" s="56" t="s">
        <v>462</v>
      </c>
      <c r="C11423" s="54">
        <v>12588.6400801333</v>
      </c>
      <c r="D11423" s="56">
        <v>785</v>
      </c>
      <c r="E11423" s="56">
        <v>15</v>
      </c>
      <c r="F11423" s="55">
        <v>8.5110747833631457</v>
      </c>
      <c r="G11423" s="214"/>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5">
      <c r="A11424" s="45" t="s">
        <v>801</v>
      </c>
      <c r="B11424" s="56" t="s">
        <v>455</v>
      </c>
      <c r="C11424" s="54">
        <v>3234.7555519856501</v>
      </c>
      <c r="D11424" s="56">
        <v>175</v>
      </c>
      <c r="E11424" s="56" t="s">
        <v>495</v>
      </c>
      <c r="F11424" s="55">
        <v>2.2081597907676547</v>
      </c>
      <c r="G11424" s="214"/>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5">
      <c r="A11425" s="45" t="s">
        <v>800</v>
      </c>
      <c r="B11425" s="56" t="s">
        <v>458</v>
      </c>
      <c r="C11425" s="54">
        <v>65938.694494203999</v>
      </c>
      <c r="D11425" s="56">
        <v>8435</v>
      </c>
      <c r="E11425" s="56">
        <v>68</v>
      </c>
      <c r="F11425" s="55">
        <v>7.3661495642286337</v>
      </c>
      <c r="G11425" s="214"/>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5">
      <c r="A11426" s="45" t="s">
        <v>799</v>
      </c>
      <c r="B11426" s="56" t="s">
        <v>457</v>
      </c>
      <c r="C11426" s="54">
        <v>284.28993454947903</v>
      </c>
      <c r="D11426" s="56" t="s">
        <v>495</v>
      </c>
      <c r="E11426" s="56">
        <v>0</v>
      </c>
      <c r="F11426" s="55">
        <v>0</v>
      </c>
      <c r="G11426" s="214"/>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5">
      <c r="A11427" s="45" t="s">
        <v>798</v>
      </c>
      <c r="B11427" s="56" t="s">
        <v>457</v>
      </c>
      <c r="C11427" s="54">
        <v>588.18731235931102</v>
      </c>
      <c r="D11427" s="56">
        <v>9</v>
      </c>
      <c r="E11427" s="56">
        <v>0</v>
      </c>
      <c r="F11427" s="55">
        <v>0</v>
      </c>
      <c r="G11427" s="214"/>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5">
      <c r="A11428" s="45" t="s">
        <v>797</v>
      </c>
      <c r="B11428" s="56" t="s">
        <v>451</v>
      </c>
      <c r="C11428" s="54">
        <v>24005.037471817101</v>
      </c>
      <c r="D11428" s="56">
        <v>1995</v>
      </c>
      <c r="E11428" s="56">
        <v>24</v>
      </c>
      <c r="F11428" s="55">
        <v>7.1413582099105488</v>
      </c>
      <c r="G11428" s="214"/>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5">
      <c r="A11429" s="45" t="s">
        <v>796</v>
      </c>
      <c r="B11429" s="56" t="s">
        <v>461</v>
      </c>
      <c r="C11429" s="54">
        <v>2126.5553566797198</v>
      </c>
      <c r="D11429" s="56">
        <v>73</v>
      </c>
      <c r="E11429" s="56" t="s">
        <v>495</v>
      </c>
      <c r="F11429" s="55">
        <v>3.3588860597589076</v>
      </c>
      <c r="G11429" s="214"/>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5">
      <c r="A11430" s="45" t="s">
        <v>795</v>
      </c>
      <c r="B11430" s="56" t="s">
        <v>452</v>
      </c>
      <c r="C11430" s="54">
        <v>11334.7969583208</v>
      </c>
      <c r="D11430" s="56">
        <v>1078</v>
      </c>
      <c r="E11430" s="56">
        <v>13</v>
      </c>
      <c r="F11430" s="55">
        <v>8.1922193400188821</v>
      </c>
      <c r="G11430" s="214"/>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5">
      <c r="A11431" s="45" t="s">
        <v>794</v>
      </c>
      <c r="B11431" s="56" t="s">
        <v>449</v>
      </c>
      <c r="C11431" s="54">
        <v>18997.195740859199</v>
      </c>
      <c r="D11431" s="56">
        <v>1507</v>
      </c>
      <c r="E11431" s="56">
        <v>18</v>
      </c>
      <c r="F11431" s="55">
        <v>6.7679161874874483</v>
      </c>
      <c r="G11431" s="214"/>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5">
      <c r="A11432" s="45" t="s">
        <v>793</v>
      </c>
      <c r="B11432" s="56" t="s">
        <v>456</v>
      </c>
      <c r="C11432" s="54">
        <v>2565.26734316681</v>
      </c>
      <c r="D11432" s="56">
        <v>135</v>
      </c>
      <c r="E11432" s="56">
        <v>0</v>
      </c>
      <c r="F11432" s="55">
        <v>0</v>
      </c>
      <c r="G11432" s="214"/>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5">
      <c r="A11433" s="45" t="s">
        <v>792</v>
      </c>
      <c r="B11433" s="56" t="s">
        <v>454</v>
      </c>
      <c r="C11433" s="54">
        <v>13726.140611803099</v>
      </c>
      <c r="D11433" s="56">
        <v>828</v>
      </c>
      <c r="E11433" s="56">
        <v>15</v>
      </c>
      <c r="F11433" s="55">
        <v>7.8057525544161379</v>
      </c>
      <c r="G11433" s="214"/>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5">
      <c r="A11434" s="45" t="s">
        <v>791</v>
      </c>
      <c r="B11434" s="56" t="s">
        <v>456</v>
      </c>
      <c r="C11434" s="54">
        <v>40638.3414967149</v>
      </c>
      <c r="D11434" s="56">
        <v>5779</v>
      </c>
      <c r="E11434" s="56">
        <v>33</v>
      </c>
      <c r="F11434" s="55">
        <v>5.8002929507676955</v>
      </c>
      <c r="G11434" s="214"/>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5">
      <c r="A11435" s="45" t="s">
        <v>790</v>
      </c>
      <c r="B11435" s="56" t="s">
        <v>449</v>
      </c>
      <c r="C11435" s="54">
        <v>5633.4886654636903</v>
      </c>
      <c r="D11435" s="56">
        <v>402</v>
      </c>
      <c r="E11435" s="56">
        <v>13</v>
      </c>
      <c r="F11435" s="55">
        <v>16.483061983670435</v>
      </c>
      <c r="G11435" s="214"/>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5">
      <c r="A11436" s="45" t="s">
        <v>789</v>
      </c>
      <c r="B11436" s="56" t="s">
        <v>454</v>
      </c>
      <c r="C11436" s="54">
        <v>16381.7017673096</v>
      </c>
      <c r="D11436" s="56">
        <v>956</v>
      </c>
      <c r="E11436" s="56">
        <v>13</v>
      </c>
      <c r="F11436" s="55">
        <v>5.6683453389710294</v>
      </c>
      <c r="G11436" s="214"/>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5">
      <c r="A11437" s="45" t="s">
        <v>788</v>
      </c>
      <c r="B11437" s="56" t="s">
        <v>449</v>
      </c>
      <c r="C11437" s="54">
        <v>4679.7541789357701</v>
      </c>
      <c r="D11437" s="56">
        <v>196</v>
      </c>
      <c r="E11437" s="56">
        <v>6</v>
      </c>
      <c r="F11437" s="55">
        <v>9.1579901888968589</v>
      </c>
      <c r="G11437" s="214"/>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5">
      <c r="A11438" s="45" t="s">
        <v>787</v>
      </c>
      <c r="B11438" s="56" t="s">
        <v>454</v>
      </c>
      <c r="C11438" s="54">
        <v>21060.365670931398</v>
      </c>
      <c r="D11438" s="56">
        <v>1673</v>
      </c>
      <c r="E11438" s="56">
        <v>15</v>
      </c>
      <c r="F11438" s="55">
        <v>5.0874167532020218</v>
      </c>
      <c r="G11438" s="214"/>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5">
      <c r="A11439" s="45" t="s">
        <v>786</v>
      </c>
      <c r="B11439" s="56" t="s">
        <v>451</v>
      </c>
      <c r="C11439" s="54">
        <v>9795.2977499826702</v>
      </c>
      <c r="D11439" s="56">
        <v>583</v>
      </c>
      <c r="E11439" s="56">
        <v>5</v>
      </c>
      <c r="F11439" s="55">
        <v>3.6460643286059273</v>
      </c>
      <c r="G11439" s="214"/>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5">
      <c r="A11440" s="45" t="s">
        <v>785</v>
      </c>
      <c r="B11440" s="56" t="s">
        <v>455</v>
      </c>
      <c r="C11440" s="54">
        <v>2200.0396936397201</v>
      </c>
      <c r="D11440" s="56">
        <v>102</v>
      </c>
      <c r="E11440" s="56" t="s">
        <v>495</v>
      </c>
      <c r="F11440" s="55">
        <v>3.2466946680585034</v>
      </c>
      <c r="G11440" s="214"/>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5">
      <c r="A11441" s="45" t="s">
        <v>784</v>
      </c>
      <c r="B11441" s="56" t="s">
        <v>458</v>
      </c>
      <c r="C11441" s="54">
        <v>13408.0042293721</v>
      </c>
      <c r="D11441" s="56">
        <v>810</v>
      </c>
      <c r="E11441" s="56">
        <v>11</v>
      </c>
      <c r="F11441" s="55">
        <v>5.8600390652701995</v>
      </c>
      <c r="G11441" s="214"/>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5">
      <c r="A11442" s="45" t="s">
        <v>783</v>
      </c>
      <c r="B11442" s="56" t="s">
        <v>451</v>
      </c>
      <c r="C11442" s="54">
        <v>13670.424629515401</v>
      </c>
      <c r="D11442" s="56">
        <v>1135</v>
      </c>
      <c r="E11442" s="56">
        <v>15</v>
      </c>
      <c r="F11442" s="55">
        <v>7.8375661361336393</v>
      </c>
      <c r="G11442" s="214"/>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5">
      <c r="A11443" s="45" t="s">
        <v>782</v>
      </c>
      <c r="B11443" s="56" t="s">
        <v>451</v>
      </c>
      <c r="C11443" s="54">
        <v>11367.9661478833</v>
      </c>
      <c r="D11443" s="56">
        <v>1056</v>
      </c>
      <c r="E11443" s="56">
        <v>8</v>
      </c>
      <c r="F11443" s="55">
        <v>5.0266561669430256</v>
      </c>
      <c r="G11443" s="214"/>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5">
      <c r="A11444" s="45" t="s">
        <v>781</v>
      </c>
      <c r="B11444" s="56" t="s">
        <v>449</v>
      </c>
      <c r="C11444" s="54">
        <v>8589.0085575090106</v>
      </c>
      <c r="D11444" s="56">
        <v>556</v>
      </c>
      <c r="E11444" s="56">
        <v>0</v>
      </c>
      <c r="F11444" s="55">
        <v>0</v>
      </c>
      <c r="G11444" s="214"/>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5">
      <c r="A11445" s="45" t="s">
        <v>780</v>
      </c>
      <c r="B11445" s="56" t="s">
        <v>461</v>
      </c>
      <c r="C11445" s="54">
        <v>3024.3155479434299</v>
      </c>
      <c r="D11445" s="56">
        <v>118</v>
      </c>
      <c r="E11445" s="56">
        <v>5</v>
      </c>
      <c r="F11445" s="55">
        <v>11.809047418538009</v>
      </c>
      <c r="G11445" s="214"/>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5">
      <c r="A11446" s="45" t="s">
        <v>779</v>
      </c>
      <c r="B11446" s="56" t="s">
        <v>458</v>
      </c>
      <c r="C11446" s="54">
        <v>87731.066584843502</v>
      </c>
      <c r="D11446" s="56">
        <v>20549</v>
      </c>
      <c r="E11446" s="56">
        <v>104</v>
      </c>
      <c r="F11446" s="55">
        <v>8.4674354453303735</v>
      </c>
      <c r="G11446" s="214"/>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5">
      <c r="A11447" s="45" t="s">
        <v>778</v>
      </c>
      <c r="B11447" s="56" t="s">
        <v>461</v>
      </c>
      <c r="C11447" s="54">
        <v>5830.1502088339003</v>
      </c>
      <c r="D11447" s="56">
        <v>340</v>
      </c>
      <c r="E11447" s="56" t="s">
        <v>495</v>
      </c>
      <c r="F11447" s="55">
        <v>1.2251583384651423</v>
      </c>
      <c r="G11447" s="214"/>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5">
      <c r="A11448" s="45" t="s">
        <v>777</v>
      </c>
      <c r="B11448" s="56" t="s">
        <v>449</v>
      </c>
      <c r="C11448" s="54">
        <v>11263.703785563999</v>
      </c>
      <c r="D11448" s="56">
        <v>1161</v>
      </c>
      <c r="E11448" s="56">
        <v>31</v>
      </c>
      <c r="F11448" s="55">
        <v>19.658593269503665</v>
      </c>
      <c r="G11448" s="214"/>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5">
      <c r="A11449" s="45" t="s">
        <v>776</v>
      </c>
      <c r="B11449" s="56" t="s">
        <v>461</v>
      </c>
      <c r="C11449" s="54">
        <v>4832.7731345598404</v>
      </c>
      <c r="D11449" s="56">
        <v>253</v>
      </c>
      <c r="E11449" s="56">
        <v>6</v>
      </c>
      <c r="F11449" s="55">
        <v>8.8680229060754794</v>
      </c>
      <c r="G11449" s="214"/>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5">
      <c r="A11450" s="45" t="s">
        <v>775</v>
      </c>
      <c r="B11450" s="56" t="s">
        <v>449</v>
      </c>
      <c r="C11450" s="54">
        <v>40376.577641466603</v>
      </c>
      <c r="D11450" s="56">
        <v>5075</v>
      </c>
      <c r="E11450" s="56">
        <v>46</v>
      </c>
      <c r="F11450" s="55">
        <v>8.1376740616566483</v>
      </c>
      <c r="G11450" s="214"/>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5">
      <c r="A11451" s="45" t="s">
        <v>774</v>
      </c>
      <c r="B11451" s="56" t="s">
        <v>457</v>
      </c>
      <c r="C11451" s="54">
        <v>2026.1602306654599</v>
      </c>
      <c r="D11451" s="56">
        <v>35</v>
      </c>
      <c r="E11451" s="56" t="s">
        <v>495</v>
      </c>
      <c r="F11451" s="55">
        <v>3.5253170182454849</v>
      </c>
      <c r="G11451" s="214"/>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5">
      <c r="A11452" s="45" t="s">
        <v>773</v>
      </c>
      <c r="B11452" s="56" t="s">
        <v>454</v>
      </c>
      <c r="C11452" s="54">
        <v>34080.2247325719</v>
      </c>
      <c r="D11452" s="56">
        <v>1223</v>
      </c>
      <c r="E11452" s="56">
        <v>27</v>
      </c>
      <c r="F11452" s="55">
        <v>5.6589164059361741</v>
      </c>
      <c r="G11452" s="214"/>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5">
      <c r="A11453" s="45" t="s">
        <v>772</v>
      </c>
      <c r="B11453" s="56" t="s">
        <v>457</v>
      </c>
      <c r="C11453" s="54">
        <v>611.63523157592294</v>
      </c>
      <c r="D11453" s="56">
        <v>20</v>
      </c>
      <c r="E11453" s="56" t="s">
        <v>495</v>
      </c>
      <c r="F11453" s="55">
        <v>35.034887335314458</v>
      </c>
      <c r="G11453" s="214"/>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5">
      <c r="A11454" s="45" t="s">
        <v>771</v>
      </c>
      <c r="B11454" s="56" t="s">
        <v>454</v>
      </c>
      <c r="C11454" s="54">
        <v>8696.8122222217498</v>
      </c>
      <c r="D11454" s="56">
        <v>208</v>
      </c>
      <c r="E11454" s="56">
        <v>5</v>
      </c>
      <c r="F11454" s="55">
        <v>4.1065950145537222</v>
      </c>
      <c r="G11454" s="214"/>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5">
      <c r="A11455" s="45" t="s">
        <v>770</v>
      </c>
      <c r="B11455" s="56" t="s">
        <v>454</v>
      </c>
      <c r="C11455" s="54">
        <v>9756.4222031515692</v>
      </c>
      <c r="D11455" s="56">
        <v>618</v>
      </c>
      <c r="E11455" s="56">
        <v>5</v>
      </c>
      <c r="F11455" s="55">
        <v>3.6605924764868321</v>
      </c>
      <c r="G11455" s="214"/>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5">
      <c r="A11456" s="45" t="s">
        <v>769</v>
      </c>
      <c r="B11456" s="56" t="s">
        <v>456</v>
      </c>
      <c r="C11456" s="54">
        <v>15406.425291514101</v>
      </c>
      <c r="D11456" s="56">
        <v>1114</v>
      </c>
      <c r="E11456" s="56">
        <v>16</v>
      </c>
      <c r="F11456" s="55">
        <v>7.4180552674125622</v>
      </c>
      <c r="G11456" s="214"/>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5">
      <c r="A11457" s="45" t="s">
        <v>768</v>
      </c>
      <c r="B11457" s="56" t="s">
        <v>454</v>
      </c>
      <c r="C11457" s="54">
        <v>116142.925799655</v>
      </c>
      <c r="D11457" s="56">
        <v>17904</v>
      </c>
      <c r="E11457" s="56">
        <v>140</v>
      </c>
      <c r="F11457" s="55">
        <v>8.6100810110896173</v>
      </c>
      <c r="G11457" s="214"/>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5">
      <c r="A11458" s="45" t="s">
        <v>767</v>
      </c>
      <c r="B11458" s="56" t="s">
        <v>456</v>
      </c>
      <c r="C11458" s="54">
        <v>20714.095533973501</v>
      </c>
      <c r="D11458" s="56">
        <v>2345</v>
      </c>
      <c r="E11458" s="56">
        <v>17</v>
      </c>
      <c r="F11458" s="55">
        <v>5.8621227863613248</v>
      </c>
      <c r="G11458" s="214"/>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5">
      <c r="A11459" s="45" t="s">
        <v>766</v>
      </c>
      <c r="B11459" s="56" t="s">
        <v>449</v>
      </c>
      <c r="C11459" s="54">
        <v>10418.392432463201</v>
      </c>
      <c r="D11459" s="56">
        <v>774</v>
      </c>
      <c r="E11459" s="56">
        <v>17</v>
      </c>
      <c r="F11459" s="55">
        <v>11.655211897202676</v>
      </c>
      <c r="G11459" s="214"/>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5">
      <c r="A11460" s="45" t="s">
        <v>765</v>
      </c>
      <c r="B11460" s="56" t="s">
        <v>458</v>
      </c>
      <c r="C11460" s="54">
        <v>100824.306406576</v>
      </c>
      <c r="D11460" s="56">
        <v>17580</v>
      </c>
      <c r="E11460" s="56">
        <v>107</v>
      </c>
      <c r="F11460" s="55">
        <v>7.5803716536736392</v>
      </c>
      <c r="G11460" s="214"/>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5">
      <c r="A11461" s="45" t="s">
        <v>764</v>
      </c>
      <c r="B11461" s="56" t="s">
        <v>458</v>
      </c>
      <c r="C11461" s="54">
        <v>11593.289720794701</v>
      </c>
      <c r="D11461" s="56">
        <v>1256</v>
      </c>
      <c r="E11461" s="56">
        <v>25</v>
      </c>
      <c r="F11461" s="55">
        <v>15.402998878836593</v>
      </c>
      <c r="G11461" s="214"/>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5">
      <c r="A11462" s="45" t="s">
        <v>763</v>
      </c>
      <c r="B11462" s="56" t="s">
        <v>454</v>
      </c>
      <c r="C11462" s="54">
        <v>67654.360942971107</v>
      </c>
      <c r="D11462" s="56">
        <v>7333</v>
      </c>
      <c r="E11462" s="56">
        <v>75</v>
      </c>
      <c r="F11462" s="55">
        <v>7.9183999116607326</v>
      </c>
      <c r="G11462" s="214"/>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5">
      <c r="A11463" s="45" t="s">
        <v>762</v>
      </c>
      <c r="B11463" s="56" t="s">
        <v>458</v>
      </c>
      <c r="C11463" s="54">
        <v>4899.3351278783603</v>
      </c>
      <c r="D11463" s="56">
        <v>249</v>
      </c>
      <c r="E11463" s="56">
        <v>5</v>
      </c>
      <c r="F11463" s="55">
        <v>7.2896188527833283</v>
      </c>
      <c r="G11463" s="214"/>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5">
      <c r="A11464" s="45" t="s">
        <v>761</v>
      </c>
      <c r="B11464" s="56" t="s">
        <v>460</v>
      </c>
      <c r="C11464" s="54">
        <v>23630.587330045601</v>
      </c>
      <c r="D11464" s="56">
        <v>1890</v>
      </c>
      <c r="E11464" s="56">
        <v>15</v>
      </c>
      <c r="F11464" s="55">
        <v>4.5340750801664651</v>
      </c>
      <c r="G11464" s="214"/>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5">
      <c r="A11465" s="45" t="s">
        <v>760</v>
      </c>
      <c r="B11465" s="56" t="s">
        <v>458</v>
      </c>
      <c r="C11465" s="54">
        <v>19036.1847708721</v>
      </c>
      <c r="D11465" s="56">
        <v>1384</v>
      </c>
      <c r="E11465" s="56">
        <v>25</v>
      </c>
      <c r="F11465" s="55">
        <v>9.3806311884861824</v>
      </c>
      <c r="G11465" s="214"/>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5">
      <c r="A11466" s="45" t="s">
        <v>759</v>
      </c>
      <c r="B11466" s="56" t="s">
        <v>451</v>
      </c>
      <c r="C11466" s="54">
        <v>4597.5251554699198</v>
      </c>
      <c r="D11466" s="56">
        <v>441</v>
      </c>
      <c r="E11466" s="56">
        <v>11</v>
      </c>
      <c r="F11466" s="55">
        <v>17.089939894716608</v>
      </c>
      <c r="G11466" s="214"/>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5">
      <c r="A11467" s="45" t="s">
        <v>758</v>
      </c>
      <c r="B11467" s="56" t="s">
        <v>454</v>
      </c>
      <c r="C11467" s="54">
        <v>43615.198490032897</v>
      </c>
      <c r="D11467" s="56">
        <v>4855</v>
      </c>
      <c r="E11467" s="56">
        <v>25</v>
      </c>
      <c r="F11467" s="55">
        <v>4.0942477565988007</v>
      </c>
      <c r="G11467" s="214"/>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5">
      <c r="A11468" s="45" t="s">
        <v>757</v>
      </c>
      <c r="B11468" s="56" t="s">
        <v>451</v>
      </c>
      <c r="C11468" s="54">
        <v>25917.393669385499</v>
      </c>
      <c r="D11468" s="56">
        <v>1865</v>
      </c>
      <c r="E11468" s="56">
        <v>11</v>
      </c>
      <c r="F11468" s="55">
        <v>3.0316099517460273</v>
      </c>
      <c r="G11468" s="214"/>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5">
      <c r="A11469" s="45" t="s">
        <v>756</v>
      </c>
      <c r="B11469" s="56" t="s">
        <v>462</v>
      </c>
      <c r="C11469" s="54">
        <v>15535.1939863677</v>
      </c>
      <c r="D11469" s="56">
        <v>901</v>
      </c>
      <c r="E11469" s="56">
        <v>12</v>
      </c>
      <c r="F11469" s="55">
        <v>5.5174261608513504</v>
      </c>
      <c r="G11469" s="214"/>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5">
      <c r="A11470" s="45" t="s">
        <v>755</v>
      </c>
      <c r="B11470" s="56" t="s">
        <v>451</v>
      </c>
      <c r="C11470" s="54">
        <v>5732.2185635331398</v>
      </c>
      <c r="D11470" s="56">
        <v>483</v>
      </c>
      <c r="E11470" s="56">
        <v>11</v>
      </c>
      <c r="F11470" s="55">
        <v>13.706984076161929</v>
      </c>
      <c r="G11470" s="214"/>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5">
      <c r="A11471" s="45" t="s">
        <v>754</v>
      </c>
      <c r="B11471" s="56" t="s">
        <v>454</v>
      </c>
      <c r="C11471" s="54">
        <v>10406.375954216899</v>
      </c>
      <c r="D11471" s="56">
        <v>645</v>
      </c>
      <c r="E11471" s="56">
        <v>9</v>
      </c>
      <c r="F11471" s="55">
        <v>6.1775314065665921</v>
      </c>
      <c r="G11471" s="214"/>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5">
      <c r="A11472" s="45" t="s">
        <v>753</v>
      </c>
      <c r="B11472" s="56" t="s">
        <v>452</v>
      </c>
      <c r="C11472" s="54">
        <v>11260.3171202382</v>
      </c>
      <c r="D11472" s="56">
        <v>612</v>
      </c>
      <c r="E11472" s="56">
        <v>12</v>
      </c>
      <c r="F11472" s="55">
        <v>7.612066764996448</v>
      </c>
      <c r="G11472" s="214"/>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5">
      <c r="A11473" s="45" t="s">
        <v>752</v>
      </c>
      <c r="B11473" s="56" t="s">
        <v>454</v>
      </c>
      <c r="C11473" s="54">
        <v>60760.903444814299</v>
      </c>
      <c r="D11473" s="56">
        <v>5545</v>
      </c>
      <c r="E11473" s="56">
        <v>80</v>
      </c>
      <c r="F11473" s="55">
        <v>9.4045436955618644</v>
      </c>
      <c r="G11473" s="214"/>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5">
      <c r="A11474" s="45" t="s">
        <v>751</v>
      </c>
      <c r="B11474" s="56" t="s">
        <v>452</v>
      </c>
      <c r="C11474" s="54">
        <v>13066.7339765703</v>
      </c>
      <c r="D11474" s="56">
        <v>786</v>
      </c>
      <c r="E11474" s="56">
        <v>15</v>
      </c>
      <c r="F11474" s="55">
        <v>8.1996662161311971</v>
      </c>
      <c r="G11474" s="214"/>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5">
      <c r="A11475" s="45" t="s">
        <v>750</v>
      </c>
      <c r="B11475" s="56" t="s">
        <v>454</v>
      </c>
      <c r="C11475" s="54">
        <v>28989.034762338801</v>
      </c>
      <c r="D11475" s="56">
        <v>2134</v>
      </c>
      <c r="E11475" s="56">
        <v>32</v>
      </c>
      <c r="F11475" s="55">
        <v>7.8847547165791765</v>
      </c>
      <c r="G11475" s="214"/>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5">
      <c r="A11476" s="45" t="s">
        <v>749</v>
      </c>
      <c r="B11476" s="56" t="s">
        <v>449</v>
      </c>
      <c r="C11476" s="54">
        <v>5774.3850978047103</v>
      </c>
      <c r="D11476" s="56">
        <v>315</v>
      </c>
      <c r="E11476" s="56" t="s">
        <v>495</v>
      </c>
      <c r="F11476" s="55">
        <v>1.2369900901782069</v>
      </c>
      <c r="G11476" s="214"/>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5">
      <c r="A11477" s="45" t="s">
        <v>748</v>
      </c>
      <c r="B11477" s="56" t="s">
        <v>458</v>
      </c>
      <c r="C11477" s="54">
        <v>6352.7152733450803</v>
      </c>
      <c r="D11477" s="56">
        <v>395</v>
      </c>
      <c r="E11477" s="56" t="s">
        <v>495</v>
      </c>
      <c r="F11477" s="55">
        <v>1.1243786059210561</v>
      </c>
      <c r="G11477" s="214"/>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5">
      <c r="A11478" s="45" t="s">
        <v>747</v>
      </c>
      <c r="B11478" s="56" t="s">
        <v>458</v>
      </c>
      <c r="C11478" s="54">
        <v>53837.277335062499</v>
      </c>
      <c r="D11478" s="56">
        <v>7749</v>
      </c>
      <c r="E11478" s="56">
        <v>63</v>
      </c>
      <c r="F11478" s="55">
        <v>8.3585207550406615</v>
      </c>
      <c r="G11478" s="214"/>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5">
      <c r="A11479" s="45" t="s">
        <v>746</v>
      </c>
      <c r="B11479" s="56" t="s">
        <v>451</v>
      </c>
      <c r="C11479" s="54">
        <v>27401.822881354499</v>
      </c>
      <c r="D11479" s="56">
        <v>2215</v>
      </c>
      <c r="E11479" s="56">
        <v>25</v>
      </c>
      <c r="F11479" s="55">
        <v>6.5167718711493849</v>
      </c>
      <c r="G11479" s="214"/>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5">
      <c r="A11480" s="45" t="s">
        <v>745</v>
      </c>
      <c r="B11480" s="56" t="s">
        <v>455</v>
      </c>
      <c r="C11480" s="54">
        <v>443.669002305216</v>
      </c>
      <c r="D11480" s="56">
        <v>8</v>
      </c>
      <c r="E11480" s="56">
        <v>0</v>
      </c>
      <c r="F11480" s="55">
        <v>0</v>
      </c>
      <c r="G11480" s="214"/>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5">
      <c r="A11481" s="45" t="s">
        <v>744</v>
      </c>
      <c r="B11481" s="56" t="s">
        <v>458</v>
      </c>
      <c r="C11481" s="54">
        <v>10425.3705682952</v>
      </c>
      <c r="D11481" s="56">
        <v>1356</v>
      </c>
      <c r="E11481" s="56">
        <v>8</v>
      </c>
      <c r="F11481" s="55">
        <v>5.4811343892787283</v>
      </c>
      <c r="G11481" s="214"/>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5">
      <c r="A11482" s="45" t="s">
        <v>743</v>
      </c>
      <c r="B11482" s="56" t="s">
        <v>449</v>
      </c>
      <c r="C11482" s="54">
        <v>29332.514862373799</v>
      </c>
      <c r="D11482" s="56">
        <v>3097</v>
      </c>
      <c r="E11482" s="56">
        <v>22</v>
      </c>
      <c r="F11482" s="55">
        <v>5.3572923385587954</v>
      </c>
      <c r="G11482" s="214"/>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5">
      <c r="A11483" s="45" t="s">
        <v>742</v>
      </c>
      <c r="B11483" s="56" t="s">
        <v>449</v>
      </c>
      <c r="C11483" s="54">
        <v>13670.6546508352</v>
      </c>
      <c r="D11483" s="56">
        <v>1263</v>
      </c>
      <c r="E11483" s="56">
        <v>16</v>
      </c>
      <c r="F11483" s="55">
        <v>8.359929879344298</v>
      </c>
      <c r="G11483" s="214"/>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5">
      <c r="A11484" s="45" t="s">
        <v>741</v>
      </c>
      <c r="B11484" s="56" t="s">
        <v>452</v>
      </c>
      <c r="C11484" s="54">
        <v>7866.2595778054301</v>
      </c>
      <c r="D11484" s="56">
        <v>484</v>
      </c>
      <c r="E11484" s="56">
        <v>8</v>
      </c>
      <c r="F11484" s="55">
        <v>7.2642984353179907</v>
      </c>
      <c r="G11484" s="214"/>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5">
      <c r="A11485" s="45" t="s">
        <v>740</v>
      </c>
      <c r="B11485" s="56" t="s">
        <v>449</v>
      </c>
      <c r="C11485" s="54">
        <v>3588.8356725713106</v>
      </c>
      <c r="D11485" s="56">
        <v>240</v>
      </c>
      <c r="E11485" s="56" t="s">
        <v>495</v>
      </c>
      <c r="F11485" s="55">
        <v>3.9805986088738723</v>
      </c>
      <c r="G11485" s="214"/>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5">
      <c r="A11486" s="45" t="s">
        <v>739</v>
      </c>
      <c r="B11486" s="56" t="s">
        <v>452</v>
      </c>
      <c r="C11486" s="54">
        <v>28747.259811021901</v>
      </c>
      <c r="D11486" s="56">
        <v>2428</v>
      </c>
      <c r="E11486" s="56">
        <v>31</v>
      </c>
      <c r="F11486" s="55">
        <v>7.7025974956984982</v>
      </c>
      <c r="G11486" s="214"/>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5">
      <c r="A11487" s="45" t="s">
        <v>738</v>
      </c>
      <c r="B11487" s="56" t="s">
        <v>457</v>
      </c>
      <c r="C11487" s="54">
        <v>97.256701128622794</v>
      </c>
      <c r="D11487" s="56">
        <v>5</v>
      </c>
      <c r="E11487" s="56">
        <v>0</v>
      </c>
      <c r="F11487" s="55">
        <v>0</v>
      </c>
      <c r="G11487" s="214"/>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5">
      <c r="A11488" s="45" t="s">
        <v>737</v>
      </c>
      <c r="B11488" s="56" t="s">
        <v>456</v>
      </c>
      <c r="C11488" s="54">
        <v>8389.5626394437495</v>
      </c>
      <c r="D11488" s="56">
        <v>555</v>
      </c>
      <c r="E11488" s="56">
        <v>10</v>
      </c>
      <c r="F11488" s="55">
        <v>8.513980346573506</v>
      </c>
      <c r="G11488" s="214"/>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5">
      <c r="A11489" s="45" t="s">
        <v>736</v>
      </c>
      <c r="B11489" s="56" t="s">
        <v>457</v>
      </c>
      <c r="C11489" s="54">
        <v>8452.8586639732803</v>
      </c>
      <c r="D11489" s="56">
        <v>332</v>
      </c>
      <c r="E11489" s="56" t="s">
        <v>495</v>
      </c>
      <c r="F11489" s="55">
        <v>2.5350679906552336</v>
      </c>
      <c r="G11489" s="214"/>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5">
      <c r="A11490" s="45" t="s">
        <v>735</v>
      </c>
      <c r="B11490" s="56" t="s">
        <v>461</v>
      </c>
      <c r="C11490" s="54">
        <v>925.93893955999795</v>
      </c>
      <c r="D11490" s="56">
        <v>20</v>
      </c>
      <c r="E11490" s="56">
        <v>0</v>
      </c>
      <c r="F11490" s="55">
        <v>0</v>
      </c>
      <c r="G11490" s="214"/>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5">
      <c r="A11491" s="45" t="s">
        <v>734</v>
      </c>
      <c r="B11491" s="56" t="s">
        <v>456</v>
      </c>
      <c r="C11491" s="54">
        <v>886.62872007655199</v>
      </c>
      <c r="D11491" s="56">
        <v>20</v>
      </c>
      <c r="E11491" s="56">
        <v>0</v>
      </c>
      <c r="F11491" s="55">
        <v>0</v>
      </c>
      <c r="G11491" s="214"/>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5">
      <c r="A11492" s="45" t="s">
        <v>733</v>
      </c>
      <c r="B11492" s="56" t="s">
        <v>461</v>
      </c>
      <c r="C11492" s="54">
        <v>131.34792406884699</v>
      </c>
      <c r="D11492" s="56">
        <v>6</v>
      </c>
      <c r="E11492" s="56">
        <v>0</v>
      </c>
      <c r="F11492" s="55">
        <v>0</v>
      </c>
      <c r="G11492" s="214"/>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5">
      <c r="A11493" s="45" t="s">
        <v>732</v>
      </c>
      <c r="B11493" s="56" t="s">
        <v>458</v>
      </c>
      <c r="C11493" s="54">
        <v>3233.6975298580801</v>
      </c>
      <c r="D11493" s="56">
        <v>255</v>
      </c>
      <c r="E11493" s="56" t="s">
        <v>495</v>
      </c>
      <c r="F11493" s="55">
        <v>8.8355290832295346</v>
      </c>
      <c r="G11493" s="214"/>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5">
      <c r="A11494" s="45" t="s">
        <v>453</v>
      </c>
      <c r="B11494" s="56" t="s">
        <v>453</v>
      </c>
      <c r="C11494" s="54">
        <v>11415.7638709039</v>
      </c>
      <c r="D11494" s="56">
        <v>1610</v>
      </c>
      <c r="E11494" s="56">
        <v>64</v>
      </c>
      <c r="F11494" s="55">
        <v>40.044876743465842</v>
      </c>
      <c r="G11494" s="214"/>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5">
      <c r="A11495" s="45" t="s">
        <v>731</v>
      </c>
      <c r="B11495" s="56" t="s">
        <v>454</v>
      </c>
      <c r="C11495" s="54">
        <v>36015.912175260899</v>
      </c>
      <c r="D11495" s="56">
        <v>2203</v>
      </c>
      <c r="E11495" s="56">
        <v>30</v>
      </c>
      <c r="F11495" s="55">
        <v>5.9497511334144617</v>
      </c>
      <c r="G11495" s="214"/>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5">
      <c r="A11496" s="45" t="s">
        <v>730</v>
      </c>
      <c r="B11496" s="56" t="s">
        <v>452</v>
      </c>
      <c r="C11496" s="54">
        <v>29233.8947796506</v>
      </c>
      <c r="D11496" s="56">
        <v>1793</v>
      </c>
      <c r="E11496" s="56">
        <v>26</v>
      </c>
      <c r="F11496" s="55">
        <v>6.3527041851282657</v>
      </c>
      <c r="G11496" s="214"/>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5">
      <c r="A11497" s="45" t="s">
        <v>729</v>
      </c>
      <c r="B11497" s="56" t="s">
        <v>461</v>
      </c>
      <c r="C11497" s="54">
        <v>175.92213223044999</v>
      </c>
      <c r="D11497" s="56" t="s">
        <v>495</v>
      </c>
      <c r="E11497" s="56">
        <v>0</v>
      </c>
      <c r="F11497" s="55">
        <v>0</v>
      </c>
      <c r="G11497" s="214"/>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5">
      <c r="A11498" s="45" t="s">
        <v>728</v>
      </c>
      <c r="B11498" s="56" t="s">
        <v>460</v>
      </c>
      <c r="C11498" s="54">
        <v>99979.827942427306</v>
      </c>
      <c r="D11498" s="56">
        <v>15285</v>
      </c>
      <c r="E11498" s="56">
        <v>313</v>
      </c>
      <c r="F11498" s="55">
        <v>22.36165366279392</v>
      </c>
      <c r="G11498" s="214"/>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5">
      <c r="A11499" s="45" t="s">
        <v>727</v>
      </c>
      <c r="B11499" s="56" t="s">
        <v>449</v>
      </c>
      <c r="C11499" s="54">
        <v>1061.2180254191501</v>
      </c>
      <c r="D11499" s="56">
        <v>33</v>
      </c>
      <c r="E11499" s="56">
        <v>0</v>
      </c>
      <c r="F11499" s="55">
        <v>0</v>
      </c>
      <c r="G11499" s="214"/>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5">
      <c r="A11500" s="45" t="s">
        <v>726</v>
      </c>
      <c r="B11500" s="56" t="s">
        <v>461</v>
      </c>
      <c r="C11500" s="54">
        <v>1523.2863267425901</v>
      </c>
      <c r="D11500" s="56">
        <v>25</v>
      </c>
      <c r="E11500" s="56" t="s">
        <v>495</v>
      </c>
      <c r="F11500" s="55">
        <v>9.3782199937834356</v>
      </c>
      <c r="G11500" s="214"/>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5">
      <c r="A11501" s="45" t="s">
        <v>725</v>
      </c>
      <c r="B11501" s="56" t="s">
        <v>457</v>
      </c>
      <c r="C11501" s="54">
        <v>975.18088894142284</v>
      </c>
      <c r="D11501" s="56">
        <v>18</v>
      </c>
      <c r="E11501" s="56">
        <v>0</v>
      </c>
      <c r="F11501" s="55">
        <v>0</v>
      </c>
      <c r="G11501" s="214"/>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5">
      <c r="A11502" s="45" t="s">
        <v>724</v>
      </c>
      <c r="B11502" s="56" t="s">
        <v>458</v>
      </c>
      <c r="C11502" s="54">
        <v>6604.9424871170804</v>
      </c>
      <c r="D11502" s="56">
        <v>324</v>
      </c>
      <c r="E11502" s="56" t="s">
        <v>495</v>
      </c>
      <c r="F11502" s="55">
        <v>2.1628824646964797</v>
      </c>
      <c r="G11502" s="214"/>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5">
      <c r="A11503" s="45" t="s">
        <v>723</v>
      </c>
      <c r="B11503" s="56" t="s">
        <v>458</v>
      </c>
      <c r="C11503" s="54">
        <v>17758.791021044799</v>
      </c>
      <c r="D11503" s="56">
        <v>1034</v>
      </c>
      <c r="E11503" s="56" t="s">
        <v>495</v>
      </c>
      <c r="F11503" s="55">
        <v>1.6088611289794679</v>
      </c>
      <c r="G11503" s="214"/>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5">
      <c r="A11504" s="45" t="s">
        <v>722</v>
      </c>
      <c r="B11504" s="56" t="s">
        <v>454</v>
      </c>
      <c r="C11504" s="54">
        <v>91690.005605087994</v>
      </c>
      <c r="D11504" s="56">
        <v>4530</v>
      </c>
      <c r="E11504" s="56">
        <v>91</v>
      </c>
      <c r="F11504" s="55">
        <v>7.0891041581955241</v>
      </c>
      <c r="G11504" s="214"/>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5">
      <c r="A11505" s="45" t="s">
        <v>452</v>
      </c>
      <c r="B11505" s="56" t="s">
        <v>452</v>
      </c>
      <c r="C11505" s="54">
        <v>12492.720334089499</v>
      </c>
      <c r="D11505" s="56">
        <v>1046</v>
      </c>
      <c r="E11505" s="56">
        <v>18</v>
      </c>
      <c r="F11505" s="55">
        <v>10.291707901327896</v>
      </c>
      <c r="G11505" s="214"/>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5">
      <c r="A11506" s="45" t="s">
        <v>721</v>
      </c>
      <c r="B11506" s="56" t="s">
        <v>461</v>
      </c>
      <c r="C11506" s="54">
        <v>12876.2116148285</v>
      </c>
      <c r="D11506" s="56">
        <v>642</v>
      </c>
      <c r="E11506" s="56">
        <v>34</v>
      </c>
      <c r="F11506" s="55">
        <v>18.860915781895336</v>
      </c>
      <c r="G11506" s="214"/>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5">
      <c r="A11507" s="45" t="s">
        <v>720</v>
      </c>
      <c r="B11507" s="56" t="s">
        <v>458</v>
      </c>
      <c r="C11507" s="54">
        <v>30288.243897843495</v>
      </c>
      <c r="D11507" s="56">
        <v>3095</v>
      </c>
      <c r="E11507" s="56">
        <v>38</v>
      </c>
      <c r="F11507" s="55">
        <v>8.9615156409875905</v>
      </c>
      <c r="G11507" s="214"/>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5">
      <c r="A11508" s="45" t="s">
        <v>719</v>
      </c>
      <c r="B11508" s="56" t="s">
        <v>460</v>
      </c>
      <c r="C11508" s="54">
        <v>30325.695541606699</v>
      </c>
      <c r="D11508" s="56">
        <v>2338</v>
      </c>
      <c r="E11508" s="56">
        <v>26</v>
      </c>
      <c r="F11508" s="55">
        <v>6.1239909719296195</v>
      </c>
      <c r="G11508" s="214"/>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5">
      <c r="A11509" s="45" t="s">
        <v>718</v>
      </c>
      <c r="B11509" s="56" t="s">
        <v>449</v>
      </c>
      <c r="C11509" s="54">
        <v>4631.7627011164004</v>
      </c>
      <c r="D11509" s="56">
        <v>286</v>
      </c>
      <c r="E11509" s="56" t="s">
        <v>495</v>
      </c>
      <c r="F11509" s="55">
        <v>4.6264398267654059</v>
      </c>
      <c r="G11509" s="214"/>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5">
      <c r="A11510" s="45" t="s">
        <v>717</v>
      </c>
      <c r="B11510" s="56" t="s">
        <v>454</v>
      </c>
      <c r="C11510" s="54">
        <v>16655.693199981899</v>
      </c>
      <c r="D11510" s="56">
        <v>1470</v>
      </c>
      <c r="E11510" s="56">
        <v>15</v>
      </c>
      <c r="F11510" s="55">
        <v>6.4328068400643685</v>
      </c>
      <c r="G11510" s="214"/>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5">
      <c r="A11511" s="45" t="s">
        <v>716</v>
      </c>
      <c r="B11511" s="56" t="s">
        <v>455</v>
      </c>
      <c r="C11511" s="54">
        <v>29199.4634255485</v>
      </c>
      <c r="D11511" s="56">
        <v>1221</v>
      </c>
      <c r="E11511" s="56">
        <v>9</v>
      </c>
      <c r="F11511" s="55">
        <v>2.2016060140840312</v>
      </c>
      <c r="G11511" s="214"/>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5">
      <c r="A11512" s="45" t="s">
        <v>715</v>
      </c>
      <c r="B11512" s="56" t="s">
        <v>449</v>
      </c>
      <c r="C11512" s="54">
        <v>13563.581728679501</v>
      </c>
      <c r="D11512" s="56">
        <v>1264</v>
      </c>
      <c r="E11512" s="56">
        <v>8</v>
      </c>
      <c r="F11512" s="55">
        <v>4.2129622017192911</v>
      </c>
      <c r="G11512" s="214"/>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5">
      <c r="A11513" s="45" t="s">
        <v>714</v>
      </c>
      <c r="B11513" s="56" t="s">
        <v>449</v>
      </c>
      <c r="C11513" s="54">
        <v>18220.567441253999</v>
      </c>
      <c r="D11513" s="56">
        <v>1147</v>
      </c>
      <c r="E11513" s="56">
        <v>10</v>
      </c>
      <c r="F11513" s="55">
        <v>3.9202166265605327</v>
      </c>
      <c r="G11513" s="214"/>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5">
      <c r="A11514" s="45" t="s">
        <v>713</v>
      </c>
      <c r="B11514" s="56" t="s">
        <v>457</v>
      </c>
      <c r="C11514" s="54">
        <v>2949.2506508674801</v>
      </c>
      <c r="D11514" s="56">
        <v>63</v>
      </c>
      <c r="E11514" s="56" t="s">
        <v>495</v>
      </c>
      <c r="F11514" s="55">
        <v>2.4219227147601621</v>
      </c>
      <c r="G11514" s="214"/>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5">
      <c r="A11515" s="45" t="s">
        <v>712</v>
      </c>
      <c r="B11515" s="56" t="s">
        <v>460</v>
      </c>
      <c r="C11515" s="54">
        <v>19909.875881644799</v>
      </c>
      <c r="D11515" s="56">
        <v>1580</v>
      </c>
      <c r="E11515" s="56">
        <v>27</v>
      </c>
      <c r="F11515" s="55">
        <v>9.6865065359317803</v>
      </c>
      <c r="G11515" s="214"/>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5">
      <c r="A11516" s="45" t="s">
        <v>711</v>
      </c>
      <c r="B11516" s="56" t="s">
        <v>451</v>
      </c>
      <c r="C11516" s="54">
        <v>10718.897733932799</v>
      </c>
      <c r="D11516" s="56">
        <v>748</v>
      </c>
      <c r="E11516" s="56">
        <v>6</v>
      </c>
      <c r="F11516" s="55">
        <v>3.9982789201794562</v>
      </c>
      <c r="G11516" s="214"/>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5">
      <c r="A11517" s="45" t="s">
        <v>710</v>
      </c>
      <c r="B11517" s="56" t="s">
        <v>452</v>
      </c>
      <c r="C11517" s="54">
        <v>30257.471058949301</v>
      </c>
      <c r="D11517" s="56">
        <v>2941</v>
      </c>
      <c r="E11517" s="56">
        <v>21</v>
      </c>
      <c r="F11517" s="55">
        <v>4.9574533082345704</v>
      </c>
      <c r="G11517" s="214"/>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5">
      <c r="A11518" s="45" t="s">
        <v>709</v>
      </c>
      <c r="B11518" s="56" t="s">
        <v>459</v>
      </c>
      <c r="C11518" s="54">
        <v>5208.5177822836404</v>
      </c>
      <c r="D11518" s="56">
        <v>390</v>
      </c>
      <c r="E11518" s="56" t="s">
        <v>495</v>
      </c>
      <c r="F11518" s="55">
        <v>4.1141400153147236</v>
      </c>
      <c r="G11518" s="214"/>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5">
      <c r="A11519" s="45" t="s">
        <v>708</v>
      </c>
      <c r="B11519" s="56" t="s">
        <v>449</v>
      </c>
      <c r="C11519" s="54">
        <v>2134.12534396605</v>
      </c>
      <c r="D11519" s="56">
        <v>88</v>
      </c>
      <c r="E11519" s="56">
        <v>0</v>
      </c>
      <c r="F11519" s="55">
        <v>0</v>
      </c>
      <c r="G11519" s="214"/>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5">
      <c r="A11520" s="45" t="s">
        <v>707</v>
      </c>
      <c r="B11520" s="56" t="s">
        <v>457</v>
      </c>
      <c r="C11520" s="54">
        <v>8124.8050092882004</v>
      </c>
      <c r="D11520" s="56">
        <v>368</v>
      </c>
      <c r="E11520" s="56">
        <v>6</v>
      </c>
      <c r="F11520" s="55">
        <v>5.2748518651400218</v>
      </c>
      <c r="G11520" s="214"/>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5">
      <c r="A11521" s="45" t="s">
        <v>706</v>
      </c>
      <c r="B11521" s="56" t="s">
        <v>462</v>
      </c>
      <c r="C11521" s="54">
        <v>5620.2787186370697</v>
      </c>
      <c r="D11521" s="56">
        <v>311</v>
      </c>
      <c r="E11521" s="56">
        <v>13</v>
      </c>
      <c r="F11521" s="55">
        <v>16.521803900796741</v>
      </c>
      <c r="G11521" s="214"/>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5">
      <c r="A11522" s="45" t="s">
        <v>705</v>
      </c>
      <c r="B11522" s="56" t="s">
        <v>461</v>
      </c>
      <c r="C11522" s="54">
        <v>1879.9555993321101</v>
      </c>
      <c r="D11522" s="56">
        <v>65</v>
      </c>
      <c r="E11522" s="56">
        <v>0</v>
      </c>
      <c r="F11522" s="55">
        <v>0</v>
      </c>
      <c r="G11522" s="214"/>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5">
      <c r="A11523" s="45" t="s">
        <v>704</v>
      </c>
      <c r="B11523" s="56" t="s">
        <v>449</v>
      </c>
      <c r="C11523" s="54">
        <v>13749.355836913501</v>
      </c>
      <c r="D11523" s="56">
        <v>1099</v>
      </c>
      <c r="E11523" s="56">
        <v>12</v>
      </c>
      <c r="F11523" s="55">
        <v>6.2340582883283009</v>
      </c>
      <c r="G11523" s="214"/>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5">
      <c r="A11524" s="45" t="s">
        <v>703</v>
      </c>
      <c r="B11524" s="56" t="s">
        <v>456</v>
      </c>
      <c r="C11524" s="54">
        <v>11814.5919608803</v>
      </c>
      <c r="D11524" s="56">
        <v>956</v>
      </c>
      <c r="E11524" s="56">
        <v>14</v>
      </c>
      <c r="F11524" s="55">
        <v>8.4641094953692377</v>
      </c>
      <c r="G11524" s="214"/>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5">
      <c r="A11525" s="45" t="s">
        <v>702</v>
      </c>
      <c r="B11525" s="56" t="s">
        <v>449</v>
      </c>
      <c r="C11525" s="54">
        <v>4953.1649934452498</v>
      </c>
      <c r="D11525" s="56">
        <v>453</v>
      </c>
      <c r="E11525" s="56" t="s">
        <v>495</v>
      </c>
      <c r="F11525" s="55">
        <v>2.884158776180326</v>
      </c>
      <c r="G11525" s="214"/>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5">
      <c r="A11526" s="45" t="s">
        <v>701</v>
      </c>
      <c r="B11526" s="56" t="s">
        <v>458</v>
      </c>
      <c r="C11526" s="54">
        <v>55966.956025412503</v>
      </c>
      <c r="D11526" s="56">
        <v>6957</v>
      </c>
      <c r="E11526" s="56">
        <v>69</v>
      </c>
      <c r="F11526" s="55">
        <v>8.8062167010361403</v>
      </c>
      <c r="G11526" s="214"/>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5">
      <c r="A11527" s="45" t="s">
        <v>700</v>
      </c>
      <c r="B11527" s="56" t="s">
        <v>455</v>
      </c>
      <c r="C11527" s="54">
        <v>1233.54376087695</v>
      </c>
      <c r="D11527" s="56">
        <v>24</v>
      </c>
      <c r="E11527" s="56">
        <v>0</v>
      </c>
      <c r="F11527" s="55">
        <v>0</v>
      </c>
      <c r="G11527" s="214"/>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5">
      <c r="A11528" s="45" t="s">
        <v>699</v>
      </c>
      <c r="B11528" s="56" t="s">
        <v>451</v>
      </c>
      <c r="C11528" s="54">
        <v>18769.558680918599</v>
      </c>
      <c r="D11528" s="56">
        <v>1396</v>
      </c>
      <c r="E11528" s="56">
        <v>21</v>
      </c>
      <c r="F11528" s="55">
        <v>7.9916636586928451</v>
      </c>
      <c r="G11528" s="214"/>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5">
      <c r="A11529" s="45" t="s">
        <v>698</v>
      </c>
      <c r="B11529" s="56" t="s">
        <v>454</v>
      </c>
      <c r="C11529" s="54">
        <v>12292.1365056916</v>
      </c>
      <c r="D11529" s="56">
        <v>576</v>
      </c>
      <c r="E11529" s="56">
        <v>14</v>
      </c>
      <c r="F11529" s="55">
        <v>8.1352822557492122</v>
      </c>
      <c r="G11529" s="214"/>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5">
      <c r="A11530" s="45" t="s">
        <v>697</v>
      </c>
      <c r="B11530" s="56" t="s">
        <v>461</v>
      </c>
      <c r="C11530" s="54">
        <v>834.58018010005105</v>
      </c>
      <c r="D11530" s="56">
        <v>12</v>
      </c>
      <c r="E11530" s="56">
        <v>0</v>
      </c>
      <c r="F11530" s="55">
        <v>0</v>
      </c>
      <c r="G11530" s="214"/>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5">
      <c r="A11531" s="45" t="s">
        <v>696</v>
      </c>
      <c r="B11531" s="56" t="s">
        <v>449</v>
      </c>
      <c r="C11531" s="54">
        <v>1267.67563041731</v>
      </c>
      <c r="D11531" s="56">
        <v>51</v>
      </c>
      <c r="E11531" s="56" t="s">
        <v>495</v>
      </c>
      <c r="F11531" s="55">
        <v>11.269218988623715</v>
      </c>
      <c r="G11531" s="214"/>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5">
      <c r="A11532" s="45" t="s">
        <v>695</v>
      </c>
      <c r="B11532" s="56" t="s">
        <v>449</v>
      </c>
      <c r="C11532" s="54">
        <v>1713.2752253528499</v>
      </c>
      <c r="D11532" s="56">
        <v>95</v>
      </c>
      <c r="E11532" s="56">
        <v>0</v>
      </c>
      <c r="F11532" s="55">
        <v>0</v>
      </c>
      <c r="G11532" s="214"/>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5">
      <c r="A11533" s="45" t="s">
        <v>694</v>
      </c>
      <c r="B11533" s="56" t="s">
        <v>461</v>
      </c>
      <c r="C11533" s="54">
        <v>43955.524582002799</v>
      </c>
      <c r="D11533" s="56">
        <v>3052</v>
      </c>
      <c r="E11533" s="56">
        <v>34</v>
      </c>
      <c r="F11533" s="55">
        <v>5.5250652828422515</v>
      </c>
      <c r="G11533" s="214"/>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5">
      <c r="A11534" s="45" t="s">
        <v>693</v>
      </c>
      <c r="B11534" s="56" t="s">
        <v>455</v>
      </c>
      <c r="C11534" s="54">
        <v>625.94499034377498</v>
      </c>
      <c r="D11534" s="56">
        <v>19</v>
      </c>
      <c r="E11534" s="56">
        <v>0</v>
      </c>
      <c r="F11534" s="55">
        <v>0</v>
      </c>
      <c r="G11534" s="214"/>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5">
      <c r="A11535" s="45" t="s">
        <v>692</v>
      </c>
      <c r="B11535" s="56" t="s">
        <v>452</v>
      </c>
      <c r="C11535" s="54">
        <v>9210.9950828244691</v>
      </c>
      <c r="D11535" s="56">
        <v>630</v>
      </c>
      <c r="E11535" s="56">
        <v>7</v>
      </c>
      <c r="F11535" s="55">
        <v>5.428295157081763</v>
      </c>
      <c r="G11535" s="214"/>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5">
      <c r="A11536" s="45" t="s">
        <v>451</v>
      </c>
      <c r="B11536" s="56" t="s">
        <v>451</v>
      </c>
      <c r="C11536" s="54">
        <v>62728.587628093002</v>
      </c>
      <c r="D11536" s="56">
        <v>5361</v>
      </c>
      <c r="E11536" s="56">
        <v>101</v>
      </c>
      <c r="F11536" s="55">
        <v>11.500794114890601</v>
      </c>
      <c r="G11536" s="214"/>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5">
      <c r="A11537" s="45" t="s">
        <v>691</v>
      </c>
      <c r="B11537" s="56" t="s">
        <v>451</v>
      </c>
      <c r="C11537" s="54">
        <v>3007.0790085752401</v>
      </c>
      <c r="D11537" s="56">
        <v>161</v>
      </c>
      <c r="E11537" s="56" t="s">
        <v>495</v>
      </c>
      <c r="F11537" s="55">
        <v>4.7506946924161086</v>
      </c>
      <c r="G11537" s="214"/>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5">
      <c r="A11538" s="45" t="s">
        <v>690</v>
      </c>
      <c r="B11538" s="56" t="s">
        <v>449</v>
      </c>
      <c r="C11538" s="54">
        <v>3230.2527941828198</v>
      </c>
      <c r="D11538" s="56">
        <v>148</v>
      </c>
      <c r="E11538" s="56" t="s">
        <v>495</v>
      </c>
      <c r="F11538" s="55">
        <v>2.2112378188234403</v>
      </c>
      <c r="G11538" s="214"/>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5">
      <c r="A11539" s="45" t="s">
        <v>689</v>
      </c>
      <c r="B11539" s="56" t="s">
        <v>462</v>
      </c>
      <c r="C11539" s="54">
        <v>2582.8318203587801</v>
      </c>
      <c r="D11539" s="56">
        <v>315</v>
      </c>
      <c r="E11539" s="56">
        <v>158</v>
      </c>
      <c r="F11539" s="55">
        <v>436.951186552541</v>
      </c>
      <c r="G11539" s="214"/>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5">
      <c r="A11540" s="45" t="s">
        <v>688</v>
      </c>
      <c r="B11540" s="56" t="s">
        <v>452</v>
      </c>
      <c r="C11540" s="54">
        <v>101530.854278618</v>
      </c>
      <c r="D11540" s="56">
        <v>7681</v>
      </c>
      <c r="E11540" s="56">
        <v>79</v>
      </c>
      <c r="F11540" s="55">
        <v>5.5577756958216638</v>
      </c>
      <c r="G11540" s="214"/>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5">
      <c r="A11541" s="45" t="s">
        <v>687</v>
      </c>
      <c r="B11541" s="56" t="s">
        <v>452</v>
      </c>
      <c r="C11541" s="54">
        <v>34437.884502636203</v>
      </c>
      <c r="D11541" s="56">
        <v>4295</v>
      </c>
      <c r="E11541" s="56">
        <v>39</v>
      </c>
      <c r="F11541" s="55">
        <v>8.08909817181436</v>
      </c>
      <c r="G11541" s="214"/>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5">
      <c r="A11542" s="45" t="s">
        <v>686</v>
      </c>
      <c r="B11542" s="56" t="s">
        <v>460</v>
      </c>
      <c r="C11542" s="54">
        <v>15123.002698759299</v>
      </c>
      <c r="D11542" s="56">
        <v>1669</v>
      </c>
      <c r="E11542" s="56">
        <v>30</v>
      </c>
      <c r="F11542" s="55">
        <v>14.16952165877048</v>
      </c>
      <c r="G11542" s="214"/>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5">
      <c r="A11543" s="45" t="s">
        <v>685</v>
      </c>
      <c r="B11543" s="56" t="s">
        <v>454</v>
      </c>
      <c r="C11543" s="54">
        <v>27680.062234411598</v>
      </c>
      <c r="D11543" s="56">
        <v>2145</v>
      </c>
      <c r="E11543" s="56">
        <v>25</v>
      </c>
      <c r="F11543" s="55">
        <v>6.4512654292167833</v>
      </c>
      <c r="G11543" s="214"/>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5">
      <c r="A11544" s="45" t="s">
        <v>684</v>
      </c>
      <c r="B11544" s="56" t="s">
        <v>460</v>
      </c>
      <c r="C11544" s="54">
        <v>12712.6088020805</v>
      </c>
      <c r="D11544" s="56">
        <v>1015</v>
      </c>
      <c r="E11544" s="56">
        <v>12</v>
      </c>
      <c r="F11544" s="55">
        <v>6.7424623103526971</v>
      </c>
      <c r="G11544" s="214"/>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5">
      <c r="A11545" s="45" t="s">
        <v>683</v>
      </c>
      <c r="B11545" s="56" t="s">
        <v>450</v>
      </c>
      <c r="C11545" s="54">
        <v>60849.009238985098</v>
      </c>
      <c r="D11545" s="56">
        <v>10977</v>
      </c>
      <c r="E11545" s="56">
        <v>112</v>
      </c>
      <c r="F11545" s="55">
        <v>13.147297055536139</v>
      </c>
      <c r="G11545" s="214"/>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5">
      <c r="A11546" s="45" t="s">
        <v>682</v>
      </c>
      <c r="B11546" s="56" t="s">
        <v>461</v>
      </c>
      <c r="C11546" s="54">
        <v>1304.7898284374701</v>
      </c>
      <c r="D11546" s="56">
        <v>42</v>
      </c>
      <c r="E11546" s="56">
        <v>0</v>
      </c>
      <c r="F11546" s="55">
        <v>0</v>
      </c>
      <c r="G11546" s="214"/>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5">
      <c r="A11547" s="45" t="s">
        <v>681</v>
      </c>
      <c r="B11547" s="56" t="s">
        <v>451</v>
      </c>
      <c r="C11547" s="54">
        <v>5675.6338289658797</v>
      </c>
      <c r="D11547" s="56">
        <v>514</v>
      </c>
      <c r="E11547" s="56">
        <v>22</v>
      </c>
      <c r="F11547" s="55">
        <v>27.687278968010713</v>
      </c>
      <c r="G11547" s="214"/>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5">
      <c r="A11548" s="45" t="s">
        <v>680</v>
      </c>
      <c r="B11548" s="56" t="s">
        <v>451</v>
      </c>
      <c r="C11548" s="54">
        <v>18091.285950418602</v>
      </c>
      <c r="D11548" s="56">
        <v>1897</v>
      </c>
      <c r="E11548" s="56">
        <v>26</v>
      </c>
      <c r="F11548" s="55">
        <v>10.265399940239661</v>
      </c>
      <c r="G11548" s="214"/>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5">
      <c r="A11549" s="45" t="s">
        <v>679</v>
      </c>
      <c r="B11549" s="56" t="s">
        <v>458</v>
      </c>
      <c r="C11549" s="54">
        <v>6461.82916759405</v>
      </c>
      <c r="D11549" s="56">
        <v>306</v>
      </c>
      <c r="E11549" s="56">
        <v>6</v>
      </c>
      <c r="F11549" s="55">
        <v>6.6323546701096046</v>
      </c>
      <c r="G11549" s="214"/>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5">
      <c r="A11550" s="45" t="s">
        <v>678</v>
      </c>
      <c r="B11550" s="56" t="s">
        <v>457</v>
      </c>
      <c r="C11550" s="54">
        <v>335.85846276679899</v>
      </c>
      <c r="D11550" s="56">
        <v>10</v>
      </c>
      <c r="E11550" s="56">
        <v>0</v>
      </c>
      <c r="F11550" s="55">
        <v>0</v>
      </c>
      <c r="G11550" s="214"/>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5">
      <c r="A11551" s="45" t="s">
        <v>677</v>
      </c>
      <c r="B11551" s="56" t="s">
        <v>458</v>
      </c>
      <c r="C11551" s="54">
        <v>6179.81950587131</v>
      </c>
      <c r="D11551" s="56">
        <v>397</v>
      </c>
      <c r="E11551" s="56">
        <v>10</v>
      </c>
      <c r="F11551" s="55">
        <v>11.558358842148824</v>
      </c>
      <c r="G11551" s="214"/>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5">
      <c r="A11552" s="45" t="s">
        <v>676</v>
      </c>
      <c r="B11552" s="56" t="s">
        <v>449</v>
      </c>
      <c r="C11552" s="54">
        <v>1273.84035727372</v>
      </c>
      <c r="D11552" s="56">
        <v>75</v>
      </c>
      <c r="E11552" s="56" t="s">
        <v>495</v>
      </c>
      <c r="F11552" s="55">
        <v>5.6073409058450023</v>
      </c>
      <c r="G11552" s="214"/>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5">
      <c r="A11553" s="45" t="s">
        <v>675</v>
      </c>
      <c r="B11553" s="56" t="s">
        <v>456</v>
      </c>
      <c r="C11553" s="54">
        <v>1894.7075901246999</v>
      </c>
      <c r="D11553" s="56">
        <v>127</v>
      </c>
      <c r="E11553" s="56">
        <v>0</v>
      </c>
      <c r="F11553" s="55">
        <v>0</v>
      </c>
      <c r="G11553" s="214"/>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5">
      <c r="A11554" s="45" t="s">
        <v>674</v>
      </c>
      <c r="B11554" s="56" t="s">
        <v>449</v>
      </c>
      <c r="C11554" s="54">
        <v>9116.2129377530891</v>
      </c>
      <c r="D11554" s="56">
        <v>648</v>
      </c>
      <c r="E11554" s="56">
        <v>8</v>
      </c>
      <c r="F11554" s="55">
        <v>6.2682670460900161</v>
      </c>
      <c r="G11554" s="214"/>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5">
      <c r="A11555" s="45" t="s">
        <v>673</v>
      </c>
      <c r="B11555" s="56" t="s">
        <v>458</v>
      </c>
      <c r="C11555" s="54">
        <v>45021.147202316999</v>
      </c>
      <c r="D11555" s="56">
        <v>4849</v>
      </c>
      <c r="E11555" s="56">
        <v>40</v>
      </c>
      <c r="F11555" s="55">
        <v>6.3462240184670708</v>
      </c>
      <c r="G11555" s="214"/>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5">
      <c r="A11556" s="45" t="s">
        <v>672</v>
      </c>
      <c r="B11556" s="56" t="s">
        <v>458</v>
      </c>
      <c r="C11556" s="54">
        <v>8853.2027967598096</v>
      </c>
      <c r="D11556" s="56">
        <v>650</v>
      </c>
      <c r="E11556" s="56" t="s">
        <v>495</v>
      </c>
      <c r="F11556" s="55">
        <v>3.2272420758152576</v>
      </c>
      <c r="G11556" s="214"/>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5">
      <c r="A11557" s="45" t="s">
        <v>671</v>
      </c>
      <c r="B11557" s="56" t="s">
        <v>461</v>
      </c>
      <c r="C11557" s="54">
        <v>931.64345052579108</v>
      </c>
      <c r="D11557" s="56">
        <v>41</v>
      </c>
      <c r="E11557" s="56" t="s">
        <v>495</v>
      </c>
      <c r="F11557" s="55">
        <v>15.333885809696687</v>
      </c>
      <c r="G11557" s="214"/>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5">
      <c r="A11558" s="45" t="s">
        <v>670</v>
      </c>
      <c r="B11558" s="56" t="s">
        <v>462</v>
      </c>
      <c r="C11558" s="54">
        <v>21077.958151310399</v>
      </c>
      <c r="D11558" s="56">
        <v>1243</v>
      </c>
      <c r="E11558" s="56">
        <v>17</v>
      </c>
      <c r="F11558" s="55">
        <v>5.7609266778538659</v>
      </c>
      <c r="G11558" s="214"/>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5">
      <c r="A11559" s="45" t="s">
        <v>669</v>
      </c>
      <c r="B11559" s="56" t="s">
        <v>458</v>
      </c>
      <c r="C11559" s="54">
        <v>28486.308874618499</v>
      </c>
      <c r="D11559" s="56">
        <v>4282</v>
      </c>
      <c r="E11559" s="56">
        <v>51</v>
      </c>
      <c r="F11559" s="55">
        <v>12.788098166354411</v>
      </c>
      <c r="G11559" s="214"/>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5">
      <c r="A11560" s="45" t="s">
        <v>668</v>
      </c>
      <c r="B11560" s="56" t="s">
        <v>461</v>
      </c>
      <c r="C11560" s="54">
        <v>620.40356759031897</v>
      </c>
      <c r="D11560" s="56">
        <v>17</v>
      </c>
      <c r="E11560" s="56">
        <v>0</v>
      </c>
      <c r="F11560" s="55">
        <v>0</v>
      </c>
      <c r="G11560" s="214"/>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5">
      <c r="A11561" s="45" t="s">
        <v>667</v>
      </c>
      <c r="B11561" s="56" t="s">
        <v>451</v>
      </c>
      <c r="C11561" s="54">
        <v>18099.241781728299</v>
      </c>
      <c r="D11561" s="56">
        <v>1246</v>
      </c>
      <c r="E11561" s="56">
        <v>5</v>
      </c>
      <c r="F11561" s="55">
        <v>1.9732476169438384</v>
      </c>
      <c r="G11561" s="214"/>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5">
      <c r="A11562" s="45" t="s">
        <v>666</v>
      </c>
      <c r="B11562" s="56" t="s">
        <v>460</v>
      </c>
      <c r="C11562" s="54">
        <v>14013.208647597899</v>
      </c>
      <c r="D11562" s="56">
        <v>1357</v>
      </c>
      <c r="E11562" s="56">
        <v>13</v>
      </c>
      <c r="F11562" s="55">
        <v>6.626401218471841</v>
      </c>
      <c r="G11562" s="214"/>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5">
      <c r="A11563" s="45" t="s">
        <v>665</v>
      </c>
      <c r="B11563" s="56" t="s">
        <v>452</v>
      </c>
      <c r="C11563" s="54">
        <v>18279.738978438399</v>
      </c>
      <c r="D11563" s="56">
        <v>1070</v>
      </c>
      <c r="E11563" s="56">
        <v>19</v>
      </c>
      <c r="F11563" s="55">
        <v>7.4243010731370678</v>
      </c>
      <c r="G11563" s="214"/>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5">
      <c r="A11564" s="45" t="s">
        <v>664</v>
      </c>
      <c r="B11564" s="56" t="s">
        <v>461</v>
      </c>
      <c r="C11564" s="54">
        <v>3054.0870162720894</v>
      </c>
      <c r="D11564" s="56">
        <v>122</v>
      </c>
      <c r="E11564" s="56" t="s">
        <v>495</v>
      </c>
      <c r="F11564" s="55">
        <v>9.3551455538761026</v>
      </c>
      <c r="G11564" s="214"/>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5">
      <c r="A11565" s="45" t="s">
        <v>663</v>
      </c>
      <c r="B11565" s="56" t="s">
        <v>457</v>
      </c>
      <c r="C11565" s="54">
        <v>1830.68334983656</v>
      </c>
      <c r="D11565" s="56">
        <v>36</v>
      </c>
      <c r="E11565" s="56">
        <v>0</v>
      </c>
      <c r="F11565" s="55">
        <v>0</v>
      </c>
      <c r="G11565" s="214"/>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5">
      <c r="A11566" s="45" t="s">
        <v>662</v>
      </c>
      <c r="B11566" s="56" t="s">
        <v>454</v>
      </c>
      <c r="C11566" s="54">
        <v>3773.5522642548599</v>
      </c>
      <c r="D11566" s="56">
        <v>165</v>
      </c>
      <c r="E11566" s="56">
        <v>6</v>
      </c>
      <c r="F11566" s="55">
        <v>11.357241096965593</v>
      </c>
      <c r="G11566" s="214"/>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5">
      <c r="A11567" s="45" t="s">
        <v>661</v>
      </c>
      <c r="B11567" s="56" t="s">
        <v>454</v>
      </c>
      <c r="C11567" s="54">
        <v>8525.6886385726593</v>
      </c>
      <c r="D11567" s="56">
        <v>843</v>
      </c>
      <c r="E11567" s="56">
        <v>6</v>
      </c>
      <c r="F11567" s="55">
        <v>5.026824773220647</v>
      </c>
      <c r="G11567" s="214"/>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5">
      <c r="A11568" s="45" t="s">
        <v>660</v>
      </c>
      <c r="B11568" s="56" t="s">
        <v>449</v>
      </c>
      <c r="C11568" s="54">
        <v>39496.6261109037</v>
      </c>
      <c r="D11568" s="56">
        <v>3026</v>
      </c>
      <c r="E11568" s="56">
        <v>43</v>
      </c>
      <c r="F11568" s="55">
        <v>7.7764327585961883</v>
      </c>
      <c r="G11568" s="214"/>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5">
      <c r="A11569" s="45" t="s">
        <v>659</v>
      </c>
      <c r="B11569" s="56" t="s">
        <v>457</v>
      </c>
      <c r="C11569" s="54">
        <v>1742.38402050019</v>
      </c>
      <c r="D11569" s="56">
        <v>39</v>
      </c>
      <c r="E11569" s="56">
        <v>0</v>
      </c>
      <c r="F11569" s="55">
        <v>0</v>
      </c>
      <c r="G11569" s="214"/>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5">
      <c r="A11570" s="45" t="s">
        <v>658</v>
      </c>
      <c r="B11570" s="56" t="s">
        <v>460</v>
      </c>
      <c r="C11570" s="54">
        <v>18521.118345707095</v>
      </c>
      <c r="D11570" s="56">
        <v>2114</v>
      </c>
      <c r="E11570" s="56">
        <v>37</v>
      </c>
      <c r="F11570" s="55">
        <v>14.269425277279309</v>
      </c>
      <c r="G11570" s="214"/>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5">
      <c r="A11571" s="45" t="s">
        <v>657</v>
      </c>
      <c r="B11571" s="56" t="s">
        <v>454</v>
      </c>
      <c r="C11571" s="54">
        <v>75646.311561113689</v>
      </c>
      <c r="D11571" s="56">
        <v>5927</v>
      </c>
      <c r="E11571" s="56">
        <v>91</v>
      </c>
      <c r="F11571" s="55">
        <v>8.5926198724821266</v>
      </c>
      <c r="G11571" s="214"/>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5">
      <c r="A11572" s="45" t="s">
        <v>656</v>
      </c>
      <c r="B11572" s="56" t="s">
        <v>455</v>
      </c>
      <c r="C11572" s="54">
        <v>18076.3739585127</v>
      </c>
      <c r="D11572" s="56">
        <v>1075</v>
      </c>
      <c r="E11572" s="56">
        <v>18</v>
      </c>
      <c r="F11572" s="55">
        <v>7.1126780662158433</v>
      </c>
      <c r="G11572" s="214"/>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5">
      <c r="A11573" s="45" t="s">
        <v>655</v>
      </c>
      <c r="B11573" s="56" t="s">
        <v>455</v>
      </c>
      <c r="C11573" s="54">
        <v>6017.9931220796398</v>
      </c>
      <c r="D11573" s="56">
        <v>426</v>
      </c>
      <c r="E11573" s="56">
        <v>8</v>
      </c>
      <c r="F11573" s="55">
        <v>9.4953344052859716</v>
      </c>
      <c r="G11573" s="214"/>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5">
      <c r="A11574" s="45" t="s">
        <v>654</v>
      </c>
      <c r="B11574" s="56" t="s">
        <v>449</v>
      </c>
      <c r="C11574" s="54">
        <v>9670.1945178593596</v>
      </c>
      <c r="D11574" s="56">
        <v>529</v>
      </c>
      <c r="E11574" s="56">
        <v>10</v>
      </c>
      <c r="F11574" s="55">
        <v>7.3864668695809437</v>
      </c>
      <c r="G11574" s="214"/>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5">
      <c r="A11575" s="45" t="s">
        <v>653</v>
      </c>
      <c r="B11575" s="56" t="s">
        <v>449</v>
      </c>
      <c r="C11575" s="54">
        <v>16769.949417917</v>
      </c>
      <c r="D11575" s="56">
        <v>1979</v>
      </c>
      <c r="E11575" s="56">
        <v>20</v>
      </c>
      <c r="F11575" s="55">
        <v>8.5186388639022628</v>
      </c>
      <c r="G11575" s="214"/>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5">
      <c r="A11576" s="45" t="s">
        <v>652</v>
      </c>
      <c r="B11576" s="56" t="s">
        <v>456</v>
      </c>
      <c r="C11576" s="54">
        <v>9799.8531367531396</v>
      </c>
      <c r="D11576" s="56">
        <v>641</v>
      </c>
      <c r="E11576" s="56">
        <v>8</v>
      </c>
      <c r="F11576" s="55">
        <v>5.8309911735870736</v>
      </c>
      <c r="G11576" s="214"/>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5">
      <c r="A11577" s="45" t="s">
        <v>651</v>
      </c>
      <c r="B11577" s="56" t="s">
        <v>449</v>
      </c>
      <c r="C11577" s="54">
        <v>11469.995289915099</v>
      </c>
      <c r="D11577" s="56">
        <v>911</v>
      </c>
      <c r="E11577" s="56">
        <v>12</v>
      </c>
      <c r="F11577" s="55">
        <v>7.4729137674231909</v>
      </c>
      <c r="G11577" s="214"/>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5">
      <c r="A11578" s="45" t="s">
        <v>650</v>
      </c>
      <c r="B11578" s="56" t="s">
        <v>456</v>
      </c>
      <c r="C11578" s="54">
        <v>156244.697877948</v>
      </c>
      <c r="D11578" s="56">
        <v>22705</v>
      </c>
      <c r="E11578" s="56">
        <v>268</v>
      </c>
      <c r="F11578" s="55">
        <v>12.25184432038184</v>
      </c>
      <c r="G11578" s="214"/>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5">
      <c r="A11579" s="45" t="s">
        <v>649</v>
      </c>
      <c r="B11579" s="56" t="s">
        <v>449</v>
      </c>
      <c r="C11579" s="54">
        <v>7859.1059753857699</v>
      </c>
      <c r="D11579" s="56">
        <v>723</v>
      </c>
      <c r="E11579" s="56">
        <v>7</v>
      </c>
      <c r="F11579" s="55">
        <v>6.3620467972561858</v>
      </c>
      <c r="G11579" s="214"/>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5">
      <c r="A11580" s="45" t="s">
        <v>648</v>
      </c>
      <c r="B11580" s="56" t="s">
        <v>461</v>
      </c>
      <c r="C11580" s="54">
        <v>1706.19112247767</v>
      </c>
      <c r="D11580" s="56">
        <v>72</v>
      </c>
      <c r="E11580" s="56" t="s">
        <v>495</v>
      </c>
      <c r="F11580" s="55">
        <v>4.1864343617522399</v>
      </c>
      <c r="G11580" s="214"/>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5">
      <c r="A11581" s="45" t="s">
        <v>647</v>
      </c>
      <c r="B11581" s="56" t="s">
        <v>454</v>
      </c>
      <c r="C11581" s="54">
        <v>22263.862733642905</v>
      </c>
      <c r="D11581" s="56">
        <v>2557</v>
      </c>
      <c r="E11581" s="56">
        <v>36</v>
      </c>
      <c r="F11581" s="55">
        <v>11.549786316023626</v>
      </c>
      <c r="G11581" s="214"/>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5">
      <c r="A11582" s="45" t="s">
        <v>646</v>
      </c>
      <c r="B11582" s="56" t="s">
        <v>452</v>
      </c>
      <c r="C11582" s="54">
        <v>27679.346149202895</v>
      </c>
      <c r="D11582" s="56">
        <v>3143</v>
      </c>
      <c r="E11582" s="56">
        <v>30</v>
      </c>
      <c r="F11582" s="55">
        <v>7.7417187938843455</v>
      </c>
      <c r="G11582" s="214"/>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5">
      <c r="A11583" s="45" t="s">
        <v>645</v>
      </c>
      <c r="B11583" s="56" t="s">
        <v>454</v>
      </c>
      <c r="C11583" s="54">
        <v>7245.13131941554</v>
      </c>
      <c r="D11583" s="56">
        <v>299</v>
      </c>
      <c r="E11583" s="56">
        <v>5</v>
      </c>
      <c r="F11583" s="55">
        <v>4.9294186868053567</v>
      </c>
      <c r="G11583" s="214"/>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5">
      <c r="A11584" s="45" t="s">
        <v>644</v>
      </c>
      <c r="B11584" s="56" t="s">
        <v>449</v>
      </c>
      <c r="C11584" s="54">
        <v>10569.007528721701</v>
      </c>
      <c r="D11584" s="56">
        <v>650</v>
      </c>
      <c r="E11584" s="56">
        <v>8</v>
      </c>
      <c r="F11584" s="55">
        <v>5.4066436216994989</v>
      </c>
      <c r="G11584" s="214"/>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5">
      <c r="A11585" s="45" t="s">
        <v>643</v>
      </c>
      <c r="B11585" s="56" t="s">
        <v>454</v>
      </c>
      <c r="C11585" s="54">
        <v>17809.806181656801</v>
      </c>
      <c r="D11585" s="56">
        <v>841</v>
      </c>
      <c r="E11585" s="56">
        <v>9</v>
      </c>
      <c r="F11585" s="55">
        <v>3.6095684383093021</v>
      </c>
      <c r="G11585" s="214"/>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5">
      <c r="A11586" s="45" t="s">
        <v>642</v>
      </c>
      <c r="B11586" s="56" t="s">
        <v>457</v>
      </c>
      <c r="C11586" s="54">
        <v>3720.87322110892</v>
      </c>
      <c r="D11586" s="56">
        <v>211</v>
      </c>
      <c r="E11586" s="56" t="s">
        <v>495</v>
      </c>
      <c r="F11586" s="55">
        <v>1.9196722700292326</v>
      </c>
      <c r="G11586" s="214"/>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5">
      <c r="A11587" s="45" t="s">
        <v>641</v>
      </c>
      <c r="B11587" s="56" t="s">
        <v>449</v>
      </c>
      <c r="C11587" s="54">
        <v>8954.3940578811398</v>
      </c>
      <c r="D11587" s="56">
        <v>749</v>
      </c>
      <c r="E11587" s="56">
        <v>8</v>
      </c>
      <c r="F11587" s="55">
        <v>6.3815437173622387</v>
      </c>
      <c r="G11587" s="214"/>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5">
      <c r="A11588" s="45" t="s">
        <v>640</v>
      </c>
      <c r="B11588" s="56" t="s">
        <v>458</v>
      </c>
      <c r="C11588" s="54">
        <v>13616.408669804499</v>
      </c>
      <c r="D11588" s="56">
        <v>1181</v>
      </c>
      <c r="E11588" s="56">
        <v>14</v>
      </c>
      <c r="F11588" s="55">
        <v>7.3440803977746478</v>
      </c>
      <c r="G11588" s="214"/>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5">
      <c r="A11589" s="45" t="s">
        <v>639</v>
      </c>
      <c r="B11589" s="56" t="s">
        <v>460</v>
      </c>
      <c r="C11589" s="54">
        <v>15949.1079489121</v>
      </c>
      <c r="D11589" s="56">
        <v>1883</v>
      </c>
      <c r="E11589" s="56">
        <v>24</v>
      </c>
      <c r="F11589" s="55">
        <v>10.748473957144713</v>
      </c>
      <c r="G11589" s="214"/>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5">
      <c r="A11590" s="45" t="s">
        <v>638</v>
      </c>
      <c r="B11590" s="56" t="s">
        <v>460</v>
      </c>
      <c r="C11590" s="54">
        <v>57573.2411074349</v>
      </c>
      <c r="D11590" s="56">
        <v>6561</v>
      </c>
      <c r="E11590" s="56">
        <v>94</v>
      </c>
      <c r="F11590" s="55">
        <v>11.662163854483158</v>
      </c>
      <c r="G11590" s="214"/>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5">
      <c r="A11591" s="45" t="s">
        <v>637</v>
      </c>
      <c r="B11591" s="56" t="s">
        <v>449</v>
      </c>
      <c r="C11591" s="54">
        <v>9019.6013550839107</v>
      </c>
      <c r="D11591" s="56">
        <v>687</v>
      </c>
      <c r="E11591" s="56">
        <v>12</v>
      </c>
      <c r="F11591" s="55">
        <v>9.5031124259136739</v>
      </c>
      <c r="G11591" s="214"/>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5">
      <c r="A11592" s="45" t="s">
        <v>636</v>
      </c>
      <c r="B11592" s="56" t="s">
        <v>454</v>
      </c>
      <c r="C11592" s="54">
        <v>30825.646942955998</v>
      </c>
      <c r="D11592" s="56">
        <v>3365</v>
      </c>
      <c r="E11592" s="56">
        <v>25</v>
      </c>
      <c r="F11592" s="55">
        <v>5.7929499063517342</v>
      </c>
      <c r="G11592" s="214"/>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5">
      <c r="A11593" s="45" t="s">
        <v>635</v>
      </c>
      <c r="B11593" s="56" t="s">
        <v>459</v>
      </c>
      <c r="C11593" s="54">
        <v>4174.0936822109898</v>
      </c>
      <c r="D11593" s="56">
        <v>385</v>
      </c>
      <c r="E11593" s="56" t="s">
        <v>495</v>
      </c>
      <c r="F11593" s="55">
        <v>1.7112354649102219</v>
      </c>
      <c r="G11593" s="214"/>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5">
      <c r="A11594" s="45" t="s">
        <v>634</v>
      </c>
      <c r="B11594" s="56" t="s">
        <v>456</v>
      </c>
      <c r="C11594" s="54">
        <v>414.46849714100301</v>
      </c>
      <c r="D11594" s="56">
        <v>11</v>
      </c>
      <c r="E11594" s="56">
        <v>0</v>
      </c>
      <c r="F11594" s="55">
        <v>0</v>
      </c>
      <c r="G11594" s="214"/>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5">
      <c r="A11595" s="45" t="s">
        <v>633</v>
      </c>
      <c r="B11595" s="56" t="s">
        <v>458</v>
      </c>
      <c r="C11595" s="54">
        <v>5777.7105143039398</v>
      </c>
      <c r="D11595" s="56">
        <v>442</v>
      </c>
      <c r="E11595" s="56">
        <v>6</v>
      </c>
      <c r="F11595" s="55">
        <v>7.4176687722655839</v>
      </c>
      <c r="G11595" s="214"/>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5">
      <c r="A11596" s="45" t="s">
        <v>632</v>
      </c>
      <c r="B11596" s="56" t="s">
        <v>454</v>
      </c>
      <c r="C11596" s="54">
        <v>9113.7991472155009</v>
      </c>
      <c r="D11596" s="56">
        <v>477</v>
      </c>
      <c r="E11596" s="56" t="s">
        <v>495</v>
      </c>
      <c r="F11596" s="55">
        <v>3.1349635985952</v>
      </c>
      <c r="G11596" s="214"/>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5">
      <c r="A11597" s="45" t="s">
        <v>631</v>
      </c>
      <c r="B11597" s="56" t="s">
        <v>462</v>
      </c>
      <c r="C11597" s="54">
        <v>1968.1305279901801</v>
      </c>
      <c r="D11597" s="56">
        <v>94</v>
      </c>
      <c r="E11597" s="56">
        <v>29</v>
      </c>
      <c r="F11597" s="55">
        <v>105.2485362108517</v>
      </c>
      <c r="G11597" s="214"/>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5">
      <c r="A11598" s="45" t="s">
        <v>630</v>
      </c>
      <c r="B11598" s="56" t="s">
        <v>454</v>
      </c>
      <c r="C11598" s="54">
        <v>11979.088383960399</v>
      </c>
      <c r="D11598" s="56">
        <v>1158</v>
      </c>
      <c r="E11598" s="56">
        <v>7</v>
      </c>
      <c r="F11598" s="55">
        <v>4.1739403197782829</v>
      </c>
      <c r="G11598" s="214"/>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5">
      <c r="A11599" s="45" t="s">
        <v>629</v>
      </c>
      <c r="B11599" s="56" t="s">
        <v>461</v>
      </c>
      <c r="C11599" s="54">
        <v>241.58987972642501</v>
      </c>
      <c r="D11599" s="56">
        <v>8</v>
      </c>
      <c r="E11599" s="56">
        <v>0</v>
      </c>
      <c r="F11599" s="55">
        <v>0</v>
      </c>
      <c r="G11599" s="214"/>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5">
      <c r="A11600" s="45" t="s">
        <v>438</v>
      </c>
      <c r="B11600" s="56" t="s">
        <v>438</v>
      </c>
      <c r="C11600" s="54">
        <v>0</v>
      </c>
      <c r="D11600" s="56">
        <v>968</v>
      </c>
      <c r="E11600" s="56">
        <v>20</v>
      </c>
      <c r="F11600" s="55" t="s">
        <v>465</v>
      </c>
      <c r="G11600" s="214"/>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5">
      <c r="A11601" s="45" t="s">
        <v>628</v>
      </c>
      <c r="B11601" s="56" t="s">
        <v>449</v>
      </c>
      <c r="C11601" s="54">
        <v>9203.2013313555308</v>
      </c>
      <c r="D11601" s="56">
        <v>348</v>
      </c>
      <c r="E11601" s="56">
        <v>6</v>
      </c>
      <c r="F11601" s="55">
        <v>4.656764675040578</v>
      </c>
      <c r="G11601" s="214"/>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5">
      <c r="A11602" s="45" t="s">
        <v>627</v>
      </c>
      <c r="B11602" s="56" t="s">
        <v>449</v>
      </c>
      <c r="C11602" s="54">
        <v>15611.3411572231</v>
      </c>
      <c r="D11602" s="56">
        <v>881</v>
      </c>
      <c r="E11602" s="56" t="s">
        <v>495</v>
      </c>
      <c r="F11602" s="55">
        <v>1.3726284764878638</v>
      </c>
      <c r="G11602" s="214"/>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5">
      <c r="A11603" s="45" t="s">
        <v>626</v>
      </c>
      <c r="B11603" s="56" t="s">
        <v>454</v>
      </c>
      <c r="C11603" s="54">
        <v>27113.4272904754</v>
      </c>
      <c r="D11603" s="56">
        <v>2537</v>
      </c>
      <c r="E11603" s="56">
        <v>26</v>
      </c>
      <c r="F11603" s="55">
        <v>6.8495319210170376</v>
      </c>
      <c r="G11603" s="214"/>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5">
      <c r="A11604" s="45" t="s">
        <v>625</v>
      </c>
      <c r="B11604" s="56" t="s">
        <v>456</v>
      </c>
      <c r="C11604" s="54">
        <v>1911.00314707446</v>
      </c>
      <c r="D11604" s="56">
        <v>93</v>
      </c>
      <c r="E11604" s="56" t="s">
        <v>495</v>
      </c>
      <c r="F11604" s="55">
        <v>7.4755053687819286</v>
      </c>
      <c r="G11604" s="214"/>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5">
      <c r="A11605" s="45" t="s">
        <v>624</v>
      </c>
      <c r="B11605" s="56" t="s">
        <v>452</v>
      </c>
      <c r="C11605" s="54">
        <v>26055.176096996998</v>
      </c>
      <c r="D11605" s="56">
        <v>2165</v>
      </c>
      <c r="E11605" s="56">
        <v>20</v>
      </c>
      <c r="F11605" s="55">
        <v>5.4828699804338656</v>
      </c>
      <c r="G11605" s="214"/>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5">
      <c r="A11606" s="45" t="s">
        <v>623</v>
      </c>
      <c r="B11606" s="56" t="s">
        <v>454</v>
      </c>
      <c r="C11606" s="54">
        <v>66447.1432703639</v>
      </c>
      <c r="D11606" s="56">
        <v>5792</v>
      </c>
      <c r="E11606" s="56">
        <v>77</v>
      </c>
      <c r="F11606" s="55">
        <v>8.2772557694787405</v>
      </c>
      <c r="G11606" s="214"/>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5">
      <c r="A11607" s="45" t="s">
        <v>622</v>
      </c>
      <c r="B11607" s="56" t="s">
        <v>455</v>
      </c>
      <c r="C11607" s="54">
        <v>10160.3863056553</v>
      </c>
      <c r="D11607" s="56">
        <v>635</v>
      </c>
      <c r="E11607" s="56">
        <v>5</v>
      </c>
      <c r="F11607" s="55">
        <v>3.5150519517557166</v>
      </c>
      <c r="G11607" s="214"/>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5">
      <c r="A11608" s="45" t="s">
        <v>621</v>
      </c>
      <c r="B11608" s="56" t="s">
        <v>451</v>
      </c>
      <c r="C11608" s="54">
        <v>24185.158020851901</v>
      </c>
      <c r="D11608" s="56">
        <v>1808</v>
      </c>
      <c r="E11608" s="56">
        <v>35</v>
      </c>
      <c r="F11608" s="55">
        <v>10.336918195219383</v>
      </c>
      <c r="G11608" s="214"/>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5">
      <c r="A11609" s="45" t="s">
        <v>620</v>
      </c>
      <c r="B11609" s="56" t="s">
        <v>449</v>
      </c>
      <c r="C11609" s="54">
        <v>5442.3214995143799</v>
      </c>
      <c r="D11609" s="56">
        <v>251</v>
      </c>
      <c r="E11609" s="56" t="s">
        <v>495</v>
      </c>
      <c r="F11609" s="55">
        <v>5.2498604821449835</v>
      </c>
      <c r="G11609" s="214"/>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5">
      <c r="A11610" s="45" t="s">
        <v>619</v>
      </c>
      <c r="B11610" s="56" t="s">
        <v>457</v>
      </c>
      <c r="C11610" s="54">
        <v>733.94211218720091</v>
      </c>
      <c r="D11610" s="56">
        <v>18</v>
      </c>
      <c r="E11610" s="56">
        <v>0</v>
      </c>
      <c r="F11610" s="55">
        <v>0</v>
      </c>
      <c r="G11610" s="214"/>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5">
      <c r="A11611" s="45" t="s">
        <v>618</v>
      </c>
      <c r="B11611" s="56" t="s">
        <v>461</v>
      </c>
      <c r="C11611" s="54">
        <v>445.14881003177402</v>
      </c>
      <c r="D11611" s="56">
        <v>9</v>
      </c>
      <c r="E11611" s="56">
        <v>0</v>
      </c>
      <c r="F11611" s="55">
        <v>0</v>
      </c>
      <c r="G11611" s="214"/>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5">
      <c r="A11612" s="45" t="s">
        <v>617</v>
      </c>
      <c r="B11612" s="56" t="s">
        <v>454</v>
      </c>
      <c r="C11612" s="54">
        <v>33036.741371399599</v>
      </c>
      <c r="D11612" s="56">
        <v>2419</v>
      </c>
      <c r="E11612" s="56">
        <v>53</v>
      </c>
      <c r="F11612" s="55">
        <v>11.45910319409297</v>
      </c>
      <c r="G11612" s="214"/>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5">
      <c r="A11613" s="45" t="s">
        <v>616</v>
      </c>
      <c r="B11613" s="56" t="s">
        <v>454</v>
      </c>
      <c r="C11613" s="54">
        <v>13217.562427383</v>
      </c>
      <c r="D11613" s="56">
        <v>662</v>
      </c>
      <c r="E11613" s="56">
        <v>16</v>
      </c>
      <c r="F11613" s="55">
        <v>8.6465045967134646</v>
      </c>
      <c r="G11613" s="214"/>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5">
      <c r="A11614" s="45" t="s">
        <v>615</v>
      </c>
      <c r="B11614" s="56" t="s">
        <v>449</v>
      </c>
      <c r="C11614" s="54">
        <v>17180.900653549099</v>
      </c>
      <c r="D11614" s="56">
        <v>1933</v>
      </c>
      <c r="E11614" s="56">
        <v>17</v>
      </c>
      <c r="F11614" s="55">
        <v>7.0676487733189726</v>
      </c>
      <c r="G11614" s="214"/>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5">
      <c r="A11615" s="45" t="s">
        <v>614</v>
      </c>
      <c r="B11615" s="56" t="s">
        <v>452</v>
      </c>
      <c r="C11615" s="54">
        <v>29713.051998029401</v>
      </c>
      <c r="D11615" s="56">
        <v>1400</v>
      </c>
      <c r="E11615" s="56">
        <v>21</v>
      </c>
      <c r="F11615" s="55">
        <v>5.0482865243849115</v>
      </c>
      <c r="G11615" s="214"/>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5">
      <c r="A11616" s="45" t="s">
        <v>613</v>
      </c>
      <c r="B11616" s="56" t="s">
        <v>462</v>
      </c>
      <c r="C11616" s="54">
        <v>2759.83426324726</v>
      </c>
      <c r="D11616" s="56">
        <v>92</v>
      </c>
      <c r="E11616" s="56">
        <v>11</v>
      </c>
      <c r="F11616" s="55">
        <v>28.46961849041627</v>
      </c>
      <c r="G11616" s="214"/>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5">
      <c r="A11617" s="45" t="s">
        <v>612</v>
      </c>
      <c r="B11617" s="56" t="s">
        <v>457</v>
      </c>
      <c r="C11617" s="54">
        <v>709.250407043618</v>
      </c>
      <c r="D11617" s="56">
        <v>15</v>
      </c>
      <c r="E11617" s="56" t="s">
        <v>495</v>
      </c>
      <c r="F11617" s="55">
        <v>10.070994774089522</v>
      </c>
      <c r="G11617" s="214"/>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5">
      <c r="A11618" s="45" t="s">
        <v>611</v>
      </c>
      <c r="B11618" s="56" t="s">
        <v>458</v>
      </c>
      <c r="C11618" s="54">
        <v>5203.1237660323704</v>
      </c>
      <c r="D11618" s="56">
        <v>295</v>
      </c>
      <c r="E11618" s="56" t="s">
        <v>495</v>
      </c>
      <c r="F11618" s="55">
        <v>1.3728016983735736</v>
      </c>
      <c r="G11618" s="214"/>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5">
      <c r="A11619" s="45" t="s">
        <v>610</v>
      </c>
      <c r="B11619" s="56" t="s">
        <v>449</v>
      </c>
      <c r="C11619" s="54">
        <v>7840.6389864339299</v>
      </c>
      <c r="D11619" s="56">
        <v>684</v>
      </c>
      <c r="E11619" s="56">
        <v>32</v>
      </c>
      <c r="F11619" s="55">
        <v>29.152142952495144</v>
      </c>
      <c r="G11619" s="214"/>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5">
      <c r="A11620" s="45" t="s">
        <v>609</v>
      </c>
      <c r="B11620" s="56" t="s">
        <v>451</v>
      </c>
      <c r="C11620" s="54">
        <v>7285.8220530817907</v>
      </c>
      <c r="D11620" s="56">
        <v>878</v>
      </c>
      <c r="E11620" s="56">
        <v>5</v>
      </c>
      <c r="F11620" s="55">
        <v>4.9018882775457202</v>
      </c>
      <c r="G11620" s="214"/>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5">
      <c r="A11621" s="45" t="s">
        <v>608</v>
      </c>
      <c r="B11621" s="56" t="s">
        <v>449</v>
      </c>
      <c r="C11621" s="54">
        <v>3703.8770272844695</v>
      </c>
      <c r="D11621" s="56">
        <v>288</v>
      </c>
      <c r="E11621" s="56" t="s">
        <v>495</v>
      </c>
      <c r="F11621" s="55">
        <v>1.928481180730234</v>
      </c>
      <c r="G11621" s="214"/>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5">
      <c r="A11622" s="45" t="s">
        <v>607</v>
      </c>
      <c r="B11622" s="56" t="s">
        <v>458</v>
      </c>
      <c r="C11622" s="54">
        <v>4036.3842504603494</v>
      </c>
      <c r="D11622" s="56">
        <v>195</v>
      </c>
      <c r="E11622" s="56" t="s">
        <v>495</v>
      </c>
      <c r="F11622" s="55">
        <v>7.0784709280762854</v>
      </c>
      <c r="G11622" s="214"/>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5">
      <c r="A11623" s="45" t="s">
        <v>606</v>
      </c>
      <c r="B11623" s="56" t="s">
        <v>456</v>
      </c>
      <c r="C11623" s="54">
        <v>29347.864073528101</v>
      </c>
      <c r="D11623" s="56">
        <v>3001</v>
      </c>
      <c r="E11623" s="56">
        <v>53</v>
      </c>
      <c r="F11623" s="55">
        <v>12.899454202968782</v>
      </c>
      <c r="G11623" s="214"/>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5">
      <c r="A11624" s="45" t="s">
        <v>605</v>
      </c>
      <c r="B11624" s="56" t="s">
        <v>461</v>
      </c>
      <c r="C11624" s="54">
        <v>1175.1166229483399</v>
      </c>
      <c r="D11624" s="56">
        <v>43</v>
      </c>
      <c r="E11624" s="56" t="s">
        <v>495</v>
      </c>
      <c r="F11624" s="55">
        <v>12.156848100635122</v>
      </c>
      <c r="G11624" s="214"/>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5">
      <c r="A11625" s="45" t="s">
        <v>604</v>
      </c>
      <c r="B11625" s="56" t="s">
        <v>459</v>
      </c>
      <c r="C11625" s="54">
        <v>2871.29045841678</v>
      </c>
      <c r="D11625" s="56">
        <v>155</v>
      </c>
      <c r="E11625" s="56">
        <v>6</v>
      </c>
      <c r="F11625" s="55">
        <v>14.92609106526065</v>
      </c>
      <c r="G11625" s="214"/>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5">
      <c r="A11626" s="45" t="s">
        <v>603</v>
      </c>
      <c r="B11626" s="56" t="s">
        <v>449</v>
      </c>
      <c r="C11626" s="54">
        <v>18711.126473274999</v>
      </c>
      <c r="D11626" s="56">
        <v>1601</v>
      </c>
      <c r="E11626" s="56">
        <v>11</v>
      </c>
      <c r="F11626" s="55">
        <v>4.1991821648820409</v>
      </c>
      <c r="G11626" s="214"/>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5">
      <c r="A11627" s="45" t="s">
        <v>602</v>
      </c>
      <c r="B11627" s="56" t="s">
        <v>456</v>
      </c>
      <c r="C11627" s="54">
        <v>41355.060735064602</v>
      </c>
      <c r="D11627" s="56">
        <v>3214</v>
      </c>
      <c r="E11627" s="56">
        <v>41</v>
      </c>
      <c r="F11627" s="55">
        <v>7.0815309578020234</v>
      </c>
      <c r="G11627" s="214"/>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5">
      <c r="A11628" s="45" t="s">
        <v>601</v>
      </c>
      <c r="B11628" s="56" t="s">
        <v>454</v>
      </c>
      <c r="C11628" s="54">
        <v>23089.216116875701</v>
      </c>
      <c r="D11628" s="56">
        <v>1412</v>
      </c>
      <c r="E11628" s="56">
        <v>39</v>
      </c>
      <c r="F11628" s="55">
        <v>12.065001564423977</v>
      </c>
      <c r="G11628" s="214"/>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5">
      <c r="A11629" s="45" t="s">
        <v>600</v>
      </c>
      <c r="B11629" s="56" t="s">
        <v>455</v>
      </c>
      <c r="C11629" s="54">
        <v>1711.2133241641</v>
      </c>
      <c r="D11629" s="56">
        <v>71</v>
      </c>
      <c r="E11629" s="56" t="s">
        <v>495</v>
      </c>
      <c r="F11629" s="55">
        <v>4.1741476892405061</v>
      </c>
      <c r="G11629" s="214"/>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5">
      <c r="A11630" s="45" t="s">
        <v>599</v>
      </c>
      <c r="B11630" s="56" t="s">
        <v>449</v>
      </c>
      <c r="C11630" s="54">
        <v>7315.6481145470188</v>
      </c>
      <c r="D11630" s="56">
        <v>563</v>
      </c>
      <c r="E11630" s="56">
        <v>5</v>
      </c>
      <c r="F11630" s="55">
        <v>4.8819031690806147</v>
      </c>
      <c r="G11630" s="214"/>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5">
      <c r="A11631" s="45" t="s">
        <v>598</v>
      </c>
      <c r="B11631" s="56" t="s">
        <v>454</v>
      </c>
      <c r="C11631" s="54">
        <v>10981.723636578799</v>
      </c>
      <c r="D11631" s="56">
        <v>567</v>
      </c>
      <c r="E11631" s="56">
        <v>15</v>
      </c>
      <c r="F11631" s="55">
        <v>9.7564699940159834</v>
      </c>
      <c r="G11631" s="214"/>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5">
      <c r="A11632" s="45" t="s">
        <v>597</v>
      </c>
      <c r="B11632" s="56" t="s">
        <v>460</v>
      </c>
      <c r="C11632" s="54">
        <v>16752.226867065601</v>
      </c>
      <c r="D11632" s="56">
        <v>1644</v>
      </c>
      <c r="E11632" s="56">
        <v>25</v>
      </c>
      <c r="F11632" s="55">
        <v>10.659563650161333</v>
      </c>
      <c r="G11632" s="214"/>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5">
      <c r="A11633" s="45" t="s">
        <v>596</v>
      </c>
      <c r="B11633" s="56" t="s">
        <v>452</v>
      </c>
      <c r="C11633" s="54">
        <v>14695.182980035201</v>
      </c>
      <c r="D11633" s="56">
        <v>1107</v>
      </c>
      <c r="E11633" s="56">
        <v>16</v>
      </c>
      <c r="F11633" s="55">
        <v>7.7770868481857125</v>
      </c>
      <c r="G11633" s="214"/>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5">
      <c r="A11634" s="45" t="s">
        <v>595</v>
      </c>
      <c r="B11634" s="56" t="s">
        <v>452</v>
      </c>
      <c r="C11634" s="54">
        <v>56177.316442514697</v>
      </c>
      <c r="D11634" s="56">
        <v>5344</v>
      </c>
      <c r="E11634" s="56">
        <v>65</v>
      </c>
      <c r="F11634" s="55">
        <v>8.2646474357814874</v>
      </c>
      <c r="G11634" s="214"/>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5">
      <c r="A11635" s="45" t="s">
        <v>594</v>
      </c>
      <c r="B11635" s="56" t="s">
        <v>457</v>
      </c>
      <c r="C11635" s="54">
        <v>1451.48737987204</v>
      </c>
      <c r="D11635" s="56">
        <v>67</v>
      </c>
      <c r="E11635" s="56">
        <v>0</v>
      </c>
      <c r="F11635" s="55">
        <v>0</v>
      </c>
      <c r="G11635" s="214"/>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5">
      <c r="A11636" s="45" t="s">
        <v>593</v>
      </c>
      <c r="B11636" s="56" t="s">
        <v>451</v>
      </c>
      <c r="C11636" s="54">
        <v>15539.121805317</v>
      </c>
      <c r="D11636" s="56">
        <v>1363</v>
      </c>
      <c r="E11636" s="56">
        <v>14</v>
      </c>
      <c r="F11636" s="55">
        <v>6.4353701098979181</v>
      </c>
      <c r="G11636" s="214"/>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5">
      <c r="A11637" s="45" t="s">
        <v>592</v>
      </c>
      <c r="B11637" s="56" t="s">
        <v>456</v>
      </c>
      <c r="C11637" s="54">
        <v>14533.4559376543</v>
      </c>
      <c r="D11637" s="56">
        <v>1367</v>
      </c>
      <c r="E11637" s="56">
        <v>18</v>
      </c>
      <c r="F11637" s="55">
        <v>8.8465832987676851</v>
      </c>
      <c r="G11637" s="214"/>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5">
      <c r="A11638" s="45" t="s">
        <v>591</v>
      </c>
      <c r="B11638" s="56" t="s">
        <v>455</v>
      </c>
      <c r="C11638" s="54">
        <v>2458.2722255157701</v>
      </c>
      <c r="D11638" s="56">
        <v>84</v>
      </c>
      <c r="E11638" s="56" t="s">
        <v>495</v>
      </c>
      <c r="F11638" s="55">
        <v>5.8112824680012807</v>
      </c>
      <c r="G11638" s="214"/>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5">
      <c r="A11639" s="45" t="s">
        <v>590</v>
      </c>
      <c r="B11639" s="56" t="s">
        <v>461</v>
      </c>
      <c r="C11639" s="54">
        <v>7178.4740239266202</v>
      </c>
      <c r="D11639" s="56">
        <v>299</v>
      </c>
      <c r="E11639" s="56" t="s">
        <v>495</v>
      </c>
      <c r="F11639" s="55">
        <v>0.99503837710483267</v>
      </c>
      <c r="G11639" s="214"/>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5">
      <c r="A11640" s="45" t="s">
        <v>589</v>
      </c>
      <c r="B11640" s="56" t="s">
        <v>454</v>
      </c>
      <c r="C11640" s="54">
        <v>24460.265400539301</v>
      </c>
      <c r="D11640" s="56">
        <v>2267</v>
      </c>
      <c r="E11640" s="56">
        <v>19</v>
      </c>
      <c r="F11640" s="55">
        <v>5.5483570391388097</v>
      </c>
      <c r="G11640" s="214"/>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5">
      <c r="A11641" s="45" t="s">
        <v>588</v>
      </c>
      <c r="B11641" s="56" t="s">
        <v>449</v>
      </c>
      <c r="C11641" s="54">
        <v>10765.112077551599</v>
      </c>
      <c r="D11641" s="56">
        <v>792</v>
      </c>
      <c r="E11641" s="56">
        <v>16</v>
      </c>
      <c r="F11641" s="55">
        <v>10.616305103226313</v>
      </c>
      <c r="G11641" s="214"/>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5">
      <c r="A11642" s="45" t="s">
        <v>587</v>
      </c>
      <c r="B11642" s="56" t="s">
        <v>454</v>
      </c>
      <c r="C11642" s="54">
        <v>22284.2851538703</v>
      </c>
      <c r="D11642" s="56">
        <v>1353</v>
      </c>
      <c r="E11642" s="56">
        <v>32</v>
      </c>
      <c r="F11642" s="55">
        <v>10.257068018703336</v>
      </c>
      <c r="G11642" s="214"/>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5">
      <c r="A11643" s="45" t="s">
        <v>586</v>
      </c>
      <c r="B11643" s="56" t="s">
        <v>461</v>
      </c>
      <c r="C11643" s="54">
        <v>845.307934845815</v>
      </c>
      <c r="D11643" s="56">
        <v>25</v>
      </c>
      <c r="E11643" s="56">
        <v>0</v>
      </c>
      <c r="F11643" s="55">
        <v>0</v>
      </c>
      <c r="G11643" s="214"/>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5">
      <c r="A11644" s="45" t="s">
        <v>585</v>
      </c>
      <c r="B11644" s="56" t="s">
        <v>450</v>
      </c>
      <c r="C11644" s="54">
        <v>18868.1392219843</v>
      </c>
      <c r="D11644" s="56">
        <v>2445</v>
      </c>
      <c r="E11644" s="56">
        <v>22</v>
      </c>
      <c r="F11644" s="55">
        <v>8.3284766607912992</v>
      </c>
      <c r="G11644" s="214"/>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5">
      <c r="A11645" s="45" t="s">
        <v>584</v>
      </c>
      <c r="B11645" s="56" t="s">
        <v>454</v>
      </c>
      <c r="C11645" s="54">
        <v>41525.030739602102</v>
      </c>
      <c r="D11645" s="56">
        <v>4371</v>
      </c>
      <c r="E11645" s="56">
        <v>33</v>
      </c>
      <c r="F11645" s="55">
        <v>5.6764385604532936</v>
      </c>
      <c r="G11645" s="214"/>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5">
      <c r="A11646" s="45" t="s">
        <v>449</v>
      </c>
      <c r="B11646" s="56" t="s">
        <v>449</v>
      </c>
      <c r="C11646" s="54">
        <v>191574.677370558</v>
      </c>
      <c r="D11646" s="56">
        <v>24280</v>
      </c>
      <c r="E11646" s="56">
        <v>269</v>
      </c>
      <c r="F11646" s="55">
        <v>10.029658396406962</v>
      </c>
      <c r="G11646" s="214"/>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5">
      <c r="A11647" s="45" t="s">
        <v>583</v>
      </c>
      <c r="B11647" s="56" t="s">
        <v>455</v>
      </c>
      <c r="C11647" s="54">
        <v>1046.7288034764699</v>
      </c>
      <c r="D11647" s="56">
        <v>37</v>
      </c>
      <c r="E11647" s="56" t="s">
        <v>495</v>
      </c>
      <c r="F11647" s="55">
        <v>6.8239806902549915</v>
      </c>
      <c r="G11647" s="214"/>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5">
      <c r="A11648" s="45" t="s">
        <v>582</v>
      </c>
      <c r="B11648" s="56" t="s">
        <v>452</v>
      </c>
      <c r="C11648" s="54">
        <v>11271.338775648501</v>
      </c>
      <c r="D11648" s="56">
        <v>1084</v>
      </c>
      <c r="E11648" s="56">
        <v>6</v>
      </c>
      <c r="F11648" s="55">
        <v>3.8023116605930474</v>
      </c>
      <c r="G11648" s="214"/>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5">
      <c r="A11649" s="45" t="s">
        <v>581</v>
      </c>
      <c r="B11649" s="56" t="s">
        <v>462</v>
      </c>
      <c r="C11649" s="54">
        <v>24061.696973528105</v>
      </c>
      <c r="D11649" s="56">
        <v>1701</v>
      </c>
      <c r="E11649" s="56">
        <v>49</v>
      </c>
      <c r="F11649" s="55">
        <v>14.545939980254035</v>
      </c>
      <c r="G11649" s="214"/>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5">
      <c r="A11650" s="29" t="s">
        <v>37</v>
      </c>
      <c r="B11650" s="135" t="s">
        <v>926</v>
      </c>
      <c r="C11650" s="182">
        <v>6964382.5242290385</v>
      </c>
      <c r="D11650" s="56">
        <v>676387</v>
      </c>
      <c r="E11650" s="56">
        <v>8277</v>
      </c>
      <c r="F11650" s="55">
        <v>8.5</v>
      </c>
      <c r="G11650" s="214"/>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x14ac:dyDescent="0.35">
      <c r="A11651" s="45" t="s">
        <v>923</v>
      </c>
      <c r="B11651" s="56" t="s">
        <v>451</v>
      </c>
      <c r="C11651" s="54">
        <v>18224.238036758699</v>
      </c>
      <c r="D11651" s="56">
        <v>1737</v>
      </c>
      <c r="E11651" s="56">
        <v>24</v>
      </c>
      <c r="F11651" s="55">
        <v>9.4066249070493999</v>
      </c>
      <c r="G11651" s="214"/>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x14ac:dyDescent="0.35">
      <c r="A11652" s="45" t="s">
        <v>922</v>
      </c>
      <c r="B11652" s="56" t="s">
        <v>454</v>
      </c>
      <c r="C11652" s="54">
        <v>23727.780397963001</v>
      </c>
      <c r="D11652" s="56">
        <v>984</v>
      </c>
      <c r="E11652" s="56">
        <v>14</v>
      </c>
      <c r="F11652" s="55">
        <v>4.2144692138412108</v>
      </c>
      <c r="G11652" s="214"/>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x14ac:dyDescent="0.35">
      <c r="A11653" s="45" t="s">
        <v>921</v>
      </c>
      <c r="B11653" s="56" t="s">
        <v>460</v>
      </c>
      <c r="C11653" s="54">
        <v>10449.281569213599</v>
      </c>
      <c r="D11653" s="56">
        <v>1396</v>
      </c>
      <c r="E11653" s="56">
        <v>36</v>
      </c>
      <c r="F11653" s="55">
        <v>24.608663805219809</v>
      </c>
      <c r="G11653" s="214"/>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x14ac:dyDescent="0.35">
      <c r="A11654" s="45" t="s">
        <v>920</v>
      </c>
      <c r="B11654" s="56" t="s">
        <v>461</v>
      </c>
      <c r="C11654" s="54">
        <v>8227.4352056835796</v>
      </c>
      <c r="D11654" s="56">
        <v>373</v>
      </c>
      <c r="E11654" s="56">
        <v>6</v>
      </c>
      <c r="F11654" s="55">
        <v>5.2090526130836974</v>
      </c>
      <c r="G11654" s="214"/>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x14ac:dyDescent="0.35">
      <c r="A11655" s="45" t="s">
        <v>919</v>
      </c>
      <c r="B11655" s="56" t="s">
        <v>456</v>
      </c>
      <c r="C11655" s="54">
        <v>28496.164598917199</v>
      </c>
      <c r="D11655" s="56">
        <v>2732</v>
      </c>
      <c r="E11655" s="56">
        <v>48</v>
      </c>
      <c r="F11655" s="55">
        <v>12.031694358972461</v>
      </c>
      <c r="G11655" s="214"/>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x14ac:dyDescent="0.35">
      <c r="A11656" s="45" t="s">
        <v>918</v>
      </c>
      <c r="B11656" s="56" t="s">
        <v>461</v>
      </c>
      <c r="C11656" s="54">
        <v>462.23398096760798</v>
      </c>
      <c r="D11656" s="56" t="s">
        <v>495</v>
      </c>
      <c r="E11656" s="56">
        <v>0</v>
      </c>
      <c r="F11656" s="55">
        <v>0</v>
      </c>
      <c r="G11656" s="214"/>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x14ac:dyDescent="0.35">
      <c r="A11657" s="45" t="s">
        <v>917</v>
      </c>
      <c r="B11657" s="56" t="s">
        <v>458</v>
      </c>
      <c r="C11657" s="54">
        <v>16598.0263143665</v>
      </c>
      <c r="D11657" s="56">
        <v>1120</v>
      </c>
      <c r="E11657" s="56">
        <v>15</v>
      </c>
      <c r="F11657" s="55">
        <v>6.4551564814738933</v>
      </c>
      <c r="G11657" s="214"/>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x14ac:dyDescent="0.35">
      <c r="A11658" s="45" t="s">
        <v>916</v>
      </c>
      <c r="B11658" s="56" t="s">
        <v>455</v>
      </c>
      <c r="C11658" s="54">
        <v>40259.238105780198</v>
      </c>
      <c r="D11658" s="56">
        <v>2778</v>
      </c>
      <c r="E11658" s="56">
        <v>18</v>
      </c>
      <c r="F11658" s="55">
        <v>3.1935882202641332</v>
      </c>
      <c r="G11658" s="214"/>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x14ac:dyDescent="0.35">
      <c r="A11659" s="45" t="s">
        <v>915</v>
      </c>
      <c r="B11659" s="56" t="s">
        <v>458</v>
      </c>
      <c r="C11659" s="54">
        <v>36064.049778037697</v>
      </c>
      <c r="D11659" s="56">
        <v>2884</v>
      </c>
      <c r="E11659" s="56">
        <v>53</v>
      </c>
      <c r="F11659" s="55">
        <v>10.497196817922852</v>
      </c>
      <c r="G11659" s="214"/>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x14ac:dyDescent="0.35">
      <c r="A11660" s="45" t="s">
        <v>914</v>
      </c>
      <c r="B11660" s="56" t="s">
        <v>459</v>
      </c>
      <c r="C11660" s="54">
        <v>260.803252500962</v>
      </c>
      <c r="D11660" s="56">
        <v>6</v>
      </c>
      <c r="E11660" s="56" t="s">
        <v>495</v>
      </c>
      <c r="F11660" s="55">
        <v>27.387914354445392</v>
      </c>
      <c r="G11660" s="214"/>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x14ac:dyDescent="0.35">
      <c r="A11661" s="45" t="s">
        <v>913</v>
      </c>
      <c r="B11661" s="56" t="s">
        <v>454</v>
      </c>
      <c r="C11661" s="54">
        <v>45827.143129014403</v>
      </c>
      <c r="D11661" s="56">
        <v>1951</v>
      </c>
      <c r="E11661" s="56">
        <v>41</v>
      </c>
      <c r="F11661" s="55">
        <v>6.390473480589435</v>
      </c>
      <c r="G11661" s="214"/>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x14ac:dyDescent="0.35">
      <c r="A11662" s="45" t="s">
        <v>912</v>
      </c>
      <c r="B11662" s="56" t="s">
        <v>449</v>
      </c>
      <c r="C11662" s="54">
        <v>6286.5177862111304</v>
      </c>
      <c r="D11662" s="56">
        <v>436</v>
      </c>
      <c r="E11662" s="56">
        <v>10</v>
      </c>
      <c r="F11662" s="55">
        <v>11.362183939929846</v>
      </c>
      <c r="G11662" s="214"/>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x14ac:dyDescent="0.35">
      <c r="A11663" s="45" t="s">
        <v>911</v>
      </c>
      <c r="B11663" s="56" t="s">
        <v>454</v>
      </c>
      <c r="C11663" s="54">
        <v>3488.02577394533</v>
      </c>
      <c r="D11663" s="56">
        <v>185</v>
      </c>
      <c r="E11663" s="56" t="s">
        <v>495</v>
      </c>
      <c r="F11663" s="55">
        <v>6.1434670548129073</v>
      </c>
      <c r="G11663" s="214"/>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x14ac:dyDescent="0.35">
      <c r="A11664" s="45" t="s">
        <v>910</v>
      </c>
      <c r="B11664" s="56" t="s">
        <v>457</v>
      </c>
      <c r="C11664" s="54">
        <v>1695.3715782397301</v>
      </c>
      <c r="D11664" s="56">
        <v>30</v>
      </c>
      <c r="E11664" s="56" t="s">
        <v>495</v>
      </c>
      <c r="F11664" s="55">
        <v>4.2131514026402561</v>
      </c>
      <c r="G11664" s="214"/>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x14ac:dyDescent="0.35">
      <c r="A11665" s="45" t="s">
        <v>909</v>
      </c>
      <c r="B11665" s="56" t="s">
        <v>454</v>
      </c>
      <c r="C11665" s="54">
        <v>19700.450804414999</v>
      </c>
      <c r="D11665" s="56">
        <v>1603</v>
      </c>
      <c r="E11665" s="56">
        <v>31</v>
      </c>
      <c r="F11665" s="55">
        <v>11.239771801513694</v>
      </c>
      <c r="G11665" s="214"/>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x14ac:dyDescent="0.35">
      <c r="A11666" s="45" t="s">
        <v>908</v>
      </c>
      <c r="B11666" s="56" t="s">
        <v>449</v>
      </c>
      <c r="C11666" s="54">
        <v>11981.336652870101</v>
      </c>
      <c r="D11666" s="56">
        <v>834</v>
      </c>
      <c r="E11666" s="56">
        <v>19</v>
      </c>
      <c r="F11666" s="55">
        <v>11.327140672720827</v>
      </c>
      <c r="G11666" s="214"/>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x14ac:dyDescent="0.35">
      <c r="A11667" s="45" t="s">
        <v>907</v>
      </c>
      <c r="B11667" s="56" t="s">
        <v>460</v>
      </c>
      <c r="C11667" s="54">
        <v>46517.435301401703</v>
      </c>
      <c r="D11667" s="56">
        <v>4407</v>
      </c>
      <c r="E11667" s="56">
        <v>91</v>
      </c>
      <c r="F11667" s="55">
        <v>13.973255313592357</v>
      </c>
      <c r="G11667" s="214"/>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x14ac:dyDescent="0.35">
      <c r="A11668" s="45" t="s">
        <v>906</v>
      </c>
      <c r="B11668" s="56" t="s">
        <v>449</v>
      </c>
      <c r="C11668" s="54">
        <v>16484.126202190801</v>
      </c>
      <c r="D11668" s="56">
        <v>1637</v>
      </c>
      <c r="E11668" s="56">
        <v>28</v>
      </c>
      <c r="F11668" s="55">
        <v>12.1328845427924</v>
      </c>
      <c r="G11668" s="214"/>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x14ac:dyDescent="0.35">
      <c r="A11669" s="45" t="s">
        <v>905</v>
      </c>
      <c r="B11669" s="56" t="s">
        <v>452</v>
      </c>
      <c r="C11669" s="54">
        <v>4376.1911247030603</v>
      </c>
      <c r="D11669" s="56">
        <v>523</v>
      </c>
      <c r="E11669" s="56" t="s">
        <v>495</v>
      </c>
      <c r="F11669" s="55">
        <v>6.5288347234530901</v>
      </c>
      <c r="G11669" s="214"/>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x14ac:dyDescent="0.35">
      <c r="A11670" s="45" t="s">
        <v>904</v>
      </c>
      <c r="B11670" s="56" t="s">
        <v>454</v>
      </c>
      <c r="C11670" s="54">
        <v>8098.2221370774687</v>
      </c>
      <c r="D11670" s="56">
        <v>893</v>
      </c>
      <c r="E11670" s="56">
        <v>14</v>
      </c>
      <c r="F11670" s="55">
        <v>12.348389351059286</v>
      </c>
      <c r="G11670" s="214"/>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x14ac:dyDescent="0.35">
      <c r="A11671" s="45" t="s">
        <v>462</v>
      </c>
      <c r="B11671" s="56" t="s">
        <v>462</v>
      </c>
      <c r="C11671" s="54">
        <v>44772.5204478296</v>
      </c>
      <c r="D11671" s="56">
        <v>4376</v>
      </c>
      <c r="E11671" s="56">
        <v>80</v>
      </c>
      <c r="F11671" s="55">
        <v>12.762930603704088</v>
      </c>
      <c r="G11671" s="214"/>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x14ac:dyDescent="0.35">
      <c r="A11672" s="45" t="s">
        <v>903</v>
      </c>
      <c r="B11672" s="56" t="s">
        <v>449</v>
      </c>
      <c r="C11672" s="54">
        <v>5560.1288200980598</v>
      </c>
      <c r="D11672" s="56">
        <v>334</v>
      </c>
      <c r="E11672" s="56">
        <v>11</v>
      </c>
      <c r="F11672" s="55">
        <v>14.13122449383158</v>
      </c>
      <c r="G11672" s="214"/>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x14ac:dyDescent="0.35">
      <c r="A11673" s="45" t="s">
        <v>902</v>
      </c>
      <c r="B11673" s="56" t="s">
        <v>461</v>
      </c>
      <c r="C11673" s="54">
        <v>1795.3967800267301</v>
      </c>
      <c r="D11673" s="56">
        <v>74</v>
      </c>
      <c r="E11673" s="56" t="s">
        <v>495</v>
      </c>
      <c r="F11673" s="55">
        <v>3.978428179397091</v>
      </c>
      <c r="G11673" s="214"/>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x14ac:dyDescent="0.35">
      <c r="A11674" s="45" t="s">
        <v>901</v>
      </c>
      <c r="B11674" s="56" t="s">
        <v>454</v>
      </c>
      <c r="C11674" s="54">
        <v>14994.700089288801</v>
      </c>
      <c r="D11674" s="56">
        <v>925</v>
      </c>
      <c r="E11674" s="56">
        <v>15</v>
      </c>
      <c r="F11674" s="55">
        <v>7.1453818018936417</v>
      </c>
      <c r="G11674" s="214"/>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x14ac:dyDescent="0.35">
      <c r="A11675" s="45" t="s">
        <v>900</v>
      </c>
      <c r="B11675" s="56" t="s">
        <v>455</v>
      </c>
      <c r="C11675" s="54">
        <v>16054.358189729401</v>
      </c>
      <c r="D11675" s="56">
        <v>906</v>
      </c>
      <c r="E11675" s="56">
        <v>9</v>
      </c>
      <c r="F11675" s="55">
        <v>4.0042531458430002</v>
      </c>
      <c r="G11675" s="214"/>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x14ac:dyDescent="0.35">
      <c r="A11676" s="45" t="s">
        <v>899</v>
      </c>
      <c r="B11676" s="56" t="s">
        <v>452</v>
      </c>
      <c r="C11676" s="54">
        <v>18017.1246620739</v>
      </c>
      <c r="D11676" s="56">
        <v>1274</v>
      </c>
      <c r="E11676" s="56">
        <v>18</v>
      </c>
      <c r="F11676" s="55">
        <v>7.1360681009257716</v>
      </c>
      <c r="G11676" s="214"/>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x14ac:dyDescent="0.35">
      <c r="A11677" s="45" t="s">
        <v>898</v>
      </c>
      <c r="B11677" s="56" t="s">
        <v>454</v>
      </c>
      <c r="C11677" s="54">
        <v>27408.591693709299</v>
      </c>
      <c r="D11677" s="56">
        <v>1200</v>
      </c>
      <c r="E11677" s="56">
        <v>30</v>
      </c>
      <c r="F11677" s="55">
        <v>7.8181949908391761</v>
      </c>
      <c r="G11677" s="214"/>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x14ac:dyDescent="0.35">
      <c r="A11678" s="45" t="s">
        <v>897</v>
      </c>
      <c r="B11678" s="56" t="s">
        <v>460</v>
      </c>
      <c r="C11678" s="54">
        <v>6815.0684702353301</v>
      </c>
      <c r="D11678" s="56">
        <v>756</v>
      </c>
      <c r="E11678" s="56">
        <v>18</v>
      </c>
      <c r="F11678" s="55">
        <v>18.865757421654912</v>
      </c>
      <c r="G11678" s="214"/>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x14ac:dyDescent="0.35">
      <c r="A11679" s="45" t="s">
        <v>896</v>
      </c>
      <c r="B11679" s="56" t="s">
        <v>449</v>
      </c>
      <c r="C11679" s="54">
        <v>3227.2105007745699</v>
      </c>
      <c r="D11679" s="56">
        <v>208</v>
      </c>
      <c r="E11679" s="56" t="s">
        <v>495</v>
      </c>
      <c r="F11679" s="55">
        <v>6.6399670623990312</v>
      </c>
      <c r="G11679" s="214"/>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x14ac:dyDescent="0.35">
      <c r="A11680" s="45" t="s">
        <v>895</v>
      </c>
      <c r="B11680" s="56" t="s">
        <v>457</v>
      </c>
      <c r="C11680" s="54">
        <v>2072.5449926586398</v>
      </c>
      <c r="D11680" s="56">
        <v>50</v>
      </c>
      <c r="E11680" s="56">
        <v>0</v>
      </c>
      <c r="F11680" s="55">
        <v>0</v>
      </c>
      <c r="G11680" s="214"/>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x14ac:dyDescent="0.35">
      <c r="A11681" s="45" t="s">
        <v>894</v>
      </c>
      <c r="B11681" s="56" t="s">
        <v>458</v>
      </c>
      <c r="C11681" s="54">
        <v>41070.9163256869</v>
      </c>
      <c r="D11681" s="56">
        <v>3793</v>
      </c>
      <c r="E11681" s="56">
        <v>52</v>
      </c>
      <c r="F11681" s="55">
        <v>9.0435910531723298</v>
      </c>
      <c r="G11681" s="214"/>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x14ac:dyDescent="0.35">
      <c r="A11682" s="45" t="s">
        <v>893</v>
      </c>
      <c r="B11682" s="56" t="s">
        <v>454</v>
      </c>
      <c r="C11682" s="54">
        <v>43672.597856087901</v>
      </c>
      <c r="D11682" s="56">
        <v>4003</v>
      </c>
      <c r="E11682" s="56">
        <v>49</v>
      </c>
      <c r="F11682" s="55">
        <v>8.0141786195851523</v>
      </c>
      <c r="G11682" s="214"/>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x14ac:dyDescent="0.35">
      <c r="A11683" s="45" t="s">
        <v>892</v>
      </c>
      <c r="B11683" s="56" t="s">
        <v>449</v>
      </c>
      <c r="C11683" s="54">
        <v>9025.9672012139599</v>
      </c>
      <c r="D11683" s="56">
        <v>657</v>
      </c>
      <c r="E11683" s="56">
        <v>7</v>
      </c>
      <c r="F11683" s="55">
        <v>5.539572533930234</v>
      </c>
      <c r="G11683" s="214"/>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x14ac:dyDescent="0.35">
      <c r="A11684" s="45" t="s">
        <v>891</v>
      </c>
      <c r="B11684" s="56" t="s">
        <v>456</v>
      </c>
      <c r="C11684" s="54">
        <v>1208.9750880147301</v>
      </c>
      <c r="D11684" s="56">
        <v>58</v>
      </c>
      <c r="E11684" s="56">
        <v>0</v>
      </c>
      <c r="F11684" s="55">
        <v>0</v>
      </c>
      <c r="G11684" s="214"/>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x14ac:dyDescent="0.35">
      <c r="A11685" s="45" t="s">
        <v>890</v>
      </c>
      <c r="B11685" s="56" t="s">
        <v>449</v>
      </c>
      <c r="C11685" s="54">
        <v>5055.24299668805</v>
      </c>
      <c r="D11685" s="56">
        <v>230</v>
      </c>
      <c r="E11685" s="56" t="s">
        <v>495</v>
      </c>
      <c r="F11685" s="55">
        <v>5.6518407898783867</v>
      </c>
      <c r="G11685" s="214"/>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x14ac:dyDescent="0.35">
      <c r="A11686" s="45" t="s">
        <v>889</v>
      </c>
      <c r="B11686" s="56" t="s">
        <v>450</v>
      </c>
      <c r="C11686" s="54">
        <v>692958.26281431701</v>
      </c>
      <c r="D11686" s="56">
        <v>73440</v>
      </c>
      <c r="E11686" s="56">
        <v>1412</v>
      </c>
      <c r="F11686" s="55">
        <v>14.554576843853612</v>
      </c>
      <c r="G11686" s="214"/>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x14ac:dyDescent="0.35">
      <c r="A11687" s="45" t="s">
        <v>888</v>
      </c>
      <c r="B11687" s="56" t="s">
        <v>462</v>
      </c>
      <c r="C11687" s="54">
        <v>21025.5302833235</v>
      </c>
      <c r="D11687" s="56">
        <v>1344</v>
      </c>
      <c r="E11687" s="56">
        <v>19</v>
      </c>
      <c r="F11687" s="55">
        <v>6.4547378299384972</v>
      </c>
      <c r="G11687" s="214"/>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x14ac:dyDescent="0.35">
      <c r="A11688" s="45" t="s">
        <v>887</v>
      </c>
      <c r="B11688" s="56" t="s">
        <v>454</v>
      </c>
      <c r="C11688" s="54">
        <v>5073.1152154421097</v>
      </c>
      <c r="D11688" s="56">
        <v>212</v>
      </c>
      <c r="E11688" s="56">
        <v>8</v>
      </c>
      <c r="F11688" s="55">
        <v>11.263859525389721</v>
      </c>
      <c r="G11688" s="214"/>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x14ac:dyDescent="0.35">
      <c r="A11689" s="45" t="s">
        <v>886</v>
      </c>
      <c r="B11689" s="56" t="s">
        <v>458</v>
      </c>
      <c r="C11689" s="54">
        <v>7640.4843218528404</v>
      </c>
      <c r="D11689" s="56">
        <v>564</v>
      </c>
      <c r="E11689" s="56">
        <v>9</v>
      </c>
      <c r="F11689" s="55">
        <v>8.4138271315927273</v>
      </c>
      <c r="G11689" s="214"/>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x14ac:dyDescent="0.35">
      <c r="A11690" s="45" t="s">
        <v>885</v>
      </c>
      <c r="B11690" s="56" t="s">
        <v>449</v>
      </c>
      <c r="C11690" s="54">
        <v>4489.38887213825</v>
      </c>
      <c r="D11690" s="56">
        <v>313</v>
      </c>
      <c r="E11690" s="56" t="s">
        <v>495</v>
      </c>
      <c r="F11690" s="55">
        <v>4.7731600088288229</v>
      </c>
      <c r="G11690" s="214"/>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x14ac:dyDescent="0.35">
      <c r="A11691" s="45" t="s">
        <v>884</v>
      </c>
      <c r="B11691" s="56" t="s">
        <v>452</v>
      </c>
      <c r="C11691" s="54">
        <v>39657.353717883198</v>
      </c>
      <c r="D11691" s="56">
        <v>4172</v>
      </c>
      <c r="E11691" s="56">
        <v>47</v>
      </c>
      <c r="F11691" s="55">
        <v>8.4653728562553532</v>
      </c>
      <c r="G11691" s="214"/>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x14ac:dyDescent="0.35">
      <c r="A11692" s="45" t="s">
        <v>883</v>
      </c>
      <c r="B11692" s="56" t="s">
        <v>462</v>
      </c>
      <c r="C11692" s="54">
        <v>9926.4673993127308</v>
      </c>
      <c r="D11692" s="56">
        <v>552</v>
      </c>
      <c r="E11692" s="56">
        <v>22</v>
      </c>
      <c r="F11692" s="55">
        <v>15.830692916367918</v>
      </c>
      <c r="G11692" s="214"/>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x14ac:dyDescent="0.35">
      <c r="A11693" s="45" t="s">
        <v>882</v>
      </c>
      <c r="B11693" s="56" t="s">
        <v>451</v>
      </c>
      <c r="C11693" s="54">
        <v>28615.425420800198</v>
      </c>
      <c r="D11693" s="56">
        <v>2969</v>
      </c>
      <c r="E11693" s="56">
        <v>43</v>
      </c>
      <c r="F11693" s="55">
        <v>10.7334716372799</v>
      </c>
      <c r="G11693" s="214"/>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x14ac:dyDescent="0.35">
      <c r="A11694" s="45" t="s">
        <v>881</v>
      </c>
      <c r="B11694" s="56" t="s">
        <v>456</v>
      </c>
      <c r="C11694" s="54">
        <v>3727.2357787096198</v>
      </c>
      <c r="D11694" s="56">
        <v>228</v>
      </c>
      <c r="E11694" s="56">
        <v>11</v>
      </c>
      <c r="F11694" s="55">
        <v>21.080348342929419</v>
      </c>
      <c r="G11694" s="214"/>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x14ac:dyDescent="0.35">
      <c r="A11695" s="45" t="s">
        <v>880</v>
      </c>
      <c r="B11695" s="56" t="s">
        <v>451</v>
      </c>
      <c r="C11695" s="54">
        <v>99226.362872711004</v>
      </c>
      <c r="D11695" s="56">
        <v>14647</v>
      </c>
      <c r="E11695" s="56">
        <v>301</v>
      </c>
      <c r="F11695" s="55">
        <v>21.667628821163696</v>
      </c>
      <c r="G11695" s="214"/>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x14ac:dyDescent="0.35">
      <c r="A11696" s="45" t="s">
        <v>879</v>
      </c>
      <c r="B11696" s="56" t="s">
        <v>449</v>
      </c>
      <c r="C11696" s="54">
        <v>3688.3663500984599</v>
      </c>
      <c r="D11696" s="56">
        <v>224</v>
      </c>
      <c r="E11696" s="56" t="s">
        <v>495</v>
      </c>
      <c r="F11696" s="55">
        <v>5.8097730525058608</v>
      </c>
      <c r="G11696" s="214"/>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x14ac:dyDescent="0.35">
      <c r="A11697" s="45" t="s">
        <v>878</v>
      </c>
      <c r="B11697" s="56" t="s">
        <v>452</v>
      </c>
      <c r="C11697" s="54">
        <v>64727.380689706901</v>
      </c>
      <c r="D11697" s="56">
        <v>2423</v>
      </c>
      <c r="E11697" s="56">
        <v>66</v>
      </c>
      <c r="F11697" s="55">
        <v>7.2832944328232196</v>
      </c>
      <c r="G11697" s="214"/>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x14ac:dyDescent="0.35">
      <c r="A11698" s="45" t="s">
        <v>877</v>
      </c>
      <c r="B11698" s="56" t="s">
        <v>457</v>
      </c>
      <c r="C11698" s="54">
        <v>1838.08536362777</v>
      </c>
      <c r="D11698" s="56">
        <v>44</v>
      </c>
      <c r="E11698" s="56" t="s">
        <v>495</v>
      </c>
      <c r="F11698" s="55">
        <v>3.8860312389189131</v>
      </c>
      <c r="G11698" s="214"/>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x14ac:dyDescent="0.35">
      <c r="A11699" s="45" t="s">
        <v>876</v>
      </c>
      <c r="B11699" s="56" t="s">
        <v>454</v>
      </c>
      <c r="C11699" s="54">
        <v>27818.816168915801</v>
      </c>
      <c r="D11699" s="56">
        <v>2104</v>
      </c>
      <c r="E11699" s="56">
        <v>35</v>
      </c>
      <c r="F11699" s="55">
        <v>8.9867231762128359</v>
      </c>
      <c r="G11699" s="214"/>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x14ac:dyDescent="0.35">
      <c r="A11700" s="45" t="s">
        <v>875</v>
      </c>
      <c r="B11700" s="56" t="s">
        <v>454</v>
      </c>
      <c r="C11700" s="54">
        <v>111989.024087531</v>
      </c>
      <c r="D11700" s="56">
        <v>6103</v>
      </c>
      <c r="E11700" s="56">
        <v>167</v>
      </c>
      <c r="F11700" s="55">
        <v>10.651554048053868</v>
      </c>
      <c r="G11700" s="214"/>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x14ac:dyDescent="0.35">
      <c r="A11701" s="45" t="s">
        <v>874</v>
      </c>
      <c r="B11701" s="56" t="s">
        <v>452</v>
      </c>
      <c r="C11701" s="54">
        <v>23172.8895591976</v>
      </c>
      <c r="D11701" s="56">
        <v>2084</v>
      </c>
      <c r="E11701" s="56">
        <v>33</v>
      </c>
      <c r="F11701" s="55">
        <v>10.171985030702738</v>
      </c>
      <c r="G11701" s="214"/>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x14ac:dyDescent="0.35">
      <c r="A11702" s="45" t="s">
        <v>873</v>
      </c>
      <c r="B11702" s="56" t="s">
        <v>454</v>
      </c>
      <c r="C11702" s="54">
        <v>4723.0019559667198</v>
      </c>
      <c r="D11702" s="56">
        <v>196</v>
      </c>
      <c r="E11702" s="56" t="s">
        <v>495</v>
      </c>
      <c r="F11702" s="55">
        <v>6.0494212870975774</v>
      </c>
      <c r="G11702" s="214"/>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x14ac:dyDescent="0.35">
      <c r="A11703" s="45" t="s">
        <v>872</v>
      </c>
      <c r="B11703" s="56" t="s">
        <v>451</v>
      </c>
      <c r="C11703" s="54">
        <v>12248.3187771581</v>
      </c>
      <c r="D11703" s="56">
        <v>800</v>
      </c>
      <c r="E11703" s="56">
        <v>13</v>
      </c>
      <c r="F11703" s="55">
        <v>7.5812153934393205</v>
      </c>
      <c r="G11703" s="214"/>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x14ac:dyDescent="0.35">
      <c r="A11704" s="45" t="s">
        <v>871</v>
      </c>
      <c r="B11704" s="56" t="s">
        <v>457</v>
      </c>
      <c r="C11704" s="54">
        <v>1174.1958259012499</v>
      </c>
      <c r="D11704" s="56">
        <v>18</v>
      </c>
      <c r="E11704" s="56">
        <v>0</v>
      </c>
      <c r="F11704" s="55">
        <v>0</v>
      </c>
      <c r="G11704" s="214"/>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x14ac:dyDescent="0.35">
      <c r="A11705" s="45" t="s">
        <v>870</v>
      </c>
      <c r="B11705" s="56" t="s">
        <v>449</v>
      </c>
      <c r="C11705" s="54">
        <v>14163.6711170745</v>
      </c>
      <c r="D11705" s="56">
        <v>1033</v>
      </c>
      <c r="E11705" s="56">
        <v>20</v>
      </c>
      <c r="F11705" s="55">
        <v>10.086166338960428</v>
      </c>
      <c r="G11705" s="214"/>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x14ac:dyDescent="0.35">
      <c r="A11706" s="45" t="s">
        <v>869</v>
      </c>
      <c r="B11706" s="56" t="s">
        <v>462</v>
      </c>
      <c r="C11706" s="54">
        <v>5829.5344790318404</v>
      </c>
      <c r="D11706" s="56">
        <v>341</v>
      </c>
      <c r="E11706" s="56">
        <v>6</v>
      </c>
      <c r="F11706" s="55">
        <v>7.3517264562539308</v>
      </c>
      <c r="G11706" s="214"/>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x14ac:dyDescent="0.35">
      <c r="A11707" s="45" t="s">
        <v>868</v>
      </c>
      <c r="B11707" s="56" t="s">
        <v>454</v>
      </c>
      <c r="C11707" s="54">
        <v>35973.240681719501</v>
      </c>
      <c r="D11707" s="56">
        <v>3056</v>
      </c>
      <c r="E11707" s="56">
        <v>42</v>
      </c>
      <c r="F11707" s="55">
        <v>8.339532227699765</v>
      </c>
      <c r="G11707" s="214"/>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x14ac:dyDescent="0.35">
      <c r="A11708" s="45" t="s">
        <v>867</v>
      </c>
      <c r="B11708" s="56" t="s">
        <v>450</v>
      </c>
      <c r="C11708" s="54">
        <v>36918.336746757697</v>
      </c>
      <c r="D11708" s="56">
        <v>9037</v>
      </c>
      <c r="E11708" s="56">
        <v>88</v>
      </c>
      <c r="F11708" s="55">
        <v>17.025995317262826</v>
      </c>
      <c r="G11708" s="214"/>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x14ac:dyDescent="0.35">
      <c r="A11709" s="45" t="s">
        <v>866</v>
      </c>
      <c r="B11709" s="56" t="s">
        <v>461</v>
      </c>
      <c r="C11709" s="54">
        <v>2936.1193472292898</v>
      </c>
      <c r="D11709" s="56">
        <v>142</v>
      </c>
      <c r="E11709" s="56">
        <v>9</v>
      </c>
      <c r="F11709" s="55">
        <v>21.894789238175349</v>
      </c>
      <c r="G11709" s="214"/>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x14ac:dyDescent="0.35">
      <c r="A11710" s="45" t="s">
        <v>865</v>
      </c>
      <c r="B11710" s="56" t="s">
        <v>456</v>
      </c>
      <c r="C11710" s="54">
        <v>1357.7287896405801</v>
      </c>
      <c r="D11710" s="56">
        <v>72</v>
      </c>
      <c r="E11710" s="56">
        <v>5</v>
      </c>
      <c r="F11710" s="55">
        <v>26.304432804831407</v>
      </c>
      <c r="G11710" s="214"/>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x14ac:dyDescent="0.35">
      <c r="A11711" s="45" t="s">
        <v>864</v>
      </c>
      <c r="B11711" s="56" t="s">
        <v>455</v>
      </c>
      <c r="C11711" s="54">
        <v>1223.64361651632</v>
      </c>
      <c r="D11711" s="56">
        <v>32</v>
      </c>
      <c r="E11711" s="56">
        <v>0</v>
      </c>
      <c r="F11711" s="55">
        <v>0</v>
      </c>
      <c r="G11711" s="214"/>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x14ac:dyDescent="0.35">
      <c r="A11712" s="45" t="s">
        <v>863</v>
      </c>
      <c r="B11712" s="56" t="s">
        <v>456</v>
      </c>
      <c r="C11712" s="54">
        <v>56710.292083490698</v>
      </c>
      <c r="D11712" s="56">
        <v>6183</v>
      </c>
      <c r="E11712" s="56">
        <v>135</v>
      </c>
      <c r="F11712" s="55">
        <v>17.003716236658807</v>
      </c>
      <c r="G11712" s="214"/>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x14ac:dyDescent="0.35">
      <c r="A11713" s="45" t="s">
        <v>862</v>
      </c>
      <c r="B11713" s="56" t="s">
        <v>459</v>
      </c>
      <c r="C11713" s="54">
        <v>758.61581752920097</v>
      </c>
      <c r="D11713" s="56">
        <v>34</v>
      </c>
      <c r="E11713" s="56">
        <v>8</v>
      </c>
      <c r="F11713" s="55">
        <v>75.325159089050459</v>
      </c>
      <c r="G11713" s="214"/>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x14ac:dyDescent="0.35">
      <c r="A11714" s="45" t="s">
        <v>861</v>
      </c>
      <c r="B11714" s="56" t="s">
        <v>461</v>
      </c>
      <c r="C11714" s="54">
        <v>1673.49740572871</v>
      </c>
      <c r="D11714" s="56">
        <v>46</v>
      </c>
      <c r="E11714" s="56" t="s">
        <v>495</v>
      </c>
      <c r="F11714" s="55">
        <v>8.5364424449129608</v>
      </c>
      <c r="G11714" s="214"/>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x14ac:dyDescent="0.35">
      <c r="A11715" s="45" t="s">
        <v>860</v>
      </c>
      <c r="B11715" s="56" t="s">
        <v>449</v>
      </c>
      <c r="C11715" s="54">
        <v>14079.6128022015</v>
      </c>
      <c r="D11715" s="56">
        <v>1634</v>
      </c>
      <c r="E11715" s="56">
        <v>16</v>
      </c>
      <c r="F11715" s="55">
        <v>8.1171063360381943</v>
      </c>
      <c r="G11715" s="214"/>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x14ac:dyDescent="0.35">
      <c r="A11716" s="45" t="s">
        <v>859</v>
      </c>
      <c r="B11716" s="56" t="s">
        <v>452</v>
      </c>
      <c r="C11716" s="54">
        <v>7354.9427443027298</v>
      </c>
      <c r="D11716" s="56">
        <v>452</v>
      </c>
      <c r="E11716" s="56">
        <v>11</v>
      </c>
      <c r="F11716" s="55">
        <v>10.682806284561687</v>
      </c>
      <c r="G11716" s="214"/>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x14ac:dyDescent="0.35">
      <c r="A11717" s="45" t="s">
        <v>858</v>
      </c>
      <c r="B11717" s="56" t="s">
        <v>457</v>
      </c>
      <c r="C11717" s="54">
        <v>1582.42316470797</v>
      </c>
      <c r="D11717" s="56">
        <v>55</v>
      </c>
      <c r="E11717" s="56" t="s">
        <v>495</v>
      </c>
      <c r="F11717" s="55">
        <v>13.541618895932926</v>
      </c>
      <c r="G11717" s="214"/>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x14ac:dyDescent="0.35">
      <c r="A11718" s="45" t="s">
        <v>857</v>
      </c>
      <c r="B11718" s="56" t="s">
        <v>454</v>
      </c>
      <c r="C11718" s="54">
        <v>18730.958831312699</v>
      </c>
      <c r="D11718" s="56">
        <v>1148</v>
      </c>
      <c r="E11718" s="56">
        <v>33</v>
      </c>
      <c r="F11718" s="55">
        <v>12.584208199755382</v>
      </c>
      <c r="G11718" s="214"/>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x14ac:dyDescent="0.35">
      <c r="A11719" s="45" t="s">
        <v>856</v>
      </c>
      <c r="B11719" s="56" t="s">
        <v>457</v>
      </c>
      <c r="C11719" s="54">
        <v>1931.62596058402</v>
      </c>
      <c r="D11719" s="56">
        <v>32</v>
      </c>
      <c r="E11719" s="56">
        <v>0</v>
      </c>
      <c r="F11719" s="55">
        <v>0</v>
      </c>
      <c r="G11719" s="214"/>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x14ac:dyDescent="0.35">
      <c r="A11720" s="45" t="s">
        <v>855</v>
      </c>
      <c r="B11720" s="56" t="s">
        <v>455</v>
      </c>
      <c r="C11720" s="54">
        <v>784.07156341524001</v>
      </c>
      <c r="D11720" s="56">
        <v>28</v>
      </c>
      <c r="E11720" s="56">
        <v>0</v>
      </c>
      <c r="F11720" s="55">
        <v>0</v>
      </c>
      <c r="G11720" s="214"/>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x14ac:dyDescent="0.35">
      <c r="A11721" s="45" t="s">
        <v>854</v>
      </c>
      <c r="B11721" s="56" t="s">
        <v>461</v>
      </c>
      <c r="C11721" s="54">
        <v>6466.0125528356502</v>
      </c>
      <c r="D11721" s="56">
        <v>306</v>
      </c>
      <c r="E11721" s="56" t="s">
        <v>495</v>
      </c>
      <c r="F11721" s="55">
        <v>4.4187091098204956</v>
      </c>
      <c r="G11721" s="214"/>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x14ac:dyDescent="0.35">
      <c r="A11722" s="45" t="s">
        <v>853</v>
      </c>
      <c r="B11722" s="56" t="s">
        <v>458</v>
      </c>
      <c r="C11722" s="54">
        <v>28666.8719119466</v>
      </c>
      <c r="D11722" s="56">
        <v>3166</v>
      </c>
      <c r="E11722" s="56">
        <v>42</v>
      </c>
      <c r="F11722" s="55">
        <v>10.465041352313653</v>
      </c>
      <c r="G11722" s="214"/>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x14ac:dyDescent="0.35">
      <c r="A11723" s="45" t="s">
        <v>852</v>
      </c>
      <c r="B11723" s="56" t="s">
        <v>460</v>
      </c>
      <c r="C11723" s="54">
        <v>37104.373350893802</v>
      </c>
      <c r="D11723" s="56">
        <v>3965</v>
      </c>
      <c r="E11723" s="56">
        <v>91</v>
      </c>
      <c r="F11723" s="55">
        <v>17.518150592464924</v>
      </c>
      <c r="G11723" s="214"/>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x14ac:dyDescent="0.35">
      <c r="A11724" s="45" t="s">
        <v>851</v>
      </c>
      <c r="B11724" s="56" t="s">
        <v>452</v>
      </c>
      <c r="C11724" s="54">
        <v>27391.508223539095</v>
      </c>
      <c r="D11724" s="56">
        <v>2509</v>
      </c>
      <c r="E11724" s="56">
        <v>29</v>
      </c>
      <c r="F11724" s="55">
        <v>7.5623019898133013</v>
      </c>
      <c r="G11724" s="214"/>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x14ac:dyDescent="0.35">
      <c r="A11725" s="45" t="s">
        <v>850</v>
      </c>
      <c r="B11725" s="56" t="s">
        <v>457</v>
      </c>
      <c r="C11725" s="54">
        <v>5307.8849770148699</v>
      </c>
      <c r="D11725" s="56">
        <v>199</v>
      </c>
      <c r="E11725" s="56" t="s">
        <v>495</v>
      </c>
      <c r="F11725" s="55">
        <v>4.0371205332001674</v>
      </c>
      <c r="G11725" s="214"/>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x14ac:dyDescent="0.35">
      <c r="A11726" s="45" t="s">
        <v>849</v>
      </c>
      <c r="B11726" s="56" t="s">
        <v>462</v>
      </c>
      <c r="C11726" s="54">
        <v>13087.712635498299</v>
      </c>
      <c r="D11726" s="56">
        <v>863</v>
      </c>
      <c r="E11726" s="56">
        <v>18</v>
      </c>
      <c r="F11726" s="55">
        <v>9.823827291462635</v>
      </c>
      <c r="G11726" s="214"/>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x14ac:dyDescent="0.35">
      <c r="A11727" s="45" t="s">
        <v>848</v>
      </c>
      <c r="B11727" s="56" t="s">
        <v>460</v>
      </c>
      <c r="C11727" s="54">
        <v>7927.2612196189812</v>
      </c>
      <c r="D11727" s="56">
        <v>763</v>
      </c>
      <c r="E11727" s="56">
        <v>13</v>
      </c>
      <c r="F11727" s="55">
        <v>11.713647410449024</v>
      </c>
      <c r="G11727" s="214"/>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x14ac:dyDescent="0.35">
      <c r="A11728" s="45" t="s">
        <v>847</v>
      </c>
      <c r="B11728" s="56" t="s">
        <v>449</v>
      </c>
      <c r="C11728" s="54">
        <v>9485.9761215318194</v>
      </c>
      <c r="D11728" s="56">
        <v>531</v>
      </c>
      <c r="E11728" s="56">
        <v>9</v>
      </c>
      <c r="F11728" s="55">
        <v>6.7769213691983525</v>
      </c>
      <c r="G11728" s="214"/>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x14ac:dyDescent="0.35">
      <c r="A11729" s="45" t="s">
        <v>846</v>
      </c>
      <c r="B11729" s="56" t="s">
        <v>452</v>
      </c>
      <c r="C11729" s="54">
        <v>5133.8205219983302</v>
      </c>
      <c r="D11729" s="56">
        <v>253</v>
      </c>
      <c r="E11729" s="56" t="s">
        <v>495</v>
      </c>
      <c r="F11729" s="55">
        <v>2.7826672600844247</v>
      </c>
      <c r="G11729" s="214"/>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x14ac:dyDescent="0.35">
      <c r="A11730" s="45" t="s">
        <v>845</v>
      </c>
      <c r="B11730" s="56" t="s">
        <v>454</v>
      </c>
      <c r="C11730" s="54">
        <v>32414.524512956301</v>
      </c>
      <c r="D11730" s="56">
        <v>3966</v>
      </c>
      <c r="E11730" s="56">
        <v>53</v>
      </c>
      <c r="F11730" s="55">
        <v>11.679067771613031</v>
      </c>
      <c r="G11730" s="214"/>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x14ac:dyDescent="0.35">
      <c r="A11731" s="45" t="s">
        <v>844</v>
      </c>
      <c r="B11731" s="56" t="s">
        <v>449</v>
      </c>
      <c r="C11731" s="54">
        <v>12469.6895953656</v>
      </c>
      <c r="D11731" s="56">
        <v>1099</v>
      </c>
      <c r="E11731" s="56">
        <v>19</v>
      </c>
      <c r="F11731" s="55">
        <v>10.883533601728496</v>
      </c>
      <c r="G11731" s="214"/>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x14ac:dyDescent="0.35">
      <c r="A11732" s="45" t="s">
        <v>843</v>
      </c>
      <c r="B11732" s="56" t="s">
        <v>454</v>
      </c>
      <c r="C11732" s="54">
        <v>3330.26120665499</v>
      </c>
      <c r="D11732" s="56">
        <v>187</v>
      </c>
      <c r="E11732" s="56" t="s">
        <v>495</v>
      </c>
      <c r="F11732" s="55">
        <v>2.1448339032936201</v>
      </c>
      <c r="G11732" s="214"/>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x14ac:dyDescent="0.35">
      <c r="A11733" s="45" t="s">
        <v>842</v>
      </c>
      <c r="B11733" s="56" t="s">
        <v>451</v>
      </c>
      <c r="C11733" s="54">
        <v>15120.384628985899</v>
      </c>
      <c r="D11733" s="56">
        <v>1005</v>
      </c>
      <c r="E11733" s="56">
        <v>16</v>
      </c>
      <c r="F11733" s="55">
        <v>7.5583867136969269</v>
      </c>
      <c r="G11733" s="214"/>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x14ac:dyDescent="0.35">
      <c r="A11734" s="45" t="s">
        <v>841</v>
      </c>
      <c r="B11734" s="56" t="s">
        <v>451</v>
      </c>
      <c r="C11734" s="54">
        <v>14878.570537017</v>
      </c>
      <c r="D11734" s="56">
        <v>1345</v>
      </c>
      <c r="E11734" s="56">
        <v>46</v>
      </c>
      <c r="F11734" s="55">
        <v>22.083534688629019</v>
      </c>
      <c r="G11734" s="214"/>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x14ac:dyDescent="0.35">
      <c r="A11735" s="45" t="s">
        <v>840</v>
      </c>
      <c r="B11735" s="56" t="s">
        <v>449</v>
      </c>
      <c r="C11735" s="54">
        <v>2244.2586476452502</v>
      </c>
      <c r="D11735" s="56">
        <v>179</v>
      </c>
      <c r="E11735" s="56" t="s">
        <v>495</v>
      </c>
      <c r="F11735" s="55">
        <v>6.3654491431739952</v>
      </c>
      <c r="G11735" s="214"/>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x14ac:dyDescent="0.35">
      <c r="A11736" s="45" t="s">
        <v>839</v>
      </c>
      <c r="B11736" s="56" t="s">
        <v>456</v>
      </c>
      <c r="C11736" s="54">
        <v>17005.439503125901</v>
      </c>
      <c r="D11736" s="56">
        <v>1658</v>
      </c>
      <c r="E11736" s="56">
        <v>33</v>
      </c>
      <c r="F11736" s="55">
        <v>13.861111068076612</v>
      </c>
      <c r="G11736" s="214"/>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x14ac:dyDescent="0.35">
      <c r="A11737" s="45" t="s">
        <v>838</v>
      </c>
      <c r="B11737" s="56" t="s">
        <v>462</v>
      </c>
      <c r="C11737" s="54">
        <v>4602.6150295043099</v>
      </c>
      <c r="D11737" s="56">
        <v>216</v>
      </c>
      <c r="E11737" s="56">
        <v>20</v>
      </c>
      <c r="F11737" s="55">
        <v>31.038255848334156</v>
      </c>
      <c r="G11737" s="214"/>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x14ac:dyDescent="0.35">
      <c r="A11738" s="45" t="s">
        <v>837</v>
      </c>
      <c r="B11738" s="56" t="s">
        <v>455</v>
      </c>
      <c r="C11738" s="54">
        <v>16194.1783185606</v>
      </c>
      <c r="D11738" s="56">
        <v>984</v>
      </c>
      <c r="E11738" s="56">
        <v>30</v>
      </c>
      <c r="F11738" s="55">
        <v>13.232268415873591</v>
      </c>
      <c r="G11738" s="214"/>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x14ac:dyDescent="0.35">
      <c r="A11739" s="45" t="s">
        <v>836</v>
      </c>
      <c r="B11739" s="56" t="s">
        <v>460</v>
      </c>
      <c r="C11739" s="54">
        <v>23741.067234681399</v>
      </c>
      <c r="D11739" s="56">
        <v>2256</v>
      </c>
      <c r="E11739" s="56">
        <v>41</v>
      </c>
      <c r="F11739" s="55">
        <v>12.335466639399076</v>
      </c>
      <c r="G11739" s="214"/>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x14ac:dyDescent="0.35">
      <c r="A11740" s="45" t="s">
        <v>835</v>
      </c>
      <c r="B11740" s="56" t="s">
        <v>459</v>
      </c>
      <c r="C11740" s="54">
        <v>4086.1741400712999</v>
      </c>
      <c r="D11740" s="56">
        <v>506</v>
      </c>
      <c r="E11740" s="56">
        <v>19</v>
      </c>
      <c r="F11740" s="55">
        <v>33.213045029920735</v>
      </c>
      <c r="G11740" s="214"/>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x14ac:dyDescent="0.35">
      <c r="A11741" s="45" t="s">
        <v>834</v>
      </c>
      <c r="B11741" s="56" t="s">
        <v>461</v>
      </c>
      <c r="C11741" s="54">
        <v>1073.55719304948</v>
      </c>
      <c r="D11741" s="56">
        <v>21</v>
      </c>
      <c r="E11741" s="56">
        <v>5</v>
      </c>
      <c r="F11741" s="55">
        <v>33.267240856388774</v>
      </c>
      <c r="G11741" s="214"/>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x14ac:dyDescent="0.35">
      <c r="A11742" s="45" t="s">
        <v>833</v>
      </c>
      <c r="B11742" s="56" t="s">
        <v>457</v>
      </c>
      <c r="C11742" s="54">
        <v>2112.6874094155901</v>
      </c>
      <c r="D11742" s="56">
        <v>74</v>
      </c>
      <c r="E11742" s="56">
        <v>0</v>
      </c>
      <c r="F11742" s="55">
        <v>0</v>
      </c>
      <c r="G11742" s="214"/>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x14ac:dyDescent="0.35">
      <c r="A11743" s="45" t="s">
        <v>458</v>
      </c>
      <c r="B11743" s="56" t="s">
        <v>458</v>
      </c>
      <c r="C11743" s="54">
        <v>3727.91584807558</v>
      </c>
      <c r="D11743" s="56">
        <v>199</v>
      </c>
      <c r="E11743" s="56" t="s">
        <v>495</v>
      </c>
      <c r="F11743" s="55">
        <v>3.8320914065398868</v>
      </c>
      <c r="G11743" s="214"/>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x14ac:dyDescent="0.35">
      <c r="A11744" s="45" t="s">
        <v>832</v>
      </c>
      <c r="B11744" s="56" t="s">
        <v>454</v>
      </c>
      <c r="C11744" s="54">
        <v>48551.911070702001</v>
      </c>
      <c r="D11744" s="56">
        <v>8755</v>
      </c>
      <c r="E11744" s="56">
        <v>67</v>
      </c>
      <c r="F11744" s="55">
        <v>9.856901984239629</v>
      </c>
      <c r="G11744" s="214"/>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x14ac:dyDescent="0.35">
      <c r="A11745" s="45" t="s">
        <v>831</v>
      </c>
      <c r="B11745" s="56" t="s">
        <v>460</v>
      </c>
      <c r="C11745" s="54">
        <v>16012.7421223003</v>
      </c>
      <c r="D11745" s="56">
        <v>2115</v>
      </c>
      <c r="E11745" s="56">
        <v>50</v>
      </c>
      <c r="F11745" s="55">
        <v>22.303666318679966</v>
      </c>
      <c r="G11745" s="214"/>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x14ac:dyDescent="0.35">
      <c r="A11746" s="45" t="s">
        <v>830</v>
      </c>
      <c r="B11746" s="56" t="s">
        <v>460</v>
      </c>
      <c r="C11746" s="54">
        <v>89317.120164774096</v>
      </c>
      <c r="D11746" s="56">
        <v>14728</v>
      </c>
      <c r="E11746" s="56">
        <v>267</v>
      </c>
      <c r="F11746" s="55">
        <v>21.352489350580491</v>
      </c>
      <c r="G11746" s="214"/>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x14ac:dyDescent="0.35">
      <c r="A11747" s="45" t="s">
        <v>829</v>
      </c>
      <c r="B11747" s="56" t="s">
        <v>462</v>
      </c>
      <c r="C11747" s="54">
        <v>31190.337467089099</v>
      </c>
      <c r="D11747" s="56">
        <v>1645</v>
      </c>
      <c r="E11747" s="56">
        <v>40</v>
      </c>
      <c r="F11747" s="55">
        <v>9.1603460852503105</v>
      </c>
      <c r="G11747" s="214"/>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x14ac:dyDescent="0.35">
      <c r="A11748" s="45" t="s">
        <v>828</v>
      </c>
      <c r="B11748" s="56" t="s">
        <v>449</v>
      </c>
      <c r="C11748" s="54">
        <v>42123.258085424597</v>
      </c>
      <c r="D11748" s="56">
        <v>4887</v>
      </c>
      <c r="E11748" s="56">
        <v>40</v>
      </c>
      <c r="F11748" s="55">
        <v>6.7828154492434178</v>
      </c>
      <c r="G11748" s="214"/>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x14ac:dyDescent="0.35">
      <c r="A11749" s="45" t="s">
        <v>827</v>
      </c>
      <c r="B11749" s="56" t="s">
        <v>461</v>
      </c>
      <c r="C11749" s="54">
        <v>783.91291893709104</v>
      </c>
      <c r="D11749" s="56">
        <v>19</v>
      </c>
      <c r="E11749" s="56">
        <v>0</v>
      </c>
      <c r="F11749" s="55">
        <v>0</v>
      </c>
      <c r="G11749" s="214"/>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x14ac:dyDescent="0.35">
      <c r="A11750" s="45" t="s">
        <v>826</v>
      </c>
      <c r="B11750" s="56" t="s">
        <v>452</v>
      </c>
      <c r="C11750" s="54">
        <v>18209.461158597402</v>
      </c>
      <c r="D11750" s="56">
        <v>1409</v>
      </c>
      <c r="E11750" s="56">
        <v>19</v>
      </c>
      <c r="F11750" s="55">
        <v>7.4529545126166274</v>
      </c>
      <c r="G11750" s="214"/>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x14ac:dyDescent="0.35">
      <c r="A11751" s="45" t="s">
        <v>825</v>
      </c>
      <c r="B11751" s="56" t="s">
        <v>454</v>
      </c>
      <c r="C11751" s="54">
        <v>74397.767487715595</v>
      </c>
      <c r="D11751" s="56">
        <v>8524</v>
      </c>
      <c r="E11751" s="56">
        <v>98</v>
      </c>
      <c r="F11751" s="55">
        <v>9.4088844818573687</v>
      </c>
      <c r="G11751" s="214"/>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x14ac:dyDescent="0.35">
      <c r="A11752" s="45" t="s">
        <v>457</v>
      </c>
      <c r="B11752" s="56" t="s">
        <v>452</v>
      </c>
      <c r="C11752" s="54">
        <v>33920.0551131428</v>
      </c>
      <c r="D11752" s="56">
        <v>2020</v>
      </c>
      <c r="E11752" s="56">
        <v>51</v>
      </c>
      <c r="F11752" s="55">
        <v>10.739537806486837</v>
      </c>
      <c r="G11752" s="214"/>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x14ac:dyDescent="0.35">
      <c r="A11753" s="45" t="s">
        <v>824</v>
      </c>
      <c r="B11753" s="56" t="s">
        <v>460</v>
      </c>
      <c r="C11753" s="54">
        <v>9049.1751865497099</v>
      </c>
      <c r="D11753" s="56">
        <v>1021</v>
      </c>
      <c r="E11753" s="56">
        <v>14</v>
      </c>
      <c r="F11753" s="55">
        <v>11.050730916187318</v>
      </c>
      <c r="G11753" s="214"/>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x14ac:dyDescent="0.35">
      <c r="A11754" s="45" t="s">
        <v>823</v>
      </c>
      <c r="B11754" s="56" t="s">
        <v>449</v>
      </c>
      <c r="C11754" s="54">
        <v>19873.653859741695</v>
      </c>
      <c r="D11754" s="56">
        <v>2380</v>
      </c>
      <c r="E11754" s="56">
        <v>35</v>
      </c>
      <c r="F11754" s="55">
        <v>12.579468363712826</v>
      </c>
      <c r="G11754" s="214"/>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x14ac:dyDescent="0.35">
      <c r="A11755" s="45" t="s">
        <v>822</v>
      </c>
      <c r="B11755" s="56" t="s">
        <v>458</v>
      </c>
      <c r="C11755" s="54">
        <v>8985.7757628436302</v>
      </c>
      <c r="D11755" s="56">
        <v>597</v>
      </c>
      <c r="E11755" s="56">
        <v>10</v>
      </c>
      <c r="F11755" s="55">
        <v>7.9490712114061486</v>
      </c>
      <c r="G11755" s="214"/>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x14ac:dyDescent="0.35">
      <c r="A11756" s="45" t="s">
        <v>821</v>
      </c>
      <c r="B11756" s="56" t="s">
        <v>457</v>
      </c>
      <c r="C11756" s="54">
        <v>1671.6385468424</v>
      </c>
      <c r="D11756" s="56">
        <v>39</v>
      </c>
      <c r="E11756" s="56">
        <v>0</v>
      </c>
      <c r="F11756" s="55">
        <v>0</v>
      </c>
      <c r="G11756" s="214"/>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x14ac:dyDescent="0.35">
      <c r="A11757" s="45" t="s">
        <v>820</v>
      </c>
      <c r="B11757" s="56" t="s">
        <v>458</v>
      </c>
      <c r="C11757" s="54">
        <v>28406.395546395601</v>
      </c>
      <c r="D11757" s="56">
        <v>2058</v>
      </c>
      <c r="E11757" s="56">
        <v>30</v>
      </c>
      <c r="F11757" s="55">
        <v>7.5435728526600867</v>
      </c>
      <c r="G11757" s="214"/>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x14ac:dyDescent="0.35">
      <c r="A11758" s="45" t="s">
        <v>819</v>
      </c>
      <c r="B11758" s="56" t="s">
        <v>455</v>
      </c>
      <c r="C11758" s="54">
        <v>1156.5421476148199</v>
      </c>
      <c r="D11758" s="56">
        <v>27</v>
      </c>
      <c r="E11758" s="56">
        <v>0</v>
      </c>
      <c r="F11758" s="55">
        <v>0</v>
      </c>
      <c r="G11758" s="214"/>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x14ac:dyDescent="0.35">
      <c r="A11759" s="45" t="s">
        <v>818</v>
      </c>
      <c r="B11759" s="56" t="s">
        <v>459</v>
      </c>
      <c r="C11759" s="54">
        <v>44.670954202623797</v>
      </c>
      <c r="D11759" s="56">
        <v>5</v>
      </c>
      <c r="E11759" s="56">
        <v>0</v>
      </c>
      <c r="F11759" s="55">
        <v>0</v>
      </c>
      <c r="G11759" s="214"/>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x14ac:dyDescent="0.35">
      <c r="A11760" s="45" t="s">
        <v>817</v>
      </c>
      <c r="B11760" s="56" t="s">
        <v>449</v>
      </c>
      <c r="C11760" s="54">
        <v>20124.902253938701</v>
      </c>
      <c r="D11760" s="56">
        <v>1218</v>
      </c>
      <c r="E11760" s="56">
        <v>18</v>
      </c>
      <c r="F11760" s="55">
        <v>6.3886734429363754</v>
      </c>
      <c r="G11760" s="214"/>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x14ac:dyDescent="0.35">
      <c r="A11761" s="45" t="s">
        <v>816</v>
      </c>
      <c r="B11761" s="56" t="s">
        <v>455</v>
      </c>
      <c r="C11761" s="54">
        <v>6112.4113664417901</v>
      </c>
      <c r="D11761" s="56">
        <v>401</v>
      </c>
      <c r="E11761" s="56">
        <v>6</v>
      </c>
      <c r="F11761" s="55">
        <v>7.0114951837888535</v>
      </c>
      <c r="G11761" s="214"/>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x14ac:dyDescent="0.35">
      <c r="A11762" s="45" t="s">
        <v>815</v>
      </c>
      <c r="B11762" s="56" t="s">
        <v>456</v>
      </c>
      <c r="C11762" s="54">
        <v>1549.67718243236</v>
      </c>
      <c r="D11762" s="56">
        <v>87</v>
      </c>
      <c r="E11762" s="56" t="s">
        <v>495</v>
      </c>
      <c r="F11762" s="55">
        <v>13.827764692861598</v>
      </c>
      <c r="G11762" s="214"/>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x14ac:dyDescent="0.35">
      <c r="A11763" s="45" t="s">
        <v>814</v>
      </c>
      <c r="B11763" s="56" t="s">
        <v>461</v>
      </c>
      <c r="C11763" s="54">
        <v>6720.1246284321996</v>
      </c>
      <c r="D11763" s="56">
        <v>492</v>
      </c>
      <c r="E11763" s="56">
        <v>21</v>
      </c>
      <c r="F11763" s="55">
        <v>22.321014608176235</v>
      </c>
      <c r="G11763" s="214"/>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x14ac:dyDescent="0.35">
      <c r="A11764" s="45" t="s">
        <v>813</v>
      </c>
      <c r="B11764" s="56" t="s">
        <v>457</v>
      </c>
      <c r="C11764" s="54">
        <v>17148.496197419699</v>
      </c>
      <c r="D11764" s="56">
        <v>847</v>
      </c>
      <c r="E11764" s="56">
        <v>13</v>
      </c>
      <c r="F11764" s="55">
        <v>5.4148854679814358</v>
      </c>
      <c r="G11764" s="214"/>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x14ac:dyDescent="0.35">
      <c r="A11765" s="45" t="s">
        <v>812</v>
      </c>
      <c r="B11765" s="56" t="s">
        <v>454</v>
      </c>
      <c r="C11765" s="54">
        <v>11689.851587155499</v>
      </c>
      <c r="D11765" s="56">
        <v>553</v>
      </c>
      <c r="E11765" s="56">
        <v>14</v>
      </c>
      <c r="F11765" s="55">
        <v>8.5544285361053998</v>
      </c>
      <c r="G11765" s="214"/>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x14ac:dyDescent="0.35">
      <c r="A11766" s="45" t="s">
        <v>811</v>
      </c>
      <c r="B11766" s="56" t="s">
        <v>458</v>
      </c>
      <c r="C11766" s="54">
        <v>6846.1077774764299</v>
      </c>
      <c r="D11766" s="56">
        <v>496</v>
      </c>
      <c r="E11766" s="56" t="s">
        <v>495</v>
      </c>
      <c r="F11766" s="55">
        <v>4.1733828183990989</v>
      </c>
      <c r="G11766" s="214"/>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x14ac:dyDescent="0.35">
      <c r="A11767" s="45" t="s">
        <v>810</v>
      </c>
      <c r="B11767" s="56" t="s">
        <v>455</v>
      </c>
      <c r="C11767" s="54">
        <v>5803.7608961074102</v>
      </c>
      <c r="D11767" s="56">
        <v>314</v>
      </c>
      <c r="E11767" s="56" t="s">
        <v>495</v>
      </c>
      <c r="F11767" s="55">
        <v>4.9229162060400293</v>
      </c>
      <c r="G11767" s="214"/>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x14ac:dyDescent="0.35">
      <c r="A11768" s="45" t="s">
        <v>809</v>
      </c>
      <c r="B11768" s="56" t="s">
        <v>451</v>
      </c>
      <c r="C11768" s="54">
        <v>7644.3301449872188</v>
      </c>
      <c r="D11768" s="56">
        <v>573</v>
      </c>
      <c r="E11768" s="56">
        <v>22</v>
      </c>
      <c r="F11768" s="55">
        <v>20.556785769633958</v>
      </c>
      <c r="G11768" s="214"/>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x14ac:dyDescent="0.35">
      <c r="A11769" s="45" t="s">
        <v>808</v>
      </c>
      <c r="B11769" s="56" t="s">
        <v>458</v>
      </c>
      <c r="C11769" s="54">
        <v>7375.1368838712397</v>
      </c>
      <c r="D11769" s="56">
        <v>447</v>
      </c>
      <c r="E11769" s="56">
        <v>7</v>
      </c>
      <c r="F11769" s="55">
        <v>6.7795351852174415</v>
      </c>
      <c r="G11769" s="214"/>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x14ac:dyDescent="0.35">
      <c r="A11770" s="45" t="s">
        <v>456</v>
      </c>
      <c r="B11770" s="56" t="s">
        <v>456</v>
      </c>
      <c r="C11770" s="54">
        <v>4897.5438326430303</v>
      </c>
      <c r="D11770" s="56">
        <v>498</v>
      </c>
      <c r="E11770" s="56">
        <v>8</v>
      </c>
      <c r="F11770" s="55">
        <v>11.667656093650351</v>
      </c>
      <c r="G11770" s="214"/>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x14ac:dyDescent="0.35">
      <c r="A11771" s="45" t="s">
        <v>807</v>
      </c>
      <c r="B11771" s="56" t="s">
        <v>461</v>
      </c>
      <c r="C11771" s="54">
        <v>640.69980114844998</v>
      </c>
      <c r="D11771" s="56">
        <v>18</v>
      </c>
      <c r="E11771" s="56">
        <v>0</v>
      </c>
      <c r="F11771" s="55">
        <v>0</v>
      </c>
      <c r="G11771" s="214"/>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x14ac:dyDescent="0.35">
      <c r="A11772" s="45" t="s">
        <v>806</v>
      </c>
      <c r="B11772" s="56" t="s">
        <v>451</v>
      </c>
      <c r="C11772" s="54">
        <v>14379.4508026329</v>
      </c>
      <c r="D11772" s="56">
        <v>1426</v>
      </c>
      <c r="E11772" s="56">
        <v>35</v>
      </c>
      <c r="F11772" s="55">
        <v>17.385921300570434</v>
      </c>
      <c r="G11772" s="214"/>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x14ac:dyDescent="0.35">
      <c r="A11773" s="45" t="s">
        <v>805</v>
      </c>
      <c r="B11773" s="56" t="s">
        <v>451</v>
      </c>
      <c r="C11773" s="54">
        <v>10764.140179352</v>
      </c>
      <c r="D11773" s="56">
        <v>929</v>
      </c>
      <c r="E11773" s="56">
        <v>11</v>
      </c>
      <c r="F11773" s="55">
        <v>7.2993687616727554</v>
      </c>
      <c r="G11773" s="214"/>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x14ac:dyDescent="0.35">
      <c r="A11774" s="45" t="s">
        <v>804</v>
      </c>
      <c r="B11774" s="56" t="s">
        <v>449</v>
      </c>
      <c r="C11774" s="54">
        <v>3341.0756913925802</v>
      </c>
      <c r="D11774" s="56">
        <v>105</v>
      </c>
      <c r="E11774" s="56" t="s">
        <v>495</v>
      </c>
      <c r="F11774" s="55">
        <v>8.5515657861435113</v>
      </c>
      <c r="G11774" s="214"/>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x14ac:dyDescent="0.35">
      <c r="A11775" s="45" t="s">
        <v>803</v>
      </c>
      <c r="B11775" s="56" t="s">
        <v>449</v>
      </c>
      <c r="C11775" s="54">
        <v>6951.4661738035902</v>
      </c>
      <c r="D11775" s="56">
        <v>146</v>
      </c>
      <c r="E11775" s="56" t="s">
        <v>495</v>
      </c>
      <c r="F11775" s="55">
        <v>4.1101298426940804</v>
      </c>
      <c r="G11775" s="214"/>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x14ac:dyDescent="0.35">
      <c r="A11776" s="45" t="s">
        <v>802</v>
      </c>
      <c r="B11776" s="56" t="s">
        <v>462</v>
      </c>
      <c r="C11776" s="54">
        <v>12588.6400801333</v>
      </c>
      <c r="D11776" s="56">
        <v>800</v>
      </c>
      <c r="E11776" s="56">
        <v>19</v>
      </c>
      <c r="F11776" s="55">
        <v>10.780694725593317</v>
      </c>
      <c r="G11776" s="214"/>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x14ac:dyDescent="0.35">
      <c r="A11777" s="45" t="s">
        <v>801</v>
      </c>
      <c r="B11777" s="56" t="s">
        <v>455</v>
      </c>
      <c r="C11777" s="54">
        <v>3234.7555519856501</v>
      </c>
      <c r="D11777" s="56">
        <v>175</v>
      </c>
      <c r="E11777" s="56" t="s">
        <v>495</v>
      </c>
      <c r="F11777" s="55">
        <v>2.2081597907676547</v>
      </c>
      <c r="G11777" s="214"/>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x14ac:dyDescent="0.35">
      <c r="A11778" s="45" t="s">
        <v>800</v>
      </c>
      <c r="B11778" s="56" t="s">
        <v>458</v>
      </c>
      <c r="C11778" s="54">
        <v>65938.694494203999</v>
      </c>
      <c r="D11778" s="56">
        <v>8497</v>
      </c>
      <c r="E11778" s="56">
        <v>98</v>
      </c>
      <c r="F11778" s="55">
        <v>10.615921430800089</v>
      </c>
      <c r="G11778" s="214"/>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x14ac:dyDescent="0.35">
      <c r="A11779" s="45" t="s">
        <v>799</v>
      </c>
      <c r="B11779" s="56" t="s">
        <v>457</v>
      </c>
      <c r="C11779" s="54">
        <v>284.28993454947903</v>
      </c>
      <c r="D11779" s="56" t="s">
        <v>495</v>
      </c>
      <c r="E11779" s="56">
        <v>0</v>
      </c>
      <c r="F11779" s="55">
        <v>0</v>
      </c>
      <c r="G11779" s="214"/>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x14ac:dyDescent="0.35">
      <c r="A11780" s="45" t="s">
        <v>798</v>
      </c>
      <c r="B11780" s="56" t="s">
        <v>457</v>
      </c>
      <c r="C11780" s="54">
        <v>588.18731235931102</v>
      </c>
      <c r="D11780" s="56">
        <v>9</v>
      </c>
      <c r="E11780" s="56">
        <v>0</v>
      </c>
      <c r="F11780" s="55">
        <v>0</v>
      </c>
      <c r="G11780" s="214"/>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x14ac:dyDescent="0.35">
      <c r="A11781" s="45" t="s">
        <v>797</v>
      </c>
      <c r="B11781" s="56" t="s">
        <v>451</v>
      </c>
      <c r="C11781" s="54">
        <v>24005.037471817101</v>
      </c>
      <c r="D11781" s="56">
        <v>2014</v>
      </c>
      <c r="E11781" s="56">
        <v>29</v>
      </c>
      <c r="F11781" s="55">
        <v>8.6291411703085785</v>
      </c>
      <c r="G11781" s="214"/>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x14ac:dyDescent="0.35">
      <c r="A11782" s="45" t="s">
        <v>796</v>
      </c>
      <c r="B11782" s="56" t="s">
        <v>461</v>
      </c>
      <c r="C11782" s="54">
        <v>2126.5553566797198</v>
      </c>
      <c r="D11782" s="56">
        <v>74</v>
      </c>
      <c r="E11782" s="56" t="s">
        <v>495</v>
      </c>
      <c r="F11782" s="55">
        <v>3.3588860597589076</v>
      </c>
      <c r="G11782" s="214"/>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x14ac:dyDescent="0.35">
      <c r="A11783" s="45" t="s">
        <v>795</v>
      </c>
      <c r="B11783" s="56" t="s">
        <v>452</v>
      </c>
      <c r="C11783" s="54">
        <v>11334.7969583208</v>
      </c>
      <c r="D11783" s="56">
        <v>1089</v>
      </c>
      <c r="E11783" s="56">
        <v>19</v>
      </c>
      <c r="F11783" s="55">
        <v>11.97324365079683</v>
      </c>
      <c r="G11783" s="214"/>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x14ac:dyDescent="0.35">
      <c r="A11784" s="45" t="s">
        <v>794</v>
      </c>
      <c r="B11784" s="56" t="s">
        <v>449</v>
      </c>
      <c r="C11784" s="54">
        <v>18997.195740859199</v>
      </c>
      <c r="D11784" s="56">
        <v>1526</v>
      </c>
      <c r="E11784" s="56">
        <v>28</v>
      </c>
      <c r="F11784" s="55">
        <v>10.527869624980474</v>
      </c>
      <c r="G11784" s="214"/>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x14ac:dyDescent="0.35">
      <c r="A11785" s="45" t="s">
        <v>793</v>
      </c>
      <c r="B11785" s="56" t="s">
        <v>456</v>
      </c>
      <c r="C11785" s="54">
        <v>2565.26734316681</v>
      </c>
      <c r="D11785" s="56">
        <v>136</v>
      </c>
      <c r="E11785" s="56" t="s">
        <v>495</v>
      </c>
      <c r="F11785" s="55">
        <v>2.7844494110463045</v>
      </c>
      <c r="G11785" s="214"/>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x14ac:dyDescent="0.35">
      <c r="A11786" s="45" t="s">
        <v>792</v>
      </c>
      <c r="B11786" s="56" t="s">
        <v>454</v>
      </c>
      <c r="C11786" s="54">
        <v>13726.140611803099</v>
      </c>
      <c r="D11786" s="56">
        <v>843</v>
      </c>
      <c r="E11786" s="56">
        <v>22</v>
      </c>
      <c r="F11786" s="55">
        <v>11.448437079810338</v>
      </c>
      <c r="G11786" s="214"/>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x14ac:dyDescent="0.35">
      <c r="A11787" s="45" t="s">
        <v>791</v>
      </c>
      <c r="B11787" s="56" t="s">
        <v>456</v>
      </c>
      <c r="C11787" s="54">
        <v>40638.3414967149</v>
      </c>
      <c r="D11787" s="56">
        <v>5827</v>
      </c>
      <c r="E11787" s="56">
        <v>70</v>
      </c>
      <c r="F11787" s="55">
        <v>12.303651713749653</v>
      </c>
      <c r="G11787" s="214"/>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x14ac:dyDescent="0.35">
      <c r="A11788" s="45" t="s">
        <v>790</v>
      </c>
      <c r="B11788" s="56" t="s">
        <v>449</v>
      </c>
      <c r="C11788" s="54">
        <v>5633.4886654636903</v>
      </c>
      <c r="D11788" s="56">
        <v>407</v>
      </c>
      <c r="E11788" s="56">
        <v>12</v>
      </c>
      <c r="F11788" s="55">
        <v>15.21513413877271</v>
      </c>
      <c r="G11788" s="214"/>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x14ac:dyDescent="0.35">
      <c r="A11789" s="45" t="s">
        <v>789</v>
      </c>
      <c r="B11789" s="56" t="s">
        <v>454</v>
      </c>
      <c r="C11789" s="54">
        <v>16381.7017673096</v>
      </c>
      <c r="D11789" s="56">
        <v>978</v>
      </c>
      <c r="E11789" s="56">
        <v>20</v>
      </c>
      <c r="F11789" s="55">
        <v>8.7205312907246615</v>
      </c>
      <c r="G11789" s="214"/>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x14ac:dyDescent="0.35">
      <c r="A11790" s="45" t="s">
        <v>788</v>
      </c>
      <c r="B11790" s="56" t="s">
        <v>449</v>
      </c>
      <c r="C11790" s="54">
        <v>4679.7541789357701</v>
      </c>
      <c r="D11790" s="56">
        <v>199</v>
      </c>
      <c r="E11790" s="56">
        <v>7</v>
      </c>
      <c r="F11790" s="55">
        <v>10.684321887046334</v>
      </c>
      <c r="G11790" s="214"/>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x14ac:dyDescent="0.35">
      <c r="A11791" s="45" t="s">
        <v>787</v>
      </c>
      <c r="B11791" s="56" t="s">
        <v>454</v>
      </c>
      <c r="C11791" s="54">
        <v>21060.365670931398</v>
      </c>
      <c r="D11791" s="56">
        <v>1687</v>
      </c>
      <c r="E11791" s="56">
        <v>18</v>
      </c>
      <c r="F11791" s="55">
        <v>6.104900103842426</v>
      </c>
      <c r="G11791" s="214"/>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x14ac:dyDescent="0.35">
      <c r="A11792" s="45" t="s">
        <v>786</v>
      </c>
      <c r="B11792" s="56" t="s">
        <v>451</v>
      </c>
      <c r="C11792" s="54">
        <v>9795.2977499826702</v>
      </c>
      <c r="D11792" s="56">
        <v>586</v>
      </c>
      <c r="E11792" s="56">
        <v>5</v>
      </c>
      <c r="F11792" s="55">
        <v>3.6460643286059273</v>
      </c>
      <c r="G11792" s="214"/>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x14ac:dyDescent="0.35">
      <c r="A11793" s="45" t="s">
        <v>785</v>
      </c>
      <c r="B11793" s="56" t="s">
        <v>455</v>
      </c>
      <c r="C11793" s="54">
        <v>2200.0396936397201</v>
      </c>
      <c r="D11793" s="56">
        <v>104</v>
      </c>
      <c r="E11793" s="56" t="s">
        <v>495</v>
      </c>
      <c r="F11793" s="55">
        <v>6.4933893361170067</v>
      </c>
      <c r="G11793" s="214"/>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x14ac:dyDescent="0.35">
      <c r="A11794" s="45" t="s">
        <v>784</v>
      </c>
      <c r="B11794" s="56" t="s">
        <v>458</v>
      </c>
      <c r="C11794" s="54">
        <v>13408.0042293721</v>
      </c>
      <c r="D11794" s="56">
        <v>821</v>
      </c>
      <c r="E11794" s="56">
        <v>19</v>
      </c>
      <c r="F11794" s="55">
        <v>10.12188565819398</v>
      </c>
      <c r="G11794" s="214"/>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x14ac:dyDescent="0.35">
      <c r="A11795" s="45" t="s">
        <v>783</v>
      </c>
      <c r="B11795" s="56" t="s">
        <v>451</v>
      </c>
      <c r="C11795" s="54">
        <v>13670.424629515401</v>
      </c>
      <c r="D11795" s="56">
        <v>1152</v>
      </c>
      <c r="E11795" s="56">
        <v>24</v>
      </c>
      <c r="F11795" s="55">
        <v>12.540105817813824</v>
      </c>
      <c r="G11795" s="214"/>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x14ac:dyDescent="0.35">
      <c r="A11796" s="45" t="s">
        <v>782</v>
      </c>
      <c r="B11796" s="56" t="s">
        <v>451</v>
      </c>
      <c r="C11796" s="54">
        <v>11367.9661478833</v>
      </c>
      <c r="D11796" s="56">
        <v>1071</v>
      </c>
      <c r="E11796" s="56">
        <v>19</v>
      </c>
      <c r="F11796" s="55">
        <v>11.938308396489687</v>
      </c>
      <c r="G11796" s="214"/>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x14ac:dyDescent="0.35">
      <c r="A11797" s="45" t="s">
        <v>781</v>
      </c>
      <c r="B11797" s="56" t="s">
        <v>449</v>
      </c>
      <c r="C11797" s="54">
        <v>8589.0085575090106</v>
      </c>
      <c r="D11797" s="56">
        <v>560</v>
      </c>
      <c r="E11797" s="56" t="s">
        <v>495</v>
      </c>
      <c r="F11797" s="55">
        <v>2.4948829990205712</v>
      </c>
      <c r="G11797" s="214"/>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x14ac:dyDescent="0.35">
      <c r="A11798" s="45" t="s">
        <v>780</v>
      </c>
      <c r="B11798" s="56" t="s">
        <v>461</v>
      </c>
      <c r="C11798" s="54">
        <v>3024.3155479434299</v>
      </c>
      <c r="D11798" s="56">
        <v>119</v>
      </c>
      <c r="E11798" s="56" t="s">
        <v>495</v>
      </c>
      <c r="F11798" s="55">
        <v>9.4472379348304063</v>
      </c>
      <c r="G11798" s="214"/>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x14ac:dyDescent="0.35">
      <c r="A11799" s="45" t="s">
        <v>779</v>
      </c>
      <c r="B11799" s="56" t="s">
        <v>458</v>
      </c>
      <c r="C11799" s="54">
        <v>87731.066584843502</v>
      </c>
      <c r="D11799" s="56">
        <v>20707</v>
      </c>
      <c r="E11799" s="56">
        <v>194</v>
      </c>
      <c r="F11799" s="55">
        <v>15.795023811481656</v>
      </c>
      <c r="G11799" s="214"/>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x14ac:dyDescent="0.35">
      <c r="A11800" s="45" t="s">
        <v>778</v>
      </c>
      <c r="B11800" s="56" t="s">
        <v>461</v>
      </c>
      <c r="C11800" s="54">
        <v>5830.1502088339003</v>
      </c>
      <c r="D11800" s="56">
        <v>343</v>
      </c>
      <c r="E11800" s="56" t="s">
        <v>495</v>
      </c>
      <c r="F11800" s="55">
        <v>2.4503166769302847</v>
      </c>
      <c r="G11800" s="214"/>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x14ac:dyDescent="0.35">
      <c r="A11801" s="45" t="s">
        <v>777</v>
      </c>
      <c r="B11801" s="56" t="s">
        <v>449</v>
      </c>
      <c r="C11801" s="54">
        <v>11263.703785563999</v>
      </c>
      <c r="D11801" s="56">
        <v>1172</v>
      </c>
      <c r="E11801" s="56">
        <v>24</v>
      </c>
      <c r="F11801" s="55">
        <v>15.219556079615746</v>
      </c>
      <c r="G11801" s="214"/>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x14ac:dyDescent="0.35">
      <c r="A11802" s="45" t="s">
        <v>776</v>
      </c>
      <c r="B11802" s="56" t="s">
        <v>461</v>
      </c>
      <c r="C11802" s="54">
        <v>4832.7731345598404</v>
      </c>
      <c r="D11802" s="56">
        <v>257</v>
      </c>
      <c r="E11802" s="56">
        <v>7</v>
      </c>
      <c r="F11802" s="55">
        <v>10.346026723754724</v>
      </c>
      <c r="G11802" s="214"/>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x14ac:dyDescent="0.35">
      <c r="A11803" s="45" t="s">
        <v>775</v>
      </c>
      <c r="B11803" s="56" t="s">
        <v>449</v>
      </c>
      <c r="C11803" s="54">
        <v>40376.577641466603</v>
      </c>
      <c r="D11803" s="56">
        <v>5100</v>
      </c>
      <c r="E11803" s="56">
        <v>58</v>
      </c>
      <c r="F11803" s="55">
        <v>10.260545556001862</v>
      </c>
      <c r="G11803" s="214"/>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x14ac:dyDescent="0.35">
      <c r="A11804" s="45" t="s">
        <v>774</v>
      </c>
      <c r="B11804" s="56" t="s">
        <v>457</v>
      </c>
      <c r="C11804" s="54">
        <v>2026.1602306654599</v>
      </c>
      <c r="D11804" s="56">
        <v>36</v>
      </c>
      <c r="E11804" s="56" t="s">
        <v>495</v>
      </c>
      <c r="F11804" s="55">
        <v>10.575951054736455</v>
      </c>
      <c r="G11804" s="214"/>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x14ac:dyDescent="0.35">
      <c r="A11805" s="45" t="s">
        <v>773</v>
      </c>
      <c r="B11805" s="56" t="s">
        <v>454</v>
      </c>
      <c r="C11805" s="54">
        <v>34080.2247325719</v>
      </c>
      <c r="D11805" s="56">
        <v>1245</v>
      </c>
      <c r="E11805" s="56">
        <v>39</v>
      </c>
      <c r="F11805" s="55">
        <v>8.1739903641300291</v>
      </c>
      <c r="G11805" s="214"/>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x14ac:dyDescent="0.35">
      <c r="A11806" s="45" t="s">
        <v>772</v>
      </c>
      <c r="B11806" s="56" t="s">
        <v>457</v>
      </c>
      <c r="C11806" s="54">
        <v>611.63523157592294</v>
      </c>
      <c r="D11806" s="56">
        <v>21</v>
      </c>
      <c r="E11806" s="56" t="s">
        <v>495</v>
      </c>
      <c r="F11806" s="55">
        <v>35.034887335314458</v>
      </c>
      <c r="G11806" s="214"/>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x14ac:dyDescent="0.35">
      <c r="A11807" s="45" t="s">
        <v>771</v>
      </c>
      <c r="B11807" s="56" t="s">
        <v>454</v>
      </c>
      <c r="C11807" s="54">
        <v>8696.8122222217498</v>
      </c>
      <c r="D11807" s="56">
        <v>214</v>
      </c>
      <c r="E11807" s="56">
        <v>13</v>
      </c>
      <c r="F11807" s="55">
        <v>10.677147037839678</v>
      </c>
      <c r="G11807" s="214"/>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x14ac:dyDescent="0.35">
      <c r="A11808" s="45" t="s">
        <v>770</v>
      </c>
      <c r="B11808" s="56" t="s">
        <v>454</v>
      </c>
      <c r="C11808" s="54">
        <v>9756.4222031515692</v>
      </c>
      <c r="D11808" s="56">
        <v>625</v>
      </c>
      <c r="E11808" s="56">
        <v>12</v>
      </c>
      <c r="F11808" s="55">
        <v>8.785421943568398</v>
      </c>
      <c r="G11808" s="214"/>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x14ac:dyDescent="0.35">
      <c r="A11809" s="45" t="s">
        <v>769</v>
      </c>
      <c r="B11809" s="56" t="s">
        <v>456</v>
      </c>
      <c r="C11809" s="54">
        <v>15406.425291514101</v>
      </c>
      <c r="D11809" s="56">
        <v>1124</v>
      </c>
      <c r="E11809" s="56">
        <v>16</v>
      </c>
      <c r="F11809" s="55">
        <v>7.4180552674125622</v>
      </c>
      <c r="G11809" s="214"/>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x14ac:dyDescent="0.35">
      <c r="A11810" s="45" t="s">
        <v>768</v>
      </c>
      <c r="B11810" s="56" t="s">
        <v>454</v>
      </c>
      <c r="C11810" s="54">
        <v>116142.925799655</v>
      </c>
      <c r="D11810" s="56">
        <v>18063</v>
      </c>
      <c r="E11810" s="56">
        <v>249</v>
      </c>
      <c r="F11810" s="55">
        <v>15.313644084009393</v>
      </c>
      <c r="G11810" s="214"/>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x14ac:dyDescent="0.35">
      <c r="A11811" s="45" t="s">
        <v>767</v>
      </c>
      <c r="B11811" s="56" t="s">
        <v>456</v>
      </c>
      <c r="C11811" s="54">
        <v>20714.095533973501</v>
      </c>
      <c r="D11811" s="56">
        <v>2376</v>
      </c>
      <c r="E11811" s="56">
        <v>41</v>
      </c>
      <c r="F11811" s="55">
        <v>14.138060837694962</v>
      </c>
      <c r="G11811" s="214"/>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x14ac:dyDescent="0.35">
      <c r="A11812" s="45" t="s">
        <v>766</v>
      </c>
      <c r="B11812" s="56" t="s">
        <v>449</v>
      </c>
      <c r="C11812" s="54">
        <v>10418.392432463201</v>
      </c>
      <c r="D11812" s="56">
        <v>781</v>
      </c>
      <c r="E11812" s="56">
        <v>15</v>
      </c>
      <c r="F11812" s="55">
        <v>10.284010497531773</v>
      </c>
      <c r="G11812" s="214"/>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x14ac:dyDescent="0.35">
      <c r="A11813" s="45" t="s">
        <v>765</v>
      </c>
      <c r="B11813" s="56" t="s">
        <v>458</v>
      </c>
      <c r="C11813" s="54">
        <v>100824.306406576</v>
      </c>
      <c r="D11813" s="56">
        <v>17685</v>
      </c>
      <c r="E11813" s="56">
        <v>155</v>
      </c>
      <c r="F11813" s="55">
        <v>10.980912208592656</v>
      </c>
      <c r="G11813" s="214"/>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x14ac:dyDescent="0.35">
      <c r="A11814" s="45" t="s">
        <v>764</v>
      </c>
      <c r="B11814" s="56" t="s">
        <v>458</v>
      </c>
      <c r="C11814" s="54">
        <v>11593.289720794701</v>
      </c>
      <c r="D11814" s="56">
        <v>1270</v>
      </c>
      <c r="E11814" s="56">
        <v>34</v>
      </c>
      <c r="F11814" s="55">
        <v>20.948078475217773</v>
      </c>
      <c r="G11814" s="214"/>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x14ac:dyDescent="0.35">
      <c r="A11815" s="45" t="s">
        <v>763</v>
      </c>
      <c r="B11815" s="56" t="s">
        <v>454</v>
      </c>
      <c r="C11815" s="54">
        <v>67654.360942971107</v>
      </c>
      <c r="D11815" s="56">
        <v>7397</v>
      </c>
      <c r="E11815" s="56">
        <v>97</v>
      </c>
      <c r="F11815" s="55">
        <v>10.241130552414546</v>
      </c>
      <c r="G11815" s="214"/>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x14ac:dyDescent="0.35">
      <c r="A11816" s="45" t="s">
        <v>762</v>
      </c>
      <c r="B11816" s="56" t="s">
        <v>458</v>
      </c>
      <c r="C11816" s="54">
        <v>4899.3351278783603</v>
      </c>
      <c r="D11816" s="56">
        <v>253</v>
      </c>
      <c r="E11816" s="56">
        <v>6</v>
      </c>
      <c r="F11816" s="55">
        <v>8.747542623339994</v>
      </c>
      <c r="G11816" s="214"/>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x14ac:dyDescent="0.35">
      <c r="A11817" s="45" t="s">
        <v>761</v>
      </c>
      <c r="B11817" s="56" t="s">
        <v>460</v>
      </c>
      <c r="C11817" s="54">
        <v>23630.587330045601</v>
      </c>
      <c r="D11817" s="56">
        <v>1915</v>
      </c>
      <c r="E11817" s="56">
        <v>39</v>
      </c>
      <c r="F11817" s="55">
        <v>11.78859520843281</v>
      </c>
      <c r="G11817" s="214"/>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x14ac:dyDescent="0.35">
      <c r="A11818" s="45" t="s">
        <v>760</v>
      </c>
      <c r="B11818" s="56" t="s">
        <v>458</v>
      </c>
      <c r="C11818" s="54">
        <v>19036.1847708721</v>
      </c>
      <c r="D11818" s="56">
        <v>1400</v>
      </c>
      <c r="E11818" s="56">
        <v>33</v>
      </c>
      <c r="F11818" s="55">
        <v>12.382433168801766</v>
      </c>
      <c r="G11818" s="214"/>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x14ac:dyDescent="0.35">
      <c r="A11819" s="45" t="s">
        <v>759</v>
      </c>
      <c r="B11819" s="56" t="s">
        <v>451</v>
      </c>
      <c r="C11819" s="54">
        <v>4597.5251554699198</v>
      </c>
      <c r="D11819" s="56">
        <v>444</v>
      </c>
      <c r="E11819" s="56">
        <v>11</v>
      </c>
      <c r="F11819" s="55">
        <v>17.089939894716611</v>
      </c>
      <c r="G11819" s="214"/>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x14ac:dyDescent="0.35">
      <c r="A11820" s="45" t="s">
        <v>758</v>
      </c>
      <c r="B11820" s="56" t="s">
        <v>454</v>
      </c>
      <c r="C11820" s="54">
        <v>43615.198490032897</v>
      </c>
      <c r="D11820" s="56">
        <v>4889</v>
      </c>
      <c r="E11820" s="56">
        <v>43</v>
      </c>
      <c r="F11820" s="55">
        <v>7.0421061413499348</v>
      </c>
      <c r="G11820" s="214"/>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x14ac:dyDescent="0.35">
      <c r="A11821" s="45" t="s">
        <v>757</v>
      </c>
      <c r="B11821" s="56" t="s">
        <v>451</v>
      </c>
      <c r="C11821" s="54">
        <v>25917.393669385499</v>
      </c>
      <c r="D11821" s="56">
        <v>1886</v>
      </c>
      <c r="E11821" s="56">
        <v>27</v>
      </c>
      <c r="F11821" s="55">
        <v>7.4412244270129762</v>
      </c>
      <c r="G11821" s="214"/>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x14ac:dyDescent="0.35">
      <c r="A11822" s="45" t="s">
        <v>756</v>
      </c>
      <c r="B11822" s="56" t="s">
        <v>462</v>
      </c>
      <c r="C11822" s="54">
        <v>15535.1939863677</v>
      </c>
      <c r="D11822" s="56">
        <v>915</v>
      </c>
      <c r="E11822" s="56">
        <v>24</v>
      </c>
      <c r="F11822" s="55">
        <v>11.034852321702701</v>
      </c>
      <c r="G11822" s="214"/>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x14ac:dyDescent="0.35">
      <c r="A11823" s="45" t="s">
        <v>755</v>
      </c>
      <c r="B11823" s="56" t="s">
        <v>451</v>
      </c>
      <c r="C11823" s="54">
        <v>5732.2185635331398</v>
      </c>
      <c r="D11823" s="56">
        <v>490</v>
      </c>
      <c r="E11823" s="56">
        <v>15</v>
      </c>
      <c r="F11823" s="55">
        <v>18.691341922038994</v>
      </c>
      <c r="G11823" s="214"/>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x14ac:dyDescent="0.35">
      <c r="A11824" s="45" t="s">
        <v>754</v>
      </c>
      <c r="B11824" s="56" t="s">
        <v>454</v>
      </c>
      <c r="C11824" s="54">
        <v>10406.375954216899</v>
      </c>
      <c r="D11824" s="56">
        <v>652</v>
      </c>
      <c r="E11824" s="56">
        <v>9</v>
      </c>
      <c r="F11824" s="55">
        <v>6.1775314065665929</v>
      </c>
      <c r="G11824" s="214"/>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x14ac:dyDescent="0.35">
      <c r="A11825" s="45" t="s">
        <v>753</v>
      </c>
      <c r="B11825" s="56" t="s">
        <v>452</v>
      </c>
      <c r="C11825" s="54">
        <v>11260.3171202382</v>
      </c>
      <c r="D11825" s="56">
        <v>618</v>
      </c>
      <c r="E11825" s="56">
        <v>18</v>
      </c>
      <c r="F11825" s="55">
        <v>11.41810014749467</v>
      </c>
      <c r="G11825" s="214"/>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x14ac:dyDescent="0.35">
      <c r="A11826" s="45" t="s">
        <v>752</v>
      </c>
      <c r="B11826" s="56" t="s">
        <v>454</v>
      </c>
      <c r="C11826" s="54">
        <v>60760.903444814299</v>
      </c>
      <c r="D11826" s="56">
        <v>5597</v>
      </c>
      <c r="E11826" s="56">
        <v>81</v>
      </c>
      <c r="F11826" s="55">
        <v>9.5221004917563867</v>
      </c>
      <c r="G11826" s="214"/>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x14ac:dyDescent="0.35">
      <c r="A11827" s="45" t="s">
        <v>751</v>
      </c>
      <c r="B11827" s="56" t="s">
        <v>452</v>
      </c>
      <c r="C11827" s="54">
        <v>13066.7339765703</v>
      </c>
      <c r="D11827" s="56">
        <v>793</v>
      </c>
      <c r="E11827" s="56">
        <v>19</v>
      </c>
      <c r="F11827" s="55">
        <v>10.38624387376618</v>
      </c>
      <c r="G11827" s="214"/>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x14ac:dyDescent="0.35">
      <c r="A11828" s="45" t="s">
        <v>750</v>
      </c>
      <c r="B11828" s="56" t="s">
        <v>454</v>
      </c>
      <c r="C11828" s="54">
        <v>28989.034762338801</v>
      </c>
      <c r="D11828" s="56">
        <v>2162</v>
      </c>
      <c r="E11828" s="56">
        <v>43</v>
      </c>
      <c r="F11828" s="55">
        <v>10.59513915040327</v>
      </c>
      <c r="G11828" s="214"/>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x14ac:dyDescent="0.35">
      <c r="A11829" s="45" t="s">
        <v>749</v>
      </c>
      <c r="B11829" s="56" t="s">
        <v>449</v>
      </c>
      <c r="C11829" s="54">
        <v>5774.3850978047103</v>
      </c>
      <c r="D11829" s="56">
        <v>320</v>
      </c>
      <c r="E11829" s="56" t="s">
        <v>495</v>
      </c>
      <c r="F11829" s="55">
        <v>4.9479603607128277</v>
      </c>
      <c r="G11829" s="214"/>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x14ac:dyDescent="0.35">
      <c r="A11830" s="45" t="s">
        <v>748</v>
      </c>
      <c r="B11830" s="56" t="s">
        <v>458</v>
      </c>
      <c r="C11830" s="54">
        <v>6352.7152733450803</v>
      </c>
      <c r="D11830" s="56">
        <v>397</v>
      </c>
      <c r="E11830" s="56" t="s">
        <v>495</v>
      </c>
      <c r="F11830" s="55">
        <v>3.3731358177631683</v>
      </c>
      <c r="G11830" s="214"/>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x14ac:dyDescent="0.35">
      <c r="A11831" s="45" t="s">
        <v>747</v>
      </c>
      <c r="B11831" s="56" t="s">
        <v>458</v>
      </c>
      <c r="C11831" s="54">
        <v>53837.277335062499</v>
      </c>
      <c r="D11831" s="56">
        <v>7809</v>
      </c>
      <c r="E11831" s="56">
        <v>95</v>
      </c>
      <c r="F11831" s="55">
        <v>12.604118598870835</v>
      </c>
      <c r="G11831" s="214"/>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x14ac:dyDescent="0.35">
      <c r="A11832" s="45" t="s">
        <v>746</v>
      </c>
      <c r="B11832" s="56" t="s">
        <v>451</v>
      </c>
      <c r="C11832" s="54">
        <v>27401.822881354499</v>
      </c>
      <c r="D11832" s="56">
        <v>2234</v>
      </c>
      <c r="E11832" s="56">
        <v>34</v>
      </c>
      <c r="F11832" s="55">
        <v>8.8628097447631635</v>
      </c>
      <c r="G11832" s="214"/>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x14ac:dyDescent="0.35">
      <c r="A11833" s="45" t="s">
        <v>745</v>
      </c>
      <c r="B11833" s="56" t="s">
        <v>455</v>
      </c>
      <c r="C11833" s="54">
        <v>443.669002305216</v>
      </c>
      <c r="D11833" s="56">
        <v>8</v>
      </c>
      <c r="E11833" s="56">
        <v>0</v>
      </c>
      <c r="F11833" s="55">
        <v>0</v>
      </c>
      <c r="G11833" s="214"/>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x14ac:dyDescent="0.35">
      <c r="A11834" s="45" t="s">
        <v>744</v>
      </c>
      <c r="B11834" s="56" t="s">
        <v>458</v>
      </c>
      <c r="C11834" s="54">
        <v>10425.3705682952</v>
      </c>
      <c r="D11834" s="56">
        <v>1365</v>
      </c>
      <c r="E11834" s="56">
        <v>13</v>
      </c>
      <c r="F11834" s="55">
        <v>8.9068433825779341</v>
      </c>
      <c r="G11834" s="214"/>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x14ac:dyDescent="0.35">
      <c r="A11835" s="45" t="s">
        <v>743</v>
      </c>
      <c r="B11835" s="56" t="s">
        <v>449</v>
      </c>
      <c r="C11835" s="54">
        <v>29332.514862373799</v>
      </c>
      <c r="D11835" s="56">
        <v>3121</v>
      </c>
      <c r="E11835" s="56">
        <v>33</v>
      </c>
      <c r="F11835" s="55">
        <v>8.0359385078381926</v>
      </c>
      <c r="G11835" s="214"/>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x14ac:dyDescent="0.35">
      <c r="A11836" s="45" t="s">
        <v>742</v>
      </c>
      <c r="B11836" s="56" t="s">
        <v>449</v>
      </c>
      <c r="C11836" s="54">
        <v>13670.6546508352</v>
      </c>
      <c r="D11836" s="56">
        <v>1279</v>
      </c>
      <c r="E11836" s="56">
        <v>23</v>
      </c>
      <c r="F11836" s="55">
        <v>12.01739920155743</v>
      </c>
      <c r="G11836" s="214"/>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x14ac:dyDescent="0.35">
      <c r="A11837" s="45" t="s">
        <v>741</v>
      </c>
      <c r="B11837" s="56" t="s">
        <v>452</v>
      </c>
      <c r="C11837" s="54">
        <v>7866.2595778054301</v>
      </c>
      <c r="D11837" s="56">
        <v>491</v>
      </c>
      <c r="E11837" s="56">
        <v>11</v>
      </c>
      <c r="F11837" s="55">
        <v>9.9884103485622369</v>
      </c>
      <c r="G11837" s="214"/>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x14ac:dyDescent="0.35">
      <c r="A11838" s="45" t="s">
        <v>740</v>
      </c>
      <c r="B11838" s="56" t="s">
        <v>449</v>
      </c>
      <c r="C11838" s="54">
        <v>3588.8356725713106</v>
      </c>
      <c r="D11838" s="56">
        <v>241</v>
      </c>
      <c r="E11838" s="56" t="s">
        <v>495</v>
      </c>
      <c r="F11838" s="55">
        <v>1.9902993044369361</v>
      </c>
      <c r="G11838" s="214"/>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x14ac:dyDescent="0.35">
      <c r="A11839" s="45" t="s">
        <v>739</v>
      </c>
      <c r="B11839" s="56" t="s">
        <v>452</v>
      </c>
      <c r="C11839" s="54">
        <v>28747.259811021901</v>
      </c>
      <c r="D11839" s="56">
        <v>2452</v>
      </c>
      <c r="E11839" s="56">
        <v>40</v>
      </c>
      <c r="F11839" s="55">
        <v>9.9388354783206463</v>
      </c>
      <c r="G11839" s="214"/>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x14ac:dyDescent="0.35">
      <c r="A11840" s="45" t="s">
        <v>738</v>
      </c>
      <c r="B11840" s="56" t="s">
        <v>457</v>
      </c>
      <c r="C11840" s="54">
        <v>97.256701128622794</v>
      </c>
      <c r="D11840" s="56">
        <v>5</v>
      </c>
      <c r="E11840" s="56">
        <v>0</v>
      </c>
      <c r="F11840" s="55">
        <v>0</v>
      </c>
      <c r="G11840" s="214"/>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x14ac:dyDescent="0.35">
      <c r="A11841" s="45" t="s">
        <v>737</v>
      </c>
      <c r="B11841" s="56" t="s">
        <v>456</v>
      </c>
      <c r="C11841" s="54">
        <v>8389.5626394437495</v>
      </c>
      <c r="D11841" s="56">
        <v>566</v>
      </c>
      <c r="E11841" s="56">
        <v>17</v>
      </c>
      <c r="F11841" s="55">
        <v>14.473766589174959</v>
      </c>
      <c r="G11841" s="214"/>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x14ac:dyDescent="0.35">
      <c r="A11842" s="45" t="s">
        <v>736</v>
      </c>
      <c r="B11842" s="56" t="s">
        <v>457</v>
      </c>
      <c r="C11842" s="54">
        <v>8452.8586639732803</v>
      </c>
      <c r="D11842" s="56">
        <v>337</v>
      </c>
      <c r="E11842" s="56">
        <v>8</v>
      </c>
      <c r="F11842" s="55">
        <v>6.7601813084139559</v>
      </c>
      <c r="G11842" s="214"/>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x14ac:dyDescent="0.35">
      <c r="A11843" s="45" t="s">
        <v>735</v>
      </c>
      <c r="B11843" s="56" t="s">
        <v>461</v>
      </c>
      <c r="C11843" s="54">
        <v>925.93893955999795</v>
      </c>
      <c r="D11843" s="56">
        <v>21</v>
      </c>
      <c r="E11843" s="56" t="s">
        <v>495</v>
      </c>
      <c r="F11843" s="55">
        <v>7.7141772936468103</v>
      </c>
      <c r="G11843" s="214"/>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x14ac:dyDescent="0.35">
      <c r="A11844" s="45" t="s">
        <v>734</v>
      </c>
      <c r="B11844" s="56" t="s">
        <v>456</v>
      </c>
      <c r="C11844" s="54">
        <v>886.62872007655199</v>
      </c>
      <c r="D11844" s="56">
        <v>21</v>
      </c>
      <c r="E11844" s="56">
        <v>0</v>
      </c>
      <c r="F11844" s="55">
        <v>0</v>
      </c>
      <c r="G11844" s="214"/>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x14ac:dyDescent="0.35">
      <c r="A11845" s="45" t="s">
        <v>733</v>
      </c>
      <c r="B11845" s="56" t="s">
        <v>461</v>
      </c>
      <c r="C11845" s="54">
        <v>131.34792406884699</v>
      </c>
      <c r="D11845" s="56">
        <v>6</v>
      </c>
      <c r="E11845" s="56">
        <v>0</v>
      </c>
      <c r="F11845" s="55">
        <v>0</v>
      </c>
      <c r="G11845" s="214"/>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x14ac:dyDescent="0.35">
      <c r="A11846" s="45" t="s">
        <v>732</v>
      </c>
      <c r="B11846" s="56" t="s">
        <v>458</v>
      </c>
      <c r="C11846" s="54">
        <v>3233.6975298580801</v>
      </c>
      <c r="D11846" s="56">
        <v>263</v>
      </c>
      <c r="E11846" s="56">
        <v>9</v>
      </c>
      <c r="F11846" s="55">
        <v>19.879940437266452</v>
      </c>
      <c r="G11846" s="214"/>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x14ac:dyDescent="0.35">
      <c r="A11847" s="45" t="s">
        <v>453</v>
      </c>
      <c r="B11847" s="56" t="s">
        <v>453</v>
      </c>
      <c r="C11847" s="54">
        <v>11415.7638709039</v>
      </c>
      <c r="D11847" s="56">
        <v>1691</v>
      </c>
      <c r="E11847" s="56">
        <v>133</v>
      </c>
      <c r="F11847" s="55">
        <v>83.218259482514924</v>
      </c>
      <c r="G11847" s="214"/>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x14ac:dyDescent="0.35">
      <c r="A11848" s="45" t="s">
        <v>731</v>
      </c>
      <c r="B11848" s="56" t="s">
        <v>454</v>
      </c>
      <c r="C11848" s="54">
        <v>36015.912175260899</v>
      </c>
      <c r="D11848" s="56">
        <v>2225</v>
      </c>
      <c r="E11848" s="56">
        <v>44</v>
      </c>
      <c r="F11848" s="55">
        <v>8.7263016623412106</v>
      </c>
      <c r="G11848" s="214"/>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x14ac:dyDescent="0.35">
      <c r="A11849" s="45" t="s">
        <v>730</v>
      </c>
      <c r="B11849" s="56" t="s">
        <v>452</v>
      </c>
      <c r="C11849" s="54">
        <v>29233.8947796506</v>
      </c>
      <c r="D11849" s="56">
        <v>1817</v>
      </c>
      <c r="E11849" s="56">
        <v>39</v>
      </c>
      <c r="F11849" s="55">
        <v>9.5290562776923995</v>
      </c>
      <c r="G11849" s="214"/>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x14ac:dyDescent="0.35">
      <c r="A11850" s="45" t="s">
        <v>729</v>
      </c>
      <c r="B11850" s="56" t="s">
        <v>461</v>
      </c>
      <c r="C11850" s="54">
        <v>175.92213223044999</v>
      </c>
      <c r="D11850" s="56" t="s">
        <v>495</v>
      </c>
      <c r="E11850" s="56">
        <v>0</v>
      </c>
      <c r="F11850" s="55">
        <v>0</v>
      </c>
      <c r="G11850" s="214"/>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x14ac:dyDescent="0.35">
      <c r="A11851" s="45" t="s">
        <v>728</v>
      </c>
      <c r="B11851" s="56" t="s">
        <v>460</v>
      </c>
      <c r="C11851" s="54">
        <v>99979.827942427306</v>
      </c>
      <c r="D11851" s="56">
        <v>15504</v>
      </c>
      <c r="E11851" s="56">
        <v>388</v>
      </c>
      <c r="F11851" s="55">
        <v>27.719877383910678</v>
      </c>
      <c r="G11851" s="214"/>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x14ac:dyDescent="0.35">
      <c r="A11852" s="45" t="s">
        <v>727</v>
      </c>
      <c r="B11852" s="56" t="s">
        <v>449</v>
      </c>
      <c r="C11852" s="54">
        <v>1061.2180254191501</v>
      </c>
      <c r="D11852" s="56">
        <v>33</v>
      </c>
      <c r="E11852" s="56">
        <v>0</v>
      </c>
      <c r="F11852" s="55">
        <v>0</v>
      </c>
      <c r="G11852" s="214"/>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x14ac:dyDescent="0.35">
      <c r="A11853" s="45" t="s">
        <v>726</v>
      </c>
      <c r="B11853" s="56" t="s">
        <v>461</v>
      </c>
      <c r="C11853" s="54">
        <v>1523.2863267425901</v>
      </c>
      <c r="D11853" s="56">
        <v>26</v>
      </c>
      <c r="E11853" s="56" t="s">
        <v>495</v>
      </c>
      <c r="F11853" s="55">
        <v>4.6891099968917178</v>
      </c>
      <c r="G11853" s="214"/>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x14ac:dyDescent="0.35">
      <c r="A11854" s="45" t="s">
        <v>725</v>
      </c>
      <c r="B11854" s="56" t="s">
        <v>457</v>
      </c>
      <c r="C11854" s="54">
        <v>975.18088894142284</v>
      </c>
      <c r="D11854" s="56">
        <v>18</v>
      </c>
      <c r="E11854" s="56">
        <v>0</v>
      </c>
      <c r="F11854" s="55">
        <v>0</v>
      </c>
      <c r="G11854" s="214"/>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x14ac:dyDescent="0.35">
      <c r="A11855" s="45" t="s">
        <v>724</v>
      </c>
      <c r="B11855" s="56" t="s">
        <v>458</v>
      </c>
      <c r="C11855" s="54">
        <v>6604.9424871170804</v>
      </c>
      <c r="D11855" s="56">
        <v>325</v>
      </c>
      <c r="E11855" s="56" t="s">
        <v>495</v>
      </c>
      <c r="F11855" s="55">
        <v>2.1628824646964797</v>
      </c>
      <c r="G11855" s="214"/>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x14ac:dyDescent="0.35">
      <c r="A11856" s="45" t="s">
        <v>723</v>
      </c>
      <c r="B11856" s="56" t="s">
        <v>458</v>
      </c>
      <c r="C11856" s="54">
        <v>17758.791021044799</v>
      </c>
      <c r="D11856" s="56">
        <v>1045</v>
      </c>
      <c r="E11856" s="56">
        <v>13</v>
      </c>
      <c r="F11856" s="55">
        <v>5.2287986691832709</v>
      </c>
      <c r="G11856" s="214"/>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x14ac:dyDescent="0.35">
      <c r="A11857" s="45" t="s">
        <v>722</v>
      </c>
      <c r="B11857" s="56" t="s">
        <v>454</v>
      </c>
      <c r="C11857" s="54">
        <v>91690.005605087994</v>
      </c>
      <c r="D11857" s="56">
        <v>4588</v>
      </c>
      <c r="E11857" s="56">
        <v>112</v>
      </c>
      <c r="F11857" s="55">
        <v>8.7250512716252597</v>
      </c>
      <c r="G11857" s="214"/>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x14ac:dyDescent="0.35">
      <c r="A11858" s="45" t="s">
        <v>452</v>
      </c>
      <c r="B11858" s="56" t="s">
        <v>452</v>
      </c>
      <c r="C11858" s="54">
        <v>12492.720334089499</v>
      </c>
      <c r="D11858" s="56">
        <v>1050</v>
      </c>
      <c r="E11858" s="56">
        <v>14</v>
      </c>
      <c r="F11858" s="55">
        <v>8.0046617010328074</v>
      </c>
      <c r="G11858" s="214"/>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x14ac:dyDescent="0.35">
      <c r="A11859" s="45" t="s">
        <v>721</v>
      </c>
      <c r="B11859" s="56" t="s">
        <v>461</v>
      </c>
      <c r="C11859" s="54">
        <v>12876.2116148285</v>
      </c>
      <c r="D11859" s="56">
        <v>677</v>
      </c>
      <c r="E11859" s="56">
        <v>74</v>
      </c>
      <c r="F11859" s="55">
        <v>41.050228466478067</v>
      </c>
      <c r="G11859" s="214"/>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x14ac:dyDescent="0.35">
      <c r="A11860" s="45" t="s">
        <v>720</v>
      </c>
      <c r="B11860" s="56" t="s">
        <v>458</v>
      </c>
      <c r="C11860" s="54">
        <v>30288.243897843495</v>
      </c>
      <c r="D11860" s="56">
        <v>3128</v>
      </c>
      <c r="E11860" s="56">
        <v>36</v>
      </c>
      <c r="F11860" s="55">
        <v>8.4898569230408771</v>
      </c>
      <c r="G11860" s="214"/>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x14ac:dyDescent="0.35">
      <c r="A11861" s="45" t="s">
        <v>719</v>
      </c>
      <c r="B11861" s="56" t="s">
        <v>460</v>
      </c>
      <c r="C11861" s="54">
        <v>30325.695541606699</v>
      </c>
      <c r="D11861" s="56">
        <v>2365</v>
      </c>
      <c r="E11861" s="56">
        <v>38</v>
      </c>
      <c r="F11861" s="55">
        <v>8.9504483435894429</v>
      </c>
      <c r="G11861" s="214"/>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x14ac:dyDescent="0.35">
      <c r="A11862" s="45" t="s">
        <v>718</v>
      </c>
      <c r="B11862" s="56" t="s">
        <v>449</v>
      </c>
      <c r="C11862" s="54">
        <v>4631.7627011164004</v>
      </c>
      <c r="D11862" s="56">
        <v>287</v>
      </c>
      <c r="E11862" s="56" t="s">
        <v>495</v>
      </c>
      <c r="F11862" s="55">
        <v>4.6264398267654059</v>
      </c>
      <c r="G11862" s="214"/>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x14ac:dyDescent="0.35">
      <c r="A11863" s="45" t="s">
        <v>717</v>
      </c>
      <c r="B11863" s="56" t="s">
        <v>454</v>
      </c>
      <c r="C11863" s="54">
        <v>16655.693199981899</v>
      </c>
      <c r="D11863" s="56">
        <v>1488</v>
      </c>
      <c r="E11863" s="56">
        <v>20</v>
      </c>
      <c r="F11863" s="55">
        <v>8.5770757867524914</v>
      </c>
      <c r="G11863" s="214"/>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x14ac:dyDescent="0.35">
      <c r="A11864" s="45" t="s">
        <v>716</v>
      </c>
      <c r="B11864" s="56" t="s">
        <v>455</v>
      </c>
      <c r="C11864" s="54">
        <v>29199.4634255485</v>
      </c>
      <c r="D11864" s="56">
        <v>1236</v>
      </c>
      <c r="E11864" s="56">
        <v>16</v>
      </c>
      <c r="F11864" s="55">
        <v>3.9139662472604999</v>
      </c>
      <c r="G11864" s="214"/>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x14ac:dyDescent="0.35">
      <c r="A11865" s="45" t="s">
        <v>715</v>
      </c>
      <c r="B11865" s="56" t="s">
        <v>449</v>
      </c>
      <c r="C11865" s="54">
        <v>13563.581728679501</v>
      </c>
      <c r="D11865" s="56">
        <v>1275</v>
      </c>
      <c r="E11865" s="56">
        <v>15</v>
      </c>
      <c r="F11865" s="55">
        <v>7.8993041282236733</v>
      </c>
      <c r="G11865" s="214"/>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x14ac:dyDescent="0.35">
      <c r="A11866" s="45" t="s">
        <v>714</v>
      </c>
      <c r="B11866" s="56" t="s">
        <v>449</v>
      </c>
      <c r="C11866" s="54">
        <v>18220.567441253999</v>
      </c>
      <c r="D11866" s="56">
        <v>1164</v>
      </c>
      <c r="E11866" s="56">
        <v>22</v>
      </c>
      <c r="F11866" s="55">
        <v>8.6244765784331712</v>
      </c>
      <c r="G11866" s="214"/>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x14ac:dyDescent="0.35">
      <c r="A11867" s="45" t="s">
        <v>713</v>
      </c>
      <c r="B11867" s="56" t="s">
        <v>457</v>
      </c>
      <c r="C11867" s="54">
        <v>2949.2506508674801</v>
      </c>
      <c r="D11867" s="56">
        <v>65</v>
      </c>
      <c r="E11867" s="56" t="s">
        <v>495</v>
      </c>
      <c r="F11867" s="55">
        <v>7.2657681442804867</v>
      </c>
      <c r="G11867" s="214"/>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x14ac:dyDescent="0.35">
      <c r="A11868" s="45" t="s">
        <v>712</v>
      </c>
      <c r="B11868" s="56" t="s">
        <v>460</v>
      </c>
      <c r="C11868" s="54">
        <v>19909.875881644799</v>
      </c>
      <c r="D11868" s="56">
        <v>1597</v>
      </c>
      <c r="E11868" s="56">
        <v>30</v>
      </c>
      <c r="F11868" s="55">
        <v>10.7627850399242</v>
      </c>
      <c r="G11868" s="214"/>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x14ac:dyDescent="0.35">
      <c r="A11869" s="45" t="s">
        <v>711</v>
      </c>
      <c r="B11869" s="56" t="s">
        <v>451</v>
      </c>
      <c r="C11869" s="54">
        <v>10718.897733932799</v>
      </c>
      <c r="D11869" s="56">
        <v>753</v>
      </c>
      <c r="E11869" s="56">
        <v>12</v>
      </c>
      <c r="F11869" s="55">
        <v>7.9965578403589133</v>
      </c>
      <c r="G11869" s="214"/>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x14ac:dyDescent="0.35">
      <c r="A11870" s="45" t="s">
        <v>710</v>
      </c>
      <c r="B11870" s="56" t="s">
        <v>452</v>
      </c>
      <c r="C11870" s="54">
        <v>30257.471058949301</v>
      </c>
      <c r="D11870" s="56">
        <v>2963</v>
      </c>
      <c r="E11870" s="56">
        <v>41</v>
      </c>
      <c r="F11870" s="55">
        <v>9.6788374113151132</v>
      </c>
      <c r="G11870" s="214"/>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x14ac:dyDescent="0.35">
      <c r="A11871" s="45" t="s">
        <v>709</v>
      </c>
      <c r="B11871" s="56" t="s">
        <v>459</v>
      </c>
      <c r="C11871" s="54">
        <v>5208.5177822836404</v>
      </c>
      <c r="D11871" s="56">
        <v>398</v>
      </c>
      <c r="E11871" s="56">
        <v>14</v>
      </c>
      <c r="F11871" s="55">
        <v>19.199320071468716</v>
      </c>
      <c r="G11871" s="214"/>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x14ac:dyDescent="0.35">
      <c r="A11872" s="45" t="s">
        <v>708</v>
      </c>
      <c r="B11872" s="56" t="s">
        <v>449</v>
      </c>
      <c r="C11872" s="54">
        <v>2134.12534396605</v>
      </c>
      <c r="D11872" s="56">
        <v>89</v>
      </c>
      <c r="E11872" s="56" t="s">
        <v>495</v>
      </c>
      <c r="F11872" s="55">
        <v>3.3469717057869177</v>
      </c>
      <c r="G11872" s="214"/>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x14ac:dyDescent="0.35">
      <c r="A11873" s="45" t="s">
        <v>707</v>
      </c>
      <c r="B11873" s="56" t="s">
        <v>457</v>
      </c>
      <c r="C11873" s="54">
        <v>8124.8050092882004</v>
      </c>
      <c r="D11873" s="56">
        <v>382</v>
      </c>
      <c r="E11873" s="56">
        <v>18</v>
      </c>
      <c r="F11873" s="55">
        <v>15.824555595420062</v>
      </c>
      <c r="G11873" s="214"/>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x14ac:dyDescent="0.35">
      <c r="A11874" s="45" t="s">
        <v>706</v>
      </c>
      <c r="B11874" s="56" t="s">
        <v>462</v>
      </c>
      <c r="C11874" s="54">
        <v>5620.2787186370697</v>
      </c>
      <c r="D11874" s="56">
        <v>315</v>
      </c>
      <c r="E11874" s="56">
        <v>10</v>
      </c>
      <c r="F11874" s="55">
        <v>12.709079923689803</v>
      </c>
      <c r="G11874" s="214"/>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x14ac:dyDescent="0.35">
      <c r="A11875" s="45" t="s">
        <v>705</v>
      </c>
      <c r="B11875" s="56" t="s">
        <v>461</v>
      </c>
      <c r="C11875" s="54">
        <v>1879.9555993321101</v>
      </c>
      <c r="D11875" s="56">
        <v>67</v>
      </c>
      <c r="E11875" s="56" t="s">
        <v>495</v>
      </c>
      <c r="F11875" s="55">
        <v>7.5989636621149756</v>
      </c>
      <c r="G11875" s="214"/>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x14ac:dyDescent="0.35">
      <c r="A11876" s="45" t="s">
        <v>704</v>
      </c>
      <c r="B11876" s="56" t="s">
        <v>449</v>
      </c>
      <c r="C11876" s="54">
        <v>13749.355836913501</v>
      </c>
      <c r="D11876" s="56">
        <v>1120</v>
      </c>
      <c r="E11876" s="56">
        <v>20</v>
      </c>
      <c r="F11876" s="55">
        <v>10.390097147213835</v>
      </c>
      <c r="G11876" s="214"/>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x14ac:dyDescent="0.35">
      <c r="A11877" s="45" t="s">
        <v>703</v>
      </c>
      <c r="B11877" s="56" t="s">
        <v>456</v>
      </c>
      <c r="C11877" s="54">
        <v>11814.5919608803</v>
      </c>
      <c r="D11877" s="56">
        <v>972</v>
      </c>
      <c r="E11877" s="56">
        <v>24</v>
      </c>
      <c r="F11877" s="55">
        <v>14.509901992061549</v>
      </c>
      <c r="G11877" s="214"/>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x14ac:dyDescent="0.35">
      <c r="A11878" s="45" t="s">
        <v>702</v>
      </c>
      <c r="B11878" s="56" t="s">
        <v>449</v>
      </c>
      <c r="C11878" s="54">
        <v>4953.1649934452498</v>
      </c>
      <c r="D11878" s="56">
        <v>454</v>
      </c>
      <c r="E11878" s="56" t="s">
        <v>495</v>
      </c>
      <c r="F11878" s="55">
        <v>2.884158776180326</v>
      </c>
      <c r="G11878" s="214"/>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x14ac:dyDescent="0.35">
      <c r="A11879" s="45" t="s">
        <v>701</v>
      </c>
      <c r="B11879" s="56" t="s">
        <v>458</v>
      </c>
      <c r="C11879" s="54">
        <v>55966.956025412503</v>
      </c>
      <c r="D11879" s="56">
        <v>7005</v>
      </c>
      <c r="E11879" s="56">
        <v>95</v>
      </c>
      <c r="F11879" s="55">
        <v>12.124501255049761</v>
      </c>
      <c r="G11879" s="214"/>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x14ac:dyDescent="0.35">
      <c r="A11880" s="45" t="s">
        <v>700</v>
      </c>
      <c r="B11880" s="56" t="s">
        <v>455</v>
      </c>
      <c r="C11880" s="54">
        <v>1233.54376087695</v>
      </c>
      <c r="D11880" s="56">
        <v>24</v>
      </c>
      <c r="E11880" s="56">
        <v>0</v>
      </c>
      <c r="F11880" s="55">
        <v>0</v>
      </c>
      <c r="G11880" s="214"/>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x14ac:dyDescent="0.35">
      <c r="A11881" s="45" t="s">
        <v>699</v>
      </c>
      <c r="B11881" s="56" t="s">
        <v>451</v>
      </c>
      <c r="C11881" s="54">
        <v>18769.558680918599</v>
      </c>
      <c r="D11881" s="56">
        <v>1406</v>
      </c>
      <c r="E11881" s="56">
        <v>21</v>
      </c>
      <c r="F11881" s="55">
        <v>7.991663658692846</v>
      </c>
      <c r="G11881" s="214"/>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x14ac:dyDescent="0.35">
      <c r="A11882" s="45" t="s">
        <v>698</v>
      </c>
      <c r="B11882" s="56" t="s">
        <v>454</v>
      </c>
      <c r="C11882" s="54">
        <v>12292.1365056916</v>
      </c>
      <c r="D11882" s="56">
        <v>608</v>
      </c>
      <c r="E11882" s="56">
        <v>33</v>
      </c>
      <c r="F11882" s="55">
        <v>19.176022459980285</v>
      </c>
      <c r="G11882" s="214"/>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x14ac:dyDescent="0.35">
      <c r="A11883" s="45" t="s">
        <v>697</v>
      </c>
      <c r="B11883" s="56" t="s">
        <v>461</v>
      </c>
      <c r="C11883" s="54">
        <v>834.58018010005105</v>
      </c>
      <c r="D11883" s="56">
        <v>12</v>
      </c>
      <c r="E11883" s="56">
        <v>0</v>
      </c>
      <c r="F11883" s="55">
        <v>0</v>
      </c>
      <c r="G11883" s="214"/>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x14ac:dyDescent="0.35">
      <c r="A11884" s="45" t="s">
        <v>696</v>
      </c>
      <c r="B11884" s="56" t="s">
        <v>449</v>
      </c>
      <c r="C11884" s="54">
        <v>1267.67563041731</v>
      </c>
      <c r="D11884" s="56">
        <v>51</v>
      </c>
      <c r="E11884" s="56" t="s">
        <v>495</v>
      </c>
      <c r="F11884" s="55">
        <v>5.6346094943118574</v>
      </c>
      <c r="G11884" s="214"/>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x14ac:dyDescent="0.35">
      <c r="A11885" s="45" t="s">
        <v>695</v>
      </c>
      <c r="B11885" s="56" t="s">
        <v>449</v>
      </c>
      <c r="C11885" s="54">
        <v>1713.2752253528499</v>
      </c>
      <c r="D11885" s="56">
        <v>98</v>
      </c>
      <c r="E11885" s="56" t="s">
        <v>495</v>
      </c>
      <c r="F11885" s="55">
        <v>12.50737249419935</v>
      </c>
      <c r="G11885" s="214"/>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x14ac:dyDescent="0.35">
      <c r="A11886" s="45" t="s">
        <v>694</v>
      </c>
      <c r="B11886" s="56" t="s">
        <v>461</v>
      </c>
      <c r="C11886" s="54">
        <v>43955.524582002799</v>
      </c>
      <c r="D11886" s="56">
        <v>3089</v>
      </c>
      <c r="E11886" s="56">
        <v>67</v>
      </c>
      <c r="F11886" s="55">
        <v>10.887628645600907</v>
      </c>
      <c r="G11886" s="214"/>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x14ac:dyDescent="0.35">
      <c r="A11887" s="45" t="s">
        <v>693</v>
      </c>
      <c r="B11887" s="56" t="s">
        <v>455</v>
      </c>
      <c r="C11887" s="54">
        <v>625.94499034377498</v>
      </c>
      <c r="D11887" s="56">
        <v>19</v>
      </c>
      <c r="E11887" s="56">
        <v>0</v>
      </c>
      <c r="F11887" s="55">
        <v>0</v>
      </c>
      <c r="G11887" s="214"/>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x14ac:dyDescent="0.35">
      <c r="A11888" s="45" t="s">
        <v>692</v>
      </c>
      <c r="B11888" s="56" t="s">
        <v>452</v>
      </c>
      <c r="C11888" s="54">
        <v>9210.9950828244691</v>
      </c>
      <c r="D11888" s="56">
        <v>635</v>
      </c>
      <c r="E11888" s="56">
        <v>6</v>
      </c>
      <c r="F11888" s="55">
        <v>4.6528244203557971</v>
      </c>
      <c r="G11888" s="214"/>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x14ac:dyDescent="0.35">
      <c r="A11889" s="45" t="s">
        <v>451</v>
      </c>
      <c r="B11889" s="56" t="s">
        <v>451</v>
      </c>
      <c r="C11889" s="54">
        <v>62728.587628093002</v>
      </c>
      <c r="D11889" s="56">
        <v>5426</v>
      </c>
      <c r="E11889" s="56">
        <v>128</v>
      </c>
      <c r="F11889" s="55">
        <v>14.575263828772249</v>
      </c>
      <c r="G11889" s="214"/>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x14ac:dyDescent="0.35">
      <c r="A11890" s="45" t="s">
        <v>691</v>
      </c>
      <c r="B11890" s="56" t="s">
        <v>451</v>
      </c>
      <c r="C11890" s="54">
        <v>3007.0790085752401</v>
      </c>
      <c r="D11890" s="56">
        <v>163</v>
      </c>
      <c r="E11890" s="56" t="s">
        <v>495</v>
      </c>
      <c r="F11890" s="55">
        <v>4.7506946924161086</v>
      </c>
      <c r="G11890" s="214"/>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x14ac:dyDescent="0.35">
      <c r="A11891" s="45" t="s">
        <v>690</v>
      </c>
      <c r="B11891" s="56" t="s">
        <v>449</v>
      </c>
      <c r="C11891" s="54">
        <v>3230.2527941828198</v>
      </c>
      <c r="D11891" s="56">
        <v>150</v>
      </c>
      <c r="E11891" s="56" t="s">
        <v>495</v>
      </c>
      <c r="F11891" s="55">
        <v>6.6337134564703204</v>
      </c>
      <c r="G11891" s="214"/>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x14ac:dyDescent="0.35">
      <c r="A11892" s="45" t="s">
        <v>689</v>
      </c>
      <c r="B11892" s="56" t="s">
        <v>462</v>
      </c>
      <c r="C11892" s="54">
        <v>2582.8318203587801</v>
      </c>
      <c r="D11892" s="56">
        <v>319</v>
      </c>
      <c r="E11892" s="56">
        <v>65</v>
      </c>
      <c r="F11892" s="55">
        <v>179.75839953110867</v>
      </c>
      <c r="G11892" s="214"/>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x14ac:dyDescent="0.35">
      <c r="A11893" s="45" t="s">
        <v>688</v>
      </c>
      <c r="B11893" s="56" t="s">
        <v>452</v>
      </c>
      <c r="C11893" s="54">
        <v>101530.854278618</v>
      </c>
      <c r="D11893" s="56">
        <v>7756</v>
      </c>
      <c r="E11893" s="56">
        <v>115</v>
      </c>
      <c r="F11893" s="55">
        <v>8.0904329749302715</v>
      </c>
      <c r="G11893" s="214"/>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x14ac:dyDescent="0.35">
      <c r="A11894" s="45" t="s">
        <v>687</v>
      </c>
      <c r="B11894" s="56" t="s">
        <v>452</v>
      </c>
      <c r="C11894" s="54">
        <v>34437.884502636203</v>
      </c>
      <c r="D11894" s="56">
        <v>4349</v>
      </c>
      <c r="E11894" s="56">
        <v>83</v>
      </c>
      <c r="F11894" s="55">
        <v>17.215260211810044</v>
      </c>
      <c r="G11894" s="214"/>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x14ac:dyDescent="0.35">
      <c r="A11895" s="45" t="s">
        <v>686</v>
      </c>
      <c r="B11895" s="56" t="s">
        <v>460</v>
      </c>
      <c r="C11895" s="54">
        <v>15123.002698759299</v>
      </c>
      <c r="D11895" s="56">
        <v>1691</v>
      </c>
      <c r="E11895" s="56">
        <v>30</v>
      </c>
      <c r="F11895" s="55">
        <v>14.16952165877048</v>
      </c>
      <c r="G11895" s="214"/>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x14ac:dyDescent="0.35">
      <c r="A11896" s="45" t="s">
        <v>685</v>
      </c>
      <c r="B11896" s="56" t="s">
        <v>454</v>
      </c>
      <c r="C11896" s="54">
        <v>27680.062234411598</v>
      </c>
      <c r="D11896" s="56">
        <v>2160</v>
      </c>
      <c r="E11896" s="56">
        <v>29</v>
      </c>
      <c r="F11896" s="55">
        <v>7.4834678978914679</v>
      </c>
      <c r="G11896" s="214"/>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x14ac:dyDescent="0.35">
      <c r="A11897" s="45" t="s">
        <v>684</v>
      </c>
      <c r="B11897" s="56" t="s">
        <v>460</v>
      </c>
      <c r="C11897" s="54">
        <v>12712.6088020805</v>
      </c>
      <c r="D11897" s="56">
        <v>1040</v>
      </c>
      <c r="E11897" s="56">
        <v>32</v>
      </c>
      <c r="F11897" s="55">
        <v>17.979899494273859</v>
      </c>
      <c r="G11897" s="214"/>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x14ac:dyDescent="0.35">
      <c r="A11898" s="45" t="s">
        <v>683</v>
      </c>
      <c r="B11898" s="56" t="s">
        <v>450</v>
      </c>
      <c r="C11898" s="54">
        <v>60849.009238985098</v>
      </c>
      <c r="D11898" s="56">
        <v>11059</v>
      </c>
      <c r="E11898" s="56">
        <v>156</v>
      </c>
      <c r="F11898" s="55">
        <v>18.312306613068191</v>
      </c>
      <c r="G11898" s="214"/>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x14ac:dyDescent="0.35">
      <c r="A11899" s="45" t="s">
        <v>682</v>
      </c>
      <c r="B11899" s="56" t="s">
        <v>461</v>
      </c>
      <c r="C11899" s="54">
        <v>1304.7898284374701</v>
      </c>
      <c r="D11899" s="56">
        <v>42</v>
      </c>
      <c r="E11899" s="56">
        <v>0</v>
      </c>
      <c r="F11899" s="55">
        <v>0</v>
      </c>
      <c r="G11899" s="214"/>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x14ac:dyDescent="0.35">
      <c r="A11900" s="45" t="s">
        <v>681</v>
      </c>
      <c r="B11900" s="56" t="s">
        <v>451</v>
      </c>
      <c r="C11900" s="54">
        <v>5675.6338289658797</v>
      </c>
      <c r="D11900" s="56">
        <v>531</v>
      </c>
      <c r="E11900" s="56">
        <v>25</v>
      </c>
      <c r="F11900" s="55">
        <v>31.462817009103095</v>
      </c>
      <c r="G11900" s="214"/>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x14ac:dyDescent="0.35">
      <c r="A11901" s="45" t="s">
        <v>680</v>
      </c>
      <c r="B11901" s="56" t="s">
        <v>451</v>
      </c>
      <c r="C11901" s="54">
        <v>18091.285950418602</v>
      </c>
      <c r="D11901" s="56">
        <v>1922</v>
      </c>
      <c r="E11901" s="56">
        <v>41</v>
      </c>
      <c r="F11901" s="55">
        <v>16.187746059608696</v>
      </c>
      <c r="G11901" s="214"/>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x14ac:dyDescent="0.35">
      <c r="A11902" s="45" t="s">
        <v>679</v>
      </c>
      <c r="B11902" s="56" t="s">
        <v>458</v>
      </c>
      <c r="C11902" s="54">
        <v>6461.82916759405</v>
      </c>
      <c r="D11902" s="56">
        <v>311</v>
      </c>
      <c r="E11902" s="56">
        <v>7</v>
      </c>
      <c r="F11902" s="55">
        <v>7.7377471151278723</v>
      </c>
      <c r="G11902" s="214"/>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x14ac:dyDescent="0.35">
      <c r="A11903" s="45" t="s">
        <v>678</v>
      </c>
      <c r="B11903" s="56" t="s">
        <v>457</v>
      </c>
      <c r="C11903" s="54">
        <v>335.85846276679899</v>
      </c>
      <c r="D11903" s="56">
        <v>11</v>
      </c>
      <c r="E11903" s="56">
        <v>0</v>
      </c>
      <c r="F11903" s="55">
        <v>0</v>
      </c>
      <c r="G11903" s="214"/>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x14ac:dyDescent="0.35">
      <c r="A11904" s="45" t="s">
        <v>677</v>
      </c>
      <c r="B11904" s="56" t="s">
        <v>458</v>
      </c>
      <c r="C11904" s="54">
        <v>6179.81950587131</v>
      </c>
      <c r="D11904" s="56">
        <v>404</v>
      </c>
      <c r="E11904" s="56">
        <v>8</v>
      </c>
      <c r="F11904" s="55">
        <v>9.246687073719059</v>
      </c>
      <c r="G11904" s="214"/>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x14ac:dyDescent="0.35">
      <c r="A11905" s="45" t="s">
        <v>676</v>
      </c>
      <c r="B11905" s="56" t="s">
        <v>449</v>
      </c>
      <c r="C11905" s="54">
        <v>1273.84035727372</v>
      </c>
      <c r="D11905" s="56">
        <v>75</v>
      </c>
      <c r="E11905" s="56">
        <v>0</v>
      </c>
      <c r="F11905" s="55">
        <v>0</v>
      </c>
      <c r="G11905" s="214"/>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x14ac:dyDescent="0.35">
      <c r="A11906" s="45" t="s">
        <v>675</v>
      </c>
      <c r="B11906" s="56" t="s">
        <v>456</v>
      </c>
      <c r="C11906" s="54">
        <v>1894.7075901246999</v>
      </c>
      <c r="D11906" s="56">
        <v>127</v>
      </c>
      <c r="E11906" s="56" t="s">
        <v>495</v>
      </c>
      <c r="F11906" s="55">
        <v>3.7698994716050285</v>
      </c>
      <c r="G11906" s="214"/>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x14ac:dyDescent="0.35">
      <c r="A11907" s="45" t="s">
        <v>674</v>
      </c>
      <c r="B11907" s="56" t="s">
        <v>449</v>
      </c>
      <c r="C11907" s="54">
        <v>9116.2129377530891</v>
      </c>
      <c r="D11907" s="56">
        <v>656</v>
      </c>
      <c r="E11907" s="56">
        <v>6</v>
      </c>
      <c r="F11907" s="55">
        <v>4.7012002845675118</v>
      </c>
      <c r="G11907" s="214"/>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x14ac:dyDescent="0.35">
      <c r="A11908" s="45" t="s">
        <v>673</v>
      </c>
      <c r="B11908" s="56" t="s">
        <v>458</v>
      </c>
      <c r="C11908" s="54">
        <v>45021.147202316999</v>
      </c>
      <c r="D11908" s="56">
        <v>4889</v>
      </c>
      <c r="E11908" s="56">
        <v>58</v>
      </c>
      <c r="F11908" s="55">
        <v>9.2020248267772526</v>
      </c>
      <c r="G11908" s="214"/>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x14ac:dyDescent="0.35">
      <c r="A11909" s="45" t="s">
        <v>672</v>
      </c>
      <c r="B11909" s="56" t="s">
        <v>458</v>
      </c>
      <c r="C11909" s="54">
        <v>8853.2027967598096</v>
      </c>
      <c r="D11909" s="56">
        <v>653</v>
      </c>
      <c r="E11909" s="56">
        <v>6</v>
      </c>
      <c r="F11909" s="55">
        <v>4.8408631137228868</v>
      </c>
      <c r="G11909" s="214"/>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x14ac:dyDescent="0.35">
      <c r="A11910" s="45" t="s">
        <v>671</v>
      </c>
      <c r="B11910" s="56" t="s">
        <v>461</v>
      </c>
      <c r="C11910" s="54">
        <v>931.64345052579108</v>
      </c>
      <c r="D11910" s="56">
        <v>41</v>
      </c>
      <c r="E11910" s="56">
        <v>0</v>
      </c>
      <c r="F11910" s="55">
        <v>0</v>
      </c>
      <c r="G11910" s="214"/>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x14ac:dyDescent="0.35">
      <c r="A11911" s="45" t="s">
        <v>670</v>
      </c>
      <c r="B11911" s="56" t="s">
        <v>462</v>
      </c>
      <c r="C11911" s="54">
        <v>21077.958151310399</v>
      </c>
      <c r="D11911" s="56">
        <v>1260</v>
      </c>
      <c r="E11911" s="56">
        <v>16</v>
      </c>
      <c r="F11911" s="55">
        <v>5.4220486379801089</v>
      </c>
      <c r="G11911" s="214"/>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x14ac:dyDescent="0.35">
      <c r="A11912" s="45" t="s">
        <v>669</v>
      </c>
      <c r="B11912" s="56" t="s">
        <v>458</v>
      </c>
      <c r="C11912" s="54">
        <v>28486.308874618499</v>
      </c>
      <c r="D11912" s="56">
        <v>4331</v>
      </c>
      <c r="E11912" s="56">
        <v>69</v>
      </c>
      <c r="F11912" s="55">
        <v>17.301544578008912</v>
      </c>
      <c r="G11912" s="214"/>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x14ac:dyDescent="0.35">
      <c r="A11913" s="45" t="s">
        <v>668</v>
      </c>
      <c r="B11913" s="56" t="s">
        <v>461</v>
      </c>
      <c r="C11913" s="54">
        <v>620.40356759031897</v>
      </c>
      <c r="D11913" s="56">
        <v>17</v>
      </c>
      <c r="E11913" s="56">
        <v>0</v>
      </c>
      <c r="F11913" s="55">
        <v>0</v>
      </c>
      <c r="G11913" s="214"/>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x14ac:dyDescent="0.35">
      <c r="A11914" s="45" t="s">
        <v>667</v>
      </c>
      <c r="B11914" s="56" t="s">
        <v>451</v>
      </c>
      <c r="C11914" s="54">
        <v>18099.241781728299</v>
      </c>
      <c r="D11914" s="56">
        <v>1266</v>
      </c>
      <c r="E11914" s="56">
        <v>20</v>
      </c>
      <c r="F11914" s="55">
        <v>7.8929904677753528</v>
      </c>
      <c r="G11914" s="214"/>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x14ac:dyDescent="0.35">
      <c r="A11915" s="45" t="s">
        <v>666</v>
      </c>
      <c r="B11915" s="56" t="s">
        <v>460</v>
      </c>
      <c r="C11915" s="54">
        <v>14013.208647597899</v>
      </c>
      <c r="D11915" s="56">
        <v>1375</v>
      </c>
      <c r="E11915" s="56">
        <v>27</v>
      </c>
      <c r="F11915" s="55">
        <v>13.762525607595364</v>
      </c>
      <c r="G11915" s="214"/>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x14ac:dyDescent="0.35">
      <c r="A11916" s="45" t="s">
        <v>665</v>
      </c>
      <c r="B11916" s="56" t="s">
        <v>452</v>
      </c>
      <c r="C11916" s="54">
        <v>18279.738978438399</v>
      </c>
      <c r="D11916" s="56">
        <v>1089</v>
      </c>
      <c r="E11916" s="56">
        <v>32</v>
      </c>
      <c r="F11916" s="55">
        <v>12.504086017915062</v>
      </c>
      <c r="G11916" s="214"/>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x14ac:dyDescent="0.35">
      <c r="A11917" s="45" t="s">
        <v>664</v>
      </c>
      <c r="B11917" s="56" t="s">
        <v>461</v>
      </c>
      <c r="C11917" s="54">
        <v>3054.0870162720894</v>
      </c>
      <c r="D11917" s="56">
        <v>123</v>
      </c>
      <c r="E11917" s="56" t="s">
        <v>495</v>
      </c>
      <c r="F11917" s="55">
        <v>9.3551455538761026</v>
      </c>
      <c r="G11917" s="214"/>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x14ac:dyDescent="0.35">
      <c r="A11918" s="45" t="s">
        <v>663</v>
      </c>
      <c r="B11918" s="56" t="s">
        <v>457</v>
      </c>
      <c r="C11918" s="54">
        <v>1830.68334983656</v>
      </c>
      <c r="D11918" s="56">
        <v>36</v>
      </c>
      <c r="E11918" s="56">
        <v>0</v>
      </c>
      <c r="F11918" s="55">
        <v>0</v>
      </c>
      <c r="G11918" s="214"/>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x14ac:dyDescent="0.35">
      <c r="A11919" s="45" t="s">
        <v>662</v>
      </c>
      <c r="B11919" s="56" t="s">
        <v>454</v>
      </c>
      <c r="C11919" s="54">
        <v>3773.5522642548599</v>
      </c>
      <c r="D11919" s="56">
        <v>168</v>
      </c>
      <c r="E11919" s="56">
        <v>5</v>
      </c>
      <c r="F11919" s="55">
        <v>9.4643675808046606</v>
      </c>
      <c r="G11919" s="214"/>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x14ac:dyDescent="0.35">
      <c r="A11920" s="45" t="s">
        <v>661</v>
      </c>
      <c r="B11920" s="56" t="s">
        <v>454</v>
      </c>
      <c r="C11920" s="54">
        <v>8525.6886385726593</v>
      </c>
      <c r="D11920" s="56">
        <v>877</v>
      </c>
      <c r="E11920" s="56">
        <v>41</v>
      </c>
      <c r="F11920" s="55">
        <v>34.349969283674419</v>
      </c>
      <c r="G11920" s="214"/>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x14ac:dyDescent="0.35">
      <c r="A11921" s="45" t="s">
        <v>660</v>
      </c>
      <c r="B11921" s="56" t="s">
        <v>449</v>
      </c>
      <c r="C11921" s="54">
        <v>39496.6261109037</v>
      </c>
      <c r="D11921" s="56">
        <v>3045</v>
      </c>
      <c r="E11921" s="56">
        <v>48</v>
      </c>
      <c r="F11921" s="55">
        <v>8.6806691258748145</v>
      </c>
      <c r="G11921" s="214"/>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x14ac:dyDescent="0.35">
      <c r="A11922" s="45" t="s">
        <v>659</v>
      </c>
      <c r="B11922" s="56" t="s">
        <v>457</v>
      </c>
      <c r="C11922" s="54">
        <v>1742.38402050019</v>
      </c>
      <c r="D11922" s="56">
        <v>40</v>
      </c>
      <c r="E11922" s="56" t="s">
        <v>495</v>
      </c>
      <c r="F11922" s="55">
        <v>4.0994735137703042</v>
      </c>
      <c r="G11922" s="214"/>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x14ac:dyDescent="0.35">
      <c r="A11923" s="45" t="s">
        <v>658</v>
      </c>
      <c r="B11923" s="56" t="s">
        <v>460</v>
      </c>
      <c r="C11923" s="54">
        <v>18521.118345707095</v>
      </c>
      <c r="D11923" s="56">
        <v>2140</v>
      </c>
      <c r="E11923" s="56">
        <v>51</v>
      </c>
      <c r="F11923" s="55">
        <v>19.668667274087692</v>
      </c>
      <c r="G11923" s="214"/>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x14ac:dyDescent="0.35">
      <c r="A11924" s="45" t="s">
        <v>657</v>
      </c>
      <c r="B11924" s="56" t="s">
        <v>454</v>
      </c>
      <c r="C11924" s="54">
        <v>75646.311561113689</v>
      </c>
      <c r="D11924" s="56">
        <v>5993</v>
      </c>
      <c r="E11924" s="56">
        <v>130</v>
      </c>
      <c r="F11924" s="55">
        <v>12.275171246403037</v>
      </c>
      <c r="G11924" s="214"/>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x14ac:dyDescent="0.35">
      <c r="A11925" s="45" t="s">
        <v>656</v>
      </c>
      <c r="B11925" s="56" t="s">
        <v>455</v>
      </c>
      <c r="C11925" s="54">
        <v>18076.3739585127</v>
      </c>
      <c r="D11925" s="56">
        <v>1088</v>
      </c>
      <c r="E11925" s="56">
        <v>24</v>
      </c>
      <c r="F11925" s="55">
        <v>9.4835707549544601</v>
      </c>
      <c r="G11925" s="214"/>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x14ac:dyDescent="0.35">
      <c r="A11926" s="45" t="s">
        <v>655</v>
      </c>
      <c r="B11926" s="56" t="s">
        <v>455</v>
      </c>
      <c r="C11926" s="54">
        <v>6017.9931220796398</v>
      </c>
      <c r="D11926" s="56">
        <v>429</v>
      </c>
      <c r="E11926" s="56">
        <v>9</v>
      </c>
      <c r="F11926" s="55">
        <v>10.682251205946718</v>
      </c>
      <c r="G11926" s="214"/>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x14ac:dyDescent="0.35">
      <c r="A11927" s="45" t="s">
        <v>654</v>
      </c>
      <c r="B11927" s="56" t="s">
        <v>449</v>
      </c>
      <c r="C11927" s="54">
        <v>9670.1945178593596</v>
      </c>
      <c r="D11927" s="56">
        <v>534</v>
      </c>
      <c r="E11927" s="56">
        <v>8</v>
      </c>
      <c r="F11927" s="55">
        <v>5.9091734956647546</v>
      </c>
      <c r="G11927" s="214"/>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x14ac:dyDescent="0.35">
      <c r="A11928" s="45" t="s">
        <v>653</v>
      </c>
      <c r="B11928" s="56" t="s">
        <v>449</v>
      </c>
      <c r="C11928" s="54">
        <v>16769.949417917</v>
      </c>
      <c r="D11928" s="56">
        <v>2008</v>
      </c>
      <c r="E11928" s="56">
        <v>46</v>
      </c>
      <c r="F11928" s="55">
        <v>19.592869386975206</v>
      </c>
      <c r="G11928" s="214"/>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x14ac:dyDescent="0.35">
      <c r="A11929" s="45" t="s">
        <v>652</v>
      </c>
      <c r="B11929" s="56" t="s">
        <v>456</v>
      </c>
      <c r="C11929" s="54">
        <v>9799.8531367531396</v>
      </c>
      <c r="D11929" s="56">
        <v>650</v>
      </c>
      <c r="E11929" s="56">
        <v>17</v>
      </c>
      <c r="F11929" s="55">
        <v>12.390856243872529</v>
      </c>
      <c r="G11929" s="214"/>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x14ac:dyDescent="0.35">
      <c r="A11930" s="45" t="s">
        <v>651</v>
      </c>
      <c r="B11930" s="56" t="s">
        <v>449</v>
      </c>
      <c r="C11930" s="54">
        <v>11469.995289915099</v>
      </c>
      <c r="D11930" s="56">
        <v>914</v>
      </c>
      <c r="E11930" s="56">
        <v>15</v>
      </c>
      <c r="F11930" s="55">
        <v>9.3411422092789884</v>
      </c>
      <c r="G11930" s="214"/>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x14ac:dyDescent="0.35">
      <c r="A11931" s="45" t="s">
        <v>650</v>
      </c>
      <c r="B11931" s="56" t="s">
        <v>456</v>
      </c>
      <c r="C11931" s="54">
        <v>156244.697877948</v>
      </c>
      <c r="D11931" s="56">
        <v>22975</v>
      </c>
      <c r="E11931" s="56">
        <v>440</v>
      </c>
      <c r="F11931" s="55">
        <v>20.114968287194074</v>
      </c>
      <c r="G11931" s="214"/>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x14ac:dyDescent="0.35">
      <c r="A11932" s="45" t="s">
        <v>649</v>
      </c>
      <c r="B11932" s="56" t="s">
        <v>449</v>
      </c>
      <c r="C11932" s="54">
        <v>7859.1059753857699</v>
      </c>
      <c r="D11932" s="56">
        <v>728</v>
      </c>
      <c r="E11932" s="56">
        <v>9</v>
      </c>
      <c r="F11932" s="55">
        <v>8.1797744536150958</v>
      </c>
      <c r="G11932" s="214"/>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x14ac:dyDescent="0.35">
      <c r="A11933" s="45" t="s">
        <v>648</v>
      </c>
      <c r="B11933" s="56" t="s">
        <v>461</v>
      </c>
      <c r="C11933" s="54">
        <v>1706.19112247767</v>
      </c>
      <c r="D11933" s="56">
        <v>76</v>
      </c>
      <c r="E11933" s="56">
        <v>5</v>
      </c>
      <c r="F11933" s="55">
        <v>20.932171808761204</v>
      </c>
      <c r="G11933" s="214"/>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x14ac:dyDescent="0.35">
      <c r="A11934" s="45" t="s">
        <v>647</v>
      </c>
      <c r="B11934" s="56" t="s">
        <v>454</v>
      </c>
      <c r="C11934" s="54">
        <v>22263.862733642905</v>
      </c>
      <c r="D11934" s="56">
        <v>2593</v>
      </c>
      <c r="E11934" s="56">
        <v>57</v>
      </c>
      <c r="F11934" s="55">
        <v>18.287161667037406</v>
      </c>
      <c r="G11934" s="214"/>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x14ac:dyDescent="0.35">
      <c r="A11935" s="45" t="s">
        <v>646</v>
      </c>
      <c r="B11935" s="56" t="s">
        <v>452</v>
      </c>
      <c r="C11935" s="54">
        <v>27679.346149202895</v>
      </c>
      <c r="D11935" s="56">
        <v>3172</v>
      </c>
      <c r="E11935" s="56">
        <v>53</v>
      </c>
      <c r="F11935" s="55">
        <v>13.677036535862342</v>
      </c>
      <c r="G11935" s="214"/>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x14ac:dyDescent="0.35">
      <c r="A11936" s="45" t="s">
        <v>645</v>
      </c>
      <c r="B11936" s="56" t="s">
        <v>454</v>
      </c>
      <c r="C11936" s="54">
        <v>7245.13131941554</v>
      </c>
      <c r="D11936" s="56">
        <v>312</v>
      </c>
      <c r="E11936" s="56">
        <v>17</v>
      </c>
      <c r="F11936" s="55">
        <v>16.760023535138213</v>
      </c>
      <c r="G11936" s="214"/>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x14ac:dyDescent="0.35">
      <c r="A11937" s="45" t="s">
        <v>644</v>
      </c>
      <c r="B11937" s="56" t="s">
        <v>449</v>
      </c>
      <c r="C11937" s="54">
        <v>10569.007528721701</v>
      </c>
      <c r="D11937" s="56">
        <v>656</v>
      </c>
      <c r="E11937" s="56">
        <v>8</v>
      </c>
      <c r="F11937" s="55">
        <v>5.4066436216994971</v>
      </c>
      <c r="G11937" s="214"/>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x14ac:dyDescent="0.35">
      <c r="A11938" s="45" t="s">
        <v>643</v>
      </c>
      <c r="B11938" s="56" t="s">
        <v>454</v>
      </c>
      <c r="C11938" s="54">
        <v>17809.806181656801</v>
      </c>
      <c r="D11938" s="56">
        <v>849</v>
      </c>
      <c r="E11938" s="56">
        <v>15</v>
      </c>
      <c r="F11938" s="55">
        <v>6.0159473971821695</v>
      </c>
      <c r="G11938" s="214"/>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x14ac:dyDescent="0.35">
      <c r="A11939" s="45" t="s">
        <v>642</v>
      </c>
      <c r="B11939" s="56" t="s">
        <v>457</v>
      </c>
      <c r="C11939" s="54">
        <v>3720.87322110892</v>
      </c>
      <c r="D11939" s="56">
        <v>212</v>
      </c>
      <c r="E11939" s="56" t="s">
        <v>495</v>
      </c>
      <c r="F11939" s="55">
        <v>3.8393445400584651</v>
      </c>
      <c r="G11939" s="214"/>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x14ac:dyDescent="0.35">
      <c r="A11940" s="45" t="s">
        <v>641</v>
      </c>
      <c r="B11940" s="56" t="s">
        <v>449</v>
      </c>
      <c r="C11940" s="54">
        <v>8954.3940578811398</v>
      </c>
      <c r="D11940" s="56">
        <v>755</v>
      </c>
      <c r="E11940" s="56">
        <v>10</v>
      </c>
      <c r="F11940" s="55">
        <v>7.9769296467027981</v>
      </c>
      <c r="G11940" s="214"/>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x14ac:dyDescent="0.35">
      <c r="A11941" s="45" t="s">
        <v>640</v>
      </c>
      <c r="B11941" s="56" t="s">
        <v>458</v>
      </c>
      <c r="C11941" s="54">
        <v>13616.408669804499</v>
      </c>
      <c r="D11941" s="56">
        <v>1188</v>
      </c>
      <c r="E11941" s="56">
        <v>17</v>
      </c>
      <c r="F11941" s="55">
        <v>8.9178119115835006</v>
      </c>
      <c r="G11941" s="214"/>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x14ac:dyDescent="0.35">
      <c r="A11942" s="45" t="s">
        <v>639</v>
      </c>
      <c r="B11942" s="56" t="s">
        <v>460</v>
      </c>
      <c r="C11942" s="54">
        <v>15949.1079489121</v>
      </c>
      <c r="D11942" s="56">
        <v>1895</v>
      </c>
      <c r="E11942" s="56">
        <v>26</v>
      </c>
      <c r="F11942" s="55">
        <v>11.644180120240108</v>
      </c>
      <c r="G11942" s="214"/>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x14ac:dyDescent="0.35">
      <c r="A11943" s="45" t="s">
        <v>638</v>
      </c>
      <c r="B11943" s="56" t="s">
        <v>460</v>
      </c>
      <c r="C11943" s="54">
        <v>57573.2411074349</v>
      </c>
      <c r="D11943" s="56">
        <v>6644</v>
      </c>
      <c r="E11943" s="56">
        <v>148</v>
      </c>
      <c r="F11943" s="55">
        <v>18.361704792164979</v>
      </c>
      <c r="G11943" s="214"/>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x14ac:dyDescent="0.35">
      <c r="A11944" s="45" t="s">
        <v>637</v>
      </c>
      <c r="B11944" s="56" t="s">
        <v>449</v>
      </c>
      <c r="C11944" s="54">
        <v>9019.6013550839107</v>
      </c>
      <c r="D11944" s="56">
        <v>700</v>
      </c>
      <c r="E11944" s="56">
        <v>23</v>
      </c>
      <c r="F11944" s="55">
        <v>18.214298816334544</v>
      </c>
      <c r="G11944" s="214"/>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x14ac:dyDescent="0.35">
      <c r="A11945" s="45" t="s">
        <v>636</v>
      </c>
      <c r="B11945" s="56" t="s">
        <v>454</v>
      </c>
      <c r="C11945" s="54">
        <v>30825.646942955998</v>
      </c>
      <c r="D11945" s="56">
        <v>3382</v>
      </c>
      <c r="E11945" s="56">
        <v>25</v>
      </c>
      <c r="F11945" s="55">
        <v>5.7929499063517325</v>
      </c>
      <c r="G11945" s="214"/>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x14ac:dyDescent="0.35">
      <c r="A11946" s="45" t="s">
        <v>635</v>
      </c>
      <c r="B11946" s="56" t="s">
        <v>459</v>
      </c>
      <c r="C11946" s="54">
        <v>4174.0936822109898</v>
      </c>
      <c r="D11946" s="56">
        <v>394</v>
      </c>
      <c r="E11946" s="56">
        <v>8</v>
      </c>
      <c r="F11946" s="55">
        <v>13.689883719281772</v>
      </c>
      <c r="G11946" s="214"/>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x14ac:dyDescent="0.35">
      <c r="A11947" s="45" t="s">
        <v>634</v>
      </c>
      <c r="B11947" s="56" t="s">
        <v>456</v>
      </c>
      <c r="C11947" s="54">
        <v>414.46849714100301</v>
      </c>
      <c r="D11947" s="56">
        <v>11</v>
      </c>
      <c r="E11947" s="56">
        <v>0</v>
      </c>
      <c r="F11947" s="55">
        <v>0</v>
      </c>
      <c r="G11947" s="214"/>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x14ac:dyDescent="0.35">
      <c r="A11948" s="45" t="s">
        <v>633</v>
      </c>
      <c r="B11948" s="56" t="s">
        <v>458</v>
      </c>
      <c r="C11948" s="54">
        <v>5777.7105143039398</v>
      </c>
      <c r="D11948" s="56">
        <v>447</v>
      </c>
      <c r="E11948" s="56">
        <v>7</v>
      </c>
      <c r="F11948" s="55">
        <v>8.6539469009765142</v>
      </c>
      <c r="G11948" s="214"/>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x14ac:dyDescent="0.35">
      <c r="A11949" s="45" t="s">
        <v>632</v>
      </c>
      <c r="B11949" s="56" t="s">
        <v>454</v>
      </c>
      <c r="C11949" s="54">
        <v>9113.7991472155009</v>
      </c>
      <c r="D11949" s="56">
        <v>485</v>
      </c>
      <c r="E11949" s="56">
        <v>11</v>
      </c>
      <c r="F11949" s="55">
        <v>8.6211498961368012</v>
      </c>
      <c r="G11949" s="214"/>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x14ac:dyDescent="0.35">
      <c r="A11950" s="45" t="s">
        <v>631</v>
      </c>
      <c r="B11950" s="56" t="s">
        <v>462</v>
      </c>
      <c r="C11950" s="54">
        <v>1968.1305279901801</v>
      </c>
      <c r="D11950" s="56">
        <v>100</v>
      </c>
      <c r="E11950" s="56">
        <v>23</v>
      </c>
      <c r="F11950" s="55">
        <v>83.472976994813408</v>
      </c>
      <c r="G11950" s="214"/>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x14ac:dyDescent="0.35">
      <c r="A11951" s="45" t="s">
        <v>630</v>
      </c>
      <c r="B11951" s="56" t="s">
        <v>454</v>
      </c>
      <c r="C11951" s="54">
        <v>11979.088383960399</v>
      </c>
      <c r="D11951" s="56">
        <v>1169</v>
      </c>
      <c r="E11951" s="56">
        <v>12</v>
      </c>
      <c r="F11951" s="55">
        <v>7.1553262624770566</v>
      </c>
      <c r="G11951" s="214"/>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x14ac:dyDescent="0.35">
      <c r="A11952" s="45" t="s">
        <v>629</v>
      </c>
      <c r="B11952" s="56" t="s">
        <v>461</v>
      </c>
      <c r="C11952" s="54">
        <v>241.58987972642501</v>
      </c>
      <c r="D11952" s="56">
        <v>8</v>
      </c>
      <c r="E11952" s="56">
        <v>0</v>
      </c>
      <c r="F11952" s="55">
        <v>0</v>
      </c>
      <c r="G11952" s="214"/>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x14ac:dyDescent="0.35">
      <c r="A11953" s="45" t="s">
        <v>438</v>
      </c>
      <c r="B11953" s="56" t="s">
        <v>438</v>
      </c>
      <c r="C11953" s="54">
        <v>0</v>
      </c>
      <c r="D11953" s="56">
        <v>942</v>
      </c>
      <c r="E11953" s="56">
        <v>14</v>
      </c>
      <c r="F11953" s="55" t="s">
        <v>465</v>
      </c>
      <c r="G11953" s="214"/>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x14ac:dyDescent="0.35">
      <c r="A11954" s="45" t="s">
        <v>628</v>
      </c>
      <c r="B11954" s="56" t="s">
        <v>449</v>
      </c>
      <c r="C11954" s="54">
        <v>9203.2013313555308</v>
      </c>
      <c r="D11954" s="56">
        <v>358</v>
      </c>
      <c r="E11954" s="56">
        <v>7</v>
      </c>
      <c r="F11954" s="55">
        <v>5.4328921208806742</v>
      </c>
      <c r="G11954" s="214"/>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x14ac:dyDescent="0.35">
      <c r="A11955" s="45" t="s">
        <v>627</v>
      </c>
      <c r="B11955" s="56" t="s">
        <v>449</v>
      </c>
      <c r="C11955" s="54">
        <v>15611.3411572231</v>
      </c>
      <c r="D11955" s="56">
        <v>897</v>
      </c>
      <c r="E11955" s="56">
        <v>14</v>
      </c>
      <c r="F11955" s="55">
        <v>6.4055995569433639</v>
      </c>
      <c r="G11955" s="214"/>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x14ac:dyDescent="0.35">
      <c r="A11956" s="45" t="s">
        <v>626</v>
      </c>
      <c r="B11956" s="56" t="s">
        <v>454</v>
      </c>
      <c r="C11956" s="54">
        <v>27113.4272904754</v>
      </c>
      <c r="D11956" s="56">
        <v>2555</v>
      </c>
      <c r="E11956" s="56">
        <v>33</v>
      </c>
      <c r="F11956" s="55">
        <v>8.6936366689831619</v>
      </c>
      <c r="G11956" s="214"/>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x14ac:dyDescent="0.35">
      <c r="A11957" s="45" t="s">
        <v>625</v>
      </c>
      <c r="B11957" s="56" t="s">
        <v>456</v>
      </c>
      <c r="C11957" s="54">
        <v>1911.00314707446</v>
      </c>
      <c r="D11957" s="56">
        <v>93</v>
      </c>
      <c r="E11957" s="56" t="s">
        <v>495</v>
      </c>
      <c r="F11957" s="55">
        <v>3.7377526843909643</v>
      </c>
      <c r="G11957" s="214"/>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x14ac:dyDescent="0.35">
      <c r="A11958" s="45" t="s">
        <v>624</v>
      </c>
      <c r="B11958" s="56" t="s">
        <v>452</v>
      </c>
      <c r="C11958" s="54">
        <v>26055.176096996998</v>
      </c>
      <c r="D11958" s="56">
        <v>2185</v>
      </c>
      <c r="E11958" s="56">
        <v>34</v>
      </c>
      <c r="F11958" s="55">
        <v>9.3208789667375704</v>
      </c>
      <c r="G11958" s="214"/>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x14ac:dyDescent="0.35">
      <c r="A11959" s="45" t="s">
        <v>623</v>
      </c>
      <c r="B11959" s="56" t="s">
        <v>454</v>
      </c>
      <c r="C11959" s="54">
        <v>66447.1432703639</v>
      </c>
      <c r="D11959" s="56">
        <v>5838</v>
      </c>
      <c r="E11959" s="56">
        <v>80</v>
      </c>
      <c r="F11959" s="55">
        <v>8.5997462540038843</v>
      </c>
      <c r="G11959" s="214"/>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x14ac:dyDescent="0.35">
      <c r="A11960" s="45" t="s">
        <v>622</v>
      </c>
      <c r="B11960" s="56" t="s">
        <v>455</v>
      </c>
      <c r="C11960" s="54">
        <v>10160.3863056553</v>
      </c>
      <c r="D11960" s="56">
        <v>642</v>
      </c>
      <c r="E11960" s="56">
        <v>11</v>
      </c>
      <c r="F11960" s="55">
        <v>7.7331142938625765</v>
      </c>
      <c r="G11960" s="214"/>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x14ac:dyDescent="0.35">
      <c r="A11961" s="45" t="s">
        <v>621</v>
      </c>
      <c r="B11961" s="56" t="s">
        <v>451</v>
      </c>
      <c r="C11961" s="54">
        <v>24185.158020851901</v>
      </c>
      <c r="D11961" s="56">
        <v>1819</v>
      </c>
      <c r="E11961" s="56">
        <v>26</v>
      </c>
      <c r="F11961" s="55">
        <v>7.6788535164486831</v>
      </c>
      <c r="G11961" s="214"/>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x14ac:dyDescent="0.35">
      <c r="A11962" s="45" t="s">
        <v>620</v>
      </c>
      <c r="B11962" s="56" t="s">
        <v>449</v>
      </c>
      <c r="C11962" s="54">
        <v>5442.3214995143799</v>
      </c>
      <c r="D11962" s="56">
        <v>254</v>
      </c>
      <c r="E11962" s="56">
        <v>7</v>
      </c>
      <c r="F11962" s="55">
        <v>9.1872558437537197</v>
      </c>
      <c r="G11962" s="214"/>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x14ac:dyDescent="0.35">
      <c r="A11963" s="45" t="s">
        <v>619</v>
      </c>
      <c r="B11963" s="56" t="s">
        <v>457</v>
      </c>
      <c r="C11963" s="54">
        <v>733.94211218720091</v>
      </c>
      <c r="D11963" s="56">
        <v>18</v>
      </c>
      <c r="E11963" s="56">
        <v>0</v>
      </c>
      <c r="F11963" s="55">
        <v>0</v>
      </c>
      <c r="G11963" s="214"/>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x14ac:dyDescent="0.35">
      <c r="A11964" s="45" t="s">
        <v>618</v>
      </c>
      <c r="B11964" s="56" t="s">
        <v>461</v>
      </c>
      <c r="C11964" s="54">
        <v>445.14881003177402</v>
      </c>
      <c r="D11964" s="56">
        <v>10</v>
      </c>
      <c r="E11964" s="56">
        <v>0</v>
      </c>
      <c r="F11964" s="55">
        <v>0</v>
      </c>
      <c r="G11964" s="214"/>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x14ac:dyDescent="0.35">
      <c r="A11965" s="45" t="s">
        <v>617</v>
      </c>
      <c r="B11965" s="56" t="s">
        <v>454</v>
      </c>
      <c r="C11965" s="54">
        <v>33036.741371399599</v>
      </c>
      <c r="D11965" s="56">
        <v>2445</v>
      </c>
      <c r="E11965" s="56">
        <v>60</v>
      </c>
      <c r="F11965" s="55">
        <v>12.972569653690158</v>
      </c>
      <c r="G11965" s="214"/>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x14ac:dyDescent="0.35">
      <c r="A11966" s="45" t="s">
        <v>616</v>
      </c>
      <c r="B11966" s="56" t="s">
        <v>454</v>
      </c>
      <c r="C11966" s="54">
        <v>13217.562427383</v>
      </c>
      <c r="D11966" s="56">
        <v>680</v>
      </c>
      <c r="E11966" s="56">
        <v>30</v>
      </c>
      <c r="F11966" s="55">
        <v>16.212196118837742</v>
      </c>
      <c r="G11966" s="214"/>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x14ac:dyDescent="0.35">
      <c r="A11967" s="45" t="s">
        <v>615</v>
      </c>
      <c r="B11967" s="56" t="s">
        <v>449</v>
      </c>
      <c r="C11967" s="54">
        <v>17180.900653549099</v>
      </c>
      <c r="D11967" s="56">
        <v>1960</v>
      </c>
      <c r="E11967" s="56">
        <v>41</v>
      </c>
      <c r="F11967" s="55">
        <v>17.045505865063404</v>
      </c>
      <c r="G11967" s="214"/>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x14ac:dyDescent="0.35">
      <c r="A11968" s="45" t="s">
        <v>614</v>
      </c>
      <c r="B11968" s="56" t="s">
        <v>452</v>
      </c>
      <c r="C11968" s="54">
        <v>29713.051998029401</v>
      </c>
      <c r="D11968" s="56">
        <v>1419</v>
      </c>
      <c r="E11968" s="56">
        <v>30</v>
      </c>
      <c r="F11968" s="55">
        <v>7.2118378919784467</v>
      </c>
      <c r="G11968" s="214"/>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x14ac:dyDescent="0.35">
      <c r="A11969" s="45" t="s">
        <v>613</v>
      </c>
      <c r="B11969" s="56" t="s">
        <v>462</v>
      </c>
      <c r="C11969" s="54">
        <v>2759.83426324726</v>
      </c>
      <c r="D11969" s="56">
        <v>97</v>
      </c>
      <c r="E11969" s="56">
        <v>11</v>
      </c>
      <c r="F11969" s="55">
        <v>28.469618490416273</v>
      </c>
      <c r="G11969" s="214"/>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x14ac:dyDescent="0.35">
      <c r="A11970" s="45" t="s">
        <v>612</v>
      </c>
      <c r="B11970" s="56" t="s">
        <v>457</v>
      </c>
      <c r="C11970" s="54">
        <v>709.250407043618</v>
      </c>
      <c r="D11970" s="56">
        <v>16</v>
      </c>
      <c r="E11970" s="56" t="s">
        <v>495</v>
      </c>
      <c r="F11970" s="55">
        <v>20.141989548179044</v>
      </c>
      <c r="G11970" s="214"/>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x14ac:dyDescent="0.35">
      <c r="A11971" s="45" t="s">
        <v>611</v>
      </c>
      <c r="B11971" s="56" t="s">
        <v>458</v>
      </c>
      <c r="C11971" s="54">
        <v>5203.1237660323704</v>
      </c>
      <c r="D11971" s="56">
        <v>297</v>
      </c>
      <c r="E11971" s="56" t="s">
        <v>495</v>
      </c>
      <c r="F11971" s="55">
        <v>2.7456033967471472</v>
      </c>
      <c r="G11971" s="214"/>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x14ac:dyDescent="0.35">
      <c r="A11972" s="45" t="s">
        <v>610</v>
      </c>
      <c r="B11972" s="56" t="s">
        <v>449</v>
      </c>
      <c r="C11972" s="54">
        <v>7840.6389864339299</v>
      </c>
      <c r="D11972" s="56">
        <v>697</v>
      </c>
      <c r="E11972" s="56">
        <v>38</v>
      </c>
      <c r="F11972" s="55">
        <v>34.61816975608798</v>
      </c>
      <c r="G11972" s="214"/>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x14ac:dyDescent="0.35">
      <c r="A11973" s="45" t="s">
        <v>609</v>
      </c>
      <c r="B11973" s="56" t="s">
        <v>451</v>
      </c>
      <c r="C11973" s="54">
        <v>7285.8220530817907</v>
      </c>
      <c r="D11973" s="56">
        <v>884</v>
      </c>
      <c r="E11973" s="56">
        <v>11</v>
      </c>
      <c r="F11973" s="55">
        <v>10.784154210600581</v>
      </c>
      <c r="G11973" s="214"/>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x14ac:dyDescent="0.35">
      <c r="A11974" s="45" t="s">
        <v>608</v>
      </c>
      <c r="B11974" s="56" t="s">
        <v>449</v>
      </c>
      <c r="C11974" s="54">
        <v>3703.8770272844695</v>
      </c>
      <c r="D11974" s="56">
        <v>294</v>
      </c>
      <c r="E11974" s="56">
        <v>5</v>
      </c>
      <c r="F11974" s="55">
        <v>9.64240590365117</v>
      </c>
      <c r="G11974" s="214"/>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x14ac:dyDescent="0.35">
      <c r="A11975" s="45" t="s">
        <v>607</v>
      </c>
      <c r="B11975" s="56" t="s">
        <v>458</v>
      </c>
      <c r="C11975" s="54">
        <v>4036.3842504603494</v>
      </c>
      <c r="D11975" s="56">
        <v>197</v>
      </c>
      <c r="E11975" s="56" t="s">
        <v>495</v>
      </c>
      <c r="F11975" s="55">
        <v>5.3088531960572141</v>
      </c>
      <c r="G11975" s="214"/>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x14ac:dyDescent="0.35">
      <c r="A11976" s="45" t="s">
        <v>606</v>
      </c>
      <c r="B11976" s="56" t="s">
        <v>456</v>
      </c>
      <c r="C11976" s="54">
        <v>29347.864073528101</v>
      </c>
      <c r="D11976" s="56">
        <v>3043</v>
      </c>
      <c r="E11976" s="56">
        <v>72</v>
      </c>
      <c r="F11976" s="55">
        <v>17.52378684176891</v>
      </c>
      <c r="G11976" s="214"/>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x14ac:dyDescent="0.35">
      <c r="A11977" s="45" t="s">
        <v>605</v>
      </c>
      <c r="B11977" s="56" t="s">
        <v>461</v>
      </c>
      <c r="C11977" s="54">
        <v>1175.1166229483399</v>
      </c>
      <c r="D11977" s="56">
        <v>46</v>
      </c>
      <c r="E11977" s="56">
        <v>5</v>
      </c>
      <c r="F11977" s="55">
        <v>30.392120251587805</v>
      </c>
      <c r="G11977" s="214"/>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x14ac:dyDescent="0.35">
      <c r="A11978" s="45" t="s">
        <v>604</v>
      </c>
      <c r="B11978" s="56" t="s">
        <v>459</v>
      </c>
      <c r="C11978" s="54">
        <v>2871.29045841678</v>
      </c>
      <c r="D11978" s="56">
        <v>158</v>
      </c>
      <c r="E11978" s="56" t="s">
        <v>495</v>
      </c>
      <c r="F11978" s="55">
        <v>9.9507273768404332</v>
      </c>
      <c r="G11978" s="214"/>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x14ac:dyDescent="0.35">
      <c r="A11979" s="45" t="s">
        <v>603</v>
      </c>
      <c r="B11979" s="56" t="s">
        <v>449</v>
      </c>
      <c r="C11979" s="54">
        <v>18711.126473274999</v>
      </c>
      <c r="D11979" s="56">
        <v>1608</v>
      </c>
      <c r="E11979" s="56">
        <v>16</v>
      </c>
      <c r="F11979" s="55">
        <v>6.1079013307375138</v>
      </c>
      <c r="G11979" s="214"/>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x14ac:dyDescent="0.35">
      <c r="A11980" s="45" t="s">
        <v>602</v>
      </c>
      <c r="B11980" s="56" t="s">
        <v>456</v>
      </c>
      <c r="C11980" s="54">
        <v>41355.060735064602</v>
      </c>
      <c r="D11980" s="56">
        <v>3244</v>
      </c>
      <c r="E11980" s="56">
        <v>51</v>
      </c>
      <c r="F11980" s="55">
        <v>8.808733630436663</v>
      </c>
      <c r="G11980" s="214"/>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x14ac:dyDescent="0.35">
      <c r="A11981" s="45" t="s">
        <v>601</v>
      </c>
      <c r="B11981" s="56" t="s">
        <v>454</v>
      </c>
      <c r="C11981" s="54">
        <v>23089.216116875701</v>
      </c>
      <c r="D11981" s="56">
        <v>1423</v>
      </c>
      <c r="E11981" s="56">
        <v>37</v>
      </c>
      <c r="F11981" s="55">
        <v>11.446283535479154</v>
      </c>
      <c r="G11981" s="214"/>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x14ac:dyDescent="0.35">
      <c r="A11982" s="45" t="s">
        <v>600</v>
      </c>
      <c r="B11982" s="56" t="s">
        <v>455</v>
      </c>
      <c r="C11982" s="54">
        <v>1711.2133241641</v>
      </c>
      <c r="D11982" s="56">
        <v>72</v>
      </c>
      <c r="E11982" s="56" t="s">
        <v>495</v>
      </c>
      <c r="F11982" s="55">
        <v>8.3482953784810121</v>
      </c>
      <c r="G11982" s="214"/>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x14ac:dyDescent="0.35">
      <c r="A11983" s="45" t="s">
        <v>599</v>
      </c>
      <c r="B11983" s="56" t="s">
        <v>449</v>
      </c>
      <c r="C11983" s="54">
        <v>7315.6481145470188</v>
      </c>
      <c r="D11983" s="56">
        <v>567</v>
      </c>
      <c r="E11983" s="56">
        <v>10</v>
      </c>
      <c r="F11983" s="55">
        <v>9.7638063381612294</v>
      </c>
      <c r="G11983" s="214"/>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x14ac:dyDescent="0.35">
      <c r="A11984" s="45" t="s">
        <v>598</v>
      </c>
      <c r="B11984" s="56" t="s">
        <v>454</v>
      </c>
      <c r="C11984" s="54">
        <v>10981.723636578799</v>
      </c>
      <c r="D11984" s="56">
        <v>578</v>
      </c>
      <c r="E11984" s="56">
        <v>15</v>
      </c>
      <c r="F11984" s="55">
        <v>9.7564699940159834</v>
      </c>
      <c r="G11984" s="214"/>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x14ac:dyDescent="0.35">
      <c r="A11985" s="45" t="s">
        <v>597</v>
      </c>
      <c r="B11985" s="56" t="s">
        <v>460</v>
      </c>
      <c r="C11985" s="54">
        <v>16752.226867065601</v>
      </c>
      <c r="D11985" s="56">
        <v>1664</v>
      </c>
      <c r="E11985" s="56">
        <v>37</v>
      </c>
      <c r="F11985" s="55">
        <v>15.77615420223877</v>
      </c>
      <c r="G11985" s="214"/>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x14ac:dyDescent="0.35">
      <c r="A11986" s="45" t="s">
        <v>596</v>
      </c>
      <c r="B11986" s="56" t="s">
        <v>452</v>
      </c>
      <c r="C11986" s="54">
        <v>14695.182980035201</v>
      </c>
      <c r="D11986" s="56">
        <v>1125</v>
      </c>
      <c r="E11986" s="56">
        <v>26</v>
      </c>
      <c r="F11986" s="55">
        <v>12.637766128301786</v>
      </c>
      <c r="G11986" s="214"/>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x14ac:dyDescent="0.35">
      <c r="A11987" s="45" t="s">
        <v>595</v>
      </c>
      <c r="B11987" s="56" t="s">
        <v>452</v>
      </c>
      <c r="C11987" s="54">
        <v>56177.316442514697</v>
      </c>
      <c r="D11987" s="56">
        <v>5399</v>
      </c>
      <c r="E11987" s="56">
        <v>104</v>
      </c>
      <c r="F11987" s="55">
        <v>13.223435897250377</v>
      </c>
      <c r="G11987" s="214"/>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x14ac:dyDescent="0.35">
      <c r="A11988" s="45" t="s">
        <v>594</v>
      </c>
      <c r="B11988" s="56" t="s">
        <v>457</v>
      </c>
      <c r="C11988" s="54">
        <v>1451.48737987204</v>
      </c>
      <c r="D11988" s="56">
        <v>68</v>
      </c>
      <c r="E11988" s="56" t="s">
        <v>495</v>
      </c>
      <c r="F11988" s="55">
        <v>4.9210604528210515</v>
      </c>
      <c r="G11988" s="214"/>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x14ac:dyDescent="0.35">
      <c r="A11989" s="45" t="s">
        <v>593</v>
      </c>
      <c r="B11989" s="56" t="s">
        <v>451</v>
      </c>
      <c r="C11989" s="54">
        <v>15539.121805317</v>
      </c>
      <c r="D11989" s="56">
        <v>1376</v>
      </c>
      <c r="E11989" s="56">
        <v>20</v>
      </c>
      <c r="F11989" s="55">
        <v>9.1933858712827412</v>
      </c>
      <c r="G11989" s="214"/>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x14ac:dyDescent="0.35">
      <c r="A11990" s="45" t="s">
        <v>592</v>
      </c>
      <c r="B11990" s="56" t="s">
        <v>456</v>
      </c>
      <c r="C11990" s="54">
        <v>14533.4559376543</v>
      </c>
      <c r="D11990" s="56">
        <v>1408</v>
      </c>
      <c r="E11990" s="56">
        <v>45</v>
      </c>
      <c r="F11990" s="55">
        <v>22.116458246919215</v>
      </c>
      <c r="G11990" s="214"/>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x14ac:dyDescent="0.35">
      <c r="A11991" s="45" t="s">
        <v>591</v>
      </c>
      <c r="B11991" s="56" t="s">
        <v>455</v>
      </c>
      <c r="C11991" s="54">
        <v>2458.2722255157701</v>
      </c>
      <c r="D11991" s="56">
        <v>84</v>
      </c>
      <c r="E11991" s="56" t="s">
        <v>495</v>
      </c>
      <c r="F11991" s="55">
        <v>5.8112824680012807</v>
      </c>
      <c r="G11991" s="214"/>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x14ac:dyDescent="0.35">
      <c r="A11992" s="45" t="s">
        <v>590</v>
      </c>
      <c r="B11992" s="56" t="s">
        <v>461</v>
      </c>
      <c r="C11992" s="54">
        <v>7178.4740239266202</v>
      </c>
      <c r="D11992" s="56">
        <v>302</v>
      </c>
      <c r="E11992" s="56" t="s">
        <v>495</v>
      </c>
      <c r="F11992" s="55">
        <v>2.9851151313144979</v>
      </c>
      <c r="G11992" s="214"/>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x14ac:dyDescent="0.35">
      <c r="A11993" s="45" t="s">
        <v>589</v>
      </c>
      <c r="B11993" s="56" t="s">
        <v>454</v>
      </c>
      <c r="C11993" s="54">
        <v>24460.265400539301</v>
      </c>
      <c r="D11993" s="56">
        <v>2275</v>
      </c>
      <c r="E11993" s="56">
        <v>22</v>
      </c>
      <c r="F11993" s="55">
        <v>6.424413413739674</v>
      </c>
      <c r="G11993" s="214"/>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x14ac:dyDescent="0.35">
      <c r="A11994" s="45" t="s">
        <v>588</v>
      </c>
      <c r="B11994" s="56" t="s">
        <v>449</v>
      </c>
      <c r="C11994" s="54">
        <v>10765.112077551599</v>
      </c>
      <c r="D11994" s="56">
        <v>803</v>
      </c>
      <c r="E11994" s="56">
        <v>19</v>
      </c>
      <c r="F11994" s="55">
        <v>12.606862310081251</v>
      </c>
      <c r="G11994" s="214"/>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x14ac:dyDescent="0.35">
      <c r="A11995" s="45" t="s">
        <v>587</v>
      </c>
      <c r="B11995" s="56" t="s">
        <v>454</v>
      </c>
      <c r="C11995" s="54">
        <v>22284.2851538703</v>
      </c>
      <c r="D11995" s="56">
        <v>1389</v>
      </c>
      <c r="E11995" s="56">
        <v>57</v>
      </c>
      <c r="F11995" s="55">
        <v>18.270402408315316</v>
      </c>
      <c r="G11995" s="214"/>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x14ac:dyDescent="0.35">
      <c r="A11996" s="45" t="s">
        <v>586</v>
      </c>
      <c r="B11996" s="56" t="s">
        <v>461</v>
      </c>
      <c r="C11996" s="54">
        <v>845.307934845815</v>
      </c>
      <c r="D11996" s="56">
        <v>25</v>
      </c>
      <c r="E11996" s="56">
        <v>0</v>
      </c>
      <c r="F11996" s="55">
        <v>0</v>
      </c>
      <c r="G11996" s="214"/>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x14ac:dyDescent="0.35">
      <c r="A11997" s="45" t="s">
        <v>585</v>
      </c>
      <c r="B11997" s="56" t="s">
        <v>450</v>
      </c>
      <c r="C11997" s="54">
        <v>18868.1392219843</v>
      </c>
      <c r="D11997" s="56">
        <v>2463</v>
      </c>
      <c r="E11997" s="56">
        <v>29</v>
      </c>
      <c r="F11997" s="55">
        <v>10.978446507406714</v>
      </c>
      <c r="G11997" s="214"/>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x14ac:dyDescent="0.35">
      <c r="A11998" s="45" t="s">
        <v>584</v>
      </c>
      <c r="B11998" s="56" t="s">
        <v>454</v>
      </c>
      <c r="C11998" s="54">
        <v>41525.030739602102</v>
      </c>
      <c r="D11998" s="56">
        <v>4421</v>
      </c>
      <c r="E11998" s="56">
        <v>68</v>
      </c>
      <c r="F11998" s="55">
        <v>11.696903700327997</v>
      </c>
      <c r="G11998" s="214"/>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x14ac:dyDescent="0.35">
      <c r="A11999" s="45" t="s">
        <v>449</v>
      </c>
      <c r="B11999" s="56" t="s">
        <v>449</v>
      </c>
      <c r="C11999" s="54">
        <v>191574.677370558</v>
      </c>
      <c r="D11999" s="56">
        <v>24440</v>
      </c>
      <c r="E11999" s="56">
        <v>317</v>
      </c>
      <c r="F11999" s="55">
        <v>11.819337218070654</v>
      </c>
      <c r="G11999" s="214"/>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x14ac:dyDescent="0.35">
      <c r="A12000" s="45" t="s">
        <v>583</v>
      </c>
      <c r="B12000" s="56" t="s">
        <v>455</v>
      </c>
      <c r="C12000" s="54">
        <v>1046.7288034764699</v>
      </c>
      <c r="D12000" s="56">
        <v>39</v>
      </c>
      <c r="E12000" s="56" t="s">
        <v>495</v>
      </c>
      <c r="F12000" s="55">
        <v>20.471942070764975</v>
      </c>
      <c r="G12000" s="214"/>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x14ac:dyDescent="0.35">
      <c r="A12001" s="45" t="s">
        <v>582</v>
      </c>
      <c r="B12001" s="56" t="s">
        <v>452</v>
      </c>
      <c r="C12001" s="54">
        <v>11271.338775648501</v>
      </c>
      <c r="D12001" s="56">
        <v>1091</v>
      </c>
      <c r="E12001" s="56">
        <v>12</v>
      </c>
      <c r="F12001" s="55">
        <v>7.6046233211860939</v>
      </c>
      <c r="G12001" s="214"/>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x14ac:dyDescent="0.35">
      <c r="A12002" s="45" t="s">
        <v>581</v>
      </c>
      <c r="B12002" s="56" t="s">
        <v>462</v>
      </c>
      <c r="C12002" s="54">
        <v>24061.696973528105</v>
      </c>
      <c r="D12002" s="56">
        <v>1734</v>
      </c>
      <c r="E12002" s="56">
        <v>45</v>
      </c>
      <c r="F12002" s="55">
        <v>13.358516308396563</v>
      </c>
      <c r="G12002" s="214"/>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x14ac:dyDescent="0.35">
      <c r="A12003" s="29" t="s">
        <v>37</v>
      </c>
      <c r="B12003" s="135" t="s">
        <v>926</v>
      </c>
      <c r="C12003" s="182">
        <v>6964382.5242290385</v>
      </c>
      <c r="D12003" s="56">
        <v>683608</v>
      </c>
      <c r="E12003" s="56">
        <v>11894</v>
      </c>
      <c r="F12003" s="55">
        <v>12.2</v>
      </c>
      <c r="G12003" s="214"/>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5">
      <c r="A12004" s="45" t="s">
        <v>923</v>
      </c>
      <c r="B12004" s="56" t="s">
        <v>451</v>
      </c>
      <c r="C12004" s="54">
        <v>18224.238036758699</v>
      </c>
      <c r="D12004" s="56">
        <v>1752</v>
      </c>
      <c r="E12004" s="56">
        <v>33</v>
      </c>
      <c r="F12004" s="55">
        <v>12.9</v>
      </c>
      <c r="G12004" s="214"/>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5">
      <c r="A12005" s="45" t="s">
        <v>922</v>
      </c>
      <c r="B12005" s="56" t="s">
        <v>454</v>
      </c>
      <c r="C12005" s="54">
        <v>23727.780397963001</v>
      </c>
      <c r="D12005" s="56">
        <v>1000</v>
      </c>
      <c r="E12005" s="56">
        <v>22</v>
      </c>
      <c r="F12005" s="55">
        <v>6.6</v>
      </c>
      <c r="G12005" s="214"/>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5">
      <c r="A12006" s="45" t="s">
        <v>921</v>
      </c>
      <c r="B12006" s="56" t="s">
        <v>460</v>
      </c>
      <c r="C12006" s="54">
        <v>10449.281569213599</v>
      </c>
      <c r="D12006" s="56">
        <v>1409</v>
      </c>
      <c r="E12006" s="56">
        <v>27</v>
      </c>
      <c r="F12006" s="55">
        <v>18.5</v>
      </c>
      <c r="G12006" s="214"/>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5">
      <c r="A12007" s="45" t="s">
        <v>920</v>
      </c>
      <c r="B12007" s="56" t="s">
        <v>461</v>
      </c>
      <c r="C12007" s="54">
        <v>8227.4352056835796</v>
      </c>
      <c r="D12007" s="56">
        <v>388</v>
      </c>
      <c r="E12007" s="56">
        <v>14</v>
      </c>
      <c r="F12007" s="55">
        <v>12.2</v>
      </c>
      <c r="G12007" s="214"/>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5">
      <c r="A12008" s="45" t="s">
        <v>919</v>
      </c>
      <c r="B12008" s="56" t="s">
        <v>456</v>
      </c>
      <c r="C12008" s="54">
        <v>28496.164598917199</v>
      </c>
      <c r="D12008" s="56">
        <v>2781</v>
      </c>
      <c r="E12008" s="56">
        <v>75</v>
      </c>
      <c r="F12008" s="55">
        <v>18.8</v>
      </c>
      <c r="G12008" s="214"/>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5">
      <c r="A12009" s="45" t="s">
        <v>918</v>
      </c>
      <c r="B12009" s="56" t="s">
        <v>461</v>
      </c>
      <c r="C12009" s="54">
        <v>462.23398096760798</v>
      </c>
      <c r="D12009" s="56" t="s">
        <v>495</v>
      </c>
      <c r="E12009" s="56">
        <v>0</v>
      </c>
      <c r="F12009" s="55">
        <v>0</v>
      </c>
      <c r="G12009" s="214"/>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5">
      <c r="A12010" s="45" t="s">
        <v>917</v>
      </c>
      <c r="B12010" s="56" t="s">
        <v>458</v>
      </c>
      <c r="C12010" s="54">
        <v>16598.0263143665</v>
      </c>
      <c r="D12010" s="56">
        <v>1131</v>
      </c>
      <c r="E12010" s="56">
        <v>18</v>
      </c>
      <c r="F12010" s="55">
        <v>7.7</v>
      </c>
      <c r="G12010" s="214"/>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5">
      <c r="A12011" s="45" t="s">
        <v>916</v>
      </c>
      <c r="B12011" s="56" t="s">
        <v>455</v>
      </c>
      <c r="C12011" s="54">
        <v>40259.238105780198</v>
      </c>
      <c r="D12011" s="56">
        <v>2793</v>
      </c>
      <c r="E12011" s="56">
        <v>30</v>
      </c>
      <c r="F12011" s="55">
        <v>5.3</v>
      </c>
      <c r="G12011" s="214"/>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5">
      <c r="A12012" s="45" t="s">
        <v>915</v>
      </c>
      <c r="B12012" s="56" t="s">
        <v>458</v>
      </c>
      <c r="C12012" s="54">
        <v>36064.049778037697</v>
      </c>
      <c r="D12012" s="56">
        <v>2933</v>
      </c>
      <c r="E12012" s="56">
        <v>82</v>
      </c>
      <c r="F12012" s="55">
        <v>16.2</v>
      </c>
      <c r="G12012" s="214"/>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5">
      <c r="A12013" s="45" t="s">
        <v>914</v>
      </c>
      <c r="B12013" s="56" t="s">
        <v>459</v>
      </c>
      <c r="C12013" s="54">
        <v>260.803252500962</v>
      </c>
      <c r="D12013" s="56">
        <v>7</v>
      </c>
      <c r="E12013" s="56" t="s">
        <v>495</v>
      </c>
      <c r="F12013" s="55">
        <v>82.2</v>
      </c>
      <c r="G12013" s="214"/>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5">
      <c r="A12014" s="45" t="s">
        <v>913</v>
      </c>
      <c r="B12014" s="56" t="s">
        <v>454</v>
      </c>
      <c r="C12014" s="54">
        <v>45827.143129014403</v>
      </c>
      <c r="D12014" s="56">
        <v>1982</v>
      </c>
      <c r="E12014" s="56">
        <v>66</v>
      </c>
      <c r="F12014" s="55">
        <v>10.3</v>
      </c>
      <c r="G12014" s="214"/>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5">
      <c r="A12015" s="45" t="s">
        <v>912</v>
      </c>
      <c r="B12015" s="56" t="s">
        <v>449</v>
      </c>
      <c r="C12015" s="54">
        <v>6286.5177862111304</v>
      </c>
      <c r="D12015" s="56">
        <v>439</v>
      </c>
      <c r="E12015" s="56">
        <v>12</v>
      </c>
      <c r="F12015" s="55">
        <v>13.6</v>
      </c>
      <c r="G12015" s="214"/>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5">
      <c r="A12016" s="45" t="s">
        <v>911</v>
      </c>
      <c r="B12016" s="56" t="s">
        <v>454</v>
      </c>
      <c r="C12016" s="54">
        <v>3488.02577394533</v>
      </c>
      <c r="D12016" s="56">
        <v>185</v>
      </c>
      <c r="E12016" s="56">
        <v>6</v>
      </c>
      <c r="F12016" s="55">
        <v>12.3</v>
      </c>
      <c r="G12016" s="214"/>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5">
      <c r="A12017" s="45" t="s">
        <v>910</v>
      </c>
      <c r="B12017" s="56" t="s">
        <v>457</v>
      </c>
      <c r="C12017" s="54">
        <v>1695.3715782397301</v>
      </c>
      <c r="D12017" s="56">
        <v>30</v>
      </c>
      <c r="E12017" s="56" t="s">
        <v>495</v>
      </c>
      <c r="F12017" s="55">
        <v>4.2</v>
      </c>
      <c r="G12017" s="214"/>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5">
      <c r="A12018" s="45" t="s">
        <v>909</v>
      </c>
      <c r="B12018" s="56" t="s">
        <v>454</v>
      </c>
      <c r="C12018" s="54">
        <v>19700.450804414999</v>
      </c>
      <c r="D12018" s="56">
        <v>1617</v>
      </c>
      <c r="E12018" s="56">
        <v>37</v>
      </c>
      <c r="F12018" s="55">
        <v>13.4</v>
      </c>
      <c r="G12018" s="214"/>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5">
      <c r="A12019" s="45" t="s">
        <v>908</v>
      </c>
      <c r="B12019" s="56" t="s">
        <v>449</v>
      </c>
      <c r="C12019" s="54">
        <v>11981.336652870101</v>
      </c>
      <c r="D12019" s="56">
        <v>856</v>
      </c>
      <c r="E12019" s="56">
        <v>32</v>
      </c>
      <c r="F12019" s="55">
        <v>19.100000000000001</v>
      </c>
      <c r="G12019" s="214"/>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5">
      <c r="A12020" s="45" t="s">
        <v>907</v>
      </c>
      <c r="B12020" s="56" t="s">
        <v>460</v>
      </c>
      <c r="C12020" s="54">
        <v>46517.435301401703</v>
      </c>
      <c r="D12020" s="56">
        <v>4468</v>
      </c>
      <c r="E12020" s="56">
        <v>114</v>
      </c>
      <c r="F12020" s="55">
        <v>17.5</v>
      </c>
      <c r="G12020" s="214"/>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5">
      <c r="A12021" s="45" t="s">
        <v>906</v>
      </c>
      <c r="B12021" s="56" t="s">
        <v>449</v>
      </c>
      <c r="C12021" s="54">
        <v>16484.126202190801</v>
      </c>
      <c r="D12021" s="56">
        <v>1661</v>
      </c>
      <c r="E12021" s="56">
        <v>38</v>
      </c>
      <c r="F12021" s="55">
        <v>16.5</v>
      </c>
      <c r="G12021" s="214"/>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5">
      <c r="A12022" s="45" t="s">
        <v>905</v>
      </c>
      <c r="B12022" s="56" t="s">
        <v>452</v>
      </c>
      <c r="C12022" s="54">
        <v>4376.1911247030603</v>
      </c>
      <c r="D12022" s="56">
        <v>528</v>
      </c>
      <c r="E12022" s="56">
        <v>6</v>
      </c>
      <c r="F12022" s="55">
        <v>9.8000000000000007</v>
      </c>
      <c r="G12022" s="214"/>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5">
      <c r="A12023" s="45" t="s">
        <v>904</v>
      </c>
      <c r="B12023" s="56" t="s">
        <v>454</v>
      </c>
      <c r="C12023" s="54">
        <v>8098.2221370774687</v>
      </c>
      <c r="D12023" s="56">
        <v>896</v>
      </c>
      <c r="E12023" s="56">
        <v>9</v>
      </c>
      <c r="F12023" s="55">
        <v>7.9</v>
      </c>
      <c r="G12023" s="214"/>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5">
      <c r="A12024" s="45" t="s">
        <v>462</v>
      </c>
      <c r="B12024" s="56" t="s">
        <v>462</v>
      </c>
      <c r="C12024" s="54">
        <v>44772.5204478296</v>
      </c>
      <c r="D12024" s="56">
        <v>4408</v>
      </c>
      <c r="E12024" s="56">
        <v>72</v>
      </c>
      <c r="F12024" s="55">
        <v>11.5</v>
      </c>
      <c r="G12024" s="214"/>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5">
      <c r="A12025" s="45" t="s">
        <v>903</v>
      </c>
      <c r="B12025" s="56" t="s">
        <v>449</v>
      </c>
      <c r="C12025" s="54">
        <v>5560.1288200980598</v>
      </c>
      <c r="D12025" s="56">
        <v>343</v>
      </c>
      <c r="E12025" s="56">
        <v>15</v>
      </c>
      <c r="F12025" s="55">
        <v>19.3</v>
      </c>
      <c r="G12025" s="214"/>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5">
      <c r="A12026" s="45" t="s">
        <v>902</v>
      </c>
      <c r="B12026" s="56" t="s">
        <v>461</v>
      </c>
      <c r="C12026" s="54">
        <v>1795.3967800267301</v>
      </c>
      <c r="D12026" s="56">
        <v>76</v>
      </c>
      <c r="E12026" s="56" t="s">
        <v>495</v>
      </c>
      <c r="F12026" s="55">
        <v>11.9</v>
      </c>
      <c r="G12026" s="214"/>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5">
      <c r="A12027" s="45" t="s">
        <v>901</v>
      </c>
      <c r="B12027" s="56" t="s">
        <v>454</v>
      </c>
      <c r="C12027" s="54">
        <v>14994.700089288801</v>
      </c>
      <c r="D12027" s="56">
        <v>940</v>
      </c>
      <c r="E12027" s="56">
        <v>19</v>
      </c>
      <c r="F12027" s="55">
        <v>9.1</v>
      </c>
      <c r="G12027" s="214"/>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5">
      <c r="A12028" s="45" t="s">
        <v>900</v>
      </c>
      <c r="B12028" s="56" t="s">
        <v>455</v>
      </c>
      <c r="C12028" s="54">
        <v>16054.358189729401</v>
      </c>
      <c r="D12028" s="56">
        <v>915</v>
      </c>
      <c r="E12028" s="56">
        <v>16</v>
      </c>
      <c r="F12028" s="55">
        <v>7.1</v>
      </c>
      <c r="G12028" s="214"/>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5">
      <c r="A12029" s="45" t="s">
        <v>899</v>
      </c>
      <c r="B12029" s="56" t="s">
        <v>452</v>
      </c>
      <c r="C12029" s="54">
        <v>18017.1246620739</v>
      </c>
      <c r="D12029" s="56">
        <v>1291</v>
      </c>
      <c r="E12029" s="56">
        <v>27</v>
      </c>
      <c r="F12029" s="55">
        <v>10.7</v>
      </c>
      <c r="G12029" s="214"/>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5">
      <c r="A12030" s="45" t="s">
        <v>898</v>
      </c>
      <c r="B12030" s="56" t="s">
        <v>454</v>
      </c>
      <c r="C12030" s="54">
        <v>27408.591693709299</v>
      </c>
      <c r="D12030" s="56">
        <v>1220</v>
      </c>
      <c r="E12030" s="56">
        <v>41</v>
      </c>
      <c r="F12030" s="55">
        <v>10.7</v>
      </c>
      <c r="G12030" s="214"/>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5">
      <c r="A12031" s="45" t="s">
        <v>897</v>
      </c>
      <c r="B12031" s="56" t="s">
        <v>460</v>
      </c>
      <c r="C12031" s="54">
        <v>6815.0684702353301</v>
      </c>
      <c r="D12031" s="56">
        <v>776</v>
      </c>
      <c r="E12031" s="56">
        <v>25</v>
      </c>
      <c r="F12031" s="55">
        <v>26.2</v>
      </c>
      <c r="G12031" s="214"/>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5">
      <c r="A12032" s="45" t="s">
        <v>896</v>
      </c>
      <c r="B12032" s="56" t="s">
        <v>449</v>
      </c>
      <c r="C12032" s="54">
        <v>3227.2105007745699</v>
      </c>
      <c r="D12032" s="56">
        <v>212</v>
      </c>
      <c r="E12032" s="56">
        <v>7</v>
      </c>
      <c r="F12032" s="55">
        <v>15.5</v>
      </c>
      <c r="G12032" s="214"/>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5">
      <c r="A12033" s="45" t="s">
        <v>895</v>
      </c>
      <c r="B12033" s="56" t="s">
        <v>457</v>
      </c>
      <c r="C12033" s="54">
        <v>2072.5449926586398</v>
      </c>
      <c r="D12033" s="56">
        <v>53</v>
      </c>
      <c r="E12033" s="56" t="s">
        <v>495</v>
      </c>
      <c r="F12033" s="55">
        <v>3.4</v>
      </c>
      <c r="G12033" s="214"/>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5">
      <c r="A12034" s="45" t="s">
        <v>894</v>
      </c>
      <c r="B12034" s="56" t="s">
        <v>458</v>
      </c>
      <c r="C12034" s="54">
        <v>41070.9163256869</v>
      </c>
      <c r="D12034" s="56">
        <v>3824</v>
      </c>
      <c r="E12034" s="56">
        <v>58</v>
      </c>
      <c r="F12034" s="55">
        <v>10.1</v>
      </c>
      <c r="G12034" s="214"/>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5">
      <c r="A12035" s="45" t="s">
        <v>893</v>
      </c>
      <c r="B12035" s="56" t="s">
        <v>454</v>
      </c>
      <c r="C12035" s="54">
        <v>43672.597856087901</v>
      </c>
      <c r="D12035" s="56">
        <v>4046</v>
      </c>
      <c r="E12035" s="56">
        <v>78</v>
      </c>
      <c r="F12035" s="55">
        <v>12.8</v>
      </c>
      <c r="G12035" s="214"/>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5">
      <c r="A12036" s="45" t="s">
        <v>892</v>
      </c>
      <c r="B12036" s="56" t="s">
        <v>449</v>
      </c>
      <c r="C12036" s="54">
        <v>9025.9672012139599</v>
      </c>
      <c r="D12036" s="56">
        <v>665</v>
      </c>
      <c r="E12036" s="56">
        <v>12</v>
      </c>
      <c r="F12036" s="55">
        <v>9.5</v>
      </c>
      <c r="G12036" s="214"/>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5">
      <c r="A12037" s="45" t="s">
        <v>891</v>
      </c>
      <c r="B12037" s="56" t="s">
        <v>456</v>
      </c>
      <c r="C12037" s="54">
        <v>1208.9750880147301</v>
      </c>
      <c r="D12037" s="56">
        <v>60</v>
      </c>
      <c r="E12037" s="56" t="s">
        <v>495</v>
      </c>
      <c r="F12037" s="55">
        <v>5.9</v>
      </c>
      <c r="G12037" s="214"/>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5">
      <c r="A12038" s="45" t="s">
        <v>890</v>
      </c>
      <c r="B12038" s="56" t="s">
        <v>449</v>
      </c>
      <c r="C12038" s="54">
        <v>5055.24299668805</v>
      </c>
      <c r="D12038" s="56">
        <v>233</v>
      </c>
      <c r="E12038" s="56">
        <v>8</v>
      </c>
      <c r="F12038" s="55">
        <v>11.3</v>
      </c>
      <c r="G12038" s="214"/>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5">
      <c r="A12039" s="45" t="s">
        <v>889</v>
      </c>
      <c r="B12039" s="56" t="s">
        <v>450</v>
      </c>
      <c r="C12039" s="54">
        <v>692958.26281431701</v>
      </c>
      <c r="D12039" s="56">
        <v>74236</v>
      </c>
      <c r="E12039" s="56">
        <v>1630</v>
      </c>
      <c r="F12039" s="55">
        <v>16.8</v>
      </c>
      <c r="G12039" s="214"/>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5">
      <c r="A12040" s="45" t="s">
        <v>888</v>
      </c>
      <c r="B12040" s="56" t="s">
        <v>462</v>
      </c>
      <c r="C12040" s="54">
        <v>21025.5302833235</v>
      </c>
      <c r="D12040" s="56">
        <v>1361</v>
      </c>
      <c r="E12040" s="56">
        <v>30</v>
      </c>
      <c r="F12040" s="55">
        <v>10.199999999999999</v>
      </c>
      <c r="G12040" s="214"/>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5">
      <c r="A12041" s="45" t="s">
        <v>887</v>
      </c>
      <c r="B12041" s="56" t="s">
        <v>454</v>
      </c>
      <c r="C12041" s="54">
        <v>5073.1152154421097</v>
      </c>
      <c r="D12041" s="56">
        <v>212</v>
      </c>
      <c r="E12041" s="56" t="s">
        <v>495</v>
      </c>
      <c r="F12041" s="55">
        <v>4.2</v>
      </c>
      <c r="G12041" s="214"/>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5">
      <c r="A12042" s="45" t="s">
        <v>886</v>
      </c>
      <c r="B12042" s="56" t="s">
        <v>458</v>
      </c>
      <c r="C12042" s="54">
        <v>7640.4843218528404</v>
      </c>
      <c r="D12042" s="56">
        <v>576</v>
      </c>
      <c r="E12042" s="56">
        <v>17</v>
      </c>
      <c r="F12042" s="55">
        <v>15.9</v>
      </c>
      <c r="G12042" s="214"/>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5">
      <c r="A12043" s="45" t="s">
        <v>885</v>
      </c>
      <c r="B12043" s="56" t="s">
        <v>449</v>
      </c>
      <c r="C12043" s="54">
        <v>4489.38887213825</v>
      </c>
      <c r="D12043" s="56">
        <v>316</v>
      </c>
      <c r="E12043" s="56" t="s">
        <v>495</v>
      </c>
      <c r="F12043" s="55">
        <v>6.4</v>
      </c>
      <c r="G12043" s="214"/>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5">
      <c r="A12044" s="45" t="s">
        <v>884</v>
      </c>
      <c r="B12044" s="56" t="s">
        <v>452</v>
      </c>
      <c r="C12044" s="54">
        <v>39657.353717883198</v>
      </c>
      <c r="D12044" s="56">
        <v>4200</v>
      </c>
      <c r="E12044" s="56">
        <v>61</v>
      </c>
      <c r="F12044" s="55">
        <v>11</v>
      </c>
      <c r="G12044" s="214"/>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5">
      <c r="A12045" s="45" t="s">
        <v>883</v>
      </c>
      <c r="B12045" s="56" t="s">
        <v>462</v>
      </c>
      <c r="C12045" s="54">
        <v>9926.4673993127308</v>
      </c>
      <c r="D12045" s="56">
        <v>559</v>
      </c>
      <c r="E12045" s="56">
        <v>18</v>
      </c>
      <c r="F12045" s="55">
        <v>13</v>
      </c>
      <c r="G12045" s="214"/>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5">
      <c r="A12046" s="45" t="s">
        <v>882</v>
      </c>
      <c r="B12046" s="56" t="s">
        <v>451</v>
      </c>
      <c r="C12046" s="54">
        <v>28615.425420800198</v>
      </c>
      <c r="D12046" s="56">
        <v>2997</v>
      </c>
      <c r="E12046" s="56">
        <v>70</v>
      </c>
      <c r="F12046" s="55">
        <v>17.5</v>
      </c>
      <c r="G12046" s="214"/>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5">
      <c r="A12047" s="45" t="s">
        <v>881</v>
      </c>
      <c r="B12047" s="56" t="s">
        <v>456</v>
      </c>
      <c r="C12047" s="54">
        <v>3727.2357787096198</v>
      </c>
      <c r="D12047" s="56">
        <v>226</v>
      </c>
      <c r="E12047" s="56" t="s">
        <v>495</v>
      </c>
      <c r="F12047" s="55">
        <v>7.7</v>
      </c>
      <c r="G12047" s="214"/>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5">
      <c r="A12048" s="45" t="s">
        <v>880</v>
      </c>
      <c r="B12048" s="56" t="s">
        <v>451</v>
      </c>
      <c r="C12048" s="54">
        <v>99226.362872711004</v>
      </c>
      <c r="D12048" s="56">
        <v>14819</v>
      </c>
      <c r="E12048" s="56">
        <v>370</v>
      </c>
      <c r="F12048" s="55">
        <v>26.6</v>
      </c>
      <c r="G12048" s="214"/>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5">
      <c r="A12049" s="45" t="s">
        <v>879</v>
      </c>
      <c r="B12049" s="56" t="s">
        <v>449</v>
      </c>
      <c r="C12049" s="54">
        <v>3688.3663500984599</v>
      </c>
      <c r="D12049" s="56">
        <v>224</v>
      </c>
      <c r="E12049" s="56" t="s">
        <v>495</v>
      </c>
      <c r="F12049" s="55">
        <v>3.9</v>
      </c>
      <c r="G12049" s="214"/>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5">
      <c r="A12050" s="45" t="s">
        <v>878</v>
      </c>
      <c r="B12050" s="56" t="s">
        <v>452</v>
      </c>
      <c r="C12050" s="54">
        <v>64727.380689706901</v>
      </c>
      <c r="D12050" s="56">
        <v>2469</v>
      </c>
      <c r="E12050" s="56">
        <v>75</v>
      </c>
      <c r="F12050" s="55">
        <v>8.3000000000000007</v>
      </c>
      <c r="G12050" s="214"/>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5">
      <c r="A12051" s="45" t="s">
        <v>877</v>
      </c>
      <c r="B12051" s="56" t="s">
        <v>457</v>
      </c>
      <c r="C12051" s="54">
        <v>1838.08536362777</v>
      </c>
      <c r="D12051" s="56">
        <v>44</v>
      </c>
      <c r="E12051" s="56" t="s">
        <v>495</v>
      </c>
      <c r="F12051" s="55">
        <v>7.8</v>
      </c>
      <c r="G12051" s="214"/>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5">
      <c r="A12052" s="45" t="s">
        <v>876</v>
      </c>
      <c r="B12052" s="56" t="s">
        <v>454</v>
      </c>
      <c r="C12052" s="54">
        <v>27818.816168915801</v>
      </c>
      <c r="D12052" s="56">
        <v>2131</v>
      </c>
      <c r="E12052" s="56">
        <v>41</v>
      </c>
      <c r="F12052" s="55">
        <v>10.5</v>
      </c>
      <c r="G12052" s="214"/>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5">
      <c r="A12053" s="45" t="s">
        <v>875</v>
      </c>
      <c r="B12053" s="56" t="s">
        <v>454</v>
      </c>
      <c r="C12053" s="54">
        <v>111989.024087531</v>
      </c>
      <c r="D12053" s="56">
        <v>6196</v>
      </c>
      <c r="E12053" s="56">
        <v>175</v>
      </c>
      <c r="F12053" s="55">
        <v>11.2</v>
      </c>
      <c r="G12053" s="214"/>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5">
      <c r="A12054" s="45" t="s">
        <v>874</v>
      </c>
      <c r="B12054" s="56" t="s">
        <v>452</v>
      </c>
      <c r="C12054" s="54">
        <v>23172.8895591976</v>
      </c>
      <c r="D12054" s="56">
        <v>2108</v>
      </c>
      <c r="E12054" s="56">
        <v>44</v>
      </c>
      <c r="F12054" s="55">
        <v>13.6</v>
      </c>
      <c r="G12054" s="214"/>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5">
      <c r="A12055" s="45" t="s">
        <v>873</v>
      </c>
      <c r="B12055" s="56" t="s">
        <v>454</v>
      </c>
      <c r="C12055" s="54">
        <v>4723.0019559667198</v>
      </c>
      <c r="D12055" s="56">
        <v>198</v>
      </c>
      <c r="E12055" s="56" t="s">
        <v>495</v>
      </c>
      <c r="F12055" s="55">
        <v>6</v>
      </c>
      <c r="G12055" s="214"/>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5">
      <c r="A12056" s="45" t="s">
        <v>872</v>
      </c>
      <c r="B12056" s="56" t="s">
        <v>451</v>
      </c>
      <c r="C12056" s="54">
        <v>12248.3187771581</v>
      </c>
      <c r="D12056" s="56">
        <v>815</v>
      </c>
      <c r="E12056" s="56">
        <v>21</v>
      </c>
      <c r="F12056" s="55">
        <v>12.2</v>
      </c>
      <c r="G12056" s="214"/>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5">
      <c r="A12057" s="45" t="s">
        <v>871</v>
      </c>
      <c r="B12057" s="56" t="s">
        <v>457</v>
      </c>
      <c r="C12057" s="54">
        <v>1174.1958259012499</v>
      </c>
      <c r="D12057" s="56">
        <v>20</v>
      </c>
      <c r="E12057" s="56" t="s">
        <v>495</v>
      </c>
      <c r="F12057" s="55">
        <v>6.1</v>
      </c>
      <c r="G12057" s="214"/>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5">
      <c r="A12058" s="45" t="s">
        <v>870</v>
      </c>
      <c r="B12058" s="56" t="s">
        <v>449</v>
      </c>
      <c r="C12058" s="54">
        <v>14163.6711170745</v>
      </c>
      <c r="D12058" s="56">
        <v>1042</v>
      </c>
      <c r="E12058" s="56">
        <v>20</v>
      </c>
      <c r="F12058" s="55">
        <v>10.1</v>
      </c>
      <c r="G12058" s="214"/>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5">
      <c r="A12059" s="45" t="s">
        <v>869</v>
      </c>
      <c r="B12059" s="56" t="s">
        <v>462</v>
      </c>
      <c r="C12059" s="54">
        <v>5829.5344790318404</v>
      </c>
      <c r="D12059" s="56">
        <v>343</v>
      </c>
      <c r="E12059" s="56">
        <v>6</v>
      </c>
      <c r="F12059" s="55">
        <v>7.4</v>
      </c>
      <c r="G12059" s="214"/>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5">
      <c r="A12060" s="45" t="s">
        <v>868</v>
      </c>
      <c r="B12060" s="56" t="s">
        <v>454</v>
      </c>
      <c r="C12060" s="54">
        <v>35973.240681719501</v>
      </c>
      <c r="D12060" s="56">
        <v>3089</v>
      </c>
      <c r="E12060" s="56">
        <v>52</v>
      </c>
      <c r="F12060" s="55">
        <v>10.3</v>
      </c>
      <c r="G12060" s="214"/>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5">
      <c r="A12061" s="45" t="s">
        <v>867</v>
      </c>
      <c r="B12061" s="56" t="s">
        <v>450</v>
      </c>
      <c r="C12061" s="54">
        <v>36918.336746757697</v>
      </c>
      <c r="D12061" s="56">
        <v>9074</v>
      </c>
      <c r="E12061" s="56">
        <v>89</v>
      </c>
      <c r="F12061" s="55">
        <v>17.2</v>
      </c>
      <c r="G12061" s="214"/>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5">
      <c r="A12062" s="45" t="s">
        <v>866</v>
      </c>
      <c r="B12062" s="56" t="s">
        <v>461</v>
      </c>
      <c r="C12062" s="54">
        <v>2936.1193472292898</v>
      </c>
      <c r="D12062" s="56">
        <v>146</v>
      </c>
      <c r="E12062" s="56">
        <v>8</v>
      </c>
      <c r="F12062" s="55">
        <v>19.5</v>
      </c>
      <c r="G12062" s="214"/>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5">
      <c r="A12063" s="45" t="s">
        <v>865</v>
      </c>
      <c r="B12063" s="56" t="s">
        <v>456</v>
      </c>
      <c r="C12063" s="54">
        <v>1357.7287896405801</v>
      </c>
      <c r="D12063" s="56">
        <v>72</v>
      </c>
      <c r="E12063" s="56" t="s">
        <v>495</v>
      </c>
      <c r="F12063" s="55">
        <v>5.3</v>
      </c>
      <c r="G12063" s="214"/>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5">
      <c r="A12064" s="45" t="s">
        <v>864</v>
      </c>
      <c r="B12064" s="56" t="s">
        <v>455</v>
      </c>
      <c r="C12064" s="54">
        <v>1223.64361651632</v>
      </c>
      <c r="D12064" s="56">
        <v>32</v>
      </c>
      <c r="E12064" s="56">
        <v>0</v>
      </c>
      <c r="F12064" s="55">
        <v>0</v>
      </c>
      <c r="G12064" s="214"/>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5">
      <c r="A12065" s="45" t="s">
        <v>863</v>
      </c>
      <c r="B12065" s="56" t="s">
        <v>456</v>
      </c>
      <c r="C12065" s="54">
        <v>56710.292083490698</v>
      </c>
      <c r="D12065" s="56">
        <v>6270</v>
      </c>
      <c r="E12065" s="56">
        <v>177</v>
      </c>
      <c r="F12065" s="55">
        <v>22.3</v>
      </c>
      <c r="G12065" s="214"/>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5">
      <c r="A12066" s="45" t="s">
        <v>862</v>
      </c>
      <c r="B12066" s="56" t="s">
        <v>459</v>
      </c>
      <c r="C12066" s="54">
        <v>758.61581752920097</v>
      </c>
      <c r="D12066" s="56">
        <v>38</v>
      </c>
      <c r="E12066" s="56">
        <v>12</v>
      </c>
      <c r="F12066" s="55">
        <v>113</v>
      </c>
      <c r="G12066" s="214"/>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5">
      <c r="A12067" s="45" t="s">
        <v>861</v>
      </c>
      <c r="B12067" s="56" t="s">
        <v>461</v>
      </c>
      <c r="C12067" s="54">
        <v>1673.49740572871</v>
      </c>
      <c r="D12067" s="56">
        <v>48</v>
      </c>
      <c r="E12067" s="56" t="s">
        <v>495</v>
      </c>
      <c r="F12067" s="55">
        <v>17.100000000000001</v>
      </c>
      <c r="G12067" s="214"/>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5">
      <c r="A12068" s="45" t="s">
        <v>860</v>
      </c>
      <c r="B12068" s="56" t="s">
        <v>449</v>
      </c>
      <c r="C12068" s="54">
        <v>14079.6128022015</v>
      </c>
      <c r="D12068" s="56">
        <v>1642</v>
      </c>
      <c r="E12068" s="56">
        <v>17</v>
      </c>
      <c r="F12068" s="55">
        <v>8.6</v>
      </c>
      <c r="G12068" s="214"/>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5">
      <c r="A12069" s="45" t="s">
        <v>859</v>
      </c>
      <c r="B12069" s="56" t="s">
        <v>452</v>
      </c>
      <c r="C12069" s="54">
        <v>7354.9427443027298</v>
      </c>
      <c r="D12069" s="56">
        <v>457</v>
      </c>
      <c r="E12069" s="56">
        <v>10</v>
      </c>
      <c r="F12069" s="55">
        <v>9.6999999999999993</v>
      </c>
      <c r="G12069" s="214"/>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5">
      <c r="A12070" s="45" t="s">
        <v>858</v>
      </c>
      <c r="B12070" s="56" t="s">
        <v>457</v>
      </c>
      <c r="C12070" s="54">
        <v>1582.42316470797</v>
      </c>
      <c r="D12070" s="56">
        <v>55</v>
      </c>
      <c r="E12070" s="56" t="s">
        <v>495</v>
      </c>
      <c r="F12070" s="55">
        <v>4.5</v>
      </c>
      <c r="G12070" s="214"/>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5">
      <c r="A12071" s="45" t="s">
        <v>857</v>
      </c>
      <c r="B12071" s="56" t="s">
        <v>454</v>
      </c>
      <c r="C12071" s="54">
        <v>18730.958831312699</v>
      </c>
      <c r="D12071" s="56">
        <v>1162</v>
      </c>
      <c r="E12071" s="56">
        <v>39</v>
      </c>
      <c r="F12071" s="55">
        <v>14.9</v>
      </c>
      <c r="G12071" s="214"/>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5">
      <c r="A12072" s="45" t="s">
        <v>856</v>
      </c>
      <c r="B12072" s="56" t="s">
        <v>457</v>
      </c>
      <c r="C12072" s="54">
        <v>1931.62596058402</v>
      </c>
      <c r="D12072" s="56">
        <v>34</v>
      </c>
      <c r="E12072" s="56" t="s">
        <v>495</v>
      </c>
      <c r="F12072" s="55">
        <v>3.7</v>
      </c>
      <c r="G12072" s="214"/>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5">
      <c r="A12073" s="45" t="s">
        <v>855</v>
      </c>
      <c r="B12073" s="56" t="s">
        <v>455</v>
      </c>
      <c r="C12073" s="54">
        <v>784.07156341524001</v>
      </c>
      <c r="D12073" s="56">
        <v>28</v>
      </c>
      <c r="E12073" s="56">
        <v>0</v>
      </c>
      <c r="F12073" s="55">
        <v>0</v>
      </c>
      <c r="G12073" s="214"/>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5">
      <c r="A12074" s="45" t="s">
        <v>854</v>
      </c>
      <c r="B12074" s="56" t="s">
        <v>461</v>
      </c>
      <c r="C12074" s="54">
        <v>6466.0125528356502</v>
      </c>
      <c r="D12074" s="56">
        <v>312</v>
      </c>
      <c r="E12074" s="56">
        <v>5</v>
      </c>
      <c r="F12074" s="55">
        <v>5.5</v>
      </c>
      <c r="G12074" s="214"/>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5">
      <c r="A12075" s="45" t="s">
        <v>853</v>
      </c>
      <c r="B12075" s="56" t="s">
        <v>458</v>
      </c>
      <c r="C12075" s="54">
        <v>28666.8719119466</v>
      </c>
      <c r="D12075" s="56">
        <v>3204</v>
      </c>
      <c r="E12075" s="56">
        <v>73</v>
      </c>
      <c r="F12075" s="55">
        <v>18.2</v>
      </c>
      <c r="G12075" s="214"/>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5">
      <c r="A12076" s="45" t="s">
        <v>852</v>
      </c>
      <c r="B12076" s="56" t="s">
        <v>460</v>
      </c>
      <c r="C12076" s="54">
        <v>37104.373350893802</v>
      </c>
      <c r="D12076" s="56">
        <v>4002</v>
      </c>
      <c r="E12076" s="56">
        <v>88</v>
      </c>
      <c r="F12076" s="55">
        <v>16.899999999999999</v>
      </c>
      <c r="G12076" s="214"/>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5">
      <c r="A12077" s="45" t="s">
        <v>851</v>
      </c>
      <c r="B12077" s="56" t="s">
        <v>452</v>
      </c>
      <c r="C12077" s="54">
        <v>27391.508223539095</v>
      </c>
      <c r="D12077" s="56">
        <v>2526</v>
      </c>
      <c r="E12077" s="56">
        <v>32</v>
      </c>
      <c r="F12077" s="55">
        <v>8.3000000000000007</v>
      </c>
      <c r="G12077" s="214"/>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5">
      <c r="A12078" s="45" t="s">
        <v>850</v>
      </c>
      <c r="B12078" s="56" t="s">
        <v>457</v>
      </c>
      <c r="C12078" s="54">
        <v>5307.8849770148699</v>
      </c>
      <c r="D12078" s="56">
        <v>202</v>
      </c>
      <c r="E12078" s="56" t="s">
        <v>495</v>
      </c>
      <c r="F12078" s="55">
        <v>5.4</v>
      </c>
      <c r="G12078" s="214"/>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5">
      <c r="A12079" s="45" t="s">
        <v>849</v>
      </c>
      <c r="B12079" s="56" t="s">
        <v>462</v>
      </c>
      <c r="C12079" s="54">
        <v>13087.712635498299</v>
      </c>
      <c r="D12079" s="56">
        <v>870</v>
      </c>
      <c r="E12079" s="56">
        <v>16</v>
      </c>
      <c r="F12079" s="55">
        <v>8.6999999999999993</v>
      </c>
      <c r="G12079" s="214"/>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5">
      <c r="A12080" s="45" t="s">
        <v>848</v>
      </c>
      <c r="B12080" s="56" t="s">
        <v>460</v>
      </c>
      <c r="C12080" s="54">
        <v>7927.2612196189812</v>
      </c>
      <c r="D12080" s="56">
        <v>778</v>
      </c>
      <c r="E12080" s="56">
        <v>27</v>
      </c>
      <c r="F12080" s="55">
        <v>24.3</v>
      </c>
      <c r="G12080" s="214"/>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5">
      <c r="A12081" s="45" t="s">
        <v>847</v>
      </c>
      <c r="B12081" s="56" t="s">
        <v>449</v>
      </c>
      <c r="C12081" s="54">
        <v>9485.9761215318194</v>
      </c>
      <c r="D12081" s="56">
        <v>542</v>
      </c>
      <c r="E12081" s="56">
        <v>16</v>
      </c>
      <c r="F12081" s="55">
        <v>12</v>
      </c>
      <c r="G12081" s="214"/>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5">
      <c r="A12082" s="45" t="s">
        <v>846</v>
      </c>
      <c r="B12082" s="56" t="s">
        <v>452</v>
      </c>
      <c r="C12082" s="54">
        <v>5133.8205219983302</v>
      </c>
      <c r="D12082" s="56">
        <v>260</v>
      </c>
      <c r="E12082" s="56">
        <v>10</v>
      </c>
      <c r="F12082" s="55">
        <v>13.9</v>
      </c>
      <c r="G12082" s="214"/>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5">
      <c r="A12083" s="45" t="s">
        <v>845</v>
      </c>
      <c r="B12083" s="56" t="s">
        <v>454</v>
      </c>
      <c r="C12083" s="54">
        <v>32414.524512956301</v>
      </c>
      <c r="D12083" s="56">
        <v>4031</v>
      </c>
      <c r="E12083" s="56">
        <v>109</v>
      </c>
      <c r="F12083" s="55">
        <v>24</v>
      </c>
      <c r="G12083" s="214"/>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5">
      <c r="A12084" s="45" t="s">
        <v>844</v>
      </c>
      <c r="B12084" s="56" t="s">
        <v>449</v>
      </c>
      <c r="C12084" s="54">
        <v>12469.6895953656</v>
      </c>
      <c r="D12084" s="56">
        <v>1116</v>
      </c>
      <c r="E12084" s="56">
        <v>30</v>
      </c>
      <c r="F12084" s="55">
        <v>17.2</v>
      </c>
      <c r="G12084" s="214"/>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5">
      <c r="A12085" s="45" t="s">
        <v>843</v>
      </c>
      <c r="B12085" s="56" t="s">
        <v>454</v>
      </c>
      <c r="C12085" s="54">
        <v>3330.26120665499</v>
      </c>
      <c r="D12085" s="56">
        <v>192</v>
      </c>
      <c r="E12085" s="56">
        <v>6</v>
      </c>
      <c r="F12085" s="55">
        <v>12.9</v>
      </c>
      <c r="G12085" s="214"/>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5">
      <c r="A12086" s="45" t="s">
        <v>842</v>
      </c>
      <c r="B12086" s="56" t="s">
        <v>451</v>
      </c>
      <c r="C12086" s="54">
        <v>15120.384628985899</v>
      </c>
      <c r="D12086" s="56">
        <v>1018</v>
      </c>
      <c r="E12086" s="56">
        <v>19</v>
      </c>
      <c r="F12086" s="55">
        <v>9</v>
      </c>
      <c r="G12086" s="214"/>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5">
      <c r="A12087" s="45" t="s">
        <v>841</v>
      </c>
      <c r="B12087" s="56" t="s">
        <v>451</v>
      </c>
      <c r="C12087" s="54">
        <v>14878.570537017</v>
      </c>
      <c r="D12087" s="56">
        <v>1363</v>
      </c>
      <c r="E12087" s="56">
        <v>49</v>
      </c>
      <c r="F12087" s="55">
        <v>23.5</v>
      </c>
      <c r="G12087" s="214"/>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5">
      <c r="A12088" s="45" t="s">
        <v>840</v>
      </c>
      <c r="B12088" s="56" t="s">
        <v>449</v>
      </c>
      <c r="C12088" s="54">
        <v>2244.2586476452502</v>
      </c>
      <c r="D12088" s="56">
        <v>180</v>
      </c>
      <c r="E12088" s="56" t="s">
        <v>495</v>
      </c>
      <c r="F12088" s="55">
        <v>6.4</v>
      </c>
      <c r="G12088" s="214"/>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5">
      <c r="A12089" s="45" t="s">
        <v>839</v>
      </c>
      <c r="B12089" s="56" t="s">
        <v>456</v>
      </c>
      <c r="C12089" s="54">
        <v>17005.439503125901</v>
      </c>
      <c r="D12089" s="56">
        <v>1682</v>
      </c>
      <c r="E12089" s="56">
        <v>38</v>
      </c>
      <c r="F12089" s="55">
        <v>16</v>
      </c>
      <c r="G12089" s="214"/>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5">
      <c r="A12090" s="45" t="s">
        <v>838</v>
      </c>
      <c r="B12090" s="56" t="s">
        <v>462</v>
      </c>
      <c r="C12090" s="54">
        <v>4602.6150295043099</v>
      </c>
      <c r="D12090" s="56">
        <v>223</v>
      </c>
      <c r="E12090" s="56">
        <v>20</v>
      </c>
      <c r="F12090" s="55">
        <v>31</v>
      </c>
      <c r="G12090" s="214"/>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5">
      <c r="A12091" s="45" t="s">
        <v>837</v>
      </c>
      <c r="B12091" s="56" t="s">
        <v>455</v>
      </c>
      <c r="C12091" s="54">
        <v>16194.1783185606</v>
      </c>
      <c r="D12091" s="56">
        <v>1006</v>
      </c>
      <c r="E12091" s="56">
        <v>34</v>
      </c>
      <c r="F12091" s="55">
        <v>15</v>
      </c>
      <c r="G12091" s="214"/>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5">
      <c r="A12092" s="45" t="s">
        <v>836</v>
      </c>
      <c r="B12092" s="56" t="s">
        <v>460</v>
      </c>
      <c r="C12092" s="54">
        <v>23741.067234681399</v>
      </c>
      <c r="D12092" s="56">
        <v>2276</v>
      </c>
      <c r="E12092" s="56">
        <v>40</v>
      </c>
      <c r="F12092" s="55">
        <v>12</v>
      </c>
      <c r="G12092" s="214"/>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5">
      <c r="A12093" s="45" t="s">
        <v>835</v>
      </c>
      <c r="B12093" s="56" t="s">
        <v>459</v>
      </c>
      <c r="C12093" s="54">
        <v>4086.1741400712999</v>
      </c>
      <c r="D12093" s="56">
        <v>521</v>
      </c>
      <c r="E12093" s="56">
        <v>29</v>
      </c>
      <c r="F12093" s="55">
        <v>50.7</v>
      </c>
      <c r="G12093" s="214"/>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5">
      <c r="A12094" s="45" t="s">
        <v>834</v>
      </c>
      <c r="B12094" s="56" t="s">
        <v>461</v>
      </c>
      <c r="C12094" s="54">
        <v>1073.55719304948</v>
      </c>
      <c r="D12094" s="56">
        <v>22</v>
      </c>
      <c r="E12094" s="56" t="s">
        <v>495</v>
      </c>
      <c r="F12094" s="55">
        <v>6.7</v>
      </c>
      <c r="G12094" s="214"/>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5">
      <c r="A12095" s="45" t="s">
        <v>833</v>
      </c>
      <c r="B12095" s="56" t="s">
        <v>457</v>
      </c>
      <c r="C12095" s="54">
        <v>2112.6874094155901</v>
      </c>
      <c r="D12095" s="56">
        <v>76</v>
      </c>
      <c r="E12095" s="56" t="s">
        <v>495</v>
      </c>
      <c r="F12095" s="55">
        <v>6.8</v>
      </c>
      <c r="G12095" s="214"/>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5">
      <c r="A12096" s="45" t="s">
        <v>458</v>
      </c>
      <c r="B12096" s="56" t="s">
        <v>458</v>
      </c>
      <c r="C12096" s="54">
        <v>3727.91584807558</v>
      </c>
      <c r="D12096" s="56">
        <v>203</v>
      </c>
      <c r="E12096" s="56" t="s">
        <v>495</v>
      </c>
      <c r="F12096" s="55">
        <v>7.7</v>
      </c>
      <c r="G12096" s="214"/>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5">
      <c r="A12097" s="45" t="s">
        <v>832</v>
      </c>
      <c r="B12097" s="56" t="s">
        <v>454</v>
      </c>
      <c r="C12097" s="54">
        <v>48551.911070702001</v>
      </c>
      <c r="D12097" s="56">
        <v>8800</v>
      </c>
      <c r="E12097" s="56">
        <v>92</v>
      </c>
      <c r="F12097" s="55">
        <v>13.5</v>
      </c>
      <c r="G12097" s="214"/>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5">
      <c r="A12098" s="45" t="s">
        <v>831</v>
      </c>
      <c r="B12098" s="56" t="s">
        <v>460</v>
      </c>
      <c r="C12098" s="54">
        <v>16012.7421223003</v>
      </c>
      <c r="D12098" s="56">
        <v>2138</v>
      </c>
      <c r="E12098" s="56">
        <v>53</v>
      </c>
      <c r="F12098" s="55">
        <v>23.6</v>
      </c>
      <c r="G12098" s="214"/>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5">
      <c r="A12099" s="45" t="s">
        <v>830</v>
      </c>
      <c r="B12099" s="56" t="s">
        <v>460</v>
      </c>
      <c r="C12099" s="54">
        <v>89317.120164774096</v>
      </c>
      <c r="D12099" s="56">
        <v>14883</v>
      </c>
      <c r="E12099" s="56">
        <v>322</v>
      </c>
      <c r="F12099" s="55">
        <v>25.8</v>
      </c>
      <c r="G12099" s="214"/>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5">
      <c r="A12100" s="45" t="s">
        <v>829</v>
      </c>
      <c r="B12100" s="56" t="s">
        <v>462</v>
      </c>
      <c r="C12100" s="54">
        <v>31190.337467089099</v>
      </c>
      <c r="D12100" s="56">
        <v>1663</v>
      </c>
      <c r="E12100" s="56">
        <v>36</v>
      </c>
      <c r="F12100" s="55">
        <v>8.1999999999999993</v>
      </c>
      <c r="G12100" s="214"/>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5">
      <c r="A12101" s="45" t="s">
        <v>828</v>
      </c>
      <c r="B12101" s="56" t="s">
        <v>449</v>
      </c>
      <c r="C12101" s="54">
        <v>42123.258085424597</v>
      </c>
      <c r="D12101" s="56">
        <v>4914</v>
      </c>
      <c r="E12101" s="56">
        <v>50</v>
      </c>
      <c r="F12101" s="55">
        <v>8.5</v>
      </c>
      <c r="G12101" s="214"/>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5">
      <c r="A12102" s="45" t="s">
        <v>827</v>
      </c>
      <c r="B12102" s="56" t="s">
        <v>461</v>
      </c>
      <c r="C12102" s="54">
        <v>783.91291893709104</v>
      </c>
      <c r="D12102" s="56">
        <v>19</v>
      </c>
      <c r="E12102" s="56">
        <v>0</v>
      </c>
      <c r="F12102" s="55">
        <v>0</v>
      </c>
      <c r="G12102" s="214"/>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5">
      <c r="A12103" s="45" t="s">
        <v>826</v>
      </c>
      <c r="B12103" s="56" t="s">
        <v>452</v>
      </c>
      <c r="C12103" s="54">
        <v>18209.461158597402</v>
      </c>
      <c r="D12103" s="56">
        <v>1431</v>
      </c>
      <c r="E12103" s="56">
        <v>36</v>
      </c>
      <c r="F12103" s="55">
        <v>14.1</v>
      </c>
      <c r="G12103" s="214"/>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5">
      <c r="A12104" s="45" t="s">
        <v>825</v>
      </c>
      <c r="B12104" s="56" t="s">
        <v>454</v>
      </c>
      <c r="C12104" s="54">
        <v>74397.767487715595</v>
      </c>
      <c r="D12104" s="56">
        <v>8597</v>
      </c>
      <c r="E12104" s="56">
        <v>128</v>
      </c>
      <c r="F12104" s="55">
        <v>12.3</v>
      </c>
      <c r="G12104" s="214"/>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5">
      <c r="A12105" s="45" t="s">
        <v>457</v>
      </c>
      <c r="B12105" s="56" t="s">
        <v>452</v>
      </c>
      <c r="C12105" s="54">
        <v>33920.0551131428</v>
      </c>
      <c r="D12105" s="56">
        <v>2057</v>
      </c>
      <c r="E12105" s="56">
        <v>71</v>
      </c>
      <c r="F12105" s="55">
        <v>15</v>
      </c>
      <c r="G12105" s="214"/>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5">
      <c r="A12106" s="45" t="s">
        <v>824</v>
      </c>
      <c r="B12106" s="56" t="s">
        <v>460</v>
      </c>
      <c r="C12106" s="54">
        <v>9049.1751865497099</v>
      </c>
      <c r="D12106" s="56">
        <v>1039</v>
      </c>
      <c r="E12106" s="56">
        <v>24</v>
      </c>
      <c r="F12106" s="55">
        <v>18.899999999999999</v>
      </c>
      <c r="G12106" s="214"/>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5">
      <c r="A12107" s="45" t="s">
        <v>823</v>
      </c>
      <c r="B12107" s="56" t="s">
        <v>449</v>
      </c>
      <c r="C12107" s="54">
        <v>19873.653859741695</v>
      </c>
      <c r="D12107" s="56">
        <v>2399</v>
      </c>
      <c r="E12107" s="56">
        <v>41</v>
      </c>
      <c r="F12107" s="55">
        <v>14.7</v>
      </c>
      <c r="G12107" s="214"/>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5">
      <c r="A12108" s="45" t="s">
        <v>822</v>
      </c>
      <c r="B12108" s="56" t="s">
        <v>458</v>
      </c>
      <c r="C12108" s="54">
        <v>8985.7757628436302</v>
      </c>
      <c r="D12108" s="56">
        <v>606</v>
      </c>
      <c r="E12108" s="56">
        <v>12</v>
      </c>
      <c r="F12108" s="55">
        <v>9.5</v>
      </c>
      <c r="G12108" s="214"/>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5">
      <c r="A12109" s="45" t="s">
        <v>821</v>
      </c>
      <c r="B12109" s="56" t="s">
        <v>457</v>
      </c>
      <c r="C12109" s="54">
        <v>1671.6385468424</v>
      </c>
      <c r="D12109" s="56">
        <v>40</v>
      </c>
      <c r="E12109" s="56" t="s">
        <v>495</v>
      </c>
      <c r="F12109" s="55">
        <v>4.3</v>
      </c>
      <c r="G12109" s="214"/>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5">
      <c r="A12110" s="45" t="s">
        <v>820</v>
      </c>
      <c r="B12110" s="56" t="s">
        <v>458</v>
      </c>
      <c r="C12110" s="54">
        <v>28406.395546395601</v>
      </c>
      <c r="D12110" s="56">
        <v>2083</v>
      </c>
      <c r="E12110" s="56">
        <v>45</v>
      </c>
      <c r="F12110" s="55">
        <v>11.3</v>
      </c>
      <c r="G12110" s="214"/>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5">
      <c r="A12111" s="45" t="s">
        <v>819</v>
      </c>
      <c r="B12111" s="56" t="s">
        <v>455</v>
      </c>
      <c r="C12111" s="54">
        <v>1156.5421476148199</v>
      </c>
      <c r="D12111" s="56">
        <v>27</v>
      </c>
      <c r="E12111" s="56">
        <v>0</v>
      </c>
      <c r="F12111" s="55">
        <v>0</v>
      </c>
      <c r="G12111" s="214"/>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5">
      <c r="A12112" s="45" t="s">
        <v>818</v>
      </c>
      <c r="B12112" s="56" t="s">
        <v>459</v>
      </c>
      <c r="C12112" s="54">
        <v>44.670954202623797</v>
      </c>
      <c r="D12112" s="56">
        <v>5</v>
      </c>
      <c r="E12112" s="56">
        <v>0</v>
      </c>
      <c r="F12112" s="55">
        <v>0</v>
      </c>
      <c r="G12112" s="214"/>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5">
      <c r="A12113" s="45" t="s">
        <v>817</v>
      </c>
      <c r="B12113" s="56" t="s">
        <v>449</v>
      </c>
      <c r="C12113" s="54">
        <v>20124.902253938701</v>
      </c>
      <c r="D12113" s="56">
        <v>1233</v>
      </c>
      <c r="E12113" s="56">
        <v>22</v>
      </c>
      <c r="F12113" s="55">
        <v>7.8</v>
      </c>
      <c r="G12113" s="214"/>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5">
      <c r="A12114" s="45" t="s">
        <v>816</v>
      </c>
      <c r="B12114" s="56" t="s">
        <v>455</v>
      </c>
      <c r="C12114" s="54">
        <v>6112.4113664417901</v>
      </c>
      <c r="D12114" s="56">
        <v>406</v>
      </c>
      <c r="E12114" s="56" t="s">
        <v>495</v>
      </c>
      <c r="F12114" s="55">
        <v>4.7</v>
      </c>
      <c r="G12114" s="214"/>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5">
      <c r="A12115" s="45" t="s">
        <v>815</v>
      </c>
      <c r="B12115" s="56" t="s">
        <v>456</v>
      </c>
      <c r="C12115" s="54">
        <v>1549.67718243236</v>
      </c>
      <c r="D12115" s="56">
        <v>89</v>
      </c>
      <c r="E12115" s="56" t="s">
        <v>495</v>
      </c>
      <c r="F12115" s="55">
        <v>13.8</v>
      </c>
      <c r="G12115" s="214"/>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5">
      <c r="A12116" s="45" t="s">
        <v>814</v>
      </c>
      <c r="B12116" s="56" t="s">
        <v>461</v>
      </c>
      <c r="C12116" s="54">
        <v>6720.1246284321996</v>
      </c>
      <c r="D12116" s="56">
        <v>502</v>
      </c>
      <c r="E12116" s="56">
        <v>26</v>
      </c>
      <c r="F12116" s="55">
        <v>27.6</v>
      </c>
      <c r="G12116" s="214"/>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5">
      <c r="A12117" s="45" t="s">
        <v>813</v>
      </c>
      <c r="B12117" s="56" t="s">
        <v>457</v>
      </c>
      <c r="C12117" s="54">
        <v>17148.496197419699</v>
      </c>
      <c r="D12117" s="56">
        <v>861</v>
      </c>
      <c r="E12117" s="56">
        <v>25</v>
      </c>
      <c r="F12117" s="55">
        <v>10.4</v>
      </c>
      <c r="G12117" s="214"/>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5">
      <c r="A12118" s="45" t="s">
        <v>812</v>
      </c>
      <c r="B12118" s="56" t="s">
        <v>454</v>
      </c>
      <c r="C12118" s="54">
        <v>11689.851587155499</v>
      </c>
      <c r="D12118" s="56">
        <v>563</v>
      </c>
      <c r="E12118" s="56">
        <v>20</v>
      </c>
      <c r="F12118" s="55">
        <v>12.2</v>
      </c>
      <c r="G12118" s="214"/>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5">
      <c r="A12119" s="45" t="s">
        <v>811</v>
      </c>
      <c r="B12119" s="56" t="s">
        <v>458</v>
      </c>
      <c r="C12119" s="54">
        <v>6846.1077774764299</v>
      </c>
      <c r="D12119" s="56">
        <v>501</v>
      </c>
      <c r="E12119" s="56" t="s">
        <v>495</v>
      </c>
      <c r="F12119" s="55">
        <v>4.2</v>
      </c>
      <c r="G12119" s="214"/>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5">
      <c r="A12120" s="45" t="s">
        <v>810</v>
      </c>
      <c r="B12120" s="56" t="s">
        <v>455</v>
      </c>
      <c r="C12120" s="54">
        <v>5803.7608961074102</v>
      </c>
      <c r="D12120" s="56">
        <v>319</v>
      </c>
      <c r="E12120" s="56">
        <v>6</v>
      </c>
      <c r="F12120" s="55">
        <v>7.4</v>
      </c>
      <c r="G12120" s="214"/>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5">
      <c r="A12121" s="45" t="s">
        <v>809</v>
      </c>
      <c r="B12121" s="56" t="s">
        <v>451</v>
      </c>
      <c r="C12121" s="54">
        <v>7644.3301449872188</v>
      </c>
      <c r="D12121" s="56">
        <v>585</v>
      </c>
      <c r="E12121" s="56">
        <v>24</v>
      </c>
      <c r="F12121" s="55">
        <v>22.4</v>
      </c>
      <c r="G12121" s="214"/>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5">
      <c r="A12122" s="45" t="s">
        <v>808</v>
      </c>
      <c r="B12122" s="56" t="s">
        <v>458</v>
      </c>
      <c r="C12122" s="54">
        <v>7375.1368838712397</v>
      </c>
      <c r="D12122" s="56">
        <v>454</v>
      </c>
      <c r="E12122" s="56">
        <v>13</v>
      </c>
      <c r="F12122" s="55">
        <v>12.6</v>
      </c>
      <c r="G12122" s="214"/>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5">
      <c r="A12123" s="45" t="s">
        <v>456</v>
      </c>
      <c r="B12123" s="56" t="s">
        <v>456</v>
      </c>
      <c r="C12123" s="54">
        <v>4897.5438326430303</v>
      </c>
      <c r="D12123" s="56">
        <v>510</v>
      </c>
      <c r="E12123" s="56">
        <v>14</v>
      </c>
      <c r="F12123" s="55">
        <v>20.399999999999999</v>
      </c>
      <c r="G12123" s="214"/>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5">
      <c r="A12124" s="45" t="s">
        <v>807</v>
      </c>
      <c r="B12124" s="56" t="s">
        <v>461</v>
      </c>
      <c r="C12124" s="54">
        <v>640.69980114844998</v>
      </c>
      <c r="D12124" s="56">
        <v>18</v>
      </c>
      <c r="E12124" s="56">
        <v>0</v>
      </c>
      <c r="F12124" s="55">
        <v>0</v>
      </c>
      <c r="G12124" s="214"/>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5">
      <c r="A12125" s="45" t="s">
        <v>806</v>
      </c>
      <c r="B12125" s="56" t="s">
        <v>451</v>
      </c>
      <c r="C12125" s="54">
        <v>14379.4508026329</v>
      </c>
      <c r="D12125" s="56">
        <v>1446</v>
      </c>
      <c r="E12125" s="56">
        <v>33</v>
      </c>
      <c r="F12125" s="55">
        <v>16.399999999999999</v>
      </c>
      <c r="G12125" s="214"/>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5">
      <c r="A12126" s="45" t="s">
        <v>805</v>
      </c>
      <c r="B12126" s="56" t="s">
        <v>451</v>
      </c>
      <c r="C12126" s="54">
        <v>10764.140179352</v>
      </c>
      <c r="D12126" s="56">
        <v>942</v>
      </c>
      <c r="E12126" s="56">
        <v>22</v>
      </c>
      <c r="F12126" s="55">
        <v>14.6</v>
      </c>
      <c r="G12126" s="214"/>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5">
      <c r="A12127" s="45" t="s">
        <v>804</v>
      </c>
      <c r="B12127" s="56" t="s">
        <v>449</v>
      </c>
      <c r="C12127" s="54">
        <v>3341.0756913925802</v>
      </c>
      <c r="D12127" s="56">
        <v>106</v>
      </c>
      <c r="E12127" s="56">
        <v>5</v>
      </c>
      <c r="F12127" s="55">
        <v>10.7</v>
      </c>
      <c r="G12127" s="214"/>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5">
      <c r="A12128" s="45" t="s">
        <v>803</v>
      </c>
      <c r="B12128" s="56" t="s">
        <v>449</v>
      </c>
      <c r="C12128" s="54">
        <v>6951.4661738035902</v>
      </c>
      <c r="D12128" s="56">
        <v>149</v>
      </c>
      <c r="E12128" s="56" t="s">
        <v>495</v>
      </c>
      <c r="F12128" s="55">
        <v>3.1</v>
      </c>
      <c r="G12128" s="214"/>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5">
      <c r="A12129" s="45" t="s">
        <v>802</v>
      </c>
      <c r="B12129" s="56" t="s">
        <v>462</v>
      </c>
      <c r="C12129" s="54">
        <v>12588.6400801333</v>
      </c>
      <c r="D12129" s="56">
        <v>804</v>
      </c>
      <c r="E12129" s="56">
        <v>17</v>
      </c>
      <c r="F12129" s="55">
        <v>9.6</v>
      </c>
      <c r="G12129" s="214"/>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5">
      <c r="A12130" s="45" t="s">
        <v>801</v>
      </c>
      <c r="B12130" s="56" t="s">
        <v>455</v>
      </c>
      <c r="C12130" s="54">
        <v>3234.7555519856501</v>
      </c>
      <c r="D12130" s="56">
        <v>175</v>
      </c>
      <c r="E12130" s="56">
        <v>0</v>
      </c>
      <c r="F12130" s="55">
        <v>0</v>
      </c>
      <c r="G12130" s="214"/>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5">
      <c r="A12131" s="45" t="s">
        <v>800</v>
      </c>
      <c r="B12131" s="56" t="s">
        <v>458</v>
      </c>
      <c r="C12131" s="54">
        <v>65938.694494203999</v>
      </c>
      <c r="D12131" s="56">
        <v>8574</v>
      </c>
      <c r="E12131" s="56">
        <v>125</v>
      </c>
      <c r="F12131" s="55">
        <v>13.5</v>
      </c>
      <c r="G12131" s="214"/>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5">
      <c r="A12132" s="45" t="s">
        <v>799</v>
      </c>
      <c r="B12132" s="56" t="s">
        <v>457</v>
      </c>
      <c r="C12132" s="54">
        <v>284.28993454947903</v>
      </c>
      <c r="D12132" s="56" t="s">
        <v>495</v>
      </c>
      <c r="E12132" s="56">
        <v>0</v>
      </c>
      <c r="F12132" s="55">
        <v>0</v>
      </c>
      <c r="G12132" s="214"/>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5">
      <c r="A12133" s="45" t="s">
        <v>798</v>
      </c>
      <c r="B12133" s="56" t="s">
        <v>457</v>
      </c>
      <c r="C12133" s="54">
        <v>588.18731235931102</v>
      </c>
      <c r="D12133" s="56">
        <v>11</v>
      </c>
      <c r="E12133" s="56" t="s">
        <v>495</v>
      </c>
      <c r="F12133" s="55">
        <v>24.3</v>
      </c>
      <c r="G12133" s="214"/>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5">
      <c r="A12134" s="45" t="s">
        <v>797</v>
      </c>
      <c r="B12134" s="56" t="s">
        <v>451</v>
      </c>
      <c r="C12134" s="54">
        <v>24005.037471817101</v>
      </c>
      <c r="D12134" s="56">
        <v>2035</v>
      </c>
      <c r="E12134" s="56">
        <v>36</v>
      </c>
      <c r="F12134" s="55">
        <v>10.7</v>
      </c>
      <c r="G12134" s="214"/>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5">
      <c r="A12135" s="45" t="s">
        <v>796</v>
      </c>
      <c r="B12135" s="56" t="s">
        <v>461</v>
      </c>
      <c r="C12135" s="54">
        <v>2126.5553566797198</v>
      </c>
      <c r="D12135" s="56">
        <v>74</v>
      </c>
      <c r="E12135" s="56" t="s">
        <v>495</v>
      </c>
      <c r="F12135" s="55">
        <v>3.4</v>
      </c>
      <c r="G12135" s="214"/>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5">
      <c r="A12136" s="45" t="s">
        <v>795</v>
      </c>
      <c r="B12136" s="56" t="s">
        <v>452</v>
      </c>
      <c r="C12136" s="54">
        <v>11334.7969583208</v>
      </c>
      <c r="D12136" s="56">
        <v>1108</v>
      </c>
      <c r="E12136" s="56">
        <v>25</v>
      </c>
      <c r="F12136" s="55">
        <v>15.8</v>
      </c>
      <c r="G12136" s="214"/>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5">
      <c r="A12137" s="45" t="s">
        <v>794</v>
      </c>
      <c r="B12137" s="56" t="s">
        <v>449</v>
      </c>
      <c r="C12137" s="54">
        <v>18997.195740859199</v>
      </c>
      <c r="D12137" s="56">
        <v>1550</v>
      </c>
      <c r="E12137" s="56">
        <v>43</v>
      </c>
      <c r="F12137" s="55">
        <v>16.2</v>
      </c>
      <c r="G12137" s="214"/>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5">
      <c r="A12138" s="45" t="s">
        <v>793</v>
      </c>
      <c r="B12138" s="56" t="s">
        <v>456</v>
      </c>
      <c r="C12138" s="54">
        <v>2565.26734316681</v>
      </c>
      <c r="D12138" s="56">
        <v>137</v>
      </c>
      <c r="E12138" s="56" t="s">
        <v>495</v>
      </c>
      <c r="F12138" s="55">
        <v>5.6</v>
      </c>
      <c r="G12138" s="214"/>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5">
      <c r="A12139" s="45" t="s">
        <v>792</v>
      </c>
      <c r="B12139" s="56" t="s">
        <v>454</v>
      </c>
      <c r="C12139" s="54">
        <v>13726.140611803099</v>
      </c>
      <c r="D12139" s="56">
        <v>864</v>
      </c>
      <c r="E12139" s="56">
        <v>36</v>
      </c>
      <c r="F12139" s="55">
        <v>18.7</v>
      </c>
      <c r="G12139" s="214"/>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5">
      <c r="A12140" s="45" t="s">
        <v>791</v>
      </c>
      <c r="B12140" s="56" t="s">
        <v>456</v>
      </c>
      <c r="C12140" s="54">
        <v>40638.3414967149</v>
      </c>
      <c r="D12140" s="56">
        <v>5879</v>
      </c>
      <c r="E12140" s="56">
        <v>95</v>
      </c>
      <c r="F12140" s="55">
        <v>16.7</v>
      </c>
      <c r="G12140" s="214"/>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5">
      <c r="A12141" s="45" t="s">
        <v>790</v>
      </c>
      <c r="B12141" s="56" t="s">
        <v>449</v>
      </c>
      <c r="C12141" s="54">
        <v>5633.4886654636903</v>
      </c>
      <c r="D12141" s="56">
        <v>409</v>
      </c>
      <c r="E12141" s="56">
        <v>7</v>
      </c>
      <c r="F12141" s="55">
        <v>8.9</v>
      </c>
      <c r="G12141" s="214"/>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5">
      <c r="A12142" s="45" t="s">
        <v>789</v>
      </c>
      <c r="B12142" s="56" t="s">
        <v>454</v>
      </c>
      <c r="C12142" s="54">
        <v>16381.7017673096</v>
      </c>
      <c r="D12142" s="56">
        <v>998</v>
      </c>
      <c r="E12142" s="56">
        <v>39</v>
      </c>
      <c r="F12142" s="55">
        <v>17</v>
      </c>
      <c r="G12142" s="214"/>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5">
      <c r="A12143" s="45" t="s">
        <v>788</v>
      </c>
      <c r="B12143" s="56" t="s">
        <v>449</v>
      </c>
      <c r="C12143" s="54">
        <v>4679.7541789357701</v>
      </c>
      <c r="D12143" s="56">
        <v>209</v>
      </c>
      <c r="E12143" s="56">
        <v>12</v>
      </c>
      <c r="F12143" s="55">
        <v>18.3</v>
      </c>
      <c r="G12143" s="214"/>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5">
      <c r="A12144" s="45" t="s">
        <v>787</v>
      </c>
      <c r="B12144" s="56" t="s">
        <v>454</v>
      </c>
      <c r="C12144" s="54">
        <v>21060.365670931398</v>
      </c>
      <c r="D12144" s="56">
        <v>1702</v>
      </c>
      <c r="E12144" s="56">
        <v>31</v>
      </c>
      <c r="F12144" s="55">
        <v>10.5</v>
      </c>
      <c r="G12144" s="214"/>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5">
      <c r="A12145" s="45" t="s">
        <v>786</v>
      </c>
      <c r="B12145" s="56" t="s">
        <v>451</v>
      </c>
      <c r="C12145" s="54">
        <v>9795.2977499826702</v>
      </c>
      <c r="D12145" s="56">
        <v>600</v>
      </c>
      <c r="E12145" s="56">
        <v>13</v>
      </c>
      <c r="F12145" s="55">
        <v>9.5</v>
      </c>
      <c r="G12145" s="214"/>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5">
      <c r="A12146" s="45" t="s">
        <v>785</v>
      </c>
      <c r="B12146" s="56" t="s">
        <v>455</v>
      </c>
      <c r="C12146" s="54">
        <v>2200.0396936397201</v>
      </c>
      <c r="D12146" s="56">
        <v>110</v>
      </c>
      <c r="E12146" s="56">
        <v>7</v>
      </c>
      <c r="F12146" s="55">
        <v>22.7</v>
      </c>
      <c r="G12146" s="214"/>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5">
      <c r="A12147" s="45" t="s">
        <v>784</v>
      </c>
      <c r="B12147" s="56" t="s">
        <v>458</v>
      </c>
      <c r="C12147" s="54">
        <v>13408.0042293721</v>
      </c>
      <c r="D12147" s="56">
        <v>829</v>
      </c>
      <c r="E12147" s="56">
        <v>19</v>
      </c>
      <c r="F12147" s="55">
        <v>10.1</v>
      </c>
      <c r="G12147" s="214"/>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5">
      <c r="A12148" s="45" t="s">
        <v>783</v>
      </c>
      <c r="B12148" s="56" t="s">
        <v>451</v>
      </c>
      <c r="C12148" s="54">
        <v>13670.424629515401</v>
      </c>
      <c r="D12148" s="56">
        <v>1168</v>
      </c>
      <c r="E12148" s="56">
        <v>34</v>
      </c>
      <c r="F12148" s="55">
        <v>17.8</v>
      </c>
      <c r="G12148" s="214"/>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5">
      <c r="A12149" s="45" t="s">
        <v>782</v>
      </c>
      <c r="B12149" s="56" t="s">
        <v>451</v>
      </c>
      <c r="C12149" s="54">
        <v>11367.9661478833</v>
      </c>
      <c r="D12149" s="56">
        <v>1084</v>
      </c>
      <c r="E12149" s="56">
        <v>24</v>
      </c>
      <c r="F12149" s="55">
        <v>15.1</v>
      </c>
      <c r="G12149" s="214"/>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5">
      <c r="A12150" s="45" t="s">
        <v>781</v>
      </c>
      <c r="B12150" s="56" t="s">
        <v>449</v>
      </c>
      <c r="C12150" s="54">
        <v>8589.0085575090106</v>
      </c>
      <c r="D12150" s="56">
        <v>568</v>
      </c>
      <c r="E12150" s="56">
        <v>10</v>
      </c>
      <c r="F12150" s="55">
        <v>8.3000000000000007</v>
      </c>
      <c r="G12150" s="214"/>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5">
      <c r="A12151" s="45" t="s">
        <v>780</v>
      </c>
      <c r="B12151" s="56" t="s">
        <v>461</v>
      </c>
      <c r="C12151" s="54">
        <v>3024.3155479434299</v>
      </c>
      <c r="D12151" s="56">
        <v>122</v>
      </c>
      <c r="E12151" s="56" t="s">
        <v>495</v>
      </c>
      <c r="F12151" s="55">
        <v>9.4</v>
      </c>
      <c r="G12151" s="214"/>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5">
      <c r="A12152" s="45" t="s">
        <v>779</v>
      </c>
      <c r="B12152" s="56" t="s">
        <v>458</v>
      </c>
      <c r="C12152" s="54">
        <v>87731.066584843502</v>
      </c>
      <c r="D12152" s="56">
        <v>20824</v>
      </c>
      <c r="E12152" s="56">
        <v>264</v>
      </c>
      <c r="F12152" s="55">
        <v>21.5</v>
      </c>
      <c r="G12152" s="214"/>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5">
      <c r="A12153" s="45" t="s">
        <v>778</v>
      </c>
      <c r="B12153" s="56" t="s">
        <v>461</v>
      </c>
      <c r="C12153" s="54">
        <v>5830.1502088339003</v>
      </c>
      <c r="D12153" s="56">
        <v>353</v>
      </c>
      <c r="E12153" s="56">
        <v>12</v>
      </c>
      <c r="F12153" s="55">
        <v>14.7</v>
      </c>
      <c r="G12153" s="214"/>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5">
      <c r="A12154" s="45" t="s">
        <v>777</v>
      </c>
      <c r="B12154" s="56" t="s">
        <v>449</v>
      </c>
      <c r="C12154" s="54">
        <v>11263.703785563999</v>
      </c>
      <c r="D12154" s="56">
        <v>1183</v>
      </c>
      <c r="E12154" s="56">
        <v>19</v>
      </c>
      <c r="F12154" s="55">
        <v>12</v>
      </c>
      <c r="G12154" s="214"/>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5">
      <c r="A12155" s="45" t="s">
        <v>776</v>
      </c>
      <c r="B12155" s="56" t="s">
        <v>461</v>
      </c>
      <c r="C12155" s="54">
        <v>4832.7731345598404</v>
      </c>
      <c r="D12155" s="56">
        <v>260</v>
      </c>
      <c r="E12155" s="56">
        <v>8</v>
      </c>
      <c r="F12155" s="55">
        <v>11.8</v>
      </c>
      <c r="G12155" s="214"/>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5">
      <c r="A12156" s="45" t="s">
        <v>775</v>
      </c>
      <c r="B12156" s="56" t="s">
        <v>449</v>
      </c>
      <c r="C12156" s="54">
        <v>40376.577641466603</v>
      </c>
      <c r="D12156" s="56">
        <v>5151</v>
      </c>
      <c r="E12156" s="56">
        <v>71</v>
      </c>
      <c r="F12156" s="55">
        <v>12.6</v>
      </c>
      <c r="G12156" s="214"/>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5">
      <c r="A12157" s="45" t="s">
        <v>774</v>
      </c>
      <c r="B12157" s="56" t="s">
        <v>457</v>
      </c>
      <c r="C12157" s="54">
        <v>2026.1602306654599</v>
      </c>
      <c r="D12157" s="56">
        <v>37</v>
      </c>
      <c r="E12157" s="56" t="s">
        <v>495</v>
      </c>
      <c r="F12157" s="55">
        <v>10.6</v>
      </c>
      <c r="G12157" s="214"/>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5">
      <c r="A12158" s="45" t="s">
        <v>773</v>
      </c>
      <c r="B12158" s="56" t="s">
        <v>454</v>
      </c>
      <c r="C12158" s="54">
        <v>34080.2247325719</v>
      </c>
      <c r="D12158" s="56">
        <v>1275</v>
      </c>
      <c r="E12158" s="56">
        <v>49</v>
      </c>
      <c r="F12158" s="55">
        <v>10.3</v>
      </c>
      <c r="G12158" s="214"/>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5">
      <c r="A12159" s="45" t="s">
        <v>772</v>
      </c>
      <c r="B12159" s="56" t="s">
        <v>457</v>
      </c>
      <c r="C12159" s="54">
        <v>611.63523157592294</v>
      </c>
      <c r="D12159" s="56">
        <v>22</v>
      </c>
      <c r="E12159" s="56" t="s">
        <v>495</v>
      </c>
      <c r="F12159" s="55">
        <v>11.7</v>
      </c>
      <c r="G12159" s="214"/>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5">
      <c r="A12160" s="45" t="s">
        <v>771</v>
      </c>
      <c r="B12160" s="56" t="s">
        <v>454</v>
      </c>
      <c r="C12160" s="54">
        <v>8696.8122222217498</v>
      </c>
      <c r="D12160" s="56">
        <v>218</v>
      </c>
      <c r="E12160" s="56">
        <v>11</v>
      </c>
      <c r="F12160" s="55">
        <v>9</v>
      </c>
      <c r="G12160" s="214"/>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5">
      <c r="A12161" s="45" t="s">
        <v>770</v>
      </c>
      <c r="B12161" s="56" t="s">
        <v>454</v>
      </c>
      <c r="C12161" s="54">
        <v>9756.4222031515692</v>
      </c>
      <c r="D12161" s="56">
        <v>630</v>
      </c>
      <c r="E12161" s="56">
        <v>14</v>
      </c>
      <c r="F12161" s="55">
        <v>10.199999999999999</v>
      </c>
      <c r="G12161" s="214"/>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5">
      <c r="A12162" s="45" t="s">
        <v>769</v>
      </c>
      <c r="B12162" s="56" t="s">
        <v>456</v>
      </c>
      <c r="C12162" s="54">
        <v>15406.425291514101</v>
      </c>
      <c r="D12162" s="56">
        <v>1133</v>
      </c>
      <c r="E12162" s="56">
        <v>18</v>
      </c>
      <c r="F12162" s="55">
        <v>8.3000000000000007</v>
      </c>
      <c r="G12162" s="214"/>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5">
      <c r="A12163" s="45" t="s">
        <v>768</v>
      </c>
      <c r="B12163" s="56" t="s">
        <v>454</v>
      </c>
      <c r="C12163" s="54">
        <v>116142.925799655</v>
      </c>
      <c r="D12163" s="56">
        <v>18199</v>
      </c>
      <c r="E12163" s="56">
        <v>318</v>
      </c>
      <c r="F12163" s="55">
        <v>19.600000000000001</v>
      </c>
      <c r="G12163" s="214"/>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5">
      <c r="A12164" s="45" t="s">
        <v>767</v>
      </c>
      <c r="B12164" s="56" t="s">
        <v>456</v>
      </c>
      <c r="C12164" s="54">
        <v>20714.095533973501</v>
      </c>
      <c r="D12164" s="56">
        <v>2418</v>
      </c>
      <c r="E12164" s="56">
        <v>66</v>
      </c>
      <c r="F12164" s="55">
        <v>22.8</v>
      </c>
      <c r="G12164" s="214"/>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5">
      <c r="A12165" s="45" t="s">
        <v>766</v>
      </c>
      <c r="B12165" s="56" t="s">
        <v>449</v>
      </c>
      <c r="C12165" s="54">
        <v>10418.392432463201</v>
      </c>
      <c r="D12165" s="56">
        <v>787</v>
      </c>
      <c r="E12165" s="56">
        <v>14</v>
      </c>
      <c r="F12165" s="55">
        <v>9.6</v>
      </c>
      <c r="G12165" s="214"/>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5">
      <c r="A12166" s="45" t="s">
        <v>765</v>
      </c>
      <c r="B12166" s="56" t="s">
        <v>458</v>
      </c>
      <c r="C12166" s="54">
        <v>100824.306406576</v>
      </c>
      <c r="D12166" s="56">
        <v>17803</v>
      </c>
      <c r="E12166" s="56">
        <v>218</v>
      </c>
      <c r="F12166" s="55">
        <v>15.4</v>
      </c>
      <c r="G12166" s="214"/>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5">
      <c r="A12167" s="45" t="s">
        <v>764</v>
      </c>
      <c r="B12167" s="56" t="s">
        <v>458</v>
      </c>
      <c r="C12167" s="54">
        <v>11593.289720794701</v>
      </c>
      <c r="D12167" s="56">
        <v>1288</v>
      </c>
      <c r="E12167" s="56">
        <v>33</v>
      </c>
      <c r="F12167" s="55">
        <v>20.3</v>
      </c>
      <c r="G12167" s="214"/>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5">
      <c r="A12168" s="45" t="s">
        <v>763</v>
      </c>
      <c r="B12168" s="56" t="s">
        <v>454</v>
      </c>
      <c r="C12168" s="54">
        <v>67654.360942971107</v>
      </c>
      <c r="D12168" s="56">
        <v>7477</v>
      </c>
      <c r="E12168" s="56">
        <v>142</v>
      </c>
      <c r="F12168" s="55">
        <v>15</v>
      </c>
      <c r="G12168" s="214"/>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5">
      <c r="A12169" s="45" t="s">
        <v>762</v>
      </c>
      <c r="B12169" s="56" t="s">
        <v>458</v>
      </c>
      <c r="C12169" s="54">
        <v>4899.3351278783603</v>
      </c>
      <c r="D12169" s="56">
        <v>258</v>
      </c>
      <c r="E12169" s="56">
        <v>8</v>
      </c>
      <c r="F12169" s="55">
        <v>11.7</v>
      </c>
      <c r="G12169" s="214"/>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5">
      <c r="A12170" s="45" t="s">
        <v>761</v>
      </c>
      <c r="B12170" s="56" t="s">
        <v>460</v>
      </c>
      <c r="C12170" s="54">
        <v>23630.587330045601</v>
      </c>
      <c r="D12170" s="56">
        <v>1941</v>
      </c>
      <c r="E12170" s="56">
        <v>52</v>
      </c>
      <c r="F12170" s="55">
        <v>15.7</v>
      </c>
      <c r="G12170" s="214"/>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5">
      <c r="A12171" s="45" t="s">
        <v>760</v>
      </c>
      <c r="B12171" s="56" t="s">
        <v>458</v>
      </c>
      <c r="C12171" s="54">
        <v>19036.1847708721</v>
      </c>
      <c r="D12171" s="56">
        <v>1422</v>
      </c>
      <c r="E12171" s="56">
        <v>40</v>
      </c>
      <c r="F12171" s="55">
        <v>15</v>
      </c>
      <c r="G12171" s="214"/>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5">
      <c r="A12172" s="45" t="s">
        <v>759</v>
      </c>
      <c r="B12172" s="56" t="s">
        <v>451</v>
      </c>
      <c r="C12172" s="54">
        <v>4597.5251554699198</v>
      </c>
      <c r="D12172" s="56">
        <v>446</v>
      </c>
      <c r="E12172" s="56">
        <v>6</v>
      </c>
      <c r="F12172" s="55">
        <v>9.3000000000000007</v>
      </c>
      <c r="G12172" s="214"/>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5">
      <c r="A12173" s="45" t="s">
        <v>758</v>
      </c>
      <c r="B12173" s="56" t="s">
        <v>454</v>
      </c>
      <c r="C12173" s="54">
        <v>43615.198490032897</v>
      </c>
      <c r="D12173" s="56">
        <v>4930</v>
      </c>
      <c r="E12173" s="56">
        <v>72</v>
      </c>
      <c r="F12173" s="55">
        <v>11.8</v>
      </c>
      <c r="G12173" s="214"/>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5">
      <c r="A12174" s="45" t="s">
        <v>757</v>
      </c>
      <c r="B12174" s="56" t="s">
        <v>451</v>
      </c>
      <c r="C12174" s="54">
        <v>25917.393669385499</v>
      </c>
      <c r="D12174" s="56">
        <v>1902</v>
      </c>
      <c r="E12174" s="56">
        <v>34</v>
      </c>
      <c r="F12174" s="55">
        <v>9.4</v>
      </c>
      <c r="G12174" s="214"/>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5">
      <c r="A12175" s="45" t="s">
        <v>756</v>
      </c>
      <c r="B12175" s="56" t="s">
        <v>462</v>
      </c>
      <c r="C12175" s="54">
        <v>15535.1939863677</v>
      </c>
      <c r="D12175" s="56">
        <v>923</v>
      </c>
      <c r="E12175" s="56">
        <v>22</v>
      </c>
      <c r="F12175" s="55">
        <v>10.1</v>
      </c>
      <c r="G12175" s="214"/>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5">
      <c r="A12176" s="45" t="s">
        <v>755</v>
      </c>
      <c r="B12176" s="56" t="s">
        <v>451</v>
      </c>
      <c r="C12176" s="54">
        <v>5732.2185635331398</v>
      </c>
      <c r="D12176" s="56">
        <v>502</v>
      </c>
      <c r="E12176" s="56">
        <v>16</v>
      </c>
      <c r="F12176" s="55">
        <v>19.899999999999999</v>
      </c>
      <c r="G12176" s="214"/>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5">
      <c r="A12177" s="45" t="s">
        <v>754</v>
      </c>
      <c r="B12177" s="56" t="s">
        <v>454</v>
      </c>
      <c r="C12177" s="54">
        <v>10406.375954216899</v>
      </c>
      <c r="D12177" s="56">
        <v>659</v>
      </c>
      <c r="E12177" s="56">
        <v>10</v>
      </c>
      <c r="F12177" s="55">
        <v>6.9</v>
      </c>
      <c r="G12177" s="214"/>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5">
      <c r="A12178" s="45" t="s">
        <v>753</v>
      </c>
      <c r="B12178" s="56" t="s">
        <v>452</v>
      </c>
      <c r="C12178" s="54">
        <v>11260.3171202382</v>
      </c>
      <c r="D12178" s="56">
        <v>630</v>
      </c>
      <c r="E12178" s="56">
        <v>17</v>
      </c>
      <c r="F12178" s="55">
        <v>10.8</v>
      </c>
      <c r="G12178" s="214"/>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5">
      <c r="A12179" s="45" t="s">
        <v>752</v>
      </c>
      <c r="B12179" s="56" t="s">
        <v>454</v>
      </c>
      <c r="C12179" s="54">
        <v>60760.903444814299</v>
      </c>
      <c r="D12179" s="56">
        <v>5665</v>
      </c>
      <c r="E12179" s="56">
        <v>106</v>
      </c>
      <c r="F12179" s="55">
        <v>12.5</v>
      </c>
      <c r="G12179" s="214"/>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5">
      <c r="A12180" s="45" t="s">
        <v>751</v>
      </c>
      <c r="B12180" s="56" t="s">
        <v>452</v>
      </c>
      <c r="C12180" s="54">
        <v>13066.7339765703</v>
      </c>
      <c r="D12180" s="56">
        <v>806</v>
      </c>
      <c r="E12180" s="56">
        <v>19</v>
      </c>
      <c r="F12180" s="55">
        <v>10.4</v>
      </c>
      <c r="G12180" s="214"/>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5">
      <c r="A12181" s="45" t="s">
        <v>750</v>
      </c>
      <c r="B12181" s="56" t="s">
        <v>454</v>
      </c>
      <c r="C12181" s="54">
        <v>28989.034762338801</v>
      </c>
      <c r="D12181" s="56">
        <v>2191</v>
      </c>
      <c r="E12181" s="56">
        <v>58</v>
      </c>
      <c r="F12181" s="55">
        <v>14.3</v>
      </c>
      <c r="G12181" s="214"/>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5">
      <c r="A12182" s="45" t="s">
        <v>749</v>
      </c>
      <c r="B12182" s="56" t="s">
        <v>449</v>
      </c>
      <c r="C12182" s="54">
        <v>5774.3850978047103</v>
      </c>
      <c r="D12182" s="56">
        <v>323</v>
      </c>
      <c r="E12182" s="56">
        <v>7</v>
      </c>
      <c r="F12182" s="55">
        <v>8.6999999999999993</v>
      </c>
      <c r="G12182" s="214"/>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5">
      <c r="A12183" s="45" t="s">
        <v>748</v>
      </c>
      <c r="B12183" s="56" t="s">
        <v>458</v>
      </c>
      <c r="C12183" s="54">
        <v>6352.7152733450803</v>
      </c>
      <c r="D12183" s="56">
        <v>401</v>
      </c>
      <c r="E12183" s="56" t="s">
        <v>495</v>
      </c>
      <c r="F12183" s="55">
        <v>3.4</v>
      </c>
      <c r="G12183" s="214"/>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5">
      <c r="A12184" s="45" t="s">
        <v>747</v>
      </c>
      <c r="B12184" s="56" t="s">
        <v>458</v>
      </c>
      <c r="C12184" s="54">
        <v>53837.277335062499</v>
      </c>
      <c r="D12184" s="56">
        <v>7880</v>
      </c>
      <c r="E12184" s="56">
        <v>124</v>
      </c>
      <c r="F12184" s="55">
        <v>16.5</v>
      </c>
      <c r="G12184" s="214"/>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5">
      <c r="A12185" s="45" t="s">
        <v>746</v>
      </c>
      <c r="B12185" s="56" t="s">
        <v>451</v>
      </c>
      <c r="C12185" s="54">
        <v>27401.822881354499</v>
      </c>
      <c r="D12185" s="56">
        <v>2250</v>
      </c>
      <c r="E12185" s="56">
        <v>37</v>
      </c>
      <c r="F12185" s="55">
        <v>9.6</v>
      </c>
      <c r="G12185" s="214"/>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5">
      <c r="A12186" s="45" t="s">
        <v>745</v>
      </c>
      <c r="B12186" s="56" t="s">
        <v>455</v>
      </c>
      <c r="C12186" s="54">
        <v>443.669002305216</v>
      </c>
      <c r="D12186" s="56">
        <v>8</v>
      </c>
      <c r="E12186" s="56">
        <v>0</v>
      </c>
      <c r="F12186" s="55">
        <v>0</v>
      </c>
      <c r="G12186" s="214"/>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5">
      <c r="A12187" s="45" t="s">
        <v>744</v>
      </c>
      <c r="B12187" s="56" t="s">
        <v>458</v>
      </c>
      <c r="C12187" s="54">
        <v>10425.3705682952</v>
      </c>
      <c r="D12187" s="56">
        <v>1374</v>
      </c>
      <c r="E12187" s="56">
        <v>19</v>
      </c>
      <c r="F12187" s="55">
        <v>13</v>
      </c>
      <c r="G12187" s="214"/>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5">
      <c r="A12188" s="45" t="s">
        <v>743</v>
      </c>
      <c r="B12188" s="56" t="s">
        <v>449</v>
      </c>
      <c r="C12188" s="54">
        <v>29332.514862373799</v>
      </c>
      <c r="D12188" s="56">
        <v>3145</v>
      </c>
      <c r="E12188" s="56">
        <v>44</v>
      </c>
      <c r="F12188" s="55">
        <v>10.7</v>
      </c>
      <c r="G12188" s="214"/>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5">
      <c r="A12189" s="45" t="s">
        <v>742</v>
      </c>
      <c r="B12189" s="56" t="s">
        <v>449</v>
      </c>
      <c r="C12189" s="54">
        <v>13670.6546508352</v>
      </c>
      <c r="D12189" s="56">
        <v>1302</v>
      </c>
      <c r="E12189" s="56">
        <v>32</v>
      </c>
      <c r="F12189" s="55">
        <v>16.7</v>
      </c>
      <c r="G12189" s="214"/>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5">
      <c r="A12190" s="45" t="s">
        <v>741</v>
      </c>
      <c r="B12190" s="56" t="s">
        <v>452</v>
      </c>
      <c r="C12190" s="54">
        <v>7866.2595778054301</v>
      </c>
      <c r="D12190" s="56">
        <v>493</v>
      </c>
      <c r="E12190" s="56">
        <v>7</v>
      </c>
      <c r="F12190" s="55">
        <v>6.4</v>
      </c>
      <c r="G12190" s="214"/>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5">
      <c r="A12191" s="45" t="s">
        <v>740</v>
      </c>
      <c r="B12191" s="56" t="s">
        <v>449</v>
      </c>
      <c r="C12191" s="54">
        <v>3588.8356725713106</v>
      </c>
      <c r="D12191" s="56">
        <v>243</v>
      </c>
      <c r="E12191" s="56" t="s">
        <v>495</v>
      </c>
      <c r="F12191" s="55">
        <v>6</v>
      </c>
      <c r="G12191" s="214"/>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5">
      <c r="A12192" s="45" t="s">
        <v>739</v>
      </c>
      <c r="B12192" s="56" t="s">
        <v>452</v>
      </c>
      <c r="C12192" s="54">
        <v>28747.259811021901</v>
      </c>
      <c r="D12192" s="56">
        <v>2478</v>
      </c>
      <c r="E12192" s="56">
        <v>48</v>
      </c>
      <c r="F12192" s="55">
        <v>11.9</v>
      </c>
      <c r="G12192" s="214"/>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5">
      <c r="A12193" s="45" t="s">
        <v>738</v>
      </c>
      <c r="B12193" s="56" t="s">
        <v>457</v>
      </c>
      <c r="C12193" s="54">
        <v>97.256701128622794</v>
      </c>
      <c r="D12193" s="56">
        <v>5</v>
      </c>
      <c r="E12193" s="56">
        <v>0</v>
      </c>
      <c r="F12193" s="55">
        <v>0</v>
      </c>
      <c r="G12193" s="214"/>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5">
      <c r="A12194" s="45" t="s">
        <v>737</v>
      </c>
      <c r="B12194" s="56" t="s">
        <v>456</v>
      </c>
      <c r="C12194" s="54">
        <v>8389.5626394437495</v>
      </c>
      <c r="D12194" s="56">
        <v>589</v>
      </c>
      <c r="E12194" s="56">
        <v>34</v>
      </c>
      <c r="F12194" s="55">
        <v>28.9</v>
      </c>
      <c r="G12194" s="214"/>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5">
      <c r="A12195" s="45" t="s">
        <v>736</v>
      </c>
      <c r="B12195" s="56" t="s">
        <v>457</v>
      </c>
      <c r="C12195" s="54">
        <v>8452.8586639732803</v>
      </c>
      <c r="D12195" s="56">
        <v>346</v>
      </c>
      <c r="E12195" s="56">
        <v>13</v>
      </c>
      <c r="F12195" s="55">
        <v>11</v>
      </c>
      <c r="G12195" s="214"/>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5">
      <c r="A12196" s="45" t="s">
        <v>735</v>
      </c>
      <c r="B12196" s="56" t="s">
        <v>461</v>
      </c>
      <c r="C12196" s="54">
        <v>925.93893955999795</v>
      </c>
      <c r="D12196" s="56">
        <v>21</v>
      </c>
      <c r="E12196" s="56" t="s">
        <v>495</v>
      </c>
      <c r="F12196" s="55">
        <v>7.7</v>
      </c>
      <c r="G12196" s="214"/>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5">
      <c r="A12197" s="45" t="s">
        <v>734</v>
      </c>
      <c r="B12197" s="56" t="s">
        <v>456</v>
      </c>
      <c r="C12197" s="54">
        <v>886.62872007655199</v>
      </c>
      <c r="D12197" s="56">
        <v>21</v>
      </c>
      <c r="E12197" s="56" t="s">
        <v>495</v>
      </c>
      <c r="F12197" s="55">
        <v>8.1</v>
      </c>
      <c r="G12197" s="214"/>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5">
      <c r="A12198" s="45" t="s">
        <v>733</v>
      </c>
      <c r="B12198" s="56" t="s">
        <v>461</v>
      </c>
      <c r="C12198" s="54">
        <v>131.34792406884699</v>
      </c>
      <c r="D12198" s="56">
        <v>6</v>
      </c>
      <c r="E12198" s="56">
        <v>0</v>
      </c>
      <c r="F12198" s="55">
        <v>0</v>
      </c>
      <c r="G12198" s="214"/>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5">
      <c r="A12199" s="45" t="s">
        <v>732</v>
      </c>
      <c r="B12199" s="56" t="s">
        <v>458</v>
      </c>
      <c r="C12199" s="54">
        <v>3233.6975298580801</v>
      </c>
      <c r="D12199" s="56">
        <v>268</v>
      </c>
      <c r="E12199" s="56">
        <v>12</v>
      </c>
      <c r="F12199" s="55">
        <v>26.5</v>
      </c>
      <c r="G12199" s="214"/>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5">
      <c r="A12200" s="45" t="s">
        <v>453</v>
      </c>
      <c r="B12200" s="56" t="s">
        <v>453</v>
      </c>
      <c r="C12200" s="54">
        <v>11415.7638709039</v>
      </c>
      <c r="D12200" s="56">
        <v>1775</v>
      </c>
      <c r="E12200" s="56">
        <v>168</v>
      </c>
      <c r="F12200" s="55">
        <v>105.1</v>
      </c>
      <c r="G12200" s="214"/>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5">
      <c r="A12201" s="45" t="s">
        <v>731</v>
      </c>
      <c r="B12201" s="56" t="s">
        <v>454</v>
      </c>
      <c r="C12201" s="54">
        <v>36015.912175260899</v>
      </c>
      <c r="D12201" s="56">
        <v>2252</v>
      </c>
      <c r="E12201" s="56">
        <v>48</v>
      </c>
      <c r="F12201" s="55">
        <v>9.5</v>
      </c>
      <c r="G12201" s="214"/>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5">
      <c r="A12202" s="45" t="s">
        <v>730</v>
      </c>
      <c r="B12202" s="56" t="s">
        <v>452</v>
      </c>
      <c r="C12202" s="54">
        <v>29233.8947796506</v>
      </c>
      <c r="D12202" s="56">
        <v>1845</v>
      </c>
      <c r="E12202" s="56">
        <v>48</v>
      </c>
      <c r="F12202" s="55">
        <v>11.7</v>
      </c>
      <c r="G12202" s="214"/>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5">
      <c r="A12203" s="45" t="s">
        <v>729</v>
      </c>
      <c r="B12203" s="56" t="s">
        <v>461</v>
      </c>
      <c r="C12203" s="54">
        <v>175.92213223044999</v>
      </c>
      <c r="D12203" s="56" t="s">
        <v>495</v>
      </c>
      <c r="E12203" s="56">
        <v>0</v>
      </c>
      <c r="F12203" s="55">
        <v>0</v>
      </c>
      <c r="G12203" s="214"/>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5">
      <c r="A12204" s="45" t="s">
        <v>728</v>
      </c>
      <c r="B12204" s="56" t="s">
        <v>460</v>
      </c>
      <c r="C12204" s="54">
        <v>99979.827942427306</v>
      </c>
      <c r="D12204" s="56">
        <v>15710</v>
      </c>
      <c r="E12204" s="56">
        <v>426</v>
      </c>
      <c r="F12204" s="55">
        <v>30.4</v>
      </c>
      <c r="G12204" s="214"/>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5">
      <c r="A12205" s="45" t="s">
        <v>727</v>
      </c>
      <c r="B12205" s="56" t="s">
        <v>449</v>
      </c>
      <c r="C12205" s="54">
        <v>1061.2180254191501</v>
      </c>
      <c r="D12205" s="56">
        <v>35</v>
      </c>
      <c r="E12205" s="56" t="s">
        <v>495</v>
      </c>
      <c r="F12205" s="55">
        <v>6.7</v>
      </c>
      <c r="G12205" s="214"/>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5">
      <c r="A12206" s="45" t="s">
        <v>726</v>
      </c>
      <c r="B12206" s="56" t="s">
        <v>461</v>
      </c>
      <c r="C12206" s="54">
        <v>1523.2863267425901</v>
      </c>
      <c r="D12206" s="56">
        <v>28</v>
      </c>
      <c r="E12206" s="56" t="s">
        <v>495</v>
      </c>
      <c r="F12206" s="55">
        <v>14.1</v>
      </c>
      <c r="G12206" s="214"/>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5">
      <c r="A12207" s="45" t="s">
        <v>725</v>
      </c>
      <c r="B12207" s="56" t="s">
        <v>457</v>
      </c>
      <c r="C12207" s="54">
        <v>975.18088894142284</v>
      </c>
      <c r="D12207" s="56">
        <v>19</v>
      </c>
      <c r="E12207" s="56" t="s">
        <v>495</v>
      </c>
      <c r="F12207" s="55">
        <v>7.3</v>
      </c>
      <c r="G12207" s="214"/>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5">
      <c r="A12208" s="45" t="s">
        <v>724</v>
      </c>
      <c r="B12208" s="56" t="s">
        <v>458</v>
      </c>
      <c r="C12208" s="54">
        <v>6604.9424871170804</v>
      </c>
      <c r="D12208" s="56">
        <v>328</v>
      </c>
      <c r="E12208" s="56">
        <v>5</v>
      </c>
      <c r="F12208" s="55">
        <v>5.4</v>
      </c>
      <c r="G12208" s="214"/>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5">
      <c r="A12209" s="45" t="s">
        <v>723</v>
      </c>
      <c r="B12209" s="56" t="s">
        <v>458</v>
      </c>
      <c r="C12209" s="54">
        <v>17758.791021044799</v>
      </c>
      <c r="D12209" s="56">
        <v>1052</v>
      </c>
      <c r="E12209" s="56">
        <v>19</v>
      </c>
      <c r="F12209" s="55">
        <v>7.6</v>
      </c>
      <c r="G12209" s="214"/>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5">
      <c r="A12210" s="45" t="s">
        <v>722</v>
      </c>
      <c r="B12210" s="56" t="s">
        <v>454</v>
      </c>
      <c r="C12210" s="54">
        <v>91690.005605087994</v>
      </c>
      <c r="D12210" s="56">
        <v>4636</v>
      </c>
      <c r="E12210" s="56">
        <v>116</v>
      </c>
      <c r="F12210" s="55">
        <v>9</v>
      </c>
      <c r="G12210" s="214"/>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5">
      <c r="A12211" s="45" t="s">
        <v>452</v>
      </c>
      <c r="B12211" s="56" t="s">
        <v>452</v>
      </c>
      <c r="C12211" s="54">
        <v>12492.720334089499</v>
      </c>
      <c r="D12211" s="56">
        <v>1054</v>
      </c>
      <c r="E12211" s="56">
        <v>12</v>
      </c>
      <c r="F12211" s="55">
        <v>6.9</v>
      </c>
      <c r="G12211" s="214"/>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5">
      <c r="A12212" s="45" t="s">
        <v>721</v>
      </c>
      <c r="B12212" s="56" t="s">
        <v>461</v>
      </c>
      <c r="C12212" s="54">
        <v>12876.2116148285</v>
      </c>
      <c r="D12212" s="56">
        <v>702</v>
      </c>
      <c r="E12212" s="56">
        <v>67</v>
      </c>
      <c r="F12212" s="55">
        <v>37.200000000000003</v>
      </c>
      <c r="G12212" s="214"/>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5">
      <c r="A12213" s="45" t="s">
        <v>720</v>
      </c>
      <c r="B12213" s="56" t="s">
        <v>458</v>
      </c>
      <c r="C12213" s="54">
        <v>30288.243897843495</v>
      </c>
      <c r="D12213" s="56">
        <v>3166</v>
      </c>
      <c r="E12213" s="56">
        <v>60</v>
      </c>
      <c r="F12213" s="55">
        <v>14.1</v>
      </c>
      <c r="G12213" s="214"/>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5">
      <c r="A12214" s="45" t="s">
        <v>719</v>
      </c>
      <c r="B12214" s="56" t="s">
        <v>460</v>
      </c>
      <c r="C12214" s="54">
        <v>30325.695541606699</v>
      </c>
      <c r="D12214" s="56">
        <v>2394</v>
      </c>
      <c r="E12214" s="56">
        <v>52</v>
      </c>
      <c r="F12214" s="55">
        <v>12.2</v>
      </c>
      <c r="G12214" s="214"/>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5">
      <c r="A12215" s="45" t="s">
        <v>718</v>
      </c>
      <c r="B12215" s="56" t="s">
        <v>449</v>
      </c>
      <c r="C12215" s="54">
        <v>4631.7627011164004</v>
      </c>
      <c r="D12215" s="56">
        <v>296</v>
      </c>
      <c r="E12215" s="56">
        <v>10</v>
      </c>
      <c r="F12215" s="55">
        <v>15.4</v>
      </c>
      <c r="G12215" s="214"/>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5">
      <c r="A12216" s="45" t="s">
        <v>717</v>
      </c>
      <c r="B12216" s="56" t="s">
        <v>454</v>
      </c>
      <c r="C12216" s="54">
        <v>16655.693199981899</v>
      </c>
      <c r="D12216" s="56">
        <v>1514</v>
      </c>
      <c r="E12216" s="56">
        <v>38</v>
      </c>
      <c r="F12216" s="55">
        <v>16.3</v>
      </c>
      <c r="G12216" s="214"/>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5">
      <c r="A12217" s="45" t="s">
        <v>716</v>
      </c>
      <c r="B12217" s="56" t="s">
        <v>455</v>
      </c>
      <c r="C12217" s="54">
        <v>29199.4634255485</v>
      </c>
      <c r="D12217" s="56">
        <v>1262</v>
      </c>
      <c r="E12217" s="56">
        <v>36</v>
      </c>
      <c r="F12217" s="55">
        <v>8.8000000000000007</v>
      </c>
      <c r="G12217" s="214"/>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5">
      <c r="A12218" s="45" t="s">
        <v>715</v>
      </c>
      <c r="B12218" s="56" t="s">
        <v>449</v>
      </c>
      <c r="C12218" s="54">
        <v>13563.581728679501</v>
      </c>
      <c r="D12218" s="56">
        <v>1286</v>
      </c>
      <c r="E12218" s="56">
        <v>25</v>
      </c>
      <c r="F12218" s="55">
        <v>13.2</v>
      </c>
      <c r="G12218" s="214"/>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5">
      <c r="A12219" s="45" t="s">
        <v>714</v>
      </c>
      <c r="B12219" s="56" t="s">
        <v>449</v>
      </c>
      <c r="C12219" s="54">
        <v>18220.567441253999</v>
      </c>
      <c r="D12219" s="56">
        <v>1185</v>
      </c>
      <c r="E12219" s="56">
        <v>36</v>
      </c>
      <c r="F12219" s="55">
        <v>14.1</v>
      </c>
      <c r="G12219" s="214"/>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5">
      <c r="A12220" s="45" t="s">
        <v>713</v>
      </c>
      <c r="B12220" s="56" t="s">
        <v>457</v>
      </c>
      <c r="C12220" s="54">
        <v>2949.2506508674801</v>
      </c>
      <c r="D12220" s="56">
        <v>68</v>
      </c>
      <c r="E12220" s="56">
        <v>5</v>
      </c>
      <c r="F12220" s="55">
        <v>12.1</v>
      </c>
      <c r="G12220" s="214"/>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5">
      <c r="A12221" s="45" t="s">
        <v>712</v>
      </c>
      <c r="B12221" s="56" t="s">
        <v>460</v>
      </c>
      <c r="C12221" s="54">
        <v>19909.875881644799</v>
      </c>
      <c r="D12221" s="56">
        <v>1625</v>
      </c>
      <c r="E12221" s="56">
        <v>38</v>
      </c>
      <c r="F12221" s="55">
        <v>13.6</v>
      </c>
      <c r="G12221" s="214"/>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5">
      <c r="A12222" s="45" t="s">
        <v>711</v>
      </c>
      <c r="B12222" s="56" t="s">
        <v>451</v>
      </c>
      <c r="C12222" s="54">
        <v>10718.897733932799</v>
      </c>
      <c r="D12222" s="56">
        <v>763</v>
      </c>
      <c r="E12222" s="56">
        <v>16</v>
      </c>
      <c r="F12222" s="55">
        <v>10.7</v>
      </c>
      <c r="G12222" s="214"/>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5">
      <c r="A12223" s="45" t="s">
        <v>710</v>
      </c>
      <c r="B12223" s="56" t="s">
        <v>452</v>
      </c>
      <c r="C12223" s="54">
        <v>30257.471058949301</v>
      </c>
      <c r="D12223" s="56">
        <v>2984</v>
      </c>
      <c r="E12223" s="56">
        <v>48</v>
      </c>
      <c r="F12223" s="55">
        <v>11.3</v>
      </c>
      <c r="G12223" s="214"/>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5">
      <c r="A12224" s="45" t="s">
        <v>709</v>
      </c>
      <c r="B12224" s="56" t="s">
        <v>459</v>
      </c>
      <c r="C12224" s="54">
        <v>5208.5177822836404</v>
      </c>
      <c r="D12224" s="56">
        <v>414</v>
      </c>
      <c r="E12224" s="56">
        <v>27</v>
      </c>
      <c r="F12224" s="55">
        <v>37</v>
      </c>
      <c r="G12224" s="214"/>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5">
      <c r="A12225" s="45" t="s">
        <v>708</v>
      </c>
      <c r="B12225" s="56" t="s">
        <v>449</v>
      </c>
      <c r="C12225" s="54">
        <v>2134.12534396605</v>
      </c>
      <c r="D12225" s="56">
        <v>95</v>
      </c>
      <c r="E12225" s="56">
        <v>7</v>
      </c>
      <c r="F12225" s="55">
        <v>23.4</v>
      </c>
      <c r="G12225" s="214"/>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5">
      <c r="A12226" s="45" t="s">
        <v>707</v>
      </c>
      <c r="B12226" s="56" t="s">
        <v>457</v>
      </c>
      <c r="C12226" s="54">
        <v>8124.8050092882004</v>
      </c>
      <c r="D12226" s="56">
        <v>390</v>
      </c>
      <c r="E12226" s="56">
        <v>23</v>
      </c>
      <c r="F12226" s="55">
        <v>20.2</v>
      </c>
      <c r="G12226" s="214"/>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5">
      <c r="A12227" s="45" t="s">
        <v>706</v>
      </c>
      <c r="B12227" s="56" t="s">
        <v>462</v>
      </c>
      <c r="C12227" s="54">
        <v>5620.2787186370697</v>
      </c>
      <c r="D12227" s="56">
        <v>322</v>
      </c>
      <c r="E12227" s="56">
        <v>9</v>
      </c>
      <c r="F12227" s="55">
        <v>11.4</v>
      </c>
      <c r="G12227" s="214"/>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5">
      <c r="A12228" s="45" t="s">
        <v>705</v>
      </c>
      <c r="B12228" s="56" t="s">
        <v>461</v>
      </c>
      <c r="C12228" s="54">
        <v>1879.9555993321101</v>
      </c>
      <c r="D12228" s="56">
        <v>68</v>
      </c>
      <c r="E12228" s="56" t="s">
        <v>495</v>
      </c>
      <c r="F12228" s="55">
        <v>11.4</v>
      </c>
      <c r="G12228" s="214"/>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5">
      <c r="A12229" s="45" t="s">
        <v>704</v>
      </c>
      <c r="B12229" s="56" t="s">
        <v>449</v>
      </c>
      <c r="C12229" s="54">
        <v>13749.355836913501</v>
      </c>
      <c r="D12229" s="56">
        <v>1144</v>
      </c>
      <c r="E12229" s="56">
        <v>42</v>
      </c>
      <c r="F12229" s="55">
        <v>21.8</v>
      </c>
      <c r="G12229" s="214"/>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5">
      <c r="A12230" s="45" t="s">
        <v>703</v>
      </c>
      <c r="B12230" s="56" t="s">
        <v>456</v>
      </c>
      <c r="C12230" s="54">
        <v>11814.5919608803</v>
      </c>
      <c r="D12230" s="56">
        <v>1032</v>
      </c>
      <c r="E12230" s="56">
        <v>68</v>
      </c>
      <c r="F12230" s="55">
        <v>41.1</v>
      </c>
      <c r="G12230" s="214"/>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5">
      <c r="A12231" s="45" t="s">
        <v>702</v>
      </c>
      <c r="B12231" s="56" t="s">
        <v>449</v>
      </c>
      <c r="C12231" s="54">
        <v>4953.1649934452498</v>
      </c>
      <c r="D12231" s="56">
        <v>460</v>
      </c>
      <c r="E12231" s="56" t="s">
        <v>495</v>
      </c>
      <c r="F12231" s="55">
        <v>4.3</v>
      </c>
      <c r="G12231" s="214"/>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5">
      <c r="A12232" s="45" t="s">
        <v>701</v>
      </c>
      <c r="B12232" s="56" t="s">
        <v>458</v>
      </c>
      <c r="C12232" s="54">
        <v>55966.956025412503</v>
      </c>
      <c r="D12232" s="56">
        <v>7068</v>
      </c>
      <c r="E12232" s="56">
        <v>98</v>
      </c>
      <c r="F12232" s="55">
        <v>12.5</v>
      </c>
      <c r="G12232" s="214"/>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5">
      <c r="A12233" s="45" t="s">
        <v>700</v>
      </c>
      <c r="B12233" s="56" t="s">
        <v>455</v>
      </c>
      <c r="C12233" s="54">
        <v>1233.54376087695</v>
      </c>
      <c r="D12233" s="56">
        <v>24</v>
      </c>
      <c r="E12233" s="56">
        <v>0</v>
      </c>
      <c r="F12233" s="55">
        <v>0</v>
      </c>
      <c r="G12233" s="214"/>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5">
      <c r="A12234" s="45" t="s">
        <v>699</v>
      </c>
      <c r="B12234" s="56" t="s">
        <v>451</v>
      </c>
      <c r="C12234" s="54">
        <v>18769.558680918599</v>
      </c>
      <c r="D12234" s="56">
        <v>1424</v>
      </c>
      <c r="E12234" s="56">
        <v>24</v>
      </c>
      <c r="F12234" s="55">
        <v>9.1</v>
      </c>
      <c r="G12234" s="214"/>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5">
      <c r="A12235" s="45" t="s">
        <v>698</v>
      </c>
      <c r="B12235" s="56" t="s">
        <v>454</v>
      </c>
      <c r="C12235" s="54">
        <v>12292.1365056916</v>
      </c>
      <c r="D12235" s="56">
        <v>621</v>
      </c>
      <c r="E12235" s="56">
        <v>43</v>
      </c>
      <c r="F12235" s="55">
        <v>25</v>
      </c>
      <c r="G12235" s="214"/>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5">
      <c r="A12236" s="45" t="s">
        <v>697</v>
      </c>
      <c r="B12236" s="56" t="s">
        <v>461</v>
      </c>
      <c r="C12236" s="54">
        <v>834.58018010005105</v>
      </c>
      <c r="D12236" s="56">
        <v>12</v>
      </c>
      <c r="E12236" s="56">
        <v>0</v>
      </c>
      <c r="F12236" s="55">
        <v>0</v>
      </c>
      <c r="G12236" s="214"/>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5">
      <c r="A12237" s="45" t="s">
        <v>696</v>
      </c>
      <c r="B12237" s="56" t="s">
        <v>449</v>
      </c>
      <c r="C12237" s="54">
        <v>1267.67563041731</v>
      </c>
      <c r="D12237" s="56">
        <v>54</v>
      </c>
      <c r="E12237" s="56" t="s">
        <v>495</v>
      </c>
      <c r="F12237" s="55">
        <v>16.899999999999999</v>
      </c>
      <c r="G12237" s="214"/>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5">
      <c r="A12238" s="45" t="s">
        <v>695</v>
      </c>
      <c r="B12238" s="56" t="s">
        <v>449</v>
      </c>
      <c r="C12238" s="54">
        <v>1713.2752253528499</v>
      </c>
      <c r="D12238" s="56">
        <v>99</v>
      </c>
      <c r="E12238" s="56" t="s">
        <v>495</v>
      </c>
      <c r="F12238" s="55">
        <v>16.7</v>
      </c>
      <c r="G12238" s="214"/>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5">
      <c r="A12239" s="45" t="s">
        <v>694</v>
      </c>
      <c r="B12239" s="56" t="s">
        <v>461</v>
      </c>
      <c r="C12239" s="54">
        <v>43955.524582002799</v>
      </c>
      <c r="D12239" s="56">
        <v>3140</v>
      </c>
      <c r="E12239" s="56">
        <v>86</v>
      </c>
      <c r="F12239" s="55">
        <v>14</v>
      </c>
      <c r="G12239" s="214"/>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5">
      <c r="A12240" s="45" t="s">
        <v>693</v>
      </c>
      <c r="B12240" s="56" t="s">
        <v>455</v>
      </c>
      <c r="C12240" s="54">
        <v>625.94499034377498</v>
      </c>
      <c r="D12240" s="56">
        <v>19</v>
      </c>
      <c r="E12240" s="56">
        <v>0</v>
      </c>
      <c r="F12240" s="55">
        <v>0</v>
      </c>
      <c r="G12240" s="214"/>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5">
      <c r="A12241" s="45" t="s">
        <v>692</v>
      </c>
      <c r="B12241" s="56" t="s">
        <v>452</v>
      </c>
      <c r="C12241" s="54">
        <v>9210.9950828244691</v>
      </c>
      <c r="D12241" s="56">
        <v>641</v>
      </c>
      <c r="E12241" s="56">
        <v>10</v>
      </c>
      <c r="F12241" s="55">
        <v>7.8</v>
      </c>
      <c r="G12241" s="214"/>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5">
      <c r="A12242" s="45" t="s">
        <v>451</v>
      </c>
      <c r="B12242" s="56" t="s">
        <v>451</v>
      </c>
      <c r="C12242" s="54">
        <v>62728.587628093002</v>
      </c>
      <c r="D12242" s="56">
        <v>5493</v>
      </c>
      <c r="E12242" s="56">
        <v>136</v>
      </c>
      <c r="F12242" s="55">
        <v>15.5</v>
      </c>
      <c r="G12242" s="214"/>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5">
      <c r="A12243" s="45" t="s">
        <v>691</v>
      </c>
      <c r="B12243" s="56" t="s">
        <v>451</v>
      </c>
      <c r="C12243" s="54">
        <v>3007.0790085752401</v>
      </c>
      <c r="D12243" s="56">
        <v>165</v>
      </c>
      <c r="E12243" s="56" t="s">
        <v>495</v>
      </c>
      <c r="F12243" s="55">
        <v>9.5</v>
      </c>
      <c r="G12243" s="214"/>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5">
      <c r="A12244" s="45" t="s">
        <v>690</v>
      </c>
      <c r="B12244" s="56" t="s">
        <v>449</v>
      </c>
      <c r="C12244" s="54">
        <v>3230.2527941828198</v>
      </c>
      <c r="D12244" s="56">
        <v>152</v>
      </c>
      <c r="E12244" s="56" t="s">
        <v>495</v>
      </c>
      <c r="F12244" s="55">
        <v>8.8000000000000007</v>
      </c>
      <c r="G12244" s="214"/>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5">
      <c r="A12245" s="45" t="s">
        <v>689</v>
      </c>
      <c r="B12245" s="56" t="s">
        <v>462</v>
      </c>
      <c r="C12245" s="54">
        <v>2582.8318203587801</v>
      </c>
      <c r="D12245" s="56">
        <v>325</v>
      </c>
      <c r="E12245" s="56">
        <v>22</v>
      </c>
      <c r="F12245" s="55">
        <v>60.8</v>
      </c>
      <c r="G12245" s="214"/>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5">
      <c r="A12246" s="45" t="s">
        <v>688</v>
      </c>
      <c r="B12246" s="56" t="s">
        <v>452</v>
      </c>
      <c r="C12246" s="54">
        <v>101530.854278618</v>
      </c>
      <c r="D12246" s="56">
        <v>7860</v>
      </c>
      <c r="E12246" s="56">
        <v>158</v>
      </c>
      <c r="F12246" s="55">
        <v>11.1</v>
      </c>
      <c r="G12246" s="214"/>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5">
      <c r="A12247" s="45" t="s">
        <v>687</v>
      </c>
      <c r="B12247" s="56" t="s">
        <v>452</v>
      </c>
      <c r="C12247" s="54">
        <v>34437.884502636203</v>
      </c>
      <c r="D12247" s="56">
        <v>4419</v>
      </c>
      <c r="E12247" s="56">
        <v>124</v>
      </c>
      <c r="F12247" s="55">
        <v>25.7</v>
      </c>
      <c r="G12247" s="214"/>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5">
      <c r="A12248" s="45" t="s">
        <v>686</v>
      </c>
      <c r="B12248" s="56" t="s">
        <v>460</v>
      </c>
      <c r="C12248" s="54">
        <v>15123.002698759299</v>
      </c>
      <c r="D12248" s="56">
        <v>1708</v>
      </c>
      <c r="E12248" s="56">
        <v>39</v>
      </c>
      <c r="F12248" s="55">
        <v>18.399999999999999</v>
      </c>
      <c r="G12248" s="214"/>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5">
      <c r="A12249" s="45" t="s">
        <v>685</v>
      </c>
      <c r="B12249" s="56" t="s">
        <v>454</v>
      </c>
      <c r="C12249" s="54">
        <v>27680.062234411598</v>
      </c>
      <c r="D12249" s="56">
        <v>2181</v>
      </c>
      <c r="E12249" s="56">
        <v>36</v>
      </c>
      <c r="F12249" s="55">
        <v>9.3000000000000007</v>
      </c>
      <c r="G12249" s="214"/>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5">
      <c r="A12250" s="45" t="s">
        <v>684</v>
      </c>
      <c r="B12250" s="56" t="s">
        <v>460</v>
      </c>
      <c r="C12250" s="54">
        <v>12712.6088020805</v>
      </c>
      <c r="D12250" s="56">
        <v>1064</v>
      </c>
      <c r="E12250" s="56">
        <v>45</v>
      </c>
      <c r="F12250" s="55">
        <v>25.3</v>
      </c>
      <c r="G12250" s="214"/>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5">
      <c r="A12251" s="45" t="s">
        <v>683</v>
      </c>
      <c r="B12251" s="56" t="s">
        <v>450</v>
      </c>
      <c r="C12251" s="54">
        <v>60849.009238985098</v>
      </c>
      <c r="D12251" s="56">
        <v>11182</v>
      </c>
      <c r="E12251" s="56">
        <v>203</v>
      </c>
      <c r="F12251" s="55">
        <v>23.8</v>
      </c>
      <c r="G12251" s="214"/>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5">
      <c r="A12252" s="45" t="s">
        <v>682</v>
      </c>
      <c r="B12252" s="56" t="s">
        <v>461</v>
      </c>
      <c r="C12252" s="54">
        <v>1304.7898284374701</v>
      </c>
      <c r="D12252" s="56">
        <v>42</v>
      </c>
      <c r="E12252" s="56">
        <v>0</v>
      </c>
      <c r="F12252" s="55">
        <v>0</v>
      </c>
      <c r="G12252" s="214"/>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5">
      <c r="A12253" s="45" t="s">
        <v>681</v>
      </c>
      <c r="B12253" s="56" t="s">
        <v>451</v>
      </c>
      <c r="C12253" s="54">
        <v>5675.6338289658797</v>
      </c>
      <c r="D12253" s="56">
        <v>539</v>
      </c>
      <c r="E12253" s="56">
        <v>25</v>
      </c>
      <c r="F12253" s="55">
        <v>31.5</v>
      </c>
      <c r="G12253" s="214"/>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5">
      <c r="A12254" s="45" t="s">
        <v>680</v>
      </c>
      <c r="B12254" s="56" t="s">
        <v>451</v>
      </c>
      <c r="C12254" s="54">
        <v>18091.285950418602</v>
      </c>
      <c r="D12254" s="56">
        <v>1951</v>
      </c>
      <c r="E12254" s="56">
        <v>50</v>
      </c>
      <c r="F12254" s="55">
        <v>19.7</v>
      </c>
      <c r="G12254" s="214"/>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5">
      <c r="A12255" s="45" t="s">
        <v>679</v>
      </c>
      <c r="B12255" s="56" t="s">
        <v>458</v>
      </c>
      <c r="C12255" s="54">
        <v>6461.82916759405</v>
      </c>
      <c r="D12255" s="56">
        <v>316</v>
      </c>
      <c r="E12255" s="56">
        <v>10</v>
      </c>
      <c r="F12255" s="55">
        <v>11.1</v>
      </c>
      <c r="G12255" s="214"/>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5">
      <c r="A12256" s="45" t="s">
        <v>678</v>
      </c>
      <c r="B12256" s="56" t="s">
        <v>457</v>
      </c>
      <c r="C12256" s="54">
        <v>335.85846276679899</v>
      </c>
      <c r="D12256" s="56">
        <v>11</v>
      </c>
      <c r="E12256" s="56" t="s">
        <v>495</v>
      </c>
      <c r="F12256" s="55">
        <v>21.3</v>
      </c>
      <c r="G12256" s="214"/>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5">
      <c r="A12257" s="45" t="s">
        <v>677</v>
      </c>
      <c r="B12257" s="56" t="s">
        <v>458</v>
      </c>
      <c r="C12257" s="54">
        <v>6179.81950587131</v>
      </c>
      <c r="D12257" s="56">
        <v>409</v>
      </c>
      <c r="E12257" s="56">
        <v>11</v>
      </c>
      <c r="F12257" s="55">
        <v>12.7</v>
      </c>
      <c r="G12257" s="214"/>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5">
      <c r="A12258" s="45" t="s">
        <v>676</v>
      </c>
      <c r="B12258" s="56" t="s">
        <v>449</v>
      </c>
      <c r="C12258" s="54">
        <v>1273.84035727372</v>
      </c>
      <c r="D12258" s="56">
        <v>75</v>
      </c>
      <c r="E12258" s="56">
        <v>0</v>
      </c>
      <c r="F12258" s="55">
        <v>0</v>
      </c>
      <c r="G12258" s="214"/>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5">
      <c r="A12259" s="45" t="s">
        <v>675</v>
      </c>
      <c r="B12259" s="56" t="s">
        <v>456</v>
      </c>
      <c r="C12259" s="54">
        <v>1894.7075901246999</v>
      </c>
      <c r="D12259" s="56">
        <v>130</v>
      </c>
      <c r="E12259" s="56" t="s">
        <v>495</v>
      </c>
      <c r="F12259" s="55">
        <v>7.5</v>
      </c>
      <c r="G12259" s="214"/>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5">
      <c r="A12260" s="45" t="s">
        <v>674</v>
      </c>
      <c r="B12260" s="56" t="s">
        <v>449</v>
      </c>
      <c r="C12260" s="54">
        <v>9116.2129377530891</v>
      </c>
      <c r="D12260" s="56">
        <v>671</v>
      </c>
      <c r="E12260" s="56">
        <v>18</v>
      </c>
      <c r="F12260" s="55">
        <v>14.1</v>
      </c>
      <c r="G12260" s="214"/>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5">
      <c r="A12261" s="45" t="s">
        <v>673</v>
      </c>
      <c r="B12261" s="56" t="s">
        <v>458</v>
      </c>
      <c r="C12261" s="54">
        <v>45021.147202316999</v>
      </c>
      <c r="D12261" s="56">
        <v>4922</v>
      </c>
      <c r="E12261" s="56">
        <v>66</v>
      </c>
      <c r="F12261" s="55">
        <v>10.5</v>
      </c>
      <c r="G12261" s="214"/>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5">
      <c r="A12262" s="45" t="s">
        <v>672</v>
      </c>
      <c r="B12262" s="56" t="s">
        <v>458</v>
      </c>
      <c r="C12262" s="54">
        <v>8853.2027967598096</v>
      </c>
      <c r="D12262" s="56">
        <v>657</v>
      </c>
      <c r="E12262" s="56">
        <v>7</v>
      </c>
      <c r="F12262" s="55">
        <v>5.6</v>
      </c>
      <c r="G12262" s="214"/>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5">
      <c r="A12263" s="45" t="s">
        <v>671</v>
      </c>
      <c r="B12263" s="56" t="s">
        <v>461</v>
      </c>
      <c r="C12263" s="54">
        <v>931.64345052579108</v>
      </c>
      <c r="D12263" s="56">
        <v>41</v>
      </c>
      <c r="E12263" s="56">
        <v>0</v>
      </c>
      <c r="F12263" s="55">
        <v>0</v>
      </c>
      <c r="G12263" s="214"/>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5">
      <c r="A12264" s="45" t="s">
        <v>670</v>
      </c>
      <c r="B12264" s="56" t="s">
        <v>462</v>
      </c>
      <c r="C12264" s="54">
        <v>21077.958151310399</v>
      </c>
      <c r="D12264" s="56">
        <v>1271</v>
      </c>
      <c r="E12264" s="56">
        <v>27</v>
      </c>
      <c r="F12264" s="55">
        <v>9.1</v>
      </c>
      <c r="G12264" s="214"/>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5">
      <c r="A12265" s="45" t="s">
        <v>669</v>
      </c>
      <c r="B12265" s="56" t="s">
        <v>458</v>
      </c>
      <c r="C12265" s="54">
        <v>28486.308874618499</v>
      </c>
      <c r="D12265" s="56">
        <v>4376</v>
      </c>
      <c r="E12265" s="56">
        <v>88</v>
      </c>
      <c r="F12265" s="55">
        <v>22.1</v>
      </c>
      <c r="G12265" s="214"/>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5">
      <c r="A12266" s="45" t="s">
        <v>668</v>
      </c>
      <c r="B12266" s="56" t="s">
        <v>461</v>
      </c>
      <c r="C12266" s="54">
        <v>620.40356759031897</v>
      </c>
      <c r="D12266" s="56">
        <v>19</v>
      </c>
      <c r="E12266" s="56" t="s">
        <v>495</v>
      </c>
      <c r="F12266" s="55">
        <v>11.5</v>
      </c>
      <c r="G12266" s="214"/>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5">
      <c r="A12267" s="45" t="s">
        <v>667</v>
      </c>
      <c r="B12267" s="56" t="s">
        <v>451</v>
      </c>
      <c r="C12267" s="54">
        <v>18099.241781728299</v>
      </c>
      <c r="D12267" s="56">
        <v>1283</v>
      </c>
      <c r="E12267" s="56">
        <v>34</v>
      </c>
      <c r="F12267" s="55">
        <v>13.4</v>
      </c>
      <c r="G12267" s="214"/>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5">
      <c r="A12268" s="45" t="s">
        <v>666</v>
      </c>
      <c r="B12268" s="56" t="s">
        <v>460</v>
      </c>
      <c r="C12268" s="54">
        <v>14013.208647597899</v>
      </c>
      <c r="D12268" s="56">
        <v>1398</v>
      </c>
      <c r="E12268" s="56">
        <v>39</v>
      </c>
      <c r="F12268" s="55">
        <v>19.899999999999999</v>
      </c>
      <c r="G12268" s="214"/>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5">
      <c r="A12269" s="45" t="s">
        <v>665</v>
      </c>
      <c r="B12269" s="56" t="s">
        <v>452</v>
      </c>
      <c r="C12269" s="54">
        <v>18279.738978438399</v>
      </c>
      <c r="D12269" s="56">
        <v>1108</v>
      </c>
      <c r="E12269" s="56">
        <v>37</v>
      </c>
      <c r="F12269" s="55">
        <v>14.5</v>
      </c>
      <c r="G12269" s="214"/>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5">
      <c r="A12270" s="45" t="s">
        <v>664</v>
      </c>
      <c r="B12270" s="56" t="s">
        <v>461</v>
      </c>
      <c r="C12270" s="54">
        <v>3054.0870162720894</v>
      </c>
      <c r="D12270" s="56">
        <v>124</v>
      </c>
      <c r="E12270" s="56" t="s">
        <v>495</v>
      </c>
      <c r="F12270" s="55">
        <v>4.7</v>
      </c>
      <c r="G12270" s="214"/>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5">
      <c r="A12271" s="45" t="s">
        <v>663</v>
      </c>
      <c r="B12271" s="56" t="s">
        <v>457</v>
      </c>
      <c r="C12271" s="54">
        <v>1830.68334983656</v>
      </c>
      <c r="D12271" s="56">
        <v>36</v>
      </c>
      <c r="E12271" s="56">
        <v>0</v>
      </c>
      <c r="F12271" s="55">
        <v>0</v>
      </c>
      <c r="G12271" s="214"/>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5">
      <c r="A12272" s="45" t="s">
        <v>662</v>
      </c>
      <c r="B12272" s="56" t="s">
        <v>454</v>
      </c>
      <c r="C12272" s="54">
        <v>3773.5522642548599</v>
      </c>
      <c r="D12272" s="56">
        <v>174</v>
      </c>
      <c r="E12272" s="56">
        <v>9</v>
      </c>
      <c r="F12272" s="55">
        <v>17</v>
      </c>
      <c r="G12272" s="214"/>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5">
      <c r="A12273" s="45" t="s">
        <v>661</v>
      </c>
      <c r="B12273" s="56" t="s">
        <v>454</v>
      </c>
      <c r="C12273" s="54">
        <v>8525.6886385726593</v>
      </c>
      <c r="D12273" s="56">
        <v>912</v>
      </c>
      <c r="E12273" s="56">
        <v>67</v>
      </c>
      <c r="F12273" s="55">
        <v>56.1</v>
      </c>
      <c r="G12273" s="214"/>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5">
      <c r="A12274" s="45" t="s">
        <v>660</v>
      </c>
      <c r="B12274" s="56" t="s">
        <v>449</v>
      </c>
      <c r="C12274" s="54">
        <v>39496.6261109037</v>
      </c>
      <c r="D12274" s="56">
        <v>3072</v>
      </c>
      <c r="E12274" s="56">
        <v>45</v>
      </c>
      <c r="F12274" s="55">
        <v>8.1</v>
      </c>
      <c r="G12274" s="214"/>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5">
      <c r="A12275" s="45" t="s">
        <v>659</v>
      </c>
      <c r="B12275" s="56" t="s">
        <v>457</v>
      </c>
      <c r="C12275" s="54">
        <v>1742.38402050019</v>
      </c>
      <c r="D12275" s="56">
        <v>40</v>
      </c>
      <c r="E12275" s="56" t="s">
        <v>495</v>
      </c>
      <c r="F12275" s="55">
        <v>4.0999999999999996</v>
      </c>
      <c r="G12275" s="214"/>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5">
      <c r="A12276" s="45" t="s">
        <v>658</v>
      </c>
      <c r="B12276" s="56" t="s">
        <v>460</v>
      </c>
      <c r="C12276" s="54">
        <v>18521.118345707095</v>
      </c>
      <c r="D12276" s="56">
        <v>2163</v>
      </c>
      <c r="E12276" s="56">
        <v>48</v>
      </c>
      <c r="F12276" s="55">
        <v>18.5</v>
      </c>
      <c r="G12276" s="214"/>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5">
      <c r="A12277" s="45" t="s">
        <v>657</v>
      </c>
      <c r="B12277" s="56" t="s">
        <v>454</v>
      </c>
      <c r="C12277" s="54">
        <v>75646.311561113689</v>
      </c>
      <c r="D12277" s="56">
        <v>6052</v>
      </c>
      <c r="E12277" s="56">
        <v>133</v>
      </c>
      <c r="F12277" s="55">
        <v>12.6</v>
      </c>
      <c r="G12277" s="214"/>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5">
      <c r="A12278" s="45" t="s">
        <v>656</v>
      </c>
      <c r="B12278" s="56" t="s">
        <v>455</v>
      </c>
      <c r="C12278" s="54">
        <v>18076.3739585127</v>
      </c>
      <c r="D12278" s="56">
        <v>1100</v>
      </c>
      <c r="E12278" s="56">
        <v>25</v>
      </c>
      <c r="F12278" s="55">
        <v>9.9</v>
      </c>
      <c r="G12278" s="214"/>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5">
      <c r="A12279" s="45" t="s">
        <v>655</v>
      </c>
      <c r="B12279" s="56" t="s">
        <v>455</v>
      </c>
      <c r="C12279" s="54">
        <v>6017.9931220796398</v>
      </c>
      <c r="D12279" s="56">
        <v>433</v>
      </c>
      <c r="E12279" s="56">
        <v>7</v>
      </c>
      <c r="F12279" s="55">
        <v>8.3000000000000007</v>
      </c>
      <c r="G12279" s="214"/>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5">
      <c r="A12280" s="45" t="s">
        <v>654</v>
      </c>
      <c r="B12280" s="56" t="s">
        <v>449</v>
      </c>
      <c r="C12280" s="54">
        <v>9670.1945178593596</v>
      </c>
      <c r="D12280" s="56">
        <v>539</v>
      </c>
      <c r="E12280" s="56">
        <v>11</v>
      </c>
      <c r="F12280" s="55">
        <v>8.1</v>
      </c>
      <c r="G12280" s="214"/>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5">
      <c r="A12281" s="45" t="s">
        <v>653</v>
      </c>
      <c r="B12281" s="56" t="s">
        <v>449</v>
      </c>
      <c r="C12281" s="54">
        <v>16769.949417917</v>
      </c>
      <c r="D12281" s="56">
        <v>2032</v>
      </c>
      <c r="E12281" s="56">
        <v>61</v>
      </c>
      <c r="F12281" s="55">
        <v>26</v>
      </c>
      <c r="G12281" s="214"/>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5">
      <c r="A12282" s="45" t="s">
        <v>652</v>
      </c>
      <c r="B12282" s="56" t="s">
        <v>456</v>
      </c>
      <c r="C12282" s="54">
        <v>9799.8531367531396</v>
      </c>
      <c r="D12282" s="56">
        <v>662</v>
      </c>
      <c r="E12282" s="56">
        <v>22</v>
      </c>
      <c r="F12282" s="55">
        <v>16</v>
      </c>
      <c r="G12282" s="214"/>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5">
      <c r="A12283" s="45" t="s">
        <v>651</v>
      </c>
      <c r="B12283" s="56" t="s">
        <v>449</v>
      </c>
      <c r="C12283" s="54">
        <v>11469.995289915099</v>
      </c>
      <c r="D12283" s="56">
        <v>926</v>
      </c>
      <c r="E12283" s="56">
        <v>16</v>
      </c>
      <c r="F12283" s="55">
        <v>10</v>
      </c>
      <c r="G12283" s="214"/>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5">
      <c r="A12284" s="45" t="s">
        <v>650</v>
      </c>
      <c r="B12284" s="56" t="s">
        <v>456</v>
      </c>
      <c r="C12284" s="54">
        <v>156244.697877948</v>
      </c>
      <c r="D12284" s="56">
        <v>23393</v>
      </c>
      <c r="E12284" s="56">
        <v>643</v>
      </c>
      <c r="F12284" s="55">
        <v>29.4</v>
      </c>
      <c r="G12284" s="214"/>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5">
      <c r="A12285" s="45" t="s">
        <v>649</v>
      </c>
      <c r="B12285" s="56" t="s">
        <v>449</v>
      </c>
      <c r="C12285" s="54">
        <v>7859.1059753857699</v>
      </c>
      <c r="D12285" s="56">
        <v>740</v>
      </c>
      <c r="E12285" s="56">
        <v>14</v>
      </c>
      <c r="F12285" s="55">
        <v>12.7</v>
      </c>
      <c r="G12285" s="214"/>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5">
      <c r="A12286" s="45" t="s">
        <v>648</v>
      </c>
      <c r="B12286" s="56" t="s">
        <v>461</v>
      </c>
      <c r="C12286" s="54">
        <v>1706.19112247767</v>
      </c>
      <c r="D12286" s="56">
        <v>78</v>
      </c>
      <c r="E12286" s="56">
        <v>6</v>
      </c>
      <c r="F12286" s="55">
        <v>25.1</v>
      </c>
      <c r="G12286" s="214"/>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5">
      <c r="A12287" s="45" t="s">
        <v>647</v>
      </c>
      <c r="B12287" s="56" t="s">
        <v>454</v>
      </c>
      <c r="C12287" s="54">
        <v>22263.862733642905</v>
      </c>
      <c r="D12287" s="56">
        <v>2648</v>
      </c>
      <c r="E12287" s="56">
        <v>84</v>
      </c>
      <c r="F12287" s="55">
        <v>26.9</v>
      </c>
      <c r="G12287" s="214"/>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5">
      <c r="A12288" s="45" t="s">
        <v>646</v>
      </c>
      <c r="B12288" s="56" t="s">
        <v>452</v>
      </c>
      <c r="C12288" s="54">
        <v>27679.346149202895</v>
      </c>
      <c r="D12288" s="56">
        <v>3200</v>
      </c>
      <c r="E12288" s="56">
        <v>59</v>
      </c>
      <c r="F12288" s="55">
        <v>15.2</v>
      </c>
      <c r="G12288" s="214"/>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5">
      <c r="A12289" s="45" t="s">
        <v>645</v>
      </c>
      <c r="B12289" s="56" t="s">
        <v>454</v>
      </c>
      <c r="C12289" s="54">
        <v>7245.13131941554</v>
      </c>
      <c r="D12289" s="56">
        <v>312</v>
      </c>
      <c r="E12289" s="56">
        <v>14</v>
      </c>
      <c r="F12289" s="55">
        <v>13.8</v>
      </c>
      <c r="G12289" s="214"/>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5">
      <c r="A12290" s="45" t="s">
        <v>644</v>
      </c>
      <c r="B12290" s="56" t="s">
        <v>449</v>
      </c>
      <c r="C12290" s="54">
        <v>10569.007528721701</v>
      </c>
      <c r="D12290" s="56">
        <v>664</v>
      </c>
      <c r="E12290" s="56">
        <v>14</v>
      </c>
      <c r="F12290" s="55">
        <v>9.5</v>
      </c>
      <c r="G12290" s="214"/>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5">
      <c r="A12291" s="45" t="s">
        <v>643</v>
      </c>
      <c r="B12291" s="56" t="s">
        <v>454</v>
      </c>
      <c r="C12291" s="54">
        <v>17809.806181656801</v>
      </c>
      <c r="D12291" s="56">
        <v>863</v>
      </c>
      <c r="E12291" s="56">
        <v>21</v>
      </c>
      <c r="F12291" s="55">
        <v>8.4</v>
      </c>
      <c r="G12291" s="214"/>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5">
      <c r="A12292" s="45" t="s">
        <v>642</v>
      </c>
      <c r="B12292" s="56" t="s">
        <v>457</v>
      </c>
      <c r="C12292" s="54">
        <v>3720.87322110892</v>
      </c>
      <c r="D12292" s="56">
        <v>213</v>
      </c>
      <c r="E12292" s="56" t="s">
        <v>495</v>
      </c>
      <c r="F12292" s="55">
        <v>3.8</v>
      </c>
      <c r="G12292" s="214"/>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5">
      <c r="A12293" s="45" t="s">
        <v>641</v>
      </c>
      <c r="B12293" s="56" t="s">
        <v>449</v>
      </c>
      <c r="C12293" s="54">
        <v>8954.3940578811398</v>
      </c>
      <c r="D12293" s="56">
        <v>768</v>
      </c>
      <c r="E12293" s="56">
        <v>13</v>
      </c>
      <c r="F12293" s="55">
        <v>10.4</v>
      </c>
      <c r="G12293" s="214"/>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5">
      <c r="A12294" s="45" t="s">
        <v>640</v>
      </c>
      <c r="B12294" s="56" t="s">
        <v>458</v>
      </c>
      <c r="C12294" s="54">
        <v>13616.408669804499</v>
      </c>
      <c r="D12294" s="56">
        <v>1204</v>
      </c>
      <c r="E12294" s="56">
        <v>21</v>
      </c>
      <c r="F12294" s="55">
        <v>11</v>
      </c>
      <c r="G12294" s="214"/>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5">
      <c r="A12295" s="45" t="s">
        <v>639</v>
      </c>
      <c r="B12295" s="56" t="s">
        <v>460</v>
      </c>
      <c r="C12295" s="54">
        <v>15949.1079489121</v>
      </c>
      <c r="D12295" s="56">
        <v>1921</v>
      </c>
      <c r="E12295" s="56">
        <v>35</v>
      </c>
      <c r="F12295" s="55">
        <v>15.7</v>
      </c>
      <c r="G12295" s="214"/>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5">
      <c r="A12296" s="45" t="s">
        <v>638</v>
      </c>
      <c r="B12296" s="56" t="s">
        <v>460</v>
      </c>
      <c r="C12296" s="54">
        <v>57573.2411074349</v>
      </c>
      <c r="D12296" s="56">
        <v>6752</v>
      </c>
      <c r="E12296" s="56">
        <v>186</v>
      </c>
      <c r="F12296" s="55">
        <v>23.1</v>
      </c>
      <c r="G12296" s="214"/>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5">
      <c r="A12297" s="45" t="s">
        <v>637</v>
      </c>
      <c r="B12297" s="56" t="s">
        <v>449</v>
      </c>
      <c r="C12297" s="54">
        <v>9019.6013550839107</v>
      </c>
      <c r="D12297" s="56">
        <v>709</v>
      </c>
      <c r="E12297" s="56">
        <v>21</v>
      </c>
      <c r="F12297" s="55">
        <v>16.600000000000001</v>
      </c>
      <c r="G12297" s="214"/>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5">
      <c r="A12298" s="45" t="s">
        <v>636</v>
      </c>
      <c r="B12298" s="56" t="s">
        <v>454</v>
      </c>
      <c r="C12298" s="54">
        <v>30825.646942955998</v>
      </c>
      <c r="D12298" s="56">
        <v>3437</v>
      </c>
      <c r="E12298" s="56">
        <v>51</v>
      </c>
      <c r="F12298" s="55">
        <v>11.8</v>
      </c>
      <c r="G12298" s="214"/>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5">
      <c r="A12299" s="45" t="s">
        <v>635</v>
      </c>
      <c r="B12299" s="56" t="s">
        <v>459</v>
      </c>
      <c r="C12299" s="54">
        <v>4174.0936822109898</v>
      </c>
      <c r="D12299" s="56">
        <v>407</v>
      </c>
      <c r="E12299" s="56">
        <v>19</v>
      </c>
      <c r="F12299" s="55">
        <v>32.5</v>
      </c>
      <c r="G12299" s="214"/>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5">
      <c r="A12300" s="45" t="s">
        <v>634</v>
      </c>
      <c r="B12300" s="56" t="s">
        <v>456</v>
      </c>
      <c r="C12300" s="54">
        <v>414.46849714100301</v>
      </c>
      <c r="D12300" s="56">
        <v>11</v>
      </c>
      <c r="E12300" s="56">
        <v>0</v>
      </c>
      <c r="F12300" s="55">
        <v>0</v>
      </c>
      <c r="G12300" s="214"/>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5">
      <c r="A12301" s="45" t="s">
        <v>633</v>
      </c>
      <c r="B12301" s="56" t="s">
        <v>458</v>
      </c>
      <c r="C12301" s="54">
        <v>5777.7105143039398</v>
      </c>
      <c r="D12301" s="56">
        <v>450</v>
      </c>
      <c r="E12301" s="56">
        <v>9</v>
      </c>
      <c r="F12301" s="55">
        <v>11.1</v>
      </c>
      <c r="G12301" s="214"/>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5">
      <c r="A12302" s="45" t="s">
        <v>632</v>
      </c>
      <c r="B12302" s="56" t="s">
        <v>454</v>
      </c>
      <c r="C12302" s="54">
        <v>9113.7991472155009</v>
      </c>
      <c r="D12302" s="56">
        <v>499</v>
      </c>
      <c r="E12302" s="56">
        <v>22</v>
      </c>
      <c r="F12302" s="55">
        <v>17.2</v>
      </c>
      <c r="G12302" s="214"/>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5">
      <c r="A12303" s="45" t="s">
        <v>631</v>
      </c>
      <c r="B12303" s="56" t="s">
        <v>462</v>
      </c>
      <c r="C12303" s="54">
        <v>1968.1305279901801</v>
      </c>
      <c r="D12303" s="56">
        <v>101</v>
      </c>
      <c r="E12303" s="56">
        <v>5</v>
      </c>
      <c r="F12303" s="55">
        <v>18.100000000000001</v>
      </c>
      <c r="G12303" s="214"/>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5">
      <c r="A12304" s="45" t="s">
        <v>630</v>
      </c>
      <c r="B12304" s="56" t="s">
        <v>454</v>
      </c>
      <c r="C12304" s="54">
        <v>11979.088383960399</v>
      </c>
      <c r="D12304" s="56">
        <v>1182</v>
      </c>
      <c r="E12304" s="56">
        <v>19</v>
      </c>
      <c r="F12304" s="55">
        <v>11.3</v>
      </c>
      <c r="G12304" s="214"/>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5">
      <c r="A12305" s="45" t="s">
        <v>629</v>
      </c>
      <c r="B12305" s="56" t="s">
        <v>461</v>
      </c>
      <c r="C12305" s="54">
        <v>241.58987972642501</v>
      </c>
      <c r="D12305" s="56">
        <v>9</v>
      </c>
      <c r="E12305" s="56" t="s">
        <v>495</v>
      </c>
      <c r="F12305" s="55">
        <v>29.6</v>
      </c>
      <c r="G12305" s="214"/>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5">
      <c r="A12306" s="45" t="s">
        <v>438</v>
      </c>
      <c r="B12306" s="56" t="s">
        <v>438</v>
      </c>
      <c r="C12306" s="54">
        <v>0</v>
      </c>
      <c r="D12306" s="56">
        <v>944</v>
      </c>
      <c r="E12306" s="56">
        <v>20</v>
      </c>
      <c r="F12306" s="55" t="s">
        <v>465</v>
      </c>
      <c r="G12306" s="214"/>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5">
      <c r="A12307" s="45" t="s">
        <v>628</v>
      </c>
      <c r="B12307" s="56" t="s">
        <v>449</v>
      </c>
      <c r="C12307" s="54">
        <v>9203.2013313555308</v>
      </c>
      <c r="D12307" s="56">
        <v>360</v>
      </c>
      <c r="E12307" s="56">
        <v>10</v>
      </c>
      <c r="F12307" s="55">
        <v>7.8</v>
      </c>
      <c r="G12307" s="214"/>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5">
      <c r="A12308" s="45" t="s">
        <v>627</v>
      </c>
      <c r="B12308" s="56" t="s">
        <v>449</v>
      </c>
      <c r="C12308" s="54">
        <v>15611.3411572231</v>
      </c>
      <c r="D12308" s="56">
        <v>909</v>
      </c>
      <c r="E12308" s="56">
        <v>22</v>
      </c>
      <c r="F12308" s="55">
        <v>10.1</v>
      </c>
      <c r="G12308" s="214"/>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5">
      <c r="A12309" s="45" t="s">
        <v>626</v>
      </c>
      <c r="B12309" s="56" t="s">
        <v>454</v>
      </c>
      <c r="C12309" s="54">
        <v>27113.4272904754</v>
      </c>
      <c r="D12309" s="56">
        <v>2591</v>
      </c>
      <c r="E12309" s="56">
        <v>47</v>
      </c>
      <c r="F12309" s="55">
        <v>12.4</v>
      </c>
      <c r="G12309" s="214"/>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5">
      <c r="A12310" s="45" t="s">
        <v>625</v>
      </c>
      <c r="B12310" s="56" t="s">
        <v>456</v>
      </c>
      <c r="C12310" s="54">
        <v>1911.00314707446</v>
      </c>
      <c r="D12310" s="56">
        <v>93</v>
      </c>
      <c r="E12310" s="56">
        <v>0</v>
      </c>
      <c r="F12310" s="55">
        <v>0</v>
      </c>
      <c r="G12310" s="214"/>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5">
      <c r="A12311" s="45" t="s">
        <v>624</v>
      </c>
      <c r="B12311" s="56" t="s">
        <v>452</v>
      </c>
      <c r="C12311" s="54">
        <v>26055.176096996998</v>
      </c>
      <c r="D12311" s="56">
        <v>2212</v>
      </c>
      <c r="E12311" s="56">
        <v>49</v>
      </c>
      <c r="F12311" s="55">
        <v>13.4</v>
      </c>
      <c r="G12311" s="214"/>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5">
      <c r="A12312" s="45" t="s">
        <v>623</v>
      </c>
      <c r="B12312" s="56" t="s">
        <v>454</v>
      </c>
      <c r="C12312" s="54">
        <v>66447.1432703639</v>
      </c>
      <c r="D12312" s="56">
        <v>5909</v>
      </c>
      <c r="E12312" s="56">
        <v>114</v>
      </c>
      <c r="F12312" s="55">
        <v>12.3</v>
      </c>
      <c r="G12312" s="214"/>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5">
      <c r="A12313" s="45" t="s">
        <v>622</v>
      </c>
      <c r="B12313" s="56" t="s">
        <v>455</v>
      </c>
      <c r="C12313" s="54">
        <v>10160.3863056553</v>
      </c>
      <c r="D12313" s="56">
        <v>656</v>
      </c>
      <c r="E12313" s="56">
        <v>20</v>
      </c>
      <c r="F12313" s="55">
        <v>14.1</v>
      </c>
      <c r="G12313" s="214"/>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5">
      <c r="A12314" s="45" t="s">
        <v>621</v>
      </c>
      <c r="B12314" s="56" t="s">
        <v>451</v>
      </c>
      <c r="C12314" s="54">
        <v>24185.158020851901</v>
      </c>
      <c r="D12314" s="56">
        <v>1851</v>
      </c>
      <c r="E12314" s="56">
        <v>38</v>
      </c>
      <c r="F12314" s="55">
        <v>11.2</v>
      </c>
      <c r="G12314" s="214"/>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5">
      <c r="A12315" s="45" t="s">
        <v>620</v>
      </c>
      <c r="B12315" s="56" t="s">
        <v>449</v>
      </c>
      <c r="C12315" s="54">
        <v>5442.3214995143799</v>
      </c>
      <c r="D12315" s="56">
        <v>262</v>
      </c>
      <c r="E12315" s="56">
        <v>9</v>
      </c>
      <c r="F12315" s="55">
        <v>11.8</v>
      </c>
      <c r="G12315" s="214"/>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5">
      <c r="A12316" s="45" t="s">
        <v>619</v>
      </c>
      <c r="B12316" s="56" t="s">
        <v>457</v>
      </c>
      <c r="C12316" s="54">
        <v>733.94211218720091</v>
      </c>
      <c r="D12316" s="56">
        <v>18</v>
      </c>
      <c r="E12316" s="56">
        <v>0</v>
      </c>
      <c r="F12316" s="55">
        <v>0</v>
      </c>
      <c r="G12316" s="214"/>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5">
      <c r="A12317" s="45" t="s">
        <v>618</v>
      </c>
      <c r="B12317" s="56" t="s">
        <v>461</v>
      </c>
      <c r="C12317" s="54">
        <v>445.14881003177402</v>
      </c>
      <c r="D12317" s="56">
        <v>10</v>
      </c>
      <c r="E12317" s="56" t="s">
        <v>495</v>
      </c>
      <c r="F12317" s="55">
        <v>16</v>
      </c>
      <c r="G12317" s="214"/>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5">
      <c r="A12318" s="45" t="s">
        <v>617</v>
      </c>
      <c r="B12318" s="56" t="s">
        <v>454</v>
      </c>
      <c r="C12318" s="54">
        <v>33036.741371399599</v>
      </c>
      <c r="D12318" s="56">
        <v>2468</v>
      </c>
      <c r="E12318" s="56">
        <v>54</v>
      </c>
      <c r="F12318" s="55">
        <v>11.7</v>
      </c>
      <c r="G12318" s="214"/>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5">
      <c r="A12319" s="45" t="s">
        <v>616</v>
      </c>
      <c r="B12319" s="56" t="s">
        <v>454</v>
      </c>
      <c r="C12319" s="54">
        <v>13217.562427383</v>
      </c>
      <c r="D12319" s="56">
        <v>694</v>
      </c>
      <c r="E12319" s="56">
        <v>35</v>
      </c>
      <c r="F12319" s="55">
        <v>18.899999999999999</v>
      </c>
      <c r="G12319" s="214"/>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5">
      <c r="A12320" s="45" t="s">
        <v>615</v>
      </c>
      <c r="B12320" s="56" t="s">
        <v>449</v>
      </c>
      <c r="C12320" s="54">
        <v>17180.900653549099</v>
      </c>
      <c r="D12320" s="56">
        <v>1981</v>
      </c>
      <c r="E12320" s="56">
        <v>48</v>
      </c>
      <c r="F12320" s="55">
        <v>20</v>
      </c>
      <c r="G12320" s="214"/>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5">
      <c r="A12321" s="45" t="s">
        <v>614</v>
      </c>
      <c r="B12321" s="56" t="s">
        <v>452</v>
      </c>
      <c r="C12321" s="54">
        <v>29713.051998029401</v>
      </c>
      <c r="D12321" s="56">
        <v>1431</v>
      </c>
      <c r="E12321" s="56">
        <v>31</v>
      </c>
      <c r="F12321" s="55">
        <v>7.5</v>
      </c>
      <c r="G12321" s="214"/>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5">
      <c r="A12322" s="45" t="s">
        <v>613</v>
      </c>
      <c r="B12322" s="56" t="s">
        <v>462</v>
      </c>
      <c r="C12322" s="54">
        <v>2759.83426324726</v>
      </c>
      <c r="D12322" s="56">
        <v>104</v>
      </c>
      <c r="E12322" s="56">
        <v>13</v>
      </c>
      <c r="F12322" s="55">
        <v>33.6</v>
      </c>
      <c r="G12322" s="214"/>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5">
      <c r="A12323" s="45" t="s">
        <v>612</v>
      </c>
      <c r="B12323" s="56" t="s">
        <v>457</v>
      </c>
      <c r="C12323" s="54">
        <v>709.250407043618</v>
      </c>
      <c r="D12323" s="56">
        <v>18</v>
      </c>
      <c r="E12323" s="56" t="s">
        <v>495</v>
      </c>
      <c r="F12323" s="55">
        <v>20.100000000000001</v>
      </c>
      <c r="G12323" s="214"/>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5">
      <c r="A12324" s="45" t="s">
        <v>611</v>
      </c>
      <c r="B12324" s="56" t="s">
        <v>458</v>
      </c>
      <c r="C12324" s="54">
        <v>5203.1237660323704</v>
      </c>
      <c r="D12324" s="56">
        <v>298</v>
      </c>
      <c r="E12324" s="56" t="s">
        <v>495</v>
      </c>
      <c r="F12324" s="55">
        <v>2.7</v>
      </c>
      <c r="G12324" s="214"/>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5">
      <c r="A12325" s="45" t="s">
        <v>610</v>
      </c>
      <c r="B12325" s="56" t="s">
        <v>449</v>
      </c>
      <c r="C12325" s="54">
        <v>7840.6389864339299</v>
      </c>
      <c r="D12325" s="56">
        <v>706</v>
      </c>
      <c r="E12325" s="56">
        <v>24</v>
      </c>
      <c r="F12325" s="55">
        <v>21.9</v>
      </c>
      <c r="G12325" s="214"/>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5">
      <c r="A12326" s="45" t="s">
        <v>609</v>
      </c>
      <c r="B12326" s="56" t="s">
        <v>451</v>
      </c>
      <c r="C12326" s="54">
        <v>7285.8220530817907</v>
      </c>
      <c r="D12326" s="56">
        <v>889</v>
      </c>
      <c r="E12326" s="56">
        <v>12</v>
      </c>
      <c r="F12326" s="55">
        <v>11.8</v>
      </c>
      <c r="G12326" s="214"/>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5">
      <c r="A12327" s="45" t="s">
        <v>608</v>
      </c>
      <c r="B12327" s="56" t="s">
        <v>449</v>
      </c>
      <c r="C12327" s="54">
        <v>3703.8770272844695</v>
      </c>
      <c r="D12327" s="56">
        <v>298</v>
      </c>
      <c r="E12327" s="56">
        <v>9</v>
      </c>
      <c r="F12327" s="55">
        <v>17.399999999999999</v>
      </c>
      <c r="G12327" s="214"/>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5">
      <c r="A12328" s="45" t="s">
        <v>607</v>
      </c>
      <c r="B12328" s="56" t="s">
        <v>458</v>
      </c>
      <c r="C12328" s="54">
        <v>4036.3842504603494</v>
      </c>
      <c r="D12328" s="56">
        <v>201</v>
      </c>
      <c r="E12328" s="56" t="s">
        <v>495</v>
      </c>
      <c r="F12328" s="55">
        <v>5.3</v>
      </c>
      <c r="G12328" s="214"/>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5">
      <c r="A12329" s="45" t="s">
        <v>606</v>
      </c>
      <c r="B12329" s="56" t="s">
        <v>456</v>
      </c>
      <c r="C12329" s="54">
        <v>29347.864073528101</v>
      </c>
      <c r="D12329" s="56">
        <v>3095</v>
      </c>
      <c r="E12329" s="56">
        <v>91</v>
      </c>
      <c r="F12329" s="55">
        <v>22.1</v>
      </c>
      <c r="G12329" s="214"/>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5">
      <c r="A12330" s="45" t="s">
        <v>605</v>
      </c>
      <c r="B12330" s="56" t="s">
        <v>461</v>
      </c>
      <c r="C12330" s="54">
        <v>1175.1166229483399</v>
      </c>
      <c r="D12330" s="56">
        <v>46</v>
      </c>
      <c r="E12330" s="56" t="s">
        <v>495</v>
      </c>
      <c r="F12330" s="55">
        <v>18.2</v>
      </c>
      <c r="G12330" s="214"/>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5">
      <c r="A12331" s="45" t="s">
        <v>604</v>
      </c>
      <c r="B12331" s="56" t="s">
        <v>459</v>
      </c>
      <c r="C12331" s="54">
        <v>2871.29045841678</v>
      </c>
      <c r="D12331" s="56">
        <v>162</v>
      </c>
      <c r="E12331" s="56">
        <v>6</v>
      </c>
      <c r="F12331" s="55">
        <v>14.9</v>
      </c>
      <c r="G12331" s="214"/>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5">
      <c r="A12332" s="45" t="s">
        <v>603</v>
      </c>
      <c r="B12332" s="56" t="s">
        <v>449</v>
      </c>
      <c r="C12332" s="54">
        <v>18711.126473274999</v>
      </c>
      <c r="D12332" s="56">
        <v>1623</v>
      </c>
      <c r="E12332" s="56">
        <v>16</v>
      </c>
      <c r="F12332" s="55">
        <v>6.1</v>
      </c>
      <c r="G12332" s="214"/>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5">
      <c r="A12333" s="45" t="s">
        <v>602</v>
      </c>
      <c r="B12333" s="56" t="s">
        <v>456</v>
      </c>
      <c r="C12333" s="54">
        <v>41355.060735064602</v>
      </c>
      <c r="D12333" s="56">
        <v>3316</v>
      </c>
      <c r="E12333" s="56">
        <v>92</v>
      </c>
      <c r="F12333" s="55">
        <v>15.9</v>
      </c>
      <c r="G12333" s="214"/>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5">
      <c r="A12334" s="45" t="s">
        <v>601</v>
      </c>
      <c r="B12334" s="56" t="s">
        <v>454</v>
      </c>
      <c r="C12334" s="54">
        <v>23089.216116875701</v>
      </c>
      <c r="D12334" s="56">
        <v>1431</v>
      </c>
      <c r="E12334" s="56">
        <v>20</v>
      </c>
      <c r="F12334" s="55">
        <v>6.2</v>
      </c>
      <c r="G12334" s="214"/>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5">
      <c r="A12335" s="45" t="s">
        <v>600</v>
      </c>
      <c r="B12335" s="56" t="s">
        <v>455</v>
      </c>
      <c r="C12335" s="54">
        <v>1711.2133241641</v>
      </c>
      <c r="D12335" s="56">
        <v>72</v>
      </c>
      <c r="E12335" s="56" t="s">
        <v>495</v>
      </c>
      <c r="F12335" s="55">
        <v>4.2</v>
      </c>
      <c r="G12335" s="214"/>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5">
      <c r="A12336" s="45" t="s">
        <v>599</v>
      </c>
      <c r="B12336" s="56" t="s">
        <v>449</v>
      </c>
      <c r="C12336" s="54">
        <v>7315.6481145470188</v>
      </c>
      <c r="D12336" s="56">
        <v>577</v>
      </c>
      <c r="E12336" s="56">
        <v>17</v>
      </c>
      <c r="F12336" s="55">
        <v>16.600000000000001</v>
      </c>
      <c r="G12336" s="214"/>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5">
      <c r="A12337" s="45" t="s">
        <v>598</v>
      </c>
      <c r="B12337" s="56" t="s">
        <v>454</v>
      </c>
      <c r="C12337" s="54">
        <v>10981.723636578799</v>
      </c>
      <c r="D12337" s="56">
        <v>592</v>
      </c>
      <c r="E12337" s="56">
        <v>27</v>
      </c>
      <c r="F12337" s="55">
        <v>17.600000000000001</v>
      </c>
      <c r="G12337" s="214"/>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5">
      <c r="A12338" s="45" t="s">
        <v>597</v>
      </c>
      <c r="B12338" s="56" t="s">
        <v>460</v>
      </c>
      <c r="C12338" s="54">
        <v>16752.226867065601</v>
      </c>
      <c r="D12338" s="56">
        <v>1697</v>
      </c>
      <c r="E12338" s="56">
        <v>49</v>
      </c>
      <c r="F12338" s="55">
        <v>20.9</v>
      </c>
      <c r="G12338" s="214"/>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5">
      <c r="A12339" s="45" t="s">
        <v>596</v>
      </c>
      <c r="B12339" s="56" t="s">
        <v>452</v>
      </c>
      <c r="C12339" s="54">
        <v>14695.182980035201</v>
      </c>
      <c r="D12339" s="56">
        <v>1136</v>
      </c>
      <c r="E12339" s="56">
        <v>30</v>
      </c>
      <c r="F12339" s="55">
        <v>14.6</v>
      </c>
      <c r="G12339" s="214"/>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5">
      <c r="A12340" s="45" t="s">
        <v>595</v>
      </c>
      <c r="B12340" s="56" t="s">
        <v>452</v>
      </c>
      <c r="C12340" s="54">
        <v>56177.316442514697</v>
      </c>
      <c r="D12340" s="56">
        <v>5449</v>
      </c>
      <c r="E12340" s="56">
        <v>105</v>
      </c>
      <c r="F12340" s="55">
        <v>13.4</v>
      </c>
      <c r="G12340" s="214"/>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5">
      <c r="A12341" s="45" t="s">
        <v>594</v>
      </c>
      <c r="B12341" s="56" t="s">
        <v>457</v>
      </c>
      <c r="C12341" s="54">
        <v>1451.48737987204</v>
      </c>
      <c r="D12341" s="56">
        <v>68</v>
      </c>
      <c r="E12341" s="56" t="s">
        <v>495</v>
      </c>
      <c r="F12341" s="55">
        <v>4.9000000000000004</v>
      </c>
      <c r="G12341" s="214"/>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5">
      <c r="A12342" s="45" t="s">
        <v>593</v>
      </c>
      <c r="B12342" s="56" t="s">
        <v>451</v>
      </c>
      <c r="C12342" s="54">
        <v>15539.121805317</v>
      </c>
      <c r="D12342" s="56">
        <v>1393</v>
      </c>
      <c r="E12342" s="56">
        <v>31</v>
      </c>
      <c r="F12342" s="55">
        <v>14.2</v>
      </c>
      <c r="G12342" s="214"/>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5">
      <c r="A12343" s="45" t="s">
        <v>592</v>
      </c>
      <c r="B12343" s="56" t="s">
        <v>456</v>
      </c>
      <c r="C12343" s="54">
        <v>14533.4559376543</v>
      </c>
      <c r="D12343" s="56">
        <v>1441</v>
      </c>
      <c r="E12343" s="56">
        <v>70</v>
      </c>
      <c r="F12343" s="55">
        <v>34.4</v>
      </c>
      <c r="G12343" s="214"/>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5">
      <c r="A12344" s="45" t="s">
        <v>591</v>
      </c>
      <c r="B12344" s="56" t="s">
        <v>455</v>
      </c>
      <c r="C12344" s="54">
        <v>2458.2722255157701</v>
      </c>
      <c r="D12344" s="56">
        <v>84</v>
      </c>
      <c r="E12344" s="56">
        <v>0</v>
      </c>
      <c r="F12344" s="55">
        <v>0</v>
      </c>
      <c r="G12344" s="214"/>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5">
      <c r="A12345" s="45" t="s">
        <v>590</v>
      </c>
      <c r="B12345" s="56" t="s">
        <v>461</v>
      </c>
      <c r="C12345" s="54">
        <v>7178.4740239266202</v>
      </c>
      <c r="D12345" s="56">
        <v>305</v>
      </c>
      <c r="E12345" s="56">
        <v>6</v>
      </c>
      <c r="F12345" s="55">
        <v>6</v>
      </c>
      <c r="G12345" s="214"/>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5">
      <c r="A12346" s="45" t="s">
        <v>589</v>
      </c>
      <c r="B12346" s="56" t="s">
        <v>454</v>
      </c>
      <c r="C12346" s="54">
        <v>24460.265400539301</v>
      </c>
      <c r="D12346" s="56">
        <v>2307</v>
      </c>
      <c r="E12346" s="56">
        <v>35</v>
      </c>
      <c r="F12346" s="55">
        <v>10.199999999999999</v>
      </c>
      <c r="G12346" s="214"/>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5">
      <c r="A12347" s="45" t="s">
        <v>588</v>
      </c>
      <c r="B12347" s="56" t="s">
        <v>449</v>
      </c>
      <c r="C12347" s="54">
        <v>10765.112077551599</v>
      </c>
      <c r="D12347" s="56">
        <v>812</v>
      </c>
      <c r="E12347" s="56">
        <v>25</v>
      </c>
      <c r="F12347" s="55">
        <v>16.600000000000001</v>
      </c>
      <c r="G12347" s="214"/>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5">
      <c r="A12348" s="45" t="s">
        <v>587</v>
      </c>
      <c r="B12348" s="56" t="s">
        <v>454</v>
      </c>
      <c r="C12348" s="54">
        <v>22284.2851538703</v>
      </c>
      <c r="D12348" s="56">
        <v>1421</v>
      </c>
      <c r="E12348" s="56">
        <v>61</v>
      </c>
      <c r="F12348" s="55">
        <v>19.600000000000001</v>
      </c>
      <c r="G12348" s="214"/>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5">
      <c r="A12349" s="45" t="s">
        <v>586</v>
      </c>
      <c r="B12349" s="56" t="s">
        <v>461</v>
      </c>
      <c r="C12349" s="54">
        <v>845.307934845815</v>
      </c>
      <c r="D12349" s="56">
        <v>25</v>
      </c>
      <c r="E12349" s="56">
        <v>0</v>
      </c>
      <c r="F12349" s="55">
        <v>0</v>
      </c>
      <c r="G12349" s="214"/>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5">
      <c r="A12350" s="45" t="s">
        <v>585</v>
      </c>
      <c r="B12350" s="56" t="s">
        <v>450</v>
      </c>
      <c r="C12350" s="54">
        <v>18868.1392219843</v>
      </c>
      <c r="D12350" s="56">
        <v>2493</v>
      </c>
      <c r="E12350" s="56">
        <v>44</v>
      </c>
      <c r="F12350" s="55">
        <v>16.7</v>
      </c>
      <c r="G12350" s="214"/>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5">
      <c r="A12351" s="45" t="s">
        <v>584</v>
      </c>
      <c r="B12351" s="56" t="s">
        <v>454</v>
      </c>
      <c r="C12351" s="54">
        <v>41525.030739602102</v>
      </c>
      <c r="D12351" s="56">
        <v>4460</v>
      </c>
      <c r="E12351" s="56">
        <v>90</v>
      </c>
      <c r="F12351" s="55">
        <v>15.5</v>
      </c>
      <c r="G12351" s="214"/>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5">
      <c r="A12352" s="45" t="s">
        <v>449</v>
      </c>
      <c r="B12352" s="56" t="s">
        <v>449</v>
      </c>
      <c r="C12352" s="54">
        <v>191574.677370558</v>
      </c>
      <c r="D12352" s="56">
        <v>24676</v>
      </c>
      <c r="E12352" s="56">
        <v>393</v>
      </c>
      <c r="F12352" s="55">
        <v>14.7</v>
      </c>
      <c r="G12352" s="214"/>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5">
      <c r="A12353" s="45" t="s">
        <v>583</v>
      </c>
      <c r="B12353" s="56" t="s">
        <v>455</v>
      </c>
      <c r="C12353" s="54">
        <v>1046.7288034764699</v>
      </c>
      <c r="D12353" s="56">
        <v>39</v>
      </c>
      <c r="E12353" s="56" t="s">
        <v>495</v>
      </c>
      <c r="F12353" s="55">
        <v>13.6</v>
      </c>
      <c r="G12353" s="214"/>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5">
      <c r="A12354" s="45" t="s">
        <v>582</v>
      </c>
      <c r="B12354" s="56" t="s">
        <v>452</v>
      </c>
      <c r="C12354" s="54">
        <v>11271.338775648501</v>
      </c>
      <c r="D12354" s="56">
        <v>1102</v>
      </c>
      <c r="E12354" s="56">
        <v>16</v>
      </c>
      <c r="F12354" s="55">
        <v>10.1</v>
      </c>
      <c r="G12354" s="214"/>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5">
      <c r="A12355" s="45" t="s">
        <v>581</v>
      </c>
      <c r="B12355" s="56" t="s">
        <v>462</v>
      </c>
      <c r="C12355" s="54">
        <v>24061.696973528105</v>
      </c>
      <c r="D12355" s="56">
        <v>1743</v>
      </c>
      <c r="E12355" s="56">
        <v>32</v>
      </c>
      <c r="F12355" s="55">
        <v>9.5</v>
      </c>
      <c r="G12355" s="214"/>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5">
      <c r="A12356" s="29" t="s">
        <v>37</v>
      </c>
      <c r="B12356" s="135" t="s">
        <v>926</v>
      </c>
      <c r="C12356" s="182">
        <v>6964382.5242290385</v>
      </c>
      <c r="D12356" s="56">
        <v>691720</v>
      </c>
      <c r="E12356" s="56">
        <v>14941</v>
      </c>
      <c r="F12356" s="55">
        <v>15.3</v>
      </c>
      <c r="G12356" s="214"/>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row r="12357" spans="1:17" x14ac:dyDescent="0.35">
      <c r="A12357" s="45" t="s">
        <v>923</v>
      </c>
      <c r="B12357" s="56" t="s">
        <v>451</v>
      </c>
      <c r="C12357" s="54">
        <v>18224.238036758699</v>
      </c>
      <c r="D12357" s="56">
        <v>1768</v>
      </c>
      <c r="E12357" s="56">
        <v>34</v>
      </c>
      <c r="F12357" s="55">
        <v>13.326051951653314</v>
      </c>
      <c r="G12357" s="214"/>
      <c r="H12357" s="56" t="s">
        <v>482</v>
      </c>
      <c r="I12357" s="56">
        <v>37772</v>
      </c>
      <c r="J12357" s="56">
        <v>1239</v>
      </c>
      <c r="K12357" s="56">
        <v>41</v>
      </c>
      <c r="L12357" s="57">
        <v>3.3091202582728005E-2</v>
      </c>
      <c r="M12357" s="56" t="s">
        <v>463</v>
      </c>
      <c r="N12357" s="60">
        <v>6798.6381515699541</v>
      </c>
      <c r="O12357" s="150">
        <v>44434</v>
      </c>
      <c r="P12357" s="150">
        <f t="shared" ref="P12357" si="512">O12357-18</f>
        <v>44416</v>
      </c>
      <c r="Q12357" s="150">
        <f t="shared" ref="Q12357" si="513">O12357-5</f>
        <v>44429</v>
      </c>
    </row>
    <row r="12358" spans="1:17" x14ac:dyDescent="0.35">
      <c r="A12358" s="45" t="s">
        <v>922</v>
      </c>
      <c r="B12358" s="56" t="s">
        <v>454</v>
      </c>
      <c r="C12358" s="54">
        <v>23727.780397963001</v>
      </c>
      <c r="D12358" s="56">
        <v>1008</v>
      </c>
      <c r="E12358" s="56">
        <v>28</v>
      </c>
      <c r="F12358" s="55">
        <v>8.4289384276824215</v>
      </c>
      <c r="G12358" s="214"/>
      <c r="H12358" s="56" t="s">
        <v>482</v>
      </c>
      <c r="I12358" s="56">
        <v>56203</v>
      </c>
      <c r="J12358" s="56">
        <v>1881</v>
      </c>
      <c r="K12358" s="56">
        <v>31</v>
      </c>
      <c r="L12358" s="57">
        <v>1.6480595427963849E-2</v>
      </c>
      <c r="M12358" s="56" t="s">
        <v>482</v>
      </c>
      <c r="N12358" s="60">
        <v>7927.4165912353155</v>
      </c>
      <c r="O12358" s="150">
        <v>44434</v>
      </c>
      <c r="P12358" s="150">
        <f t="shared" ref="P12358:P12421" si="514">O12358-18</f>
        <v>44416</v>
      </c>
      <c r="Q12358" s="150">
        <f t="shared" ref="Q12358:Q12421" si="515">O12358-5</f>
        <v>44429</v>
      </c>
    </row>
    <row r="12359" spans="1:17" x14ac:dyDescent="0.35">
      <c r="A12359" s="45" t="s">
        <v>921</v>
      </c>
      <c r="B12359" s="56" t="s">
        <v>460</v>
      </c>
      <c r="C12359" s="54">
        <v>10449.281569213599</v>
      </c>
      <c r="D12359" s="56">
        <v>1422</v>
      </c>
      <c r="E12359" s="56">
        <v>24</v>
      </c>
      <c r="F12359" s="55">
        <v>16.405775870146545</v>
      </c>
      <c r="G12359" s="214"/>
      <c r="H12359" s="56" t="s">
        <v>463</v>
      </c>
      <c r="I12359" s="56">
        <v>26162</v>
      </c>
      <c r="J12359" s="56">
        <v>851</v>
      </c>
      <c r="K12359" s="56">
        <v>26</v>
      </c>
      <c r="L12359" s="57">
        <v>3.0552291421856639E-2</v>
      </c>
      <c r="M12359" s="56" t="s">
        <v>463</v>
      </c>
      <c r="N12359" s="60">
        <v>8144.1005715385772</v>
      </c>
      <c r="O12359" s="150">
        <v>44434</v>
      </c>
      <c r="P12359" s="150">
        <f t="shared" si="514"/>
        <v>44416</v>
      </c>
      <c r="Q12359" s="150">
        <f t="shared" si="515"/>
        <v>44429</v>
      </c>
    </row>
    <row r="12360" spans="1:17" x14ac:dyDescent="0.35">
      <c r="A12360" s="45" t="s">
        <v>920</v>
      </c>
      <c r="B12360" s="56" t="s">
        <v>461</v>
      </c>
      <c r="C12360" s="54">
        <v>8227.4352056835796</v>
      </c>
      <c r="D12360" s="56">
        <v>406</v>
      </c>
      <c r="E12360" s="56">
        <v>31</v>
      </c>
      <c r="F12360" s="55">
        <v>26.913438500932436</v>
      </c>
      <c r="G12360" s="214"/>
      <c r="H12360" s="56" t="s">
        <v>482</v>
      </c>
      <c r="I12360" s="56">
        <v>18375</v>
      </c>
      <c r="J12360" s="56">
        <v>698</v>
      </c>
      <c r="K12360" s="56">
        <v>33</v>
      </c>
      <c r="L12360" s="57">
        <v>4.7277936962750719E-2</v>
      </c>
      <c r="M12360" s="56" t="s">
        <v>482</v>
      </c>
      <c r="N12360" s="60">
        <v>8483.8103558423154</v>
      </c>
      <c r="O12360" s="150">
        <v>44434</v>
      </c>
      <c r="P12360" s="150">
        <f t="shared" si="514"/>
        <v>44416</v>
      </c>
      <c r="Q12360" s="150">
        <f t="shared" si="515"/>
        <v>44429</v>
      </c>
    </row>
    <row r="12361" spans="1:17" x14ac:dyDescent="0.35">
      <c r="A12361" s="45" t="s">
        <v>919</v>
      </c>
      <c r="B12361" s="56" t="s">
        <v>456</v>
      </c>
      <c r="C12361" s="54">
        <v>28496.164598917199</v>
      </c>
      <c r="D12361" s="56">
        <v>2836</v>
      </c>
      <c r="E12361" s="56">
        <v>108</v>
      </c>
      <c r="F12361" s="55">
        <v>27.071312307688039</v>
      </c>
      <c r="G12361" s="214"/>
      <c r="H12361" s="56" t="s">
        <v>482</v>
      </c>
      <c r="I12361" s="56">
        <v>76996</v>
      </c>
      <c r="J12361" s="56">
        <v>2456</v>
      </c>
      <c r="K12361" s="56">
        <v>124</v>
      </c>
      <c r="L12361" s="57">
        <v>5.0488599348534204E-2</v>
      </c>
      <c r="M12361" s="56" t="s">
        <v>482</v>
      </c>
      <c r="N12361" s="60">
        <v>8618.7037258106066</v>
      </c>
      <c r="O12361" s="150">
        <v>44434</v>
      </c>
      <c r="P12361" s="150">
        <f t="shared" si="514"/>
        <v>44416</v>
      </c>
      <c r="Q12361" s="150">
        <f t="shared" si="515"/>
        <v>44429</v>
      </c>
    </row>
    <row r="12362" spans="1:17" x14ac:dyDescent="0.35">
      <c r="A12362" s="45" t="s">
        <v>918</v>
      </c>
      <c r="B12362" s="56" t="s">
        <v>461</v>
      </c>
      <c r="C12362" s="54">
        <v>462.23398096760798</v>
      </c>
      <c r="D12362" s="56" t="s">
        <v>495</v>
      </c>
      <c r="E12362" s="56">
        <v>0</v>
      </c>
      <c r="F12362" s="55">
        <v>0</v>
      </c>
      <c r="G12362" s="214"/>
      <c r="H12362" s="56" t="s">
        <v>467</v>
      </c>
      <c r="I12362" s="56">
        <v>286</v>
      </c>
      <c r="J12362" s="56">
        <v>5</v>
      </c>
      <c r="K12362" s="56">
        <v>0</v>
      </c>
      <c r="L12362" s="57">
        <v>0</v>
      </c>
      <c r="M12362" s="56" t="s">
        <v>467</v>
      </c>
      <c r="N12362" s="60">
        <v>1081.7032511398995</v>
      </c>
      <c r="O12362" s="150">
        <v>44434</v>
      </c>
      <c r="P12362" s="150">
        <f t="shared" si="514"/>
        <v>44416</v>
      </c>
      <c r="Q12362" s="150">
        <f t="shared" si="515"/>
        <v>44429</v>
      </c>
    </row>
    <row r="12363" spans="1:17" x14ac:dyDescent="0.35">
      <c r="A12363" s="45" t="s">
        <v>917</v>
      </c>
      <c r="B12363" s="56" t="s">
        <v>458</v>
      </c>
      <c r="C12363" s="54">
        <v>16598.0263143665</v>
      </c>
      <c r="D12363" s="56">
        <v>1139</v>
      </c>
      <c r="E12363" s="56">
        <v>18</v>
      </c>
      <c r="F12363" s="55">
        <v>7.7461877777686725</v>
      </c>
      <c r="G12363" s="214"/>
      <c r="H12363" s="56" t="s">
        <v>482</v>
      </c>
      <c r="I12363" s="56">
        <v>37509</v>
      </c>
      <c r="J12363" s="56">
        <v>1311</v>
      </c>
      <c r="K12363" s="56">
        <v>22</v>
      </c>
      <c r="L12363" s="57">
        <v>1.6781083142639208E-2</v>
      </c>
      <c r="M12363" s="56" t="s">
        <v>463</v>
      </c>
      <c r="N12363" s="60">
        <v>7898.5294707314551</v>
      </c>
      <c r="O12363" s="150">
        <v>44434</v>
      </c>
      <c r="P12363" s="150">
        <f t="shared" si="514"/>
        <v>44416</v>
      </c>
      <c r="Q12363" s="150">
        <f t="shared" si="515"/>
        <v>44429</v>
      </c>
    </row>
    <row r="12364" spans="1:17" x14ac:dyDescent="0.35">
      <c r="A12364" s="45" t="s">
        <v>916</v>
      </c>
      <c r="B12364" s="56" t="s">
        <v>455</v>
      </c>
      <c r="C12364" s="54">
        <v>40259.238105780198</v>
      </c>
      <c r="D12364" s="56">
        <v>2810</v>
      </c>
      <c r="E12364" s="56">
        <v>36</v>
      </c>
      <c r="F12364" s="55">
        <v>6.3871764405282674</v>
      </c>
      <c r="G12364" s="214"/>
      <c r="H12364" s="56" t="s">
        <v>482</v>
      </c>
      <c r="I12364" s="56">
        <v>507281</v>
      </c>
      <c r="J12364" s="56">
        <v>4493</v>
      </c>
      <c r="K12364" s="56">
        <v>42</v>
      </c>
      <c r="L12364" s="57">
        <v>9.3478744713999563E-3</v>
      </c>
      <c r="M12364" s="56" t="s">
        <v>467</v>
      </c>
      <c r="N12364" s="60">
        <v>11160.171457280807</v>
      </c>
      <c r="O12364" s="150">
        <v>44434</v>
      </c>
      <c r="P12364" s="150">
        <f t="shared" si="514"/>
        <v>44416</v>
      </c>
      <c r="Q12364" s="150">
        <f t="shared" si="515"/>
        <v>44429</v>
      </c>
    </row>
    <row r="12365" spans="1:17" x14ac:dyDescent="0.35">
      <c r="A12365" s="45" t="s">
        <v>915</v>
      </c>
      <c r="B12365" s="56" t="s">
        <v>458</v>
      </c>
      <c r="C12365" s="54">
        <v>36064.049778037697</v>
      </c>
      <c r="D12365" s="56">
        <v>2967</v>
      </c>
      <c r="E12365" s="56">
        <v>80</v>
      </c>
      <c r="F12365" s="55">
        <v>15.844825385543928</v>
      </c>
      <c r="G12365" s="214"/>
      <c r="H12365" s="56" t="s">
        <v>463</v>
      </c>
      <c r="I12365" s="56">
        <v>116122</v>
      </c>
      <c r="J12365" s="56">
        <v>3149</v>
      </c>
      <c r="K12365" s="56">
        <v>106</v>
      </c>
      <c r="L12365" s="57">
        <v>3.366147983486821E-2</v>
      </c>
      <c r="M12365" s="56" t="s">
        <v>467</v>
      </c>
      <c r="N12365" s="60">
        <v>8731.6871493386188</v>
      </c>
      <c r="O12365" s="150">
        <v>44434</v>
      </c>
      <c r="P12365" s="150">
        <f t="shared" si="514"/>
        <v>44416</v>
      </c>
      <c r="Q12365" s="150">
        <f t="shared" si="515"/>
        <v>44429</v>
      </c>
    </row>
    <row r="12366" spans="1:17" x14ac:dyDescent="0.35">
      <c r="A12366" s="45" t="s">
        <v>914</v>
      </c>
      <c r="B12366" s="56" t="s">
        <v>459</v>
      </c>
      <c r="C12366" s="54">
        <v>260.803252500962</v>
      </c>
      <c r="D12366" s="56">
        <v>8</v>
      </c>
      <c r="E12366" s="56" t="s">
        <v>495</v>
      </c>
      <c r="F12366" s="55">
        <v>82.16374306333617</v>
      </c>
      <c r="G12366" s="214"/>
      <c r="H12366" s="56" t="s">
        <v>467</v>
      </c>
      <c r="I12366" s="56">
        <v>685</v>
      </c>
      <c r="J12366" s="56">
        <v>26</v>
      </c>
      <c r="K12366" s="56">
        <v>5</v>
      </c>
      <c r="L12366" s="57">
        <v>0.19230769230769232</v>
      </c>
      <c r="M12366" s="56" t="s">
        <v>482</v>
      </c>
      <c r="N12366" s="60">
        <v>9969.2008250181225</v>
      </c>
      <c r="O12366" s="150">
        <v>44434</v>
      </c>
      <c r="P12366" s="150">
        <f t="shared" si="514"/>
        <v>44416</v>
      </c>
      <c r="Q12366" s="150">
        <f t="shared" si="515"/>
        <v>44429</v>
      </c>
    </row>
    <row r="12367" spans="1:17" x14ac:dyDescent="0.35">
      <c r="A12367" s="45" t="s">
        <v>913</v>
      </c>
      <c r="B12367" s="56" t="s">
        <v>454</v>
      </c>
      <c r="C12367" s="54">
        <v>45827.143129014403</v>
      </c>
      <c r="D12367" s="56">
        <v>2013</v>
      </c>
      <c r="E12367" s="56">
        <v>63</v>
      </c>
      <c r="F12367" s="55">
        <v>9.8195080311496206</v>
      </c>
      <c r="G12367" s="214"/>
      <c r="H12367" s="56" t="s">
        <v>463</v>
      </c>
      <c r="I12367" s="56">
        <v>152346</v>
      </c>
      <c r="J12367" s="56">
        <v>5141</v>
      </c>
      <c r="K12367" s="56">
        <v>70</v>
      </c>
      <c r="L12367" s="57">
        <v>1.3616028010114764E-2</v>
      </c>
      <c r="M12367" s="56" t="s">
        <v>463</v>
      </c>
      <c r="N12367" s="60">
        <v>11218.242397364485</v>
      </c>
      <c r="O12367" s="150">
        <v>44434</v>
      </c>
      <c r="P12367" s="150">
        <f t="shared" si="514"/>
        <v>44416</v>
      </c>
      <c r="Q12367" s="150">
        <f t="shared" si="515"/>
        <v>44429</v>
      </c>
    </row>
    <row r="12368" spans="1:17" x14ac:dyDescent="0.35">
      <c r="A12368" s="45" t="s">
        <v>912</v>
      </c>
      <c r="B12368" s="56" t="s">
        <v>449</v>
      </c>
      <c r="C12368" s="54">
        <v>6286.5177862111304</v>
      </c>
      <c r="D12368" s="56">
        <v>447</v>
      </c>
      <c r="E12368" s="56">
        <v>13</v>
      </c>
      <c r="F12368" s="55">
        <v>14.770839121908798</v>
      </c>
      <c r="G12368" s="214"/>
      <c r="H12368" s="56" t="s">
        <v>482</v>
      </c>
      <c r="I12368" s="56">
        <v>18181</v>
      </c>
      <c r="J12368" s="56">
        <v>416</v>
      </c>
      <c r="K12368" s="56">
        <v>13</v>
      </c>
      <c r="L12368" s="57">
        <v>3.125E-2</v>
      </c>
      <c r="M12368" s="56" t="s">
        <v>463</v>
      </c>
      <c r="N12368" s="60">
        <v>6617.3359266151419</v>
      </c>
      <c r="O12368" s="150">
        <v>44434</v>
      </c>
      <c r="P12368" s="150">
        <f t="shared" si="514"/>
        <v>44416</v>
      </c>
      <c r="Q12368" s="150">
        <f t="shared" si="515"/>
        <v>44429</v>
      </c>
    </row>
    <row r="12369" spans="1:17" x14ac:dyDescent="0.35">
      <c r="A12369" s="45" t="s">
        <v>911</v>
      </c>
      <c r="B12369" s="56" t="s">
        <v>454</v>
      </c>
      <c r="C12369" s="54">
        <v>3488.02577394533</v>
      </c>
      <c r="D12369" s="56">
        <v>188</v>
      </c>
      <c r="E12369" s="56">
        <v>7</v>
      </c>
      <c r="F12369" s="55">
        <v>14.334756461230116</v>
      </c>
      <c r="G12369" s="214"/>
      <c r="H12369" s="56" t="s">
        <v>467</v>
      </c>
      <c r="I12369" s="56">
        <v>5286</v>
      </c>
      <c r="J12369" s="56">
        <v>152</v>
      </c>
      <c r="K12369" s="56">
        <v>9</v>
      </c>
      <c r="L12369" s="57">
        <v>5.921052631578947E-2</v>
      </c>
      <c r="M12369" s="56" t="s">
        <v>463</v>
      </c>
      <c r="N12369" s="60">
        <v>4357.7659642139552</v>
      </c>
      <c r="O12369" s="150">
        <v>44434</v>
      </c>
      <c r="P12369" s="150">
        <f t="shared" si="514"/>
        <v>44416</v>
      </c>
      <c r="Q12369" s="150">
        <f t="shared" si="515"/>
        <v>44429</v>
      </c>
    </row>
    <row r="12370" spans="1:17" x14ac:dyDescent="0.35">
      <c r="A12370" s="45" t="s">
        <v>910</v>
      </c>
      <c r="B12370" s="56" t="s">
        <v>457</v>
      </c>
      <c r="C12370" s="54">
        <v>1695.3715782397301</v>
      </c>
      <c r="D12370" s="56">
        <v>30</v>
      </c>
      <c r="E12370" s="56">
        <v>0</v>
      </c>
      <c r="F12370" s="55">
        <v>0</v>
      </c>
      <c r="G12370" s="214"/>
      <c r="H12370" s="56" t="s">
        <v>463</v>
      </c>
      <c r="I12370" s="56">
        <v>3310</v>
      </c>
      <c r="J12370" s="56">
        <v>143</v>
      </c>
      <c r="K12370" s="56">
        <v>0</v>
      </c>
      <c r="L12370" s="57">
        <v>0</v>
      </c>
      <c r="M12370" s="56" t="s">
        <v>463</v>
      </c>
      <c r="N12370" s="60">
        <v>8434.7291080857922</v>
      </c>
      <c r="O12370" s="150">
        <v>44434</v>
      </c>
      <c r="P12370" s="150">
        <f t="shared" si="514"/>
        <v>44416</v>
      </c>
      <c r="Q12370" s="150">
        <f t="shared" si="515"/>
        <v>44429</v>
      </c>
    </row>
    <row r="12371" spans="1:17" x14ac:dyDescent="0.35">
      <c r="A12371" s="45" t="s">
        <v>909</v>
      </c>
      <c r="B12371" s="56" t="s">
        <v>454</v>
      </c>
      <c r="C12371" s="54">
        <v>19700.450804414999</v>
      </c>
      <c r="D12371" s="56">
        <v>1629</v>
      </c>
      <c r="E12371" s="56">
        <v>28</v>
      </c>
      <c r="F12371" s="55">
        <v>10.152051949754304</v>
      </c>
      <c r="G12371" s="214"/>
      <c r="H12371" s="56" t="s">
        <v>463</v>
      </c>
      <c r="I12371" s="56">
        <v>53618</v>
      </c>
      <c r="J12371" s="56">
        <v>1641</v>
      </c>
      <c r="K12371" s="56">
        <v>38</v>
      </c>
      <c r="L12371" s="57">
        <v>2.3156611822059719E-2</v>
      </c>
      <c r="M12371" s="56" t="s">
        <v>463</v>
      </c>
      <c r="N12371" s="60">
        <v>8329.7586247734052</v>
      </c>
      <c r="O12371" s="150">
        <v>44434</v>
      </c>
      <c r="P12371" s="150">
        <f t="shared" si="514"/>
        <v>44416</v>
      </c>
      <c r="Q12371" s="150">
        <f t="shared" si="515"/>
        <v>44429</v>
      </c>
    </row>
    <row r="12372" spans="1:17" x14ac:dyDescent="0.35">
      <c r="A12372" s="45" t="s">
        <v>908</v>
      </c>
      <c r="B12372" s="56" t="s">
        <v>449</v>
      </c>
      <c r="C12372" s="54">
        <v>11981.336652870101</v>
      </c>
      <c r="D12372" s="56">
        <v>866</v>
      </c>
      <c r="E12372" s="56">
        <v>32</v>
      </c>
      <c r="F12372" s="55">
        <v>19.077289554056126</v>
      </c>
      <c r="G12372" s="214"/>
      <c r="H12372" s="56" t="s">
        <v>467</v>
      </c>
      <c r="I12372" s="56">
        <v>28742</v>
      </c>
      <c r="J12372" s="56">
        <v>986</v>
      </c>
      <c r="K12372" s="56">
        <v>34</v>
      </c>
      <c r="L12372" s="57">
        <v>3.4482758620689655E-2</v>
      </c>
      <c r="M12372" s="56" t="s">
        <v>463</v>
      </c>
      <c r="N12372" s="60">
        <v>8229.4657813809608</v>
      </c>
      <c r="O12372" s="150">
        <v>44434</v>
      </c>
      <c r="P12372" s="150">
        <f t="shared" si="514"/>
        <v>44416</v>
      </c>
      <c r="Q12372" s="150">
        <f t="shared" si="515"/>
        <v>44429</v>
      </c>
    </row>
    <row r="12373" spans="1:17" x14ac:dyDescent="0.35">
      <c r="A12373" s="45" t="s">
        <v>907</v>
      </c>
      <c r="B12373" s="56" t="s">
        <v>460</v>
      </c>
      <c r="C12373" s="54">
        <v>46517.435301401703</v>
      </c>
      <c r="D12373" s="56">
        <v>4540</v>
      </c>
      <c r="E12373" s="56">
        <v>129</v>
      </c>
      <c r="F12373" s="55">
        <v>19.808241048938616</v>
      </c>
      <c r="G12373" s="214"/>
      <c r="H12373" s="56" t="s">
        <v>482</v>
      </c>
      <c r="I12373" s="56">
        <v>100631</v>
      </c>
      <c r="J12373" s="56">
        <v>3355</v>
      </c>
      <c r="K12373" s="56">
        <v>147</v>
      </c>
      <c r="L12373" s="57">
        <v>4.3815201192250373E-2</v>
      </c>
      <c r="M12373" s="56" t="s">
        <v>463</v>
      </c>
      <c r="N12373" s="60">
        <v>7212.3494734003616</v>
      </c>
      <c r="O12373" s="150">
        <v>44434</v>
      </c>
      <c r="P12373" s="150">
        <f t="shared" si="514"/>
        <v>44416</v>
      </c>
      <c r="Q12373" s="150">
        <f t="shared" si="515"/>
        <v>44429</v>
      </c>
    </row>
    <row r="12374" spans="1:17" x14ac:dyDescent="0.35">
      <c r="A12374" s="45" t="s">
        <v>906</v>
      </c>
      <c r="B12374" s="56" t="s">
        <v>449</v>
      </c>
      <c r="C12374" s="54">
        <v>16484.126202190801</v>
      </c>
      <c r="D12374" s="56">
        <v>1687</v>
      </c>
      <c r="E12374" s="56">
        <v>51</v>
      </c>
      <c r="F12374" s="55">
        <v>22.099182560086167</v>
      </c>
      <c r="G12374" s="214"/>
      <c r="H12374" s="56" t="s">
        <v>482</v>
      </c>
      <c r="I12374" s="56">
        <v>48002</v>
      </c>
      <c r="J12374" s="56">
        <v>1590</v>
      </c>
      <c r="K12374" s="56">
        <v>56</v>
      </c>
      <c r="L12374" s="57">
        <v>3.5220125786163521E-2</v>
      </c>
      <c r="M12374" s="56" t="s">
        <v>482</v>
      </c>
      <c r="N12374" s="60">
        <v>9645.6432115199605</v>
      </c>
      <c r="O12374" s="150">
        <v>44434</v>
      </c>
      <c r="P12374" s="150">
        <f t="shared" si="514"/>
        <v>44416</v>
      </c>
      <c r="Q12374" s="150">
        <f t="shared" si="515"/>
        <v>44429</v>
      </c>
    </row>
    <row r="12375" spans="1:17" x14ac:dyDescent="0.35">
      <c r="A12375" s="45" t="s">
        <v>905</v>
      </c>
      <c r="B12375" s="56" t="s">
        <v>452</v>
      </c>
      <c r="C12375" s="54">
        <v>4376.1911247030603</v>
      </c>
      <c r="D12375" s="56">
        <v>537</v>
      </c>
      <c r="E12375" s="56">
        <v>15</v>
      </c>
      <c r="F12375" s="55">
        <v>24.483130212949085</v>
      </c>
      <c r="G12375" s="214"/>
      <c r="H12375" s="56" t="s">
        <v>482</v>
      </c>
      <c r="I12375" s="56">
        <v>10793</v>
      </c>
      <c r="J12375" s="56">
        <v>373</v>
      </c>
      <c r="K12375" s="56">
        <v>16</v>
      </c>
      <c r="L12375" s="57">
        <v>4.2895442359249331E-2</v>
      </c>
      <c r="M12375" s="56" t="s">
        <v>482</v>
      </c>
      <c r="N12375" s="60">
        <v>8523.3937314680079</v>
      </c>
      <c r="O12375" s="150">
        <v>44434</v>
      </c>
      <c r="P12375" s="150">
        <f t="shared" si="514"/>
        <v>44416</v>
      </c>
      <c r="Q12375" s="150">
        <f t="shared" si="515"/>
        <v>44429</v>
      </c>
    </row>
    <row r="12376" spans="1:17" x14ac:dyDescent="0.35">
      <c r="A12376" s="45" t="s">
        <v>904</v>
      </c>
      <c r="B12376" s="56" t="s">
        <v>454</v>
      </c>
      <c r="C12376" s="54">
        <v>8098.2221370774687</v>
      </c>
      <c r="D12376" s="56">
        <v>906</v>
      </c>
      <c r="E12376" s="56">
        <v>12</v>
      </c>
      <c r="F12376" s="55">
        <v>10.584333729479388</v>
      </c>
      <c r="G12376" s="214"/>
      <c r="H12376" s="56" t="s">
        <v>482</v>
      </c>
      <c r="I12376" s="56">
        <v>27411</v>
      </c>
      <c r="J12376" s="56">
        <v>877</v>
      </c>
      <c r="K12376" s="56">
        <v>15</v>
      </c>
      <c r="L12376" s="57">
        <v>1.7103762827822121E-2</v>
      </c>
      <c r="M12376" s="56" t="s">
        <v>482</v>
      </c>
      <c r="N12376" s="60">
        <v>10829.537460878995</v>
      </c>
      <c r="O12376" s="150">
        <v>44434</v>
      </c>
      <c r="P12376" s="150">
        <f t="shared" si="514"/>
        <v>44416</v>
      </c>
      <c r="Q12376" s="150">
        <f t="shared" si="515"/>
        <v>44429</v>
      </c>
    </row>
    <row r="12377" spans="1:17" x14ac:dyDescent="0.35">
      <c r="A12377" s="45" t="s">
        <v>462</v>
      </c>
      <c r="B12377" s="56" t="s">
        <v>462</v>
      </c>
      <c r="C12377" s="54">
        <v>44772.5204478296</v>
      </c>
      <c r="D12377" s="56">
        <v>4462</v>
      </c>
      <c r="E12377" s="56">
        <v>86</v>
      </c>
      <c r="F12377" s="55">
        <v>13.720150398981895</v>
      </c>
      <c r="G12377" s="214"/>
      <c r="H12377" s="56" t="s">
        <v>482</v>
      </c>
      <c r="I12377" s="56">
        <v>96159</v>
      </c>
      <c r="J12377" s="56">
        <v>2921</v>
      </c>
      <c r="K12377" s="56">
        <v>92</v>
      </c>
      <c r="L12377" s="57">
        <v>3.1496062992125984E-2</v>
      </c>
      <c r="M12377" s="56" t="s">
        <v>463</v>
      </c>
      <c r="N12377" s="60">
        <v>6524.0910513484368</v>
      </c>
      <c r="O12377" s="150">
        <v>44434</v>
      </c>
      <c r="P12377" s="150">
        <f t="shared" si="514"/>
        <v>44416</v>
      </c>
      <c r="Q12377" s="150">
        <f t="shared" si="515"/>
        <v>44429</v>
      </c>
    </row>
    <row r="12378" spans="1:17" x14ac:dyDescent="0.35">
      <c r="A12378" s="45" t="s">
        <v>903</v>
      </c>
      <c r="B12378" s="56" t="s">
        <v>449</v>
      </c>
      <c r="C12378" s="54">
        <v>5560.1288200980598</v>
      </c>
      <c r="D12378" s="56">
        <v>347</v>
      </c>
      <c r="E12378" s="56">
        <v>15</v>
      </c>
      <c r="F12378" s="55">
        <v>19.269851582497605</v>
      </c>
      <c r="G12378" s="214"/>
      <c r="H12378" s="56" t="s">
        <v>467</v>
      </c>
      <c r="I12378" s="56">
        <v>10878</v>
      </c>
      <c r="J12378" s="56">
        <v>435</v>
      </c>
      <c r="K12378" s="56">
        <v>15</v>
      </c>
      <c r="L12378" s="57">
        <v>3.4482758620689655E-2</v>
      </c>
      <c r="M12378" s="56" t="s">
        <v>463</v>
      </c>
      <c r="N12378" s="60">
        <v>7823.5597424940279</v>
      </c>
      <c r="O12378" s="150">
        <v>44434</v>
      </c>
      <c r="P12378" s="150">
        <f t="shared" si="514"/>
        <v>44416</v>
      </c>
      <c r="Q12378" s="150">
        <f t="shared" si="515"/>
        <v>44429</v>
      </c>
    </row>
    <row r="12379" spans="1:17" x14ac:dyDescent="0.35">
      <c r="A12379" s="45" t="s">
        <v>902</v>
      </c>
      <c r="B12379" s="56" t="s">
        <v>461</v>
      </c>
      <c r="C12379" s="54">
        <v>1795.3967800267301</v>
      </c>
      <c r="D12379" s="56">
        <v>77</v>
      </c>
      <c r="E12379" s="56" t="s">
        <v>495</v>
      </c>
      <c r="F12379" s="55">
        <v>15.913712717588364</v>
      </c>
      <c r="G12379" s="214"/>
      <c r="H12379" s="56" t="s">
        <v>482</v>
      </c>
      <c r="I12379" s="56">
        <v>4640</v>
      </c>
      <c r="J12379" s="56">
        <v>208</v>
      </c>
      <c r="K12379" s="56">
        <v>4</v>
      </c>
      <c r="L12379" s="57">
        <v>1.9230769230769232E-2</v>
      </c>
      <c r="M12379" s="56" t="s">
        <v>482</v>
      </c>
      <c r="N12379" s="60">
        <v>11585.182858404329</v>
      </c>
      <c r="O12379" s="150">
        <v>44434</v>
      </c>
      <c r="P12379" s="150">
        <f t="shared" si="514"/>
        <v>44416</v>
      </c>
      <c r="Q12379" s="150">
        <f t="shared" si="515"/>
        <v>44429</v>
      </c>
    </row>
    <row r="12380" spans="1:17" x14ac:dyDescent="0.35">
      <c r="A12380" s="45" t="s">
        <v>901</v>
      </c>
      <c r="B12380" s="56" t="s">
        <v>454</v>
      </c>
      <c r="C12380" s="54">
        <v>14994.700089288801</v>
      </c>
      <c r="D12380" s="56">
        <v>964</v>
      </c>
      <c r="E12380" s="56">
        <v>34</v>
      </c>
      <c r="F12380" s="55">
        <v>16.196198750958921</v>
      </c>
      <c r="G12380" s="214"/>
      <c r="H12380" s="56" t="s">
        <v>482</v>
      </c>
      <c r="I12380" s="56">
        <v>56702</v>
      </c>
      <c r="J12380" s="56">
        <v>2163</v>
      </c>
      <c r="K12380" s="56">
        <v>36</v>
      </c>
      <c r="L12380" s="57">
        <v>1.6643550624133148E-2</v>
      </c>
      <c r="M12380" s="56" t="s">
        <v>482</v>
      </c>
      <c r="N12380" s="60">
        <v>14425.09678166288</v>
      </c>
      <c r="O12380" s="150">
        <v>44434</v>
      </c>
      <c r="P12380" s="150">
        <f t="shared" si="514"/>
        <v>44416</v>
      </c>
      <c r="Q12380" s="150">
        <f t="shared" si="515"/>
        <v>44429</v>
      </c>
    </row>
    <row r="12381" spans="1:17" x14ac:dyDescent="0.35">
      <c r="A12381" s="45" t="s">
        <v>900</v>
      </c>
      <c r="B12381" s="56" t="s">
        <v>455</v>
      </c>
      <c r="C12381" s="54">
        <v>16054.358189729401</v>
      </c>
      <c r="D12381" s="56">
        <v>932</v>
      </c>
      <c r="E12381" s="56">
        <v>25</v>
      </c>
      <c r="F12381" s="55">
        <v>11.122925405119446</v>
      </c>
      <c r="G12381" s="214"/>
      <c r="H12381" s="56" t="s">
        <v>482</v>
      </c>
      <c r="I12381" s="56">
        <v>46721</v>
      </c>
      <c r="J12381" s="56">
        <v>1401</v>
      </c>
      <c r="K12381" s="56">
        <v>27</v>
      </c>
      <c r="L12381" s="57">
        <v>1.9271948608137045E-2</v>
      </c>
      <c r="M12381" s="56" t="s">
        <v>482</v>
      </c>
      <c r="N12381" s="60">
        <v>8726.6023558405104</v>
      </c>
      <c r="O12381" s="150">
        <v>44434</v>
      </c>
      <c r="P12381" s="150">
        <f t="shared" si="514"/>
        <v>44416</v>
      </c>
      <c r="Q12381" s="150">
        <f t="shared" si="515"/>
        <v>44429</v>
      </c>
    </row>
    <row r="12382" spans="1:17" x14ac:dyDescent="0.35">
      <c r="A12382" s="45" t="s">
        <v>899</v>
      </c>
      <c r="B12382" s="56" t="s">
        <v>452</v>
      </c>
      <c r="C12382" s="54">
        <v>18017.1246620739</v>
      </c>
      <c r="D12382" s="56">
        <v>1309</v>
      </c>
      <c r="E12382" s="56">
        <v>36</v>
      </c>
      <c r="F12382" s="55">
        <v>14.272136201851541</v>
      </c>
      <c r="G12382" s="214"/>
      <c r="H12382" s="56" t="s">
        <v>482</v>
      </c>
      <c r="I12382" s="56">
        <v>32118</v>
      </c>
      <c r="J12382" s="56">
        <v>1095</v>
      </c>
      <c r="K12382" s="56">
        <v>40</v>
      </c>
      <c r="L12382" s="57">
        <v>3.6529680365296802E-2</v>
      </c>
      <c r="M12382" s="56" t="s">
        <v>482</v>
      </c>
      <c r="N12382" s="60">
        <v>6077.5513326217824</v>
      </c>
      <c r="O12382" s="150">
        <v>44434</v>
      </c>
      <c r="P12382" s="150">
        <f t="shared" si="514"/>
        <v>44416</v>
      </c>
      <c r="Q12382" s="150">
        <f t="shared" si="515"/>
        <v>44429</v>
      </c>
    </row>
    <row r="12383" spans="1:17" x14ac:dyDescent="0.35">
      <c r="A12383" s="45" t="s">
        <v>898</v>
      </c>
      <c r="B12383" s="56" t="s">
        <v>454</v>
      </c>
      <c r="C12383" s="54">
        <v>27408.591693709299</v>
      </c>
      <c r="D12383" s="56">
        <v>1245</v>
      </c>
      <c r="E12383" s="56">
        <v>41</v>
      </c>
      <c r="F12383" s="55">
        <v>10.684866487480209</v>
      </c>
      <c r="G12383" s="214"/>
      <c r="H12383" s="56" t="s">
        <v>467</v>
      </c>
      <c r="I12383" s="56">
        <v>93978</v>
      </c>
      <c r="J12383" s="56">
        <v>3195</v>
      </c>
      <c r="K12383" s="56">
        <v>47</v>
      </c>
      <c r="L12383" s="57">
        <v>1.4710485133020344E-2</v>
      </c>
      <c r="M12383" s="56" t="s">
        <v>463</v>
      </c>
      <c r="N12383" s="60">
        <v>11656.928731341211</v>
      </c>
      <c r="O12383" s="150">
        <v>44434</v>
      </c>
      <c r="P12383" s="150">
        <f t="shared" si="514"/>
        <v>44416</v>
      </c>
      <c r="Q12383" s="150">
        <f t="shared" si="515"/>
        <v>44429</v>
      </c>
    </row>
    <row r="12384" spans="1:17" x14ac:dyDescent="0.35">
      <c r="A12384" s="45" t="s">
        <v>897</v>
      </c>
      <c r="B12384" s="56" t="s">
        <v>460</v>
      </c>
      <c r="C12384" s="54">
        <v>6815.0684702353301</v>
      </c>
      <c r="D12384" s="56">
        <v>795</v>
      </c>
      <c r="E12384" s="56">
        <v>33</v>
      </c>
      <c r="F12384" s="55">
        <v>34.587221939700683</v>
      </c>
      <c r="G12384" s="214"/>
      <c r="H12384" s="56" t="s">
        <v>482</v>
      </c>
      <c r="I12384" s="56">
        <v>14771</v>
      </c>
      <c r="J12384" s="56">
        <v>511</v>
      </c>
      <c r="K12384" s="56">
        <v>35</v>
      </c>
      <c r="L12384" s="57">
        <v>6.8493150684931503E-2</v>
      </c>
      <c r="M12384" s="56" t="s">
        <v>463</v>
      </c>
      <c r="N12384" s="60">
        <v>7498.0904774732917</v>
      </c>
      <c r="O12384" s="150">
        <v>44434</v>
      </c>
      <c r="P12384" s="150">
        <f t="shared" si="514"/>
        <v>44416</v>
      </c>
      <c r="Q12384" s="150">
        <f t="shared" si="515"/>
        <v>44429</v>
      </c>
    </row>
    <row r="12385" spans="1:17" x14ac:dyDescent="0.35">
      <c r="A12385" s="45" t="s">
        <v>896</v>
      </c>
      <c r="B12385" s="56" t="s">
        <v>449</v>
      </c>
      <c r="C12385" s="54">
        <v>3227.2105007745699</v>
      </c>
      <c r="D12385" s="56">
        <v>219</v>
      </c>
      <c r="E12385" s="56">
        <v>13</v>
      </c>
      <c r="F12385" s="55">
        <v>28.773190603729137</v>
      </c>
      <c r="G12385" s="214"/>
      <c r="H12385" s="56" t="s">
        <v>482</v>
      </c>
      <c r="I12385" s="56">
        <v>7935</v>
      </c>
      <c r="J12385" s="56">
        <v>230</v>
      </c>
      <c r="K12385" s="56">
        <v>14</v>
      </c>
      <c r="L12385" s="57">
        <v>6.0869565217391307E-2</v>
      </c>
      <c r="M12385" s="56" t="s">
        <v>482</v>
      </c>
      <c r="N12385" s="60">
        <v>7126.8979803082948</v>
      </c>
      <c r="O12385" s="150">
        <v>44434</v>
      </c>
      <c r="P12385" s="150">
        <f t="shared" si="514"/>
        <v>44416</v>
      </c>
      <c r="Q12385" s="150">
        <f t="shared" si="515"/>
        <v>44429</v>
      </c>
    </row>
    <row r="12386" spans="1:17" x14ac:dyDescent="0.35">
      <c r="A12386" s="45" t="s">
        <v>895</v>
      </c>
      <c r="B12386" s="56" t="s">
        <v>457</v>
      </c>
      <c r="C12386" s="54">
        <v>2072.5449926586398</v>
      </c>
      <c r="D12386" s="56">
        <v>54</v>
      </c>
      <c r="E12386" s="56" t="s">
        <v>495</v>
      </c>
      <c r="F12386" s="55">
        <v>13.785673494488259</v>
      </c>
      <c r="G12386" s="214"/>
      <c r="H12386" s="56" t="s">
        <v>482</v>
      </c>
      <c r="I12386" s="56">
        <v>5438</v>
      </c>
      <c r="J12386" s="56">
        <v>178</v>
      </c>
      <c r="K12386" s="56">
        <v>5</v>
      </c>
      <c r="L12386" s="57">
        <v>2.8089887640449437E-2</v>
      </c>
      <c r="M12386" s="56" t="s">
        <v>482</v>
      </c>
      <c r="N12386" s="60">
        <v>8588.4745870661845</v>
      </c>
      <c r="O12386" s="150">
        <v>44434</v>
      </c>
      <c r="P12386" s="150">
        <f t="shared" si="514"/>
        <v>44416</v>
      </c>
      <c r="Q12386" s="150">
        <f t="shared" si="515"/>
        <v>44429</v>
      </c>
    </row>
    <row r="12387" spans="1:17" x14ac:dyDescent="0.35">
      <c r="A12387" s="45" t="s">
        <v>894</v>
      </c>
      <c r="B12387" s="56" t="s">
        <v>458</v>
      </c>
      <c r="C12387" s="54">
        <v>41070.9163256869</v>
      </c>
      <c r="D12387" s="56">
        <v>3868</v>
      </c>
      <c r="E12387" s="56">
        <v>72</v>
      </c>
      <c r="F12387" s="55">
        <v>12.521895304392457</v>
      </c>
      <c r="G12387" s="214"/>
      <c r="H12387" s="56" t="s">
        <v>482</v>
      </c>
      <c r="I12387" s="56">
        <v>192532</v>
      </c>
      <c r="J12387" s="56">
        <v>3462</v>
      </c>
      <c r="K12387" s="56">
        <v>80</v>
      </c>
      <c r="L12387" s="57">
        <v>2.3108030040439053E-2</v>
      </c>
      <c r="M12387" s="56" t="s">
        <v>482</v>
      </c>
      <c r="N12387" s="60">
        <v>8429.3225224068556</v>
      </c>
      <c r="O12387" s="150">
        <v>44434</v>
      </c>
      <c r="P12387" s="150">
        <f t="shared" si="514"/>
        <v>44416</v>
      </c>
      <c r="Q12387" s="150">
        <f t="shared" si="515"/>
        <v>44429</v>
      </c>
    </row>
    <row r="12388" spans="1:17" x14ac:dyDescent="0.35">
      <c r="A12388" s="45" t="s">
        <v>893</v>
      </c>
      <c r="B12388" s="56" t="s">
        <v>454</v>
      </c>
      <c r="C12388" s="54">
        <v>43672.597856087901</v>
      </c>
      <c r="D12388" s="56">
        <v>4102</v>
      </c>
      <c r="E12388" s="56">
        <v>100</v>
      </c>
      <c r="F12388" s="55">
        <v>16.355466570581942</v>
      </c>
      <c r="G12388" s="214"/>
      <c r="H12388" s="56" t="s">
        <v>482</v>
      </c>
      <c r="I12388" s="56">
        <v>102757</v>
      </c>
      <c r="J12388" s="56">
        <v>3064</v>
      </c>
      <c r="K12388" s="56">
        <v>120</v>
      </c>
      <c r="L12388" s="57">
        <v>3.91644908616188E-2</v>
      </c>
      <c r="M12388" s="56" t="s">
        <v>482</v>
      </c>
      <c r="N12388" s="60">
        <v>7015.8409401168301</v>
      </c>
      <c r="O12388" s="150">
        <v>44434</v>
      </c>
      <c r="P12388" s="150">
        <f t="shared" si="514"/>
        <v>44416</v>
      </c>
      <c r="Q12388" s="150">
        <f t="shared" si="515"/>
        <v>44429</v>
      </c>
    </row>
    <row r="12389" spans="1:17" x14ac:dyDescent="0.35">
      <c r="A12389" s="45" t="s">
        <v>892</v>
      </c>
      <c r="B12389" s="56" t="s">
        <v>449</v>
      </c>
      <c r="C12389" s="54">
        <v>9025.9672012139599</v>
      </c>
      <c r="D12389" s="56">
        <v>673</v>
      </c>
      <c r="E12389" s="56">
        <v>17</v>
      </c>
      <c r="F12389" s="55">
        <v>13.453247582401996</v>
      </c>
      <c r="G12389" s="214"/>
      <c r="H12389" s="56" t="s">
        <v>482</v>
      </c>
      <c r="I12389" s="56">
        <v>17096</v>
      </c>
      <c r="J12389" s="56">
        <v>579</v>
      </c>
      <c r="K12389" s="56">
        <v>17</v>
      </c>
      <c r="L12389" s="57">
        <v>2.9360967184801381E-2</v>
      </c>
      <c r="M12389" s="56" t="s">
        <v>482</v>
      </c>
      <c r="N12389" s="60">
        <v>6414.8249942912116</v>
      </c>
      <c r="O12389" s="150">
        <v>44434</v>
      </c>
      <c r="P12389" s="150">
        <f t="shared" si="514"/>
        <v>44416</v>
      </c>
      <c r="Q12389" s="150">
        <f t="shared" si="515"/>
        <v>44429</v>
      </c>
    </row>
    <row r="12390" spans="1:17" x14ac:dyDescent="0.35">
      <c r="A12390" s="45" t="s">
        <v>891</v>
      </c>
      <c r="B12390" s="56" t="s">
        <v>456</v>
      </c>
      <c r="C12390" s="54">
        <v>1208.9750880147301</v>
      </c>
      <c r="D12390" s="56">
        <v>60</v>
      </c>
      <c r="E12390" s="56" t="s">
        <v>495</v>
      </c>
      <c r="F12390" s="55">
        <v>11.816384330278465</v>
      </c>
      <c r="G12390" s="214"/>
      <c r="H12390" s="56" t="s">
        <v>482</v>
      </c>
      <c r="I12390" s="56">
        <v>2061</v>
      </c>
      <c r="J12390" s="56">
        <v>69</v>
      </c>
      <c r="K12390" s="56">
        <v>3</v>
      </c>
      <c r="L12390" s="57">
        <v>4.3478260869565216E-2</v>
      </c>
      <c r="M12390" s="56" t="s">
        <v>482</v>
      </c>
      <c r="N12390" s="60">
        <v>5707.3136315244992</v>
      </c>
      <c r="O12390" s="150">
        <v>44434</v>
      </c>
      <c r="P12390" s="150">
        <f t="shared" si="514"/>
        <v>44416</v>
      </c>
      <c r="Q12390" s="150">
        <f t="shared" si="515"/>
        <v>44429</v>
      </c>
    </row>
    <row r="12391" spans="1:17" x14ac:dyDescent="0.35">
      <c r="A12391" s="45" t="s">
        <v>890</v>
      </c>
      <c r="B12391" s="56" t="s">
        <v>449</v>
      </c>
      <c r="C12391" s="54">
        <v>5055.24299668805</v>
      </c>
      <c r="D12391" s="56">
        <v>240</v>
      </c>
      <c r="E12391" s="56">
        <v>10</v>
      </c>
      <c r="F12391" s="55">
        <v>14.129601974695968</v>
      </c>
      <c r="G12391" s="214"/>
      <c r="H12391" s="56" t="s">
        <v>482</v>
      </c>
      <c r="I12391" s="56">
        <v>13958</v>
      </c>
      <c r="J12391" s="56">
        <v>449</v>
      </c>
      <c r="K12391" s="56">
        <v>12</v>
      </c>
      <c r="L12391" s="57">
        <v>2.6726057906458798E-2</v>
      </c>
      <c r="M12391" s="56" t="s">
        <v>482</v>
      </c>
      <c r="N12391" s="60">
        <v>8881.8678012938835</v>
      </c>
      <c r="O12391" s="150">
        <v>44434</v>
      </c>
      <c r="P12391" s="150">
        <f t="shared" si="514"/>
        <v>44416</v>
      </c>
      <c r="Q12391" s="150">
        <f t="shared" si="515"/>
        <v>44429</v>
      </c>
    </row>
    <row r="12392" spans="1:17" x14ac:dyDescent="0.35">
      <c r="A12392" s="45" t="s">
        <v>889</v>
      </c>
      <c r="B12392" s="56" t="s">
        <v>450</v>
      </c>
      <c r="C12392" s="54">
        <v>692958.26281431701</v>
      </c>
      <c r="D12392" s="56">
        <v>75147</v>
      </c>
      <c r="E12392" s="56">
        <v>1683</v>
      </c>
      <c r="F12392" s="55">
        <v>17.34798358938076</v>
      </c>
      <c r="G12392" s="214"/>
      <c r="H12392" s="56" t="s">
        <v>482</v>
      </c>
      <c r="I12392" s="56">
        <v>4364673</v>
      </c>
      <c r="J12392" s="56">
        <v>89509</v>
      </c>
      <c r="K12392" s="56">
        <v>1952</v>
      </c>
      <c r="L12392" s="57">
        <v>2.1807862896468511E-2</v>
      </c>
      <c r="M12392" s="56" t="s">
        <v>463</v>
      </c>
      <c r="N12392" s="60">
        <v>12916.939562344834</v>
      </c>
      <c r="O12392" s="150">
        <v>44434</v>
      </c>
      <c r="P12392" s="150">
        <f t="shared" si="514"/>
        <v>44416</v>
      </c>
      <c r="Q12392" s="150">
        <f t="shared" si="515"/>
        <v>44429</v>
      </c>
    </row>
    <row r="12393" spans="1:17" x14ac:dyDescent="0.35">
      <c r="A12393" s="45" t="s">
        <v>888</v>
      </c>
      <c r="B12393" s="56" t="s">
        <v>462</v>
      </c>
      <c r="C12393" s="54">
        <v>21025.5302833235</v>
      </c>
      <c r="D12393" s="56">
        <v>1394</v>
      </c>
      <c r="E12393" s="56">
        <v>51</v>
      </c>
      <c r="F12393" s="55">
        <v>17.325875227729654</v>
      </c>
      <c r="G12393" s="214"/>
      <c r="H12393" s="56" t="s">
        <v>482</v>
      </c>
      <c r="I12393" s="56">
        <v>56428</v>
      </c>
      <c r="J12393" s="56">
        <v>1860</v>
      </c>
      <c r="K12393" s="56">
        <v>52</v>
      </c>
      <c r="L12393" s="57">
        <v>2.7956989247311829E-2</v>
      </c>
      <c r="M12393" s="56" t="s">
        <v>482</v>
      </c>
      <c r="N12393" s="60">
        <v>8846.3880574525538</v>
      </c>
      <c r="O12393" s="150">
        <v>44434</v>
      </c>
      <c r="P12393" s="150">
        <f t="shared" si="514"/>
        <v>44416</v>
      </c>
      <c r="Q12393" s="150">
        <f t="shared" si="515"/>
        <v>44429</v>
      </c>
    </row>
    <row r="12394" spans="1:17" x14ac:dyDescent="0.35">
      <c r="A12394" s="45" t="s">
        <v>887</v>
      </c>
      <c r="B12394" s="56" t="s">
        <v>454</v>
      </c>
      <c r="C12394" s="54">
        <v>5073.1152154421097</v>
      </c>
      <c r="D12394" s="56">
        <v>214</v>
      </c>
      <c r="E12394" s="56" t="s">
        <v>495</v>
      </c>
      <c r="F12394" s="55">
        <v>1.4079824406737151</v>
      </c>
      <c r="G12394" s="214"/>
      <c r="H12394" s="56" t="s">
        <v>463</v>
      </c>
      <c r="I12394" s="56">
        <v>11816</v>
      </c>
      <c r="J12394" s="56">
        <v>389</v>
      </c>
      <c r="K12394" s="56">
        <v>1</v>
      </c>
      <c r="L12394" s="57">
        <v>2.5706940874035988E-3</v>
      </c>
      <c r="M12394" s="56" t="s">
        <v>463</v>
      </c>
      <c r="N12394" s="60">
        <v>7667.872371909054</v>
      </c>
      <c r="O12394" s="150">
        <v>44434</v>
      </c>
      <c r="P12394" s="150">
        <f t="shared" si="514"/>
        <v>44416</v>
      </c>
      <c r="Q12394" s="150">
        <f t="shared" si="515"/>
        <v>44429</v>
      </c>
    </row>
    <row r="12395" spans="1:17" x14ac:dyDescent="0.35">
      <c r="A12395" s="45" t="s">
        <v>886</v>
      </c>
      <c r="B12395" s="56" t="s">
        <v>458</v>
      </c>
      <c r="C12395" s="54">
        <v>7640.4843218528404</v>
      </c>
      <c r="D12395" s="56">
        <v>583</v>
      </c>
      <c r="E12395" s="56">
        <v>20</v>
      </c>
      <c r="F12395" s="55">
        <v>18.697393625761617</v>
      </c>
      <c r="G12395" s="214"/>
      <c r="H12395" s="56" t="s">
        <v>482</v>
      </c>
      <c r="I12395" s="56">
        <v>21694</v>
      </c>
      <c r="J12395" s="56">
        <v>613</v>
      </c>
      <c r="K12395" s="56">
        <v>23</v>
      </c>
      <c r="L12395" s="57">
        <v>3.7520391517128875E-2</v>
      </c>
      <c r="M12395" s="56" t="s">
        <v>482</v>
      </c>
      <c r="N12395" s="60">
        <v>8023.051604814309</v>
      </c>
      <c r="O12395" s="150">
        <v>44434</v>
      </c>
      <c r="P12395" s="150">
        <f t="shared" si="514"/>
        <v>44416</v>
      </c>
      <c r="Q12395" s="150">
        <f t="shared" si="515"/>
        <v>44429</v>
      </c>
    </row>
    <row r="12396" spans="1:17" x14ac:dyDescent="0.35">
      <c r="A12396" s="45" t="s">
        <v>885</v>
      </c>
      <c r="B12396" s="56" t="s">
        <v>449</v>
      </c>
      <c r="C12396" s="54">
        <v>4489.38887213825</v>
      </c>
      <c r="D12396" s="56">
        <v>321</v>
      </c>
      <c r="E12396" s="56">
        <v>7</v>
      </c>
      <c r="F12396" s="55">
        <v>11.137373353933921</v>
      </c>
      <c r="G12396" s="214"/>
      <c r="H12396" s="56" t="s">
        <v>482</v>
      </c>
      <c r="I12396" s="56">
        <v>12330</v>
      </c>
      <c r="J12396" s="56">
        <v>389</v>
      </c>
      <c r="K12396" s="56">
        <v>8</v>
      </c>
      <c r="L12396" s="57">
        <v>2.056555269922879E-2</v>
      </c>
      <c r="M12396" s="56" t="s">
        <v>482</v>
      </c>
      <c r="N12396" s="60">
        <v>8664.8764693605899</v>
      </c>
      <c r="O12396" s="150">
        <v>44434</v>
      </c>
      <c r="P12396" s="150">
        <f t="shared" si="514"/>
        <v>44416</v>
      </c>
      <c r="Q12396" s="150">
        <f t="shared" si="515"/>
        <v>44429</v>
      </c>
    </row>
    <row r="12397" spans="1:17" x14ac:dyDescent="0.35">
      <c r="A12397" s="45" t="s">
        <v>884</v>
      </c>
      <c r="B12397" s="56" t="s">
        <v>452</v>
      </c>
      <c r="C12397" s="54">
        <v>39657.353717883198</v>
      </c>
      <c r="D12397" s="56">
        <v>4244</v>
      </c>
      <c r="E12397" s="56">
        <v>60</v>
      </c>
      <c r="F12397" s="55">
        <v>10.806858965432365</v>
      </c>
      <c r="G12397" s="214"/>
      <c r="H12397" s="56" t="s">
        <v>463</v>
      </c>
      <c r="I12397" s="56">
        <v>114821</v>
      </c>
      <c r="J12397" s="56">
        <v>3571</v>
      </c>
      <c r="K12397" s="56">
        <v>69</v>
      </c>
      <c r="L12397" s="57">
        <v>1.9322318678241388E-2</v>
      </c>
      <c r="M12397" s="56" t="s">
        <v>463</v>
      </c>
      <c r="N12397" s="60">
        <v>9004.6351186304273</v>
      </c>
      <c r="O12397" s="150">
        <v>44434</v>
      </c>
      <c r="P12397" s="150">
        <f t="shared" si="514"/>
        <v>44416</v>
      </c>
      <c r="Q12397" s="150">
        <f t="shared" si="515"/>
        <v>44429</v>
      </c>
    </row>
    <row r="12398" spans="1:17" x14ac:dyDescent="0.35">
      <c r="A12398" s="45" t="s">
        <v>883</v>
      </c>
      <c r="B12398" s="56" t="s">
        <v>462</v>
      </c>
      <c r="C12398" s="54">
        <v>9926.4673993127308</v>
      </c>
      <c r="D12398" s="56">
        <v>564</v>
      </c>
      <c r="E12398" s="56">
        <v>12</v>
      </c>
      <c r="F12398" s="55">
        <v>8.6349234089279552</v>
      </c>
      <c r="G12398" s="214"/>
      <c r="H12398" s="56" t="s">
        <v>463</v>
      </c>
      <c r="I12398" s="56">
        <v>23616</v>
      </c>
      <c r="J12398" s="56">
        <v>721</v>
      </c>
      <c r="K12398" s="56">
        <v>13</v>
      </c>
      <c r="L12398" s="57">
        <v>1.8030513176144243E-2</v>
      </c>
      <c r="M12398" s="56" t="s">
        <v>463</v>
      </c>
      <c r="N12398" s="60">
        <v>7263.4097408098996</v>
      </c>
      <c r="O12398" s="150">
        <v>44434</v>
      </c>
      <c r="P12398" s="150">
        <f t="shared" si="514"/>
        <v>44416</v>
      </c>
      <c r="Q12398" s="150">
        <f t="shared" si="515"/>
        <v>44429</v>
      </c>
    </row>
    <row r="12399" spans="1:17" x14ac:dyDescent="0.35">
      <c r="A12399" s="45" t="s">
        <v>882</v>
      </c>
      <c r="B12399" s="56" t="s">
        <v>451</v>
      </c>
      <c r="C12399" s="54">
        <v>28615.425420800198</v>
      </c>
      <c r="D12399" s="56">
        <v>3038</v>
      </c>
      <c r="E12399" s="56">
        <v>73</v>
      </c>
      <c r="F12399" s="55">
        <v>18.221940221428664</v>
      </c>
      <c r="G12399" s="214"/>
      <c r="H12399" s="56" t="s">
        <v>482</v>
      </c>
      <c r="I12399" s="56">
        <v>85438</v>
      </c>
      <c r="J12399" s="56">
        <v>1915</v>
      </c>
      <c r="K12399" s="56">
        <v>79</v>
      </c>
      <c r="L12399" s="57">
        <v>4.1253263707571798E-2</v>
      </c>
      <c r="M12399" s="56" t="s">
        <v>463</v>
      </c>
      <c r="N12399" s="60">
        <v>6692.1947580342812</v>
      </c>
      <c r="O12399" s="150">
        <v>44434</v>
      </c>
      <c r="P12399" s="150">
        <f t="shared" si="514"/>
        <v>44416</v>
      </c>
      <c r="Q12399" s="150">
        <f t="shared" si="515"/>
        <v>44429</v>
      </c>
    </row>
    <row r="12400" spans="1:17" x14ac:dyDescent="0.35">
      <c r="A12400" s="45" t="s">
        <v>881</v>
      </c>
      <c r="B12400" s="56" t="s">
        <v>456</v>
      </c>
      <c r="C12400" s="54">
        <v>3727.2357787096198</v>
      </c>
      <c r="D12400" s="56">
        <v>227</v>
      </c>
      <c r="E12400" s="56" t="s">
        <v>495</v>
      </c>
      <c r="F12400" s="55">
        <v>5.7491859117080235</v>
      </c>
      <c r="G12400" s="214"/>
      <c r="H12400" s="56" t="s">
        <v>463</v>
      </c>
      <c r="I12400" s="56">
        <v>7135</v>
      </c>
      <c r="J12400" s="56">
        <v>224</v>
      </c>
      <c r="K12400" s="56">
        <v>3</v>
      </c>
      <c r="L12400" s="57">
        <v>1.3392857142857142E-2</v>
      </c>
      <c r="M12400" s="56" t="s">
        <v>463</v>
      </c>
      <c r="N12400" s="60">
        <v>6009.8156730387864</v>
      </c>
      <c r="O12400" s="150">
        <v>44434</v>
      </c>
      <c r="P12400" s="150">
        <f t="shared" si="514"/>
        <v>44416</v>
      </c>
      <c r="Q12400" s="150">
        <f t="shared" si="515"/>
        <v>44429</v>
      </c>
    </row>
    <row r="12401" spans="1:17" x14ac:dyDescent="0.35">
      <c r="A12401" s="45" t="s">
        <v>880</v>
      </c>
      <c r="B12401" s="56" t="s">
        <v>451</v>
      </c>
      <c r="C12401" s="54">
        <v>99226.362872711004</v>
      </c>
      <c r="D12401" s="56">
        <v>15025</v>
      </c>
      <c r="E12401" s="56">
        <v>378</v>
      </c>
      <c r="F12401" s="55">
        <v>27.210510612624169</v>
      </c>
      <c r="G12401" s="214"/>
      <c r="H12401" s="56" t="s">
        <v>482</v>
      </c>
      <c r="I12401" s="56">
        <v>278777</v>
      </c>
      <c r="J12401" s="56">
        <v>11112</v>
      </c>
      <c r="K12401" s="56">
        <v>429</v>
      </c>
      <c r="L12401" s="57">
        <v>3.8606911447084231E-2</v>
      </c>
      <c r="M12401" s="56" t="s">
        <v>463</v>
      </c>
      <c r="N12401" s="60">
        <v>11198.636812128882</v>
      </c>
      <c r="O12401" s="150">
        <v>44434</v>
      </c>
      <c r="P12401" s="150">
        <f t="shared" si="514"/>
        <v>44416</v>
      </c>
      <c r="Q12401" s="150">
        <f t="shared" si="515"/>
        <v>44429</v>
      </c>
    </row>
    <row r="12402" spans="1:17" x14ac:dyDescent="0.35">
      <c r="A12402" s="45" t="s">
        <v>879</v>
      </c>
      <c r="B12402" s="56" t="s">
        <v>449</v>
      </c>
      <c r="C12402" s="54">
        <v>3688.3663500984599</v>
      </c>
      <c r="D12402" s="56">
        <v>225</v>
      </c>
      <c r="E12402" s="56">
        <v>0</v>
      </c>
      <c r="F12402" s="55">
        <v>0</v>
      </c>
      <c r="G12402" s="214"/>
      <c r="H12402" s="56" t="s">
        <v>463</v>
      </c>
      <c r="I12402" s="56">
        <v>7154</v>
      </c>
      <c r="J12402" s="56">
        <v>199</v>
      </c>
      <c r="K12402" s="56">
        <v>0</v>
      </c>
      <c r="L12402" s="57">
        <v>0</v>
      </c>
      <c r="M12402" s="56" t="s">
        <v>463</v>
      </c>
      <c r="N12402" s="60">
        <v>5395.3425747604424</v>
      </c>
      <c r="O12402" s="150">
        <v>44434</v>
      </c>
      <c r="P12402" s="150">
        <f t="shared" si="514"/>
        <v>44416</v>
      </c>
      <c r="Q12402" s="150">
        <f t="shared" si="515"/>
        <v>44429</v>
      </c>
    </row>
    <row r="12403" spans="1:17" x14ac:dyDescent="0.35">
      <c r="A12403" s="45" t="s">
        <v>878</v>
      </c>
      <c r="B12403" s="56" t="s">
        <v>452</v>
      </c>
      <c r="C12403" s="54">
        <v>64727.380689706901</v>
      </c>
      <c r="D12403" s="56">
        <v>2509</v>
      </c>
      <c r="E12403" s="56">
        <v>85</v>
      </c>
      <c r="F12403" s="55">
        <v>9.3800004059086923</v>
      </c>
      <c r="G12403" s="214"/>
      <c r="H12403" s="56" t="s">
        <v>482</v>
      </c>
      <c r="I12403" s="56">
        <v>276514</v>
      </c>
      <c r="J12403" s="56">
        <v>7939</v>
      </c>
      <c r="K12403" s="56">
        <v>98</v>
      </c>
      <c r="L12403" s="57">
        <v>1.2344123945081244E-2</v>
      </c>
      <c r="M12403" s="56" t="s">
        <v>467</v>
      </c>
      <c r="N12403" s="60">
        <v>12265.288530766205</v>
      </c>
      <c r="O12403" s="150">
        <v>44434</v>
      </c>
      <c r="P12403" s="150">
        <f t="shared" si="514"/>
        <v>44416</v>
      </c>
      <c r="Q12403" s="150">
        <f t="shared" si="515"/>
        <v>44429</v>
      </c>
    </row>
    <row r="12404" spans="1:17" x14ac:dyDescent="0.35">
      <c r="A12404" s="45" t="s">
        <v>877</v>
      </c>
      <c r="B12404" s="56" t="s">
        <v>457</v>
      </c>
      <c r="C12404" s="54">
        <v>1838.08536362777</v>
      </c>
      <c r="D12404" s="56">
        <v>44</v>
      </c>
      <c r="E12404" s="56" t="s">
        <v>495</v>
      </c>
      <c r="F12404" s="55">
        <v>3.8860312389189131</v>
      </c>
      <c r="G12404" s="214"/>
      <c r="H12404" s="56" t="s">
        <v>463</v>
      </c>
      <c r="I12404" s="56">
        <v>703</v>
      </c>
      <c r="J12404" s="56">
        <v>25</v>
      </c>
      <c r="K12404" s="56">
        <v>1</v>
      </c>
      <c r="L12404" s="57">
        <v>0.04</v>
      </c>
      <c r="M12404" s="56" t="s">
        <v>463</v>
      </c>
      <c r="N12404" s="60">
        <v>1360.1109336216193</v>
      </c>
      <c r="O12404" s="150">
        <v>44434</v>
      </c>
      <c r="P12404" s="150">
        <f t="shared" si="514"/>
        <v>44416</v>
      </c>
      <c r="Q12404" s="150">
        <f t="shared" si="515"/>
        <v>44429</v>
      </c>
    </row>
    <row r="12405" spans="1:17" x14ac:dyDescent="0.35">
      <c r="A12405" s="45" t="s">
        <v>876</v>
      </c>
      <c r="B12405" s="56" t="s">
        <v>454</v>
      </c>
      <c r="C12405" s="54">
        <v>27818.816168915801</v>
      </c>
      <c r="D12405" s="56">
        <v>2156</v>
      </c>
      <c r="E12405" s="56">
        <v>51</v>
      </c>
      <c r="F12405" s="55">
        <v>13.094939485338703</v>
      </c>
      <c r="G12405" s="214"/>
      <c r="H12405" s="56" t="s">
        <v>482</v>
      </c>
      <c r="I12405" s="56">
        <v>69612</v>
      </c>
      <c r="J12405" s="56">
        <v>2302</v>
      </c>
      <c r="K12405" s="56">
        <v>58</v>
      </c>
      <c r="L12405" s="57">
        <v>2.5195482189400521E-2</v>
      </c>
      <c r="M12405" s="56" t="s">
        <v>482</v>
      </c>
      <c r="N12405" s="60">
        <v>8274.9747006567795</v>
      </c>
      <c r="O12405" s="150">
        <v>44434</v>
      </c>
      <c r="P12405" s="150">
        <f t="shared" si="514"/>
        <v>44416</v>
      </c>
      <c r="Q12405" s="150">
        <f t="shared" si="515"/>
        <v>44429</v>
      </c>
    </row>
    <row r="12406" spans="1:17" x14ac:dyDescent="0.35">
      <c r="A12406" s="45" t="s">
        <v>875</v>
      </c>
      <c r="B12406" s="56" t="s">
        <v>454</v>
      </c>
      <c r="C12406" s="54">
        <v>111989.024087531</v>
      </c>
      <c r="D12406" s="56">
        <v>6321</v>
      </c>
      <c r="E12406" s="56">
        <v>203</v>
      </c>
      <c r="F12406" s="55">
        <v>12.947697435658297</v>
      </c>
      <c r="G12406" s="214"/>
      <c r="H12406" s="56" t="s">
        <v>482</v>
      </c>
      <c r="I12406" s="56">
        <v>1200548</v>
      </c>
      <c r="J12406" s="56">
        <v>33155</v>
      </c>
      <c r="K12406" s="56">
        <v>246</v>
      </c>
      <c r="L12406" s="57">
        <v>7.4196953702307345E-3</v>
      </c>
      <c r="M12406" s="56" t="s">
        <v>467</v>
      </c>
      <c r="N12406" s="60">
        <v>29605.579895120743</v>
      </c>
      <c r="O12406" s="150">
        <v>44434</v>
      </c>
      <c r="P12406" s="150">
        <f t="shared" si="514"/>
        <v>44416</v>
      </c>
      <c r="Q12406" s="150">
        <f t="shared" si="515"/>
        <v>44429</v>
      </c>
    </row>
    <row r="12407" spans="1:17" x14ac:dyDescent="0.35">
      <c r="A12407" s="45" t="s">
        <v>874</v>
      </c>
      <c r="B12407" s="56" t="s">
        <v>452</v>
      </c>
      <c r="C12407" s="54">
        <v>23172.8895591976</v>
      </c>
      <c r="D12407" s="56">
        <v>2133</v>
      </c>
      <c r="E12407" s="56">
        <v>50</v>
      </c>
      <c r="F12407" s="55">
        <v>15.412098531367784</v>
      </c>
      <c r="G12407" s="214"/>
      <c r="H12407" s="56" t="s">
        <v>482</v>
      </c>
      <c r="I12407" s="56">
        <v>72072</v>
      </c>
      <c r="J12407" s="56">
        <v>1816</v>
      </c>
      <c r="K12407" s="56">
        <v>56</v>
      </c>
      <c r="L12407" s="57">
        <v>3.0837004405286344E-2</v>
      </c>
      <c r="M12407" s="56" t="s">
        <v>482</v>
      </c>
      <c r="N12407" s="60">
        <v>7836.7438612298902</v>
      </c>
      <c r="O12407" s="150">
        <v>44434</v>
      </c>
      <c r="P12407" s="150">
        <f t="shared" si="514"/>
        <v>44416</v>
      </c>
      <c r="Q12407" s="150">
        <f t="shared" si="515"/>
        <v>44429</v>
      </c>
    </row>
    <row r="12408" spans="1:17" x14ac:dyDescent="0.35">
      <c r="A12408" s="45" t="s">
        <v>873</v>
      </c>
      <c r="B12408" s="56" t="s">
        <v>454</v>
      </c>
      <c r="C12408" s="54">
        <v>4723.0019559667198</v>
      </c>
      <c r="D12408" s="56">
        <v>198</v>
      </c>
      <c r="E12408" s="56" t="s">
        <v>495</v>
      </c>
      <c r="F12408" s="55">
        <v>3.0247106435487887</v>
      </c>
      <c r="G12408" s="214"/>
      <c r="H12408" s="56" t="s">
        <v>463</v>
      </c>
      <c r="I12408" s="56">
        <v>13233</v>
      </c>
      <c r="J12408" s="56">
        <v>466</v>
      </c>
      <c r="K12408" s="56">
        <v>2</v>
      </c>
      <c r="L12408" s="57">
        <v>4.2918454935622317E-3</v>
      </c>
      <c r="M12408" s="56" t="s">
        <v>463</v>
      </c>
      <c r="N12408" s="60">
        <v>9866.6061192561501</v>
      </c>
      <c r="O12408" s="150">
        <v>44434</v>
      </c>
      <c r="P12408" s="150">
        <f t="shared" si="514"/>
        <v>44416</v>
      </c>
      <c r="Q12408" s="150">
        <f t="shared" si="515"/>
        <v>44429</v>
      </c>
    </row>
    <row r="12409" spans="1:17" x14ac:dyDescent="0.35">
      <c r="A12409" s="45" t="s">
        <v>872</v>
      </c>
      <c r="B12409" s="56" t="s">
        <v>451</v>
      </c>
      <c r="C12409" s="54">
        <v>12248.3187771581</v>
      </c>
      <c r="D12409" s="56">
        <v>831</v>
      </c>
      <c r="E12409" s="56">
        <v>34</v>
      </c>
      <c r="F12409" s="55">
        <v>19.827794105918226</v>
      </c>
      <c r="G12409" s="214"/>
      <c r="H12409" s="56" t="s">
        <v>482</v>
      </c>
      <c r="I12409" s="56">
        <v>20547</v>
      </c>
      <c r="J12409" s="56">
        <v>649</v>
      </c>
      <c r="K12409" s="56">
        <v>34</v>
      </c>
      <c r="L12409" s="57">
        <v>5.2388289676425268E-2</v>
      </c>
      <c r="M12409" s="56" t="s">
        <v>482</v>
      </c>
      <c r="N12409" s="60">
        <v>5298.6863895992046</v>
      </c>
      <c r="O12409" s="150">
        <v>44434</v>
      </c>
      <c r="P12409" s="150">
        <f t="shared" si="514"/>
        <v>44416</v>
      </c>
      <c r="Q12409" s="150">
        <f t="shared" si="515"/>
        <v>44429</v>
      </c>
    </row>
    <row r="12410" spans="1:17" x14ac:dyDescent="0.35">
      <c r="A12410" s="45" t="s">
        <v>871</v>
      </c>
      <c r="B12410" s="56" t="s">
        <v>457</v>
      </c>
      <c r="C12410" s="54">
        <v>1174.1958259012499</v>
      </c>
      <c r="D12410" s="56">
        <v>20</v>
      </c>
      <c r="E12410" s="56" t="s">
        <v>495</v>
      </c>
      <c r="F12410" s="55">
        <v>12.166381425133524</v>
      </c>
      <c r="G12410" s="214"/>
      <c r="H12410" s="56" t="s">
        <v>482</v>
      </c>
      <c r="I12410" s="56">
        <v>2787</v>
      </c>
      <c r="J12410" s="56">
        <v>83</v>
      </c>
      <c r="K12410" s="56">
        <v>2</v>
      </c>
      <c r="L12410" s="57">
        <v>2.4096385542168676E-2</v>
      </c>
      <c r="M12410" s="56" t="s">
        <v>482</v>
      </c>
      <c r="N12410" s="60">
        <v>7068.6676080025782</v>
      </c>
      <c r="O12410" s="150">
        <v>44434</v>
      </c>
      <c r="P12410" s="150">
        <f t="shared" si="514"/>
        <v>44416</v>
      </c>
      <c r="Q12410" s="150">
        <f t="shared" si="515"/>
        <v>44429</v>
      </c>
    </row>
    <row r="12411" spans="1:17" x14ac:dyDescent="0.35">
      <c r="A12411" s="45" t="s">
        <v>870</v>
      </c>
      <c r="B12411" s="56" t="s">
        <v>449</v>
      </c>
      <c r="C12411" s="54">
        <v>14163.6711170745</v>
      </c>
      <c r="D12411" s="56">
        <v>1063</v>
      </c>
      <c r="E12411" s="56">
        <v>29</v>
      </c>
      <c r="F12411" s="55">
        <v>14.624941191492621</v>
      </c>
      <c r="G12411" s="214"/>
      <c r="H12411" s="56" t="s">
        <v>482</v>
      </c>
      <c r="I12411" s="56">
        <v>34813</v>
      </c>
      <c r="J12411" s="56">
        <v>914</v>
      </c>
      <c r="K12411" s="56">
        <v>32</v>
      </c>
      <c r="L12411" s="57">
        <v>3.5010940919037198E-2</v>
      </c>
      <c r="M12411" s="56" t="s">
        <v>482</v>
      </c>
      <c r="N12411" s="60">
        <v>6453.1292236668814</v>
      </c>
      <c r="O12411" s="150">
        <v>44434</v>
      </c>
      <c r="P12411" s="150">
        <f t="shared" si="514"/>
        <v>44416</v>
      </c>
      <c r="Q12411" s="150">
        <f t="shared" si="515"/>
        <v>44429</v>
      </c>
    </row>
    <row r="12412" spans="1:17" x14ac:dyDescent="0.35">
      <c r="A12412" s="45" t="s">
        <v>869</v>
      </c>
      <c r="B12412" s="56" t="s">
        <v>462</v>
      </c>
      <c r="C12412" s="54">
        <v>5829.5344790318404</v>
      </c>
      <c r="D12412" s="56">
        <v>352</v>
      </c>
      <c r="E12412" s="56">
        <v>11</v>
      </c>
      <c r="F12412" s="55">
        <v>13.478165169798871</v>
      </c>
      <c r="G12412" s="214"/>
      <c r="H12412" s="56" t="s">
        <v>482</v>
      </c>
      <c r="I12412" s="56">
        <v>11627</v>
      </c>
      <c r="J12412" s="56">
        <v>446</v>
      </c>
      <c r="K12412" s="56">
        <v>11</v>
      </c>
      <c r="L12412" s="57">
        <v>2.4663677130044841E-2</v>
      </c>
      <c r="M12412" s="56" t="s">
        <v>482</v>
      </c>
      <c r="N12412" s="60">
        <v>7650.696665474924</v>
      </c>
      <c r="O12412" s="150">
        <v>44434</v>
      </c>
      <c r="P12412" s="150">
        <f t="shared" si="514"/>
        <v>44416</v>
      </c>
      <c r="Q12412" s="150">
        <f t="shared" si="515"/>
        <v>44429</v>
      </c>
    </row>
    <row r="12413" spans="1:17" x14ac:dyDescent="0.35">
      <c r="A12413" s="45" t="s">
        <v>868</v>
      </c>
      <c r="B12413" s="56" t="s">
        <v>454</v>
      </c>
      <c r="C12413" s="54">
        <v>35973.240681719501</v>
      </c>
      <c r="D12413" s="56">
        <v>3149</v>
      </c>
      <c r="E12413" s="56">
        <v>81</v>
      </c>
      <c r="F12413" s="55">
        <v>16.083383581992404</v>
      </c>
      <c r="G12413" s="214"/>
      <c r="H12413" s="56" t="s">
        <v>482</v>
      </c>
      <c r="I12413" s="56">
        <v>86471</v>
      </c>
      <c r="J12413" s="56">
        <v>2593</v>
      </c>
      <c r="K12413" s="56">
        <v>94</v>
      </c>
      <c r="L12413" s="57">
        <v>3.6251446201311224E-2</v>
      </c>
      <c r="M12413" s="56" t="s">
        <v>482</v>
      </c>
      <c r="N12413" s="60">
        <v>7208.1356888084965</v>
      </c>
      <c r="O12413" s="150">
        <v>44434</v>
      </c>
      <c r="P12413" s="150">
        <f t="shared" si="514"/>
        <v>44416</v>
      </c>
      <c r="Q12413" s="150">
        <f t="shared" si="515"/>
        <v>44429</v>
      </c>
    </row>
    <row r="12414" spans="1:17" x14ac:dyDescent="0.35">
      <c r="A12414" s="45" t="s">
        <v>867</v>
      </c>
      <c r="B12414" s="56" t="s">
        <v>450</v>
      </c>
      <c r="C12414" s="54">
        <v>36918.336746757697</v>
      </c>
      <c r="D12414" s="56">
        <v>9119</v>
      </c>
      <c r="E12414" s="56">
        <v>87</v>
      </c>
      <c r="F12414" s="55">
        <v>16.832518097748473</v>
      </c>
      <c r="G12414" s="214"/>
      <c r="H12414" s="56" t="s">
        <v>463</v>
      </c>
      <c r="I12414" s="56">
        <v>159658</v>
      </c>
      <c r="J12414" s="56">
        <v>4054</v>
      </c>
      <c r="K12414" s="56">
        <v>104</v>
      </c>
      <c r="L12414" s="57">
        <v>2.5653675382338433E-2</v>
      </c>
      <c r="M12414" s="56" t="s">
        <v>463</v>
      </c>
      <c r="N12414" s="60">
        <v>10980.993070756464</v>
      </c>
      <c r="O12414" s="150">
        <v>44434</v>
      </c>
      <c r="P12414" s="150">
        <f t="shared" si="514"/>
        <v>44416</v>
      </c>
      <c r="Q12414" s="150">
        <f t="shared" si="515"/>
        <v>44429</v>
      </c>
    </row>
    <row r="12415" spans="1:17" x14ac:dyDescent="0.35">
      <c r="A12415" s="45" t="s">
        <v>866</v>
      </c>
      <c r="B12415" s="56" t="s">
        <v>461</v>
      </c>
      <c r="C12415" s="54">
        <v>2936.1193472292898</v>
      </c>
      <c r="D12415" s="56">
        <v>147</v>
      </c>
      <c r="E12415" s="56">
        <v>7</v>
      </c>
      <c r="F12415" s="55">
        <v>17.029280518580826</v>
      </c>
      <c r="G12415" s="214"/>
      <c r="H12415" s="56" t="s">
        <v>463</v>
      </c>
      <c r="I12415" s="56">
        <v>7000</v>
      </c>
      <c r="J12415" s="56">
        <v>297</v>
      </c>
      <c r="K12415" s="56">
        <v>7</v>
      </c>
      <c r="L12415" s="57">
        <v>2.3569023569023569E-2</v>
      </c>
      <c r="M12415" s="56" t="s">
        <v>463</v>
      </c>
      <c r="N12415" s="60">
        <v>10115.392628037011</v>
      </c>
      <c r="O12415" s="150">
        <v>44434</v>
      </c>
      <c r="P12415" s="150">
        <f t="shared" si="514"/>
        <v>44416</v>
      </c>
      <c r="Q12415" s="150">
        <f t="shared" si="515"/>
        <v>44429</v>
      </c>
    </row>
    <row r="12416" spans="1:17" x14ac:dyDescent="0.35">
      <c r="A12416" s="45" t="s">
        <v>865</v>
      </c>
      <c r="B12416" s="56" t="s">
        <v>456</v>
      </c>
      <c r="C12416" s="54">
        <v>1357.7287896405801</v>
      </c>
      <c r="D12416" s="56">
        <v>74</v>
      </c>
      <c r="E12416" s="56" t="s">
        <v>495</v>
      </c>
      <c r="F12416" s="55">
        <v>10.521773121932563</v>
      </c>
      <c r="G12416" s="214"/>
      <c r="H12416" s="56" t="s">
        <v>482</v>
      </c>
      <c r="I12416" s="56">
        <v>1865</v>
      </c>
      <c r="J12416" s="56">
        <v>51</v>
      </c>
      <c r="K12416" s="56">
        <v>2</v>
      </c>
      <c r="L12416" s="57">
        <v>3.9215686274509803E-2</v>
      </c>
      <c r="M12416" s="56" t="s">
        <v>463</v>
      </c>
      <c r="N12416" s="60">
        <v>3756.2730045299245</v>
      </c>
      <c r="O12416" s="150">
        <v>44434</v>
      </c>
      <c r="P12416" s="150">
        <f t="shared" si="514"/>
        <v>44416</v>
      </c>
      <c r="Q12416" s="150">
        <f t="shared" si="515"/>
        <v>44429</v>
      </c>
    </row>
    <row r="12417" spans="1:17" x14ac:dyDescent="0.35">
      <c r="A12417" s="45" t="s">
        <v>864</v>
      </c>
      <c r="B12417" s="56" t="s">
        <v>455</v>
      </c>
      <c r="C12417" s="54">
        <v>1223.64361651632</v>
      </c>
      <c r="D12417" s="56">
        <v>32</v>
      </c>
      <c r="E12417" s="56">
        <v>0</v>
      </c>
      <c r="F12417" s="55">
        <v>0</v>
      </c>
      <c r="G12417" s="214"/>
      <c r="H12417" s="56" t="s">
        <v>467</v>
      </c>
      <c r="I12417" s="56">
        <v>2203</v>
      </c>
      <c r="J12417" s="56">
        <v>59</v>
      </c>
      <c r="K12417" s="56">
        <v>0</v>
      </c>
      <c r="L12417" s="57">
        <v>0</v>
      </c>
      <c r="M12417" s="56" t="s">
        <v>467</v>
      </c>
      <c r="N12417" s="60">
        <v>4821.6653283389314</v>
      </c>
      <c r="O12417" s="150">
        <v>44434</v>
      </c>
      <c r="P12417" s="150">
        <f t="shared" si="514"/>
        <v>44416</v>
      </c>
      <c r="Q12417" s="150">
        <f t="shared" si="515"/>
        <v>44429</v>
      </c>
    </row>
    <row r="12418" spans="1:17" x14ac:dyDescent="0.35">
      <c r="A12418" s="45" t="s">
        <v>863</v>
      </c>
      <c r="B12418" s="56" t="s">
        <v>456</v>
      </c>
      <c r="C12418" s="54">
        <v>56710.292083490698</v>
      </c>
      <c r="D12418" s="56">
        <v>6344</v>
      </c>
      <c r="E12418" s="56">
        <v>166</v>
      </c>
      <c r="F12418" s="55">
        <v>20.908273298410091</v>
      </c>
      <c r="G12418" s="214"/>
      <c r="H12418" s="56" t="s">
        <v>463</v>
      </c>
      <c r="I12418" s="56">
        <v>143626</v>
      </c>
      <c r="J12418" s="56">
        <v>4878</v>
      </c>
      <c r="K12418" s="56">
        <v>218</v>
      </c>
      <c r="L12418" s="57">
        <v>4.4690446904469043E-2</v>
      </c>
      <c r="M12418" s="56" t="s">
        <v>463</v>
      </c>
      <c r="N12418" s="60">
        <v>8601.6132535844699</v>
      </c>
      <c r="O12418" s="150">
        <v>44434</v>
      </c>
      <c r="P12418" s="150">
        <f t="shared" si="514"/>
        <v>44416</v>
      </c>
      <c r="Q12418" s="150">
        <f t="shared" si="515"/>
        <v>44429</v>
      </c>
    </row>
    <row r="12419" spans="1:17" x14ac:dyDescent="0.35">
      <c r="A12419" s="45" t="s">
        <v>862</v>
      </c>
      <c r="B12419" s="56" t="s">
        <v>459</v>
      </c>
      <c r="C12419" s="54">
        <v>758.61581752920097</v>
      </c>
      <c r="D12419" s="56">
        <v>39</v>
      </c>
      <c r="E12419" s="56">
        <v>5</v>
      </c>
      <c r="F12419" s="55">
        <v>47.078224430656554</v>
      </c>
      <c r="G12419" s="214"/>
      <c r="H12419" s="56" t="s">
        <v>463</v>
      </c>
      <c r="I12419" s="56">
        <v>4566</v>
      </c>
      <c r="J12419" s="56">
        <v>162</v>
      </c>
      <c r="K12419" s="56">
        <v>6</v>
      </c>
      <c r="L12419" s="57">
        <v>3.7037037037037035E-2</v>
      </c>
      <c r="M12419" s="56" t="s">
        <v>463</v>
      </c>
      <c r="N12419" s="60">
        <v>21354.682601745808</v>
      </c>
      <c r="O12419" s="150">
        <v>44434</v>
      </c>
      <c r="P12419" s="150">
        <f t="shared" si="514"/>
        <v>44416</v>
      </c>
      <c r="Q12419" s="150">
        <f t="shared" si="515"/>
        <v>44429</v>
      </c>
    </row>
    <row r="12420" spans="1:17" x14ac:dyDescent="0.35">
      <c r="A12420" s="45" t="s">
        <v>861</v>
      </c>
      <c r="B12420" s="56" t="s">
        <v>461</v>
      </c>
      <c r="C12420" s="54">
        <v>1673.49740572871</v>
      </c>
      <c r="D12420" s="56">
        <v>52</v>
      </c>
      <c r="E12420" s="56" t="s">
        <v>495</v>
      </c>
      <c r="F12420" s="55">
        <v>17.072884889825922</v>
      </c>
      <c r="G12420" s="214"/>
      <c r="H12420" s="56" t="s">
        <v>467</v>
      </c>
      <c r="I12420" s="56">
        <v>2426</v>
      </c>
      <c r="J12420" s="56">
        <v>79</v>
      </c>
      <c r="K12420" s="56">
        <v>4</v>
      </c>
      <c r="L12420" s="57">
        <v>5.0632911392405063E-2</v>
      </c>
      <c r="M12420" s="56" t="s">
        <v>482</v>
      </c>
      <c r="N12420" s="60">
        <v>4720.6526720368674</v>
      </c>
      <c r="O12420" s="150">
        <v>44434</v>
      </c>
      <c r="P12420" s="150">
        <f t="shared" si="514"/>
        <v>44416</v>
      </c>
      <c r="Q12420" s="150">
        <f t="shared" si="515"/>
        <v>44429</v>
      </c>
    </row>
    <row r="12421" spans="1:17" x14ac:dyDescent="0.35">
      <c r="A12421" s="45" t="s">
        <v>860</v>
      </c>
      <c r="B12421" s="56" t="s">
        <v>449</v>
      </c>
      <c r="C12421" s="54">
        <v>14079.6128022015</v>
      </c>
      <c r="D12421" s="56">
        <v>1663</v>
      </c>
      <c r="E12421" s="56">
        <v>22</v>
      </c>
      <c r="F12421" s="55">
        <v>11.161021212052519</v>
      </c>
      <c r="G12421" s="214"/>
      <c r="H12421" s="56" t="s">
        <v>482</v>
      </c>
      <c r="I12421" s="56">
        <v>32431</v>
      </c>
      <c r="J12421" s="56">
        <v>902</v>
      </c>
      <c r="K12421" s="56">
        <v>24</v>
      </c>
      <c r="L12421" s="57">
        <v>2.6607538802660754E-2</v>
      </c>
      <c r="M12421" s="56" t="s">
        <v>482</v>
      </c>
      <c r="N12421" s="60">
        <v>6406.4261757181457</v>
      </c>
      <c r="O12421" s="150">
        <v>44434</v>
      </c>
      <c r="P12421" s="150">
        <f t="shared" si="514"/>
        <v>44416</v>
      </c>
      <c r="Q12421" s="150">
        <f t="shared" si="515"/>
        <v>44429</v>
      </c>
    </row>
    <row r="12422" spans="1:17" x14ac:dyDescent="0.35">
      <c r="A12422" s="45" t="s">
        <v>859</v>
      </c>
      <c r="B12422" s="56" t="s">
        <v>452</v>
      </c>
      <c r="C12422" s="54">
        <v>7354.9427443027298</v>
      </c>
      <c r="D12422" s="56">
        <v>465</v>
      </c>
      <c r="E12422" s="56">
        <v>11</v>
      </c>
      <c r="F12422" s="55">
        <v>10.682806284561687</v>
      </c>
      <c r="G12422" s="214"/>
      <c r="H12422" s="56" t="s">
        <v>482</v>
      </c>
      <c r="I12422" s="56">
        <v>21925</v>
      </c>
      <c r="J12422" s="56">
        <v>601</v>
      </c>
      <c r="K12422" s="56">
        <v>14</v>
      </c>
      <c r="L12422" s="57">
        <v>2.329450915141431E-2</v>
      </c>
      <c r="M12422" s="56" t="s">
        <v>482</v>
      </c>
      <c r="N12422" s="60">
        <v>8171.3756434820025</v>
      </c>
      <c r="O12422" s="150">
        <v>44434</v>
      </c>
      <c r="P12422" s="150">
        <f t="shared" ref="P12422:P12485" si="516">O12422-18</f>
        <v>44416</v>
      </c>
      <c r="Q12422" s="150">
        <f t="shared" ref="Q12422:Q12485" si="517">O12422-5</f>
        <v>44429</v>
      </c>
    </row>
    <row r="12423" spans="1:17" x14ac:dyDescent="0.35">
      <c r="A12423" s="45" t="s">
        <v>858</v>
      </c>
      <c r="B12423" s="56" t="s">
        <v>457</v>
      </c>
      <c r="C12423" s="54">
        <v>1582.42316470797</v>
      </c>
      <c r="D12423" s="56">
        <v>55</v>
      </c>
      <c r="E12423" s="56">
        <v>0</v>
      </c>
      <c r="F12423" s="55">
        <v>0</v>
      </c>
      <c r="G12423" s="214"/>
      <c r="H12423" s="56" t="s">
        <v>463</v>
      </c>
      <c r="I12423" s="56">
        <v>3394</v>
      </c>
      <c r="J12423" s="56">
        <v>126</v>
      </c>
      <c r="K12423" s="56">
        <v>0</v>
      </c>
      <c r="L12423" s="57">
        <v>0</v>
      </c>
      <c r="M12423" s="56" t="s">
        <v>463</v>
      </c>
      <c r="N12423" s="60">
        <v>7962.471910808561</v>
      </c>
      <c r="O12423" s="150">
        <v>44434</v>
      </c>
      <c r="P12423" s="150">
        <f t="shared" si="516"/>
        <v>44416</v>
      </c>
      <c r="Q12423" s="150">
        <f t="shared" si="517"/>
        <v>44429</v>
      </c>
    </row>
    <row r="12424" spans="1:17" x14ac:dyDescent="0.35">
      <c r="A12424" s="45" t="s">
        <v>857</v>
      </c>
      <c r="B12424" s="56" t="s">
        <v>454</v>
      </c>
      <c r="C12424" s="54">
        <v>18730.958831312699</v>
      </c>
      <c r="D12424" s="56">
        <v>1174</v>
      </c>
      <c r="E12424" s="56">
        <v>26</v>
      </c>
      <c r="F12424" s="55">
        <v>9.9148307028375733</v>
      </c>
      <c r="G12424" s="214"/>
      <c r="H12424" s="56" t="s">
        <v>463</v>
      </c>
      <c r="I12424" s="56">
        <v>75428</v>
      </c>
      <c r="J12424" s="56">
        <v>1601</v>
      </c>
      <c r="K12424" s="56">
        <v>34</v>
      </c>
      <c r="L12424" s="57">
        <v>2.1236727045596503E-2</v>
      </c>
      <c r="M12424" s="56" t="s">
        <v>463</v>
      </c>
      <c r="N12424" s="60">
        <v>8547.3467451308206</v>
      </c>
      <c r="O12424" s="150">
        <v>44434</v>
      </c>
      <c r="P12424" s="150">
        <f t="shared" si="516"/>
        <v>44416</v>
      </c>
      <c r="Q12424" s="150">
        <f t="shared" si="517"/>
        <v>44429</v>
      </c>
    </row>
    <row r="12425" spans="1:17" x14ac:dyDescent="0.35">
      <c r="A12425" s="45" t="s">
        <v>856</v>
      </c>
      <c r="B12425" s="56" t="s">
        <v>457</v>
      </c>
      <c r="C12425" s="54">
        <v>1931.62596058402</v>
      </c>
      <c r="D12425" s="56">
        <v>37</v>
      </c>
      <c r="E12425" s="56" t="s">
        <v>495</v>
      </c>
      <c r="F12425" s="55">
        <v>14.791387750240272</v>
      </c>
      <c r="G12425" s="214"/>
      <c r="H12425" s="56" t="s">
        <v>482</v>
      </c>
      <c r="I12425" s="56">
        <v>4411</v>
      </c>
      <c r="J12425" s="56">
        <v>203</v>
      </c>
      <c r="K12425" s="56">
        <v>5</v>
      </c>
      <c r="L12425" s="57">
        <v>2.4630541871921183E-2</v>
      </c>
      <c r="M12425" s="56" t="s">
        <v>482</v>
      </c>
      <c r="N12425" s="60">
        <v>10509.280996545713</v>
      </c>
      <c r="O12425" s="150">
        <v>44434</v>
      </c>
      <c r="P12425" s="150">
        <f t="shared" si="516"/>
        <v>44416</v>
      </c>
      <c r="Q12425" s="150">
        <f t="shared" si="517"/>
        <v>44429</v>
      </c>
    </row>
    <row r="12426" spans="1:17" x14ac:dyDescent="0.35">
      <c r="A12426" s="45" t="s">
        <v>855</v>
      </c>
      <c r="B12426" s="56" t="s">
        <v>455</v>
      </c>
      <c r="C12426" s="54">
        <v>784.07156341524001</v>
      </c>
      <c r="D12426" s="56">
        <v>28</v>
      </c>
      <c r="E12426" s="56">
        <v>0</v>
      </c>
      <c r="F12426" s="55">
        <v>0</v>
      </c>
      <c r="G12426" s="214"/>
      <c r="H12426" s="56" t="s">
        <v>467</v>
      </c>
      <c r="I12426" s="56">
        <v>2241</v>
      </c>
      <c r="J12426" s="56">
        <v>72</v>
      </c>
      <c r="K12426" s="56">
        <v>0</v>
      </c>
      <c r="L12426" s="57">
        <v>0</v>
      </c>
      <c r="M12426" s="56" t="s">
        <v>467</v>
      </c>
      <c r="N12426" s="60">
        <v>9182.835261412125</v>
      </c>
      <c r="O12426" s="150">
        <v>44434</v>
      </c>
      <c r="P12426" s="150">
        <f t="shared" si="516"/>
        <v>44416</v>
      </c>
      <c r="Q12426" s="150">
        <f t="shared" si="517"/>
        <v>44429</v>
      </c>
    </row>
    <row r="12427" spans="1:17" x14ac:dyDescent="0.35">
      <c r="A12427" s="45" t="s">
        <v>854</v>
      </c>
      <c r="B12427" s="56" t="s">
        <v>461</v>
      </c>
      <c r="C12427" s="54">
        <v>6466.0125528356502</v>
      </c>
      <c r="D12427" s="56">
        <v>327</v>
      </c>
      <c r="E12427" s="56">
        <v>21</v>
      </c>
      <c r="F12427" s="55">
        <v>23.198222826557608</v>
      </c>
      <c r="G12427" s="214"/>
      <c r="H12427" s="56" t="s">
        <v>482</v>
      </c>
      <c r="I12427" s="56">
        <v>17958</v>
      </c>
      <c r="J12427" s="56">
        <v>616</v>
      </c>
      <c r="K12427" s="56">
        <v>22</v>
      </c>
      <c r="L12427" s="57">
        <v>3.5714285714285712E-2</v>
      </c>
      <c r="M12427" s="56" t="s">
        <v>482</v>
      </c>
      <c r="N12427" s="60">
        <v>9526.73684077299</v>
      </c>
      <c r="O12427" s="150">
        <v>44434</v>
      </c>
      <c r="P12427" s="150">
        <f t="shared" si="516"/>
        <v>44416</v>
      </c>
      <c r="Q12427" s="150">
        <f t="shared" si="517"/>
        <v>44429</v>
      </c>
    </row>
    <row r="12428" spans="1:17" x14ac:dyDescent="0.35">
      <c r="A12428" s="45" t="s">
        <v>853</v>
      </c>
      <c r="B12428" s="56" t="s">
        <v>458</v>
      </c>
      <c r="C12428" s="54">
        <v>28666.8719119466</v>
      </c>
      <c r="D12428" s="56">
        <v>3246</v>
      </c>
      <c r="E12428" s="56">
        <v>87</v>
      </c>
      <c r="F12428" s="55">
        <v>21.677585658363999</v>
      </c>
      <c r="G12428" s="214"/>
      <c r="H12428" s="56" t="s">
        <v>482</v>
      </c>
      <c r="I12428" s="56">
        <v>90830</v>
      </c>
      <c r="J12428" s="56">
        <v>2560</v>
      </c>
      <c r="K12428" s="56">
        <v>94</v>
      </c>
      <c r="L12428" s="57">
        <v>3.6718750000000001E-2</v>
      </c>
      <c r="M12428" s="56" t="s">
        <v>463</v>
      </c>
      <c r="N12428" s="60">
        <v>8930.1686206409868</v>
      </c>
      <c r="O12428" s="150">
        <v>44434</v>
      </c>
      <c r="P12428" s="150">
        <f t="shared" si="516"/>
        <v>44416</v>
      </c>
      <c r="Q12428" s="150">
        <f t="shared" si="517"/>
        <v>44429</v>
      </c>
    </row>
    <row r="12429" spans="1:17" x14ac:dyDescent="0.35">
      <c r="A12429" s="45" t="s">
        <v>852</v>
      </c>
      <c r="B12429" s="56" t="s">
        <v>460</v>
      </c>
      <c r="C12429" s="54">
        <v>37104.373350893802</v>
      </c>
      <c r="D12429" s="56">
        <v>4052</v>
      </c>
      <c r="E12429" s="56">
        <v>99</v>
      </c>
      <c r="F12429" s="55">
        <v>19.058207787406896</v>
      </c>
      <c r="G12429" s="214"/>
      <c r="H12429" s="56" t="s">
        <v>482</v>
      </c>
      <c r="I12429" s="56">
        <v>98704</v>
      </c>
      <c r="J12429" s="56">
        <v>2664</v>
      </c>
      <c r="K12429" s="56">
        <v>110</v>
      </c>
      <c r="L12429" s="57">
        <v>4.129129129129129E-2</v>
      </c>
      <c r="M12429" s="56" t="s">
        <v>482</v>
      </c>
      <c r="N12429" s="60">
        <v>7179.7466428194703</v>
      </c>
      <c r="O12429" s="150">
        <v>44434</v>
      </c>
      <c r="P12429" s="150">
        <f t="shared" si="516"/>
        <v>44416</v>
      </c>
      <c r="Q12429" s="150">
        <f t="shared" si="517"/>
        <v>44429</v>
      </c>
    </row>
    <row r="12430" spans="1:17" x14ac:dyDescent="0.35">
      <c r="A12430" s="45" t="s">
        <v>851</v>
      </c>
      <c r="B12430" s="56" t="s">
        <v>452</v>
      </c>
      <c r="C12430" s="54">
        <v>27391.508223539095</v>
      </c>
      <c r="D12430" s="56">
        <v>2554</v>
      </c>
      <c r="E12430" s="56">
        <v>45</v>
      </c>
      <c r="F12430" s="55">
        <v>11.734606535917193</v>
      </c>
      <c r="G12430" s="214"/>
      <c r="H12430" s="56" t="s">
        <v>482</v>
      </c>
      <c r="I12430" s="56">
        <v>85457</v>
      </c>
      <c r="J12430" s="56">
        <v>2174</v>
      </c>
      <c r="K12430" s="56">
        <v>48</v>
      </c>
      <c r="L12430" s="57">
        <v>2.2079116835326588E-2</v>
      </c>
      <c r="M12430" s="56" t="s">
        <v>482</v>
      </c>
      <c r="N12430" s="60">
        <v>7936.7663228261272</v>
      </c>
      <c r="O12430" s="150">
        <v>44434</v>
      </c>
      <c r="P12430" s="150">
        <f t="shared" si="516"/>
        <v>44416</v>
      </c>
      <c r="Q12430" s="150">
        <f t="shared" si="517"/>
        <v>44429</v>
      </c>
    </row>
    <row r="12431" spans="1:17" x14ac:dyDescent="0.35">
      <c r="A12431" s="45" t="s">
        <v>850</v>
      </c>
      <c r="B12431" s="56" t="s">
        <v>457</v>
      </c>
      <c r="C12431" s="54">
        <v>5307.8849770148699</v>
      </c>
      <c r="D12431" s="56">
        <v>206</v>
      </c>
      <c r="E12431" s="56">
        <v>7</v>
      </c>
      <c r="F12431" s="55">
        <v>9.4199479108003903</v>
      </c>
      <c r="G12431" s="214"/>
      <c r="H12431" s="56" t="s">
        <v>482</v>
      </c>
      <c r="I12431" s="56">
        <v>47670</v>
      </c>
      <c r="J12431" s="56">
        <v>528</v>
      </c>
      <c r="K12431" s="56">
        <v>7</v>
      </c>
      <c r="L12431" s="57">
        <v>1.3257575757575758E-2</v>
      </c>
      <c r="M12431" s="56" t="s">
        <v>482</v>
      </c>
      <c r="N12431" s="60">
        <v>9947.4649938052116</v>
      </c>
      <c r="O12431" s="150">
        <v>44434</v>
      </c>
      <c r="P12431" s="150">
        <f t="shared" si="516"/>
        <v>44416</v>
      </c>
      <c r="Q12431" s="150">
        <f t="shared" si="517"/>
        <v>44429</v>
      </c>
    </row>
    <row r="12432" spans="1:17" x14ac:dyDescent="0.35">
      <c r="A12432" s="45" t="s">
        <v>849</v>
      </c>
      <c r="B12432" s="56" t="s">
        <v>462</v>
      </c>
      <c r="C12432" s="54">
        <v>13087.712635498299</v>
      </c>
      <c r="D12432" s="56">
        <v>888</v>
      </c>
      <c r="E12432" s="56">
        <v>24</v>
      </c>
      <c r="F12432" s="55">
        <v>13.098436388616847</v>
      </c>
      <c r="G12432" s="214"/>
      <c r="H12432" s="56" t="s">
        <v>482</v>
      </c>
      <c r="I12432" s="56">
        <v>25790</v>
      </c>
      <c r="J12432" s="56">
        <v>754</v>
      </c>
      <c r="K12432" s="56">
        <v>26</v>
      </c>
      <c r="L12432" s="57">
        <v>3.4482758620689655E-2</v>
      </c>
      <c r="M12432" s="56" t="s">
        <v>482</v>
      </c>
      <c r="N12432" s="60">
        <v>5761.1289382599771</v>
      </c>
      <c r="O12432" s="150">
        <v>44434</v>
      </c>
      <c r="P12432" s="150">
        <f t="shared" si="516"/>
        <v>44416</v>
      </c>
      <c r="Q12432" s="150">
        <f t="shared" si="517"/>
        <v>44429</v>
      </c>
    </row>
    <row r="12433" spans="1:17" x14ac:dyDescent="0.35">
      <c r="A12433" s="45" t="s">
        <v>848</v>
      </c>
      <c r="B12433" s="56" t="s">
        <v>460</v>
      </c>
      <c r="C12433" s="54">
        <v>7927.2612196189812</v>
      </c>
      <c r="D12433" s="56">
        <v>788</v>
      </c>
      <c r="E12433" s="56">
        <v>26</v>
      </c>
      <c r="F12433" s="55">
        <v>23.427294820898055</v>
      </c>
      <c r="G12433" s="214"/>
      <c r="H12433" s="56" t="s">
        <v>463</v>
      </c>
      <c r="I12433" s="56">
        <v>16118</v>
      </c>
      <c r="J12433" s="56">
        <v>545</v>
      </c>
      <c r="K12433" s="56">
        <v>30</v>
      </c>
      <c r="L12433" s="57">
        <v>5.5045871559633031E-2</v>
      </c>
      <c r="M12433" s="56" t="s">
        <v>463</v>
      </c>
      <c r="N12433" s="60">
        <v>6875.0099801327733</v>
      </c>
      <c r="O12433" s="150">
        <v>44434</v>
      </c>
      <c r="P12433" s="150">
        <f t="shared" si="516"/>
        <v>44416</v>
      </c>
      <c r="Q12433" s="150">
        <f t="shared" si="517"/>
        <v>44429</v>
      </c>
    </row>
    <row r="12434" spans="1:17" x14ac:dyDescent="0.35">
      <c r="A12434" s="45" t="s">
        <v>847</v>
      </c>
      <c r="B12434" s="56" t="s">
        <v>449</v>
      </c>
      <c r="C12434" s="54">
        <v>9485.9761215318194</v>
      </c>
      <c r="D12434" s="56">
        <v>551</v>
      </c>
      <c r="E12434" s="56">
        <v>22</v>
      </c>
      <c r="F12434" s="55">
        <v>16.56580779137375</v>
      </c>
      <c r="G12434" s="214"/>
      <c r="H12434" s="56" t="s">
        <v>482</v>
      </c>
      <c r="I12434" s="56">
        <v>16740</v>
      </c>
      <c r="J12434" s="56">
        <v>495</v>
      </c>
      <c r="K12434" s="56">
        <v>22</v>
      </c>
      <c r="L12434" s="57">
        <v>4.4444444444444446E-2</v>
      </c>
      <c r="M12434" s="56" t="s">
        <v>482</v>
      </c>
      <c r="N12434" s="60">
        <v>5218.2294542827312</v>
      </c>
      <c r="O12434" s="150">
        <v>44434</v>
      </c>
      <c r="P12434" s="150">
        <f t="shared" si="516"/>
        <v>44416</v>
      </c>
      <c r="Q12434" s="150">
        <f t="shared" si="517"/>
        <v>44429</v>
      </c>
    </row>
    <row r="12435" spans="1:17" x14ac:dyDescent="0.35">
      <c r="A12435" s="45" t="s">
        <v>846</v>
      </c>
      <c r="B12435" s="56" t="s">
        <v>452</v>
      </c>
      <c r="C12435" s="54">
        <v>5133.8205219983302</v>
      </c>
      <c r="D12435" s="56">
        <v>264</v>
      </c>
      <c r="E12435" s="56">
        <v>9</v>
      </c>
      <c r="F12435" s="55">
        <v>12.52200267037991</v>
      </c>
      <c r="G12435" s="214"/>
      <c r="H12435" s="56" t="s">
        <v>463</v>
      </c>
      <c r="I12435" s="56">
        <v>18744</v>
      </c>
      <c r="J12435" s="56">
        <v>562</v>
      </c>
      <c r="K12435" s="56">
        <v>9</v>
      </c>
      <c r="L12435" s="57">
        <v>1.601423487544484E-2</v>
      </c>
      <c r="M12435" s="56" t="s">
        <v>463</v>
      </c>
      <c r="N12435" s="60">
        <v>10947.013001172127</v>
      </c>
      <c r="O12435" s="150">
        <v>44434</v>
      </c>
      <c r="P12435" s="150">
        <f t="shared" si="516"/>
        <v>44416</v>
      </c>
      <c r="Q12435" s="150">
        <f t="shared" si="517"/>
        <v>44429</v>
      </c>
    </row>
    <row r="12436" spans="1:17" x14ac:dyDescent="0.35">
      <c r="A12436" s="45" t="s">
        <v>845</v>
      </c>
      <c r="B12436" s="56" t="s">
        <v>454</v>
      </c>
      <c r="C12436" s="54">
        <v>32414.524512956301</v>
      </c>
      <c r="D12436" s="56">
        <v>4070</v>
      </c>
      <c r="E12436" s="56">
        <v>116</v>
      </c>
      <c r="F12436" s="55">
        <v>25.561733235983244</v>
      </c>
      <c r="G12436" s="214"/>
      <c r="H12436" s="56" t="s">
        <v>482</v>
      </c>
      <c r="I12436" s="56">
        <v>78839</v>
      </c>
      <c r="J12436" s="56">
        <v>2516</v>
      </c>
      <c r="K12436" s="56">
        <v>124</v>
      </c>
      <c r="L12436" s="57">
        <v>4.9284578696343402E-2</v>
      </c>
      <c r="M12436" s="56" t="s">
        <v>463</v>
      </c>
      <c r="N12436" s="60">
        <v>7761.9525129678759</v>
      </c>
      <c r="O12436" s="150">
        <v>44434</v>
      </c>
      <c r="P12436" s="150">
        <f t="shared" si="516"/>
        <v>44416</v>
      </c>
      <c r="Q12436" s="150">
        <f t="shared" si="517"/>
        <v>44429</v>
      </c>
    </row>
    <row r="12437" spans="1:17" x14ac:dyDescent="0.35">
      <c r="A12437" s="45" t="s">
        <v>844</v>
      </c>
      <c r="B12437" s="56" t="s">
        <v>449</v>
      </c>
      <c r="C12437" s="54">
        <v>12469.6895953656</v>
      </c>
      <c r="D12437" s="56">
        <v>1131</v>
      </c>
      <c r="E12437" s="56">
        <v>36</v>
      </c>
      <c r="F12437" s="55">
        <v>20.621432087485569</v>
      </c>
      <c r="G12437" s="214"/>
      <c r="H12437" s="56" t="s">
        <v>482</v>
      </c>
      <c r="I12437" s="56">
        <v>60163</v>
      </c>
      <c r="J12437" s="56">
        <v>729</v>
      </c>
      <c r="K12437" s="56">
        <v>41</v>
      </c>
      <c r="L12437" s="57">
        <v>5.6241426611796985E-2</v>
      </c>
      <c r="M12437" s="56" t="s">
        <v>463</v>
      </c>
      <c r="N12437" s="60">
        <v>5846.1759968021588</v>
      </c>
      <c r="O12437" s="150">
        <v>44434</v>
      </c>
      <c r="P12437" s="150">
        <f t="shared" si="516"/>
        <v>44416</v>
      </c>
      <c r="Q12437" s="150">
        <f t="shared" si="517"/>
        <v>44429</v>
      </c>
    </row>
    <row r="12438" spans="1:17" x14ac:dyDescent="0.35">
      <c r="A12438" s="45" t="s">
        <v>843</v>
      </c>
      <c r="B12438" s="56" t="s">
        <v>454</v>
      </c>
      <c r="C12438" s="54">
        <v>3330.26120665499</v>
      </c>
      <c r="D12438" s="56">
        <v>199</v>
      </c>
      <c r="E12438" s="56">
        <v>13</v>
      </c>
      <c r="F12438" s="55">
        <v>27.882840742817052</v>
      </c>
      <c r="G12438" s="214"/>
      <c r="H12438" s="56" t="s">
        <v>482</v>
      </c>
      <c r="I12438" s="56">
        <v>6201</v>
      </c>
      <c r="J12438" s="56">
        <v>188</v>
      </c>
      <c r="K12438" s="56">
        <v>13</v>
      </c>
      <c r="L12438" s="57">
        <v>6.9148936170212769E-2</v>
      </c>
      <c r="M12438" s="56" t="s">
        <v>482</v>
      </c>
      <c r="N12438" s="60">
        <v>5645.2028334688075</v>
      </c>
      <c r="O12438" s="150">
        <v>44434</v>
      </c>
      <c r="P12438" s="150">
        <f t="shared" si="516"/>
        <v>44416</v>
      </c>
      <c r="Q12438" s="150">
        <f t="shared" si="517"/>
        <v>44429</v>
      </c>
    </row>
    <row r="12439" spans="1:17" x14ac:dyDescent="0.35">
      <c r="A12439" s="45" t="s">
        <v>842</v>
      </c>
      <c r="B12439" s="56" t="s">
        <v>451</v>
      </c>
      <c r="C12439" s="54">
        <v>15120.384628985899</v>
      </c>
      <c r="D12439" s="56">
        <v>1032</v>
      </c>
      <c r="E12439" s="56">
        <v>25</v>
      </c>
      <c r="F12439" s="55">
        <v>11.809979240151449</v>
      </c>
      <c r="G12439" s="214"/>
      <c r="H12439" s="56" t="s">
        <v>482</v>
      </c>
      <c r="I12439" s="56">
        <v>38434</v>
      </c>
      <c r="J12439" s="56">
        <v>1059</v>
      </c>
      <c r="K12439" s="56">
        <v>27</v>
      </c>
      <c r="L12439" s="57">
        <v>2.5495750708215296E-2</v>
      </c>
      <c r="M12439" s="56" t="s">
        <v>482</v>
      </c>
      <c r="N12439" s="60">
        <v>7003.7900885794161</v>
      </c>
      <c r="O12439" s="150">
        <v>44434</v>
      </c>
      <c r="P12439" s="150">
        <f t="shared" si="516"/>
        <v>44416</v>
      </c>
      <c r="Q12439" s="150">
        <f t="shared" si="517"/>
        <v>44429</v>
      </c>
    </row>
    <row r="12440" spans="1:17" x14ac:dyDescent="0.35">
      <c r="A12440" s="45" t="s">
        <v>841</v>
      </c>
      <c r="B12440" s="56" t="s">
        <v>451</v>
      </c>
      <c r="C12440" s="54">
        <v>14878.570537017</v>
      </c>
      <c r="D12440" s="56">
        <v>1382</v>
      </c>
      <c r="E12440" s="56">
        <v>34</v>
      </c>
      <c r="F12440" s="55">
        <v>16.322612595943188</v>
      </c>
      <c r="G12440" s="214"/>
      <c r="H12440" s="56" t="s">
        <v>463</v>
      </c>
      <c r="I12440" s="56">
        <v>30968</v>
      </c>
      <c r="J12440" s="56">
        <v>972</v>
      </c>
      <c r="K12440" s="56">
        <v>39</v>
      </c>
      <c r="L12440" s="57">
        <v>4.0123456790123455E-2</v>
      </c>
      <c r="M12440" s="56" t="s">
        <v>463</v>
      </c>
      <c r="N12440" s="60">
        <v>6532.8856531057318</v>
      </c>
      <c r="O12440" s="150">
        <v>44434</v>
      </c>
      <c r="P12440" s="150">
        <f t="shared" si="516"/>
        <v>44416</v>
      </c>
      <c r="Q12440" s="150">
        <f t="shared" si="517"/>
        <v>44429</v>
      </c>
    </row>
    <row r="12441" spans="1:17" x14ac:dyDescent="0.35">
      <c r="A12441" s="45" t="s">
        <v>840</v>
      </c>
      <c r="B12441" s="56" t="s">
        <v>449</v>
      </c>
      <c r="C12441" s="54">
        <v>2244.2586476452502</v>
      </c>
      <c r="D12441" s="56">
        <v>182</v>
      </c>
      <c r="E12441" s="56" t="s">
        <v>495</v>
      </c>
      <c r="F12441" s="55">
        <v>9.548173714760992</v>
      </c>
      <c r="G12441" s="214"/>
      <c r="H12441" s="56" t="s">
        <v>482</v>
      </c>
      <c r="I12441" s="56">
        <v>4056</v>
      </c>
      <c r="J12441" s="56">
        <v>119</v>
      </c>
      <c r="K12441" s="56">
        <v>3</v>
      </c>
      <c r="L12441" s="57">
        <v>2.5210084033613446E-2</v>
      </c>
      <c r="M12441" s="56" t="s">
        <v>482</v>
      </c>
      <c r="N12441" s="60">
        <v>5302.4191362639376</v>
      </c>
      <c r="O12441" s="150">
        <v>44434</v>
      </c>
      <c r="P12441" s="150">
        <f t="shared" si="516"/>
        <v>44416</v>
      </c>
      <c r="Q12441" s="150">
        <f t="shared" si="517"/>
        <v>44429</v>
      </c>
    </row>
    <row r="12442" spans="1:17" x14ac:dyDescent="0.35">
      <c r="A12442" s="45" t="s">
        <v>839</v>
      </c>
      <c r="B12442" s="56" t="s">
        <v>456</v>
      </c>
      <c r="C12442" s="54">
        <v>17005.439503125901</v>
      </c>
      <c r="D12442" s="56">
        <v>1712</v>
      </c>
      <c r="E12442" s="56">
        <v>57</v>
      </c>
      <c r="F12442" s="55">
        <v>23.941919117586885</v>
      </c>
      <c r="G12442" s="214"/>
      <c r="H12442" s="56" t="s">
        <v>482</v>
      </c>
      <c r="I12442" s="56">
        <v>47096</v>
      </c>
      <c r="J12442" s="56">
        <v>1341</v>
      </c>
      <c r="K12442" s="56">
        <v>65</v>
      </c>
      <c r="L12442" s="57">
        <v>4.8471290082028336E-2</v>
      </c>
      <c r="M12442" s="56" t="s">
        <v>482</v>
      </c>
      <c r="N12442" s="60">
        <v>7885.7120967294049</v>
      </c>
      <c r="O12442" s="150">
        <v>44434</v>
      </c>
      <c r="P12442" s="150">
        <f t="shared" si="516"/>
        <v>44416</v>
      </c>
      <c r="Q12442" s="150">
        <f t="shared" si="517"/>
        <v>44429</v>
      </c>
    </row>
    <row r="12443" spans="1:17" x14ac:dyDescent="0.35">
      <c r="A12443" s="45" t="s">
        <v>838</v>
      </c>
      <c r="B12443" s="56" t="s">
        <v>462</v>
      </c>
      <c r="C12443" s="54">
        <v>4602.6150295043099</v>
      </c>
      <c r="D12443" s="56">
        <v>225</v>
      </c>
      <c r="E12443" s="56">
        <v>10</v>
      </c>
      <c r="F12443" s="55">
        <v>15.519127924167078</v>
      </c>
      <c r="G12443" s="214"/>
      <c r="H12443" s="56" t="s">
        <v>463</v>
      </c>
      <c r="I12443" s="56">
        <v>7106</v>
      </c>
      <c r="J12443" s="56">
        <v>294</v>
      </c>
      <c r="K12443" s="56">
        <v>11</v>
      </c>
      <c r="L12443" s="57">
        <v>3.7414965986394558E-2</v>
      </c>
      <c r="M12443" s="56" t="s">
        <v>463</v>
      </c>
      <c r="N12443" s="60">
        <v>6387.6730535871702</v>
      </c>
      <c r="O12443" s="150">
        <v>44434</v>
      </c>
      <c r="P12443" s="150">
        <f t="shared" si="516"/>
        <v>44416</v>
      </c>
      <c r="Q12443" s="150">
        <f t="shared" si="517"/>
        <v>44429</v>
      </c>
    </row>
    <row r="12444" spans="1:17" x14ac:dyDescent="0.35">
      <c r="A12444" s="45" t="s">
        <v>837</v>
      </c>
      <c r="B12444" s="56" t="s">
        <v>455</v>
      </c>
      <c r="C12444" s="54">
        <v>16194.1783185606</v>
      </c>
      <c r="D12444" s="56">
        <v>1023</v>
      </c>
      <c r="E12444" s="56">
        <v>39</v>
      </c>
      <c r="F12444" s="55">
        <v>17.201948940635667</v>
      </c>
      <c r="G12444" s="214"/>
      <c r="H12444" s="56" t="s">
        <v>482</v>
      </c>
      <c r="I12444" s="56">
        <v>71112</v>
      </c>
      <c r="J12444" s="56">
        <v>1737</v>
      </c>
      <c r="K12444" s="56">
        <v>51</v>
      </c>
      <c r="L12444" s="57">
        <v>2.9360967184801381E-2</v>
      </c>
      <c r="M12444" s="56" t="s">
        <v>482</v>
      </c>
      <c r="N12444" s="60">
        <v>10726.076777907132</v>
      </c>
      <c r="O12444" s="150">
        <v>44434</v>
      </c>
      <c r="P12444" s="150">
        <f t="shared" si="516"/>
        <v>44416</v>
      </c>
      <c r="Q12444" s="150">
        <f t="shared" si="517"/>
        <v>44429</v>
      </c>
    </row>
    <row r="12445" spans="1:17" x14ac:dyDescent="0.35">
      <c r="A12445" s="45" t="s">
        <v>836</v>
      </c>
      <c r="B12445" s="56" t="s">
        <v>460</v>
      </c>
      <c r="C12445" s="54">
        <v>23741.067234681399</v>
      </c>
      <c r="D12445" s="56">
        <v>2313</v>
      </c>
      <c r="E12445" s="56">
        <v>58</v>
      </c>
      <c r="F12445" s="55">
        <v>17.450172319149914</v>
      </c>
      <c r="G12445" s="214"/>
      <c r="H12445" s="56" t="s">
        <v>482</v>
      </c>
      <c r="I12445" s="56">
        <v>126610</v>
      </c>
      <c r="J12445" s="56">
        <v>2956</v>
      </c>
      <c r="K12445" s="56">
        <v>64</v>
      </c>
      <c r="L12445" s="57">
        <v>2.165087956698241E-2</v>
      </c>
      <c r="M12445" s="56" t="s">
        <v>463</v>
      </c>
      <c r="N12445" s="60">
        <v>12450.998814753448</v>
      </c>
      <c r="O12445" s="150">
        <v>44434</v>
      </c>
      <c r="P12445" s="150">
        <f t="shared" si="516"/>
        <v>44416</v>
      </c>
      <c r="Q12445" s="150">
        <f t="shared" si="517"/>
        <v>44429</v>
      </c>
    </row>
    <row r="12446" spans="1:17" x14ac:dyDescent="0.35">
      <c r="A12446" s="45" t="s">
        <v>835</v>
      </c>
      <c r="B12446" s="56" t="s">
        <v>459</v>
      </c>
      <c r="C12446" s="54">
        <v>4086.1741400712999</v>
      </c>
      <c r="D12446" s="56">
        <v>547</v>
      </c>
      <c r="E12446" s="56">
        <v>40</v>
      </c>
      <c r="F12446" s="55">
        <v>69.92220006299101</v>
      </c>
      <c r="G12446" s="214"/>
      <c r="H12446" s="56" t="s">
        <v>482</v>
      </c>
      <c r="I12446" s="56">
        <v>15696</v>
      </c>
      <c r="J12446" s="56">
        <v>591</v>
      </c>
      <c r="K12446" s="56">
        <v>42</v>
      </c>
      <c r="L12446" s="57">
        <v>7.1065989847715741E-2</v>
      </c>
      <c r="M12446" s="56" t="s">
        <v>482</v>
      </c>
      <c r="N12446" s="60">
        <v>14463.407083029691</v>
      </c>
      <c r="O12446" s="150">
        <v>44434</v>
      </c>
      <c r="P12446" s="150">
        <f t="shared" si="516"/>
        <v>44416</v>
      </c>
      <c r="Q12446" s="150">
        <f t="shared" si="517"/>
        <v>44429</v>
      </c>
    </row>
    <row r="12447" spans="1:17" x14ac:dyDescent="0.35">
      <c r="A12447" s="45" t="s">
        <v>834</v>
      </c>
      <c r="B12447" s="56" t="s">
        <v>461</v>
      </c>
      <c r="C12447" s="54">
        <v>1073.55719304948</v>
      </c>
      <c r="D12447" s="56">
        <v>23</v>
      </c>
      <c r="E12447" s="56" t="s">
        <v>495</v>
      </c>
      <c r="F12447" s="55">
        <v>13.306896342555509</v>
      </c>
      <c r="G12447" s="214"/>
      <c r="H12447" s="56" t="s">
        <v>482</v>
      </c>
      <c r="I12447" s="56">
        <v>1828</v>
      </c>
      <c r="J12447" s="56">
        <v>84</v>
      </c>
      <c r="K12447" s="56">
        <v>2</v>
      </c>
      <c r="L12447" s="57">
        <v>2.3809523809523808E-2</v>
      </c>
      <c r="M12447" s="56" t="s">
        <v>463</v>
      </c>
      <c r="N12447" s="60">
        <v>7824.4550494226405</v>
      </c>
      <c r="O12447" s="150">
        <v>44434</v>
      </c>
      <c r="P12447" s="150">
        <f t="shared" si="516"/>
        <v>44416</v>
      </c>
      <c r="Q12447" s="150">
        <f t="shared" si="517"/>
        <v>44429</v>
      </c>
    </row>
    <row r="12448" spans="1:17" x14ac:dyDescent="0.35">
      <c r="A12448" s="45" t="s">
        <v>833</v>
      </c>
      <c r="B12448" s="56" t="s">
        <v>457</v>
      </c>
      <c r="C12448" s="54">
        <v>2112.6874094155901</v>
      </c>
      <c r="D12448" s="56">
        <v>76</v>
      </c>
      <c r="E12448" s="56" t="s">
        <v>495</v>
      </c>
      <c r="F12448" s="55">
        <v>6.7618684250435281</v>
      </c>
      <c r="G12448" s="214"/>
      <c r="H12448" s="56" t="s">
        <v>467</v>
      </c>
      <c r="I12448" s="56">
        <v>4696</v>
      </c>
      <c r="J12448" s="56">
        <v>138</v>
      </c>
      <c r="K12448" s="56">
        <v>2</v>
      </c>
      <c r="L12448" s="57">
        <v>1.4492753623188406E-2</v>
      </c>
      <c r="M12448" s="56" t="s">
        <v>467</v>
      </c>
      <c r="N12448" s="60">
        <v>6531.9648985920476</v>
      </c>
      <c r="O12448" s="150">
        <v>44434</v>
      </c>
      <c r="P12448" s="150">
        <f t="shared" si="516"/>
        <v>44416</v>
      </c>
      <c r="Q12448" s="150">
        <f t="shared" si="517"/>
        <v>44429</v>
      </c>
    </row>
    <row r="12449" spans="1:17" x14ac:dyDescent="0.35">
      <c r="A12449" s="45" t="s">
        <v>458</v>
      </c>
      <c r="B12449" s="56" t="s">
        <v>458</v>
      </c>
      <c r="C12449" s="54">
        <v>3727.91584807558</v>
      </c>
      <c r="D12449" s="56">
        <v>206</v>
      </c>
      <c r="E12449" s="56">
        <v>7</v>
      </c>
      <c r="F12449" s="55">
        <v>13.412319922889605</v>
      </c>
      <c r="G12449" s="214"/>
      <c r="H12449" s="56" t="s">
        <v>482</v>
      </c>
      <c r="I12449" s="56">
        <v>7504</v>
      </c>
      <c r="J12449" s="56">
        <v>232</v>
      </c>
      <c r="K12449" s="56">
        <v>7</v>
      </c>
      <c r="L12449" s="57">
        <v>3.017241379310345E-2</v>
      </c>
      <c r="M12449" s="56" t="s">
        <v>482</v>
      </c>
      <c r="N12449" s="60">
        <v>6223.3164442207772</v>
      </c>
      <c r="O12449" s="150">
        <v>44434</v>
      </c>
      <c r="P12449" s="150">
        <f t="shared" si="516"/>
        <v>44416</v>
      </c>
      <c r="Q12449" s="150">
        <f t="shared" si="517"/>
        <v>44429</v>
      </c>
    </row>
    <row r="12450" spans="1:17" x14ac:dyDescent="0.35">
      <c r="A12450" s="45" t="s">
        <v>832</v>
      </c>
      <c r="B12450" s="56" t="s">
        <v>454</v>
      </c>
      <c r="C12450" s="54">
        <v>48551.911070702001</v>
      </c>
      <c r="D12450" s="56">
        <v>8850</v>
      </c>
      <c r="E12450" s="56">
        <v>99</v>
      </c>
      <c r="F12450" s="55">
        <v>14.564676066264525</v>
      </c>
      <c r="G12450" s="214"/>
      <c r="H12450" s="56" t="s">
        <v>482</v>
      </c>
      <c r="I12450" s="56">
        <v>158579</v>
      </c>
      <c r="J12450" s="56">
        <v>4429</v>
      </c>
      <c r="K12450" s="56">
        <v>125</v>
      </c>
      <c r="L12450" s="57">
        <v>2.8223075186272296E-2</v>
      </c>
      <c r="M12450" s="56" t="s">
        <v>467</v>
      </c>
      <c r="N12450" s="60">
        <v>9122.1949915636196</v>
      </c>
      <c r="O12450" s="150">
        <v>44434</v>
      </c>
      <c r="P12450" s="150">
        <f t="shared" si="516"/>
        <v>44416</v>
      </c>
      <c r="Q12450" s="150">
        <f t="shared" si="517"/>
        <v>44429</v>
      </c>
    </row>
    <row r="12451" spans="1:17" x14ac:dyDescent="0.35">
      <c r="A12451" s="45" t="s">
        <v>831</v>
      </c>
      <c r="B12451" s="56" t="s">
        <v>460</v>
      </c>
      <c r="C12451" s="54">
        <v>16012.7421223003</v>
      </c>
      <c r="D12451" s="56">
        <v>2171</v>
      </c>
      <c r="E12451" s="56">
        <v>60</v>
      </c>
      <c r="F12451" s="55">
        <v>26.764399582415958</v>
      </c>
      <c r="G12451" s="214"/>
      <c r="H12451" s="56" t="s">
        <v>482</v>
      </c>
      <c r="I12451" s="56">
        <v>49342</v>
      </c>
      <c r="J12451" s="56">
        <v>1508</v>
      </c>
      <c r="K12451" s="56">
        <v>75</v>
      </c>
      <c r="L12451" s="57">
        <v>4.9734748010610078E-2</v>
      </c>
      <c r="M12451" s="56" t="s">
        <v>463</v>
      </c>
      <c r="N12451" s="60">
        <v>9417.5000663994288</v>
      </c>
      <c r="O12451" s="150">
        <v>44434</v>
      </c>
      <c r="P12451" s="150">
        <f t="shared" si="516"/>
        <v>44416</v>
      </c>
      <c r="Q12451" s="150">
        <f t="shared" si="517"/>
        <v>44429</v>
      </c>
    </row>
    <row r="12452" spans="1:17" x14ac:dyDescent="0.35">
      <c r="A12452" s="45" t="s">
        <v>830</v>
      </c>
      <c r="B12452" s="56" t="s">
        <v>460</v>
      </c>
      <c r="C12452" s="54">
        <v>89317.120164774096</v>
      </c>
      <c r="D12452" s="56">
        <v>15034</v>
      </c>
      <c r="E12452" s="56">
        <v>318</v>
      </c>
      <c r="F12452" s="55">
        <v>25.431054732152042</v>
      </c>
      <c r="G12452" s="214"/>
      <c r="H12452" s="56" t="s">
        <v>463</v>
      </c>
      <c r="I12452" s="56">
        <v>242735</v>
      </c>
      <c r="J12452" s="56">
        <v>7437</v>
      </c>
      <c r="K12452" s="56">
        <v>371</v>
      </c>
      <c r="L12452" s="57">
        <v>4.9885706602124512E-2</v>
      </c>
      <c r="M12452" s="56" t="s">
        <v>463</v>
      </c>
      <c r="N12452" s="60">
        <v>8326.5111842836686</v>
      </c>
      <c r="O12452" s="150">
        <v>44434</v>
      </c>
      <c r="P12452" s="150">
        <f t="shared" si="516"/>
        <v>44416</v>
      </c>
      <c r="Q12452" s="150">
        <f t="shared" si="517"/>
        <v>44429</v>
      </c>
    </row>
    <row r="12453" spans="1:17" x14ac:dyDescent="0.35">
      <c r="A12453" s="45" t="s">
        <v>829</v>
      </c>
      <c r="B12453" s="56" t="s">
        <v>462</v>
      </c>
      <c r="C12453" s="54">
        <v>31190.337467089099</v>
      </c>
      <c r="D12453" s="56">
        <v>1685</v>
      </c>
      <c r="E12453" s="56">
        <v>37</v>
      </c>
      <c r="F12453" s="55">
        <v>8.4733201288565372</v>
      </c>
      <c r="G12453" s="214"/>
      <c r="H12453" s="56" t="s">
        <v>482</v>
      </c>
      <c r="I12453" s="56">
        <v>73759</v>
      </c>
      <c r="J12453" s="56">
        <v>2135</v>
      </c>
      <c r="K12453" s="56">
        <v>38</v>
      </c>
      <c r="L12453" s="57">
        <v>1.7798594847775177E-2</v>
      </c>
      <c r="M12453" s="56" t="s">
        <v>463</v>
      </c>
      <c r="N12453" s="60">
        <v>6845.0686122032948</v>
      </c>
      <c r="O12453" s="150">
        <v>44434</v>
      </c>
      <c r="P12453" s="150">
        <f t="shared" si="516"/>
        <v>44416</v>
      </c>
      <c r="Q12453" s="150">
        <f t="shared" si="517"/>
        <v>44429</v>
      </c>
    </row>
    <row r="12454" spans="1:17" x14ac:dyDescent="0.35">
      <c r="A12454" s="45" t="s">
        <v>828</v>
      </c>
      <c r="B12454" s="56" t="s">
        <v>449</v>
      </c>
      <c r="C12454" s="54">
        <v>42123.258085424597</v>
      </c>
      <c r="D12454" s="56">
        <v>4978</v>
      </c>
      <c r="E12454" s="56">
        <v>86</v>
      </c>
      <c r="F12454" s="55">
        <v>14.583053215873351</v>
      </c>
      <c r="G12454" s="214"/>
      <c r="H12454" s="56" t="s">
        <v>482</v>
      </c>
      <c r="I12454" s="56">
        <v>105277</v>
      </c>
      <c r="J12454" s="56">
        <v>3088</v>
      </c>
      <c r="K12454" s="56">
        <v>90</v>
      </c>
      <c r="L12454" s="57">
        <v>2.9145077720207253E-2</v>
      </c>
      <c r="M12454" s="56" t="s">
        <v>482</v>
      </c>
      <c r="N12454" s="60">
        <v>7330.8669375422869</v>
      </c>
      <c r="O12454" s="150">
        <v>44434</v>
      </c>
      <c r="P12454" s="150">
        <f t="shared" si="516"/>
        <v>44416</v>
      </c>
      <c r="Q12454" s="150">
        <f t="shared" si="517"/>
        <v>44429</v>
      </c>
    </row>
    <row r="12455" spans="1:17" x14ac:dyDescent="0.35">
      <c r="A12455" s="45" t="s">
        <v>827</v>
      </c>
      <c r="B12455" s="56" t="s">
        <v>461</v>
      </c>
      <c r="C12455" s="54">
        <v>783.91291893709104</v>
      </c>
      <c r="D12455" s="56">
        <v>19</v>
      </c>
      <c r="E12455" s="56">
        <v>0</v>
      </c>
      <c r="F12455" s="55">
        <v>0</v>
      </c>
      <c r="G12455" s="214"/>
      <c r="H12455" s="56" t="s">
        <v>467</v>
      </c>
      <c r="I12455" s="56">
        <v>933</v>
      </c>
      <c r="J12455" s="56">
        <v>22</v>
      </c>
      <c r="K12455" s="56">
        <v>0</v>
      </c>
      <c r="L12455" s="57">
        <v>0</v>
      </c>
      <c r="M12455" s="56" t="s">
        <v>467</v>
      </c>
      <c r="N12455" s="60">
        <v>2806.4341674365874</v>
      </c>
      <c r="O12455" s="150">
        <v>44434</v>
      </c>
      <c r="P12455" s="150">
        <f t="shared" si="516"/>
        <v>44416</v>
      </c>
      <c r="Q12455" s="150">
        <f t="shared" si="517"/>
        <v>44429</v>
      </c>
    </row>
    <row r="12456" spans="1:17" x14ac:dyDescent="0.35">
      <c r="A12456" s="45" t="s">
        <v>826</v>
      </c>
      <c r="B12456" s="56" t="s">
        <v>452</v>
      </c>
      <c r="C12456" s="54">
        <v>18209.461158597402</v>
      </c>
      <c r="D12456" s="56">
        <v>1450</v>
      </c>
      <c r="E12456" s="56">
        <v>39</v>
      </c>
      <c r="F12456" s="55">
        <v>15.298169789055182</v>
      </c>
      <c r="G12456" s="214"/>
      <c r="H12456" s="56" t="s">
        <v>482</v>
      </c>
      <c r="I12456" s="56">
        <v>60505</v>
      </c>
      <c r="J12456" s="56">
        <v>1456</v>
      </c>
      <c r="K12456" s="56">
        <v>43</v>
      </c>
      <c r="L12456" s="57">
        <v>2.9532967032967032E-2</v>
      </c>
      <c r="M12456" s="56" t="s">
        <v>467</v>
      </c>
      <c r="N12456" s="60">
        <v>7995.8434097461759</v>
      </c>
      <c r="O12456" s="150">
        <v>44434</v>
      </c>
      <c r="P12456" s="150">
        <f t="shared" si="516"/>
        <v>44416</v>
      </c>
      <c r="Q12456" s="150">
        <f t="shared" si="517"/>
        <v>44429</v>
      </c>
    </row>
    <row r="12457" spans="1:17" x14ac:dyDescent="0.35">
      <c r="A12457" s="45" t="s">
        <v>825</v>
      </c>
      <c r="B12457" s="56" t="s">
        <v>454</v>
      </c>
      <c r="C12457" s="54">
        <v>74397.767487715595</v>
      </c>
      <c r="D12457" s="56">
        <v>8646</v>
      </c>
      <c r="E12457" s="56">
        <v>126</v>
      </c>
      <c r="F12457" s="55">
        <v>12.097137190959472</v>
      </c>
      <c r="G12457" s="214"/>
      <c r="H12457" s="56" t="s">
        <v>463</v>
      </c>
      <c r="I12457" s="56">
        <v>234576</v>
      </c>
      <c r="J12457" s="56">
        <v>7042</v>
      </c>
      <c r="K12457" s="56">
        <v>144</v>
      </c>
      <c r="L12457" s="57">
        <v>2.0448736154501563E-2</v>
      </c>
      <c r="M12457" s="56" t="s">
        <v>463</v>
      </c>
      <c r="N12457" s="60">
        <v>9465.337788748513</v>
      </c>
      <c r="O12457" s="150">
        <v>44434</v>
      </c>
      <c r="P12457" s="150">
        <f t="shared" si="516"/>
        <v>44416</v>
      </c>
      <c r="Q12457" s="150">
        <f t="shared" si="517"/>
        <v>44429</v>
      </c>
    </row>
    <row r="12458" spans="1:17" x14ac:dyDescent="0.35">
      <c r="A12458" s="45" t="s">
        <v>457</v>
      </c>
      <c r="B12458" s="56" t="s">
        <v>452</v>
      </c>
      <c r="C12458" s="54">
        <v>33920.0551131428</v>
      </c>
      <c r="D12458" s="56">
        <v>2086</v>
      </c>
      <c r="E12458" s="56">
        <v>73</v>
      </c>
      <c r="F12458" s="55">
        <v>15.372279605363515</v>
      </c>
      <c r="G12458" s="214"/>
      <c r="H12458" s="56" t="s">
        <v>482</v>
      </c>
      <c r="I12458" s="56">
        <v>87541</v>
      </c>
      <c r="J12458" s="56">
        <v>2774</v>
      </c>
      <c r="K12458" s="56">
        <v>81</v>
      </c>
      <c r="L12458" s="57">
        <v>2.9199711607786588E-2</v>
      </c>
      <c r="M12458" s="56" t="s">
        <v>463</v>
      </c>
      <c r="N12458" s="60">
        <v>8178.0527500533899</v>
      </c>
      <c r="O12458" s="150">
        <v>44434</v>
      </c>
      <c r="P12458" s="150">
        <f t="shared" si="516"/>
        <v>44416</v>
      </c>
      <c r="Q12458" s="150">
        <f t="shared" si="517"/>
        <v>44429</v>
      </c>
    </row>
    <row r="12459" spans="1:17" x14ac:dyDescent="0.35">
      <c r="A12459" s="45" t="s">
        <v>824</v>
      </c>
      <c r="B12459" s="56" t="s">
        <v>460</v>
      </c>
      <c r="C12459" s="54">
        <v>9049.1751865497099</v>
      </c>
      <c r="D12459" s="56">
        <v>1050</v>
      </c>
      <c r="E12459" s="56">
        <v>28</v>
      </c>
      <c r="F12459" s="55">
        <v>22.101461832374635</v>
      </c>
      <c r="G12459" s="214"/>
      <c r="H12459" s="56" t="s">
        <v>482</v>
      </c>
      <c r="I12459" s="56">
        <v>19735</v>
      </c>
      <c r="J12459" s="56">
        <v>627</v>
      </c>
      <c r="K12459" s="56">
        <v>33</v>
      </c>
      <c r="L12459" s="57">
        <v>5.2631578947368418E-2</v>
      </c>
      <c r="M12459" s="56" t="s">
        <v>463</v>
      </c>
      <c r="N12459" s="60">
        <v>6928.8082844494475</v>
      </c>
      <c r="O12459" s="150">
        <v>44434</v>
      </c>
      <c r="P12459" s="150">
        <f t="shared" si="516"/>
        <v>44416</v>
      </c>
      <c r="Q12459" s="150">
        <f t="shared" si="517"/>
        <v>44429</v>
      </c>
    </row>
    <row r="12460" spans="1:17" x14ac:dyDescent="0.35">
      <c r="A12460" s="45" t="s">
        <v>823</v>
      </c>
      <c r="B12460" s="56" t="s">
        <v>449</v>
      </c>
      <c r="C12460" s="54">
        <v>19873.653859741695</v>
      </c>
      <c r="D12460" s="56">
        <v>2436</v>
      </c>
      <c r="E12460" s="56">
        <v>47</v>
      </c>
      <c r="F12460" s="55">
        <v>16.892428945557224</v>
      </c>
      <c r="G12460" s="214"/>
      <c r="H12460" s="56" t="s">
        <v>482</v>
      </c>
      <c r="I12460" s="56">
        <v>49511</v>
      </c>
      <c r="J12460" s="56">
        <v>1552</v>
      </c>
      <c r="K12460" s="56">
        <v>56</v>
      </c>
      <c r="L12460" s="57">
        <v>3.608247422680412E-2</v>
      </c>
      <c r="M12460" s="56" t="s">
        <v>467</v>
      </c>
      <c r="N12460" s="60">
        <v>7809.3339601929238</v>
      </c>
      <c r="O12460" s="150">
        <v>44434</v>
      </c>
      <c r="P12460" s="150">
        <f t="shared" si="516"/>
        <v>44416</v>
      </c>
      <c r="Q12460" s="150">
        <f t="shared" si="517"/>
        <v>44429</v>
      </c>
    </row>
    <row r="12461" spans="1:17" x14ac:dyDescent="0.35">
      <c r="A12461" s="45" t="s">
        <v>822</v>
      </c>
      <c r="B12461" s="56" t="s">
        <v>458</v>
      </c>
      <c r="C12461" s="54">
        <v>8985.7757628436302</v>
      </c>
      <c r="D12461" s="56">
        <v>618</v>
      </c>
      <c r="E12461" s="56">
        <v>19</v>
      </c>
      <c r="F12461" s="55">
        <v>15.103235301671683</v>
      </c>
      <c r="G12461" s="214"/>
      <c r="H12461" s="56" t="s">
        <v>482</v>
      </c>
      <c r="I12461" s="56">
        <v>19080</v>
      </c>
      <c r="J12461" s="56">
        <v>526</v>
      </c>
      <c r="K12461" s="56">
        <v>19</v>
      </c>
      <c r="L12461" s="57">
        <v>3.6121673003802278E-2</v>
      </c>
      <c r="M12461" s="56" t="s">
        <v>482</v>
      </c>
      <c r="N12461" s="60">
        <v>5853.6960400794878</v>
      </c>
      <c r="O12461" s="150">
        <v>44434</v>
      </c>
      <c r="P12461" s="150">
        <f t="shared" si="516"/>
        <v>44416</v>
      </c>
      <c r="Q12461" s="150">
        <f t="shared" si="517"/>
        <v>44429</v>
      </c>
    </row>
    <row r="12462" spans="1:17" x14ac:dyDescent="0.35">
      <c r="A12462" s="45" t="s">
        <v>821</v>
      </c>
      <c r="B12462" s="56" t="s">
        <v>457</v>
      </c>
      <c r="C12462" s="54">
        <v>1671.6385468424</v>
      </c>
      <c r="D12462" s="56">
        <v>40</v>
      </c>
      <c r="E12462" s="56" t="s">
        <v>495</v>
      </c>
      <c r="F12462" s="55">
        <v>4.2729674763419787</v>
      </c>
      <c r="G12462" s="214"/>
      <c r="H12462" s="56" t="s">
        <v>467</v>
      </c>
      <c r="I12462" s="56">
        <v>6086</v>
      </c>
      <c r="J12462" s="56">
        <v>365</v>
      </c>
      <c r="K12462" s="56">
        <v>1</v>
      </c>
      <c r="L12462" s="57">
        <v>2.7397260273972603E-3</v>
      </c>
      <c r="M12462" s="56" t="s">
        <v>463</v>
      </c>
      <c r="N12462" s="60">
        <v>21834.863804107514</v>
      </c>
      <c r="O12462" s="150">
        <v>44434</v>
      </c>
      <c r="P12462" s="150">
        <f t="shared" si="516"/>
        <v>44416</v>
      </c>
      <c r="Q12462" s="150">
        <f t="shared" si="517"/>
        <v>44429</v>
      </c>
    </row>
    <row r="12463" spans="1:17" x14ac:dyDescent="0.35">
      <c r="A12463" s="45" t="s">
        <v>820</v>
      </c>
      <c r="B12463" s="56" t="s">
        <v>458</v>
      </c>
      <c r="C12463" s="54">
        <v>28406.395546395601</v>
      </c>
      <c r="D12463" s="56">
        <v>2101</v>
      </c>
      <c r="E12463" s="56">
        <v>50</v>
      </c>
      <c r="F12463" s="55">
        <v>12.572621421100143</v>
      </c>
      <c r="G12463" s="214"/>
      <c r="H12463" s="56" t="s">
        <v>482</v>
      </c>
      <c r="I12463" s="56">
        <v>65491</v>
      </c>
      <c r="J12463" s="56">
        <v>1964</v>
      </c>
      <c r="K12463" s="56">
        <v>54</v>
      </c>
      <c r="L12463" s="57">
        <v>2.7494908350305498E-2</v>
      </c>
      <c r="M12463" s="56" t="s">
        <v>463</v>
      </c>
      <c r="N12463" s="60">
        <v>6913.9359718913929</v>
      </c>
      <c r="O12463" s="150">
        <v>44434</v>
      </c>
      <c r="P12463" s="150">
        <f t="shared" si="516"/>
        <v>44416</v>
      </c>
      <c r="Q12463" s="150">
        <f t="shared" si="517"/>
        <v>44429</v>
      </c>
    </row>
    <row r="12464" spans="1:17" x14ac:dyDescent="0.35">
      <c r="A12464" s="45" t="s">
        <v>819</v>
      </c>
      <c r="B12464" s="56" t="s">
        <v>455</v>
      </c>
      <c r="C12464" s="54">
        <v>1156.5421476148199</v>
      </c>
      <c r="D12464" s="56">
        <v>28</v>
      </c>
      <c r="E12464" s="56" t="s">
        <v>495</v>
      </c>
      <c r="F12464" s="55">
        <v>6.1760456872134952</v>
      </c>
      <c r="G12464" s="214"/>
      <c r="H12464" s="56" t="s">
        <v>482</v>
      </c>
      <c r="I12464" s="56">
        <v>1455</v>
      </c>
      <c r="J12464" s="56">
        <v>44</v>
      </c>
      <c r="K12464" s="56">
        <v>1</v>
      </c>
      <c r="L12464" s="57">
        <v>2.2727272727272728E-2</v>
      </c>
      <c r="M12464" s="56" t="s">
        <v>482</v>
      </c>
      <c r="N12464" s="60">
        <v>3804.4441433235133</v>
      </c>
      <c r="O12464" s="150">
        <v>44434</v>
      </c>
      <c r="P12464" s="150">
        <f t="shared" si="516"/>
        <v>44416</v>
      </c>
      <c r="Q12464" s="150">
        <f t="shared" si="517"/>
        <v>44429</v>
      </c>
    </row>
    <row r="12465" spans="1:17" x14ac:dyDescent="0.35">
      <c r="A12465" s="45" t="s">
        <v>818</v>
      </c>
      <c r="B12465" s="56" t="s">
        <v>459</v>
      </c>
      <c r="C12465" s="54">
        <v>44.670954202623797</v>
      </c>
      <c r="D12465" s="56">
        <v>5</v>
      </c>
      <c r="E12465" s="56">
        <v>0</v>
      </c>
      <c r="F12465" s="55">
        <v>0</v>
      </c>
      <c r="G12465" s="214"/>
      <c r="H12465" s="56" t="s">
        <v>467</v>
      </c>
      <c r="I12465" s="56">
        <v>133</v>
      </c>
      <c r="J12465" s="56">
        <v>0</v>
      </c>
      <c r="K12465" s="56">
        <v>0</v>
      </c>
      <c r="L12465" s="57">
        <v>0</v>
      </c>
      <c r="M12465" s="56" t="s">
        <v>467</v>
      </c>
      <c r="N12465" s="60">
        <v>0</v>
      </c>
      <c r="O12465" s="150">
        <v>44434</v>
      </c>
      <c r="P12465" s="150">
        <f t="shared" si="516"/>
        <v>44416</v>
      </c>
      <c r="Q12465" s="150">
        <f t="shared" si="517"/>
        <v>44429</v>
      </c>
    </row>
    <row r="12466" spans="1:17" x14ac:dyDescent="0.35">
      <c r="A12466" s="45" t="s">
        <v>817</v>
      </c>
      <c r="B12466" s="56" t="s">
        <v>449</v>
      </c>
      <c r="C12466" s="54">
        <v>20124.902253938701</v>
      </c>
      <c r="D12466" s="56">
        <v>1244</v>
      </c>
      <c r="E12466" s="56">
        <v>25</v>
      </c>
      <c r="F12466" s="55">
        <v>8.8731575596338548</v>
      </c>
      <c r="G12466" s="214"/>
      <c r="H12466" s="56" t="s">
        <v>482</v>
      </c>
      <c r="I12466" s="56">
        <v>54126</v>
      </c>
      <c r="J12466" s="56">
        <v>1557</v>
      </c>
      <c r="K12466" s="56">
        <v>27</v>
      </c>
      <c r="L12466" s="57">
        <v>1.7341040462427744E-2</v>
      </c>
      <c r="M12466" s="56" t="s">
        <v>467</v>
      </c>
      <c r="N12466" s="60">
        <v>7736.68353939595</v>
      </c>
      <c r="O12466" s="150">
        <v>44434</v>
      </c>
      <c r="P12466" s="150">
        <f t="shared" si="516"/>
        <v>44416</v>
      </c>
      <c r="Q12466" s="150">
        <f t="shared" si="517"/>
        <v>44429</v>
      </c>
    </row>
    <row r="12467" spans="1:17" x14ac:dyDescent="0.35">
      <c r="A12467" s="45" t="s">
        <v>816</v>
      </c>
      <c r="B12467" s="56" t="s">
        <v>455</v>
      </c>
      <c r="C12467" s="54">
        <v>6112.4113664417901</v>
      </c>
      <c r="D12467" s="56">
        <v>414</v>
      </c>
      <c r="E12467" s="56">
        <v>12</v>
      </c>
      <c r="F12467" s="55">
        <v>14.022990367577702</v>
      </c>
      <c r="G12467" s="214"/>
      <c r="H12467" s="56" t="s">
        <v>482</v>
      </c>
      <c r="I12467" s="56">
        <v>16766</v>
      </c>
      <c r="J12467" s="56">
        <v>499</v>
      </c>
      <c r="K12467" s="56">
        <v>13</v>
      </c>
      <c r="L12467" s="57">
        <v>2.6052104208416832E-2</v>
      </c>
      <c r="M12467" s="56" t="s">
        <v>482</v>
      </c>
      <c r="N12467" s="60">
        <v>8163.7175589914887</v>
      </c>
      <c r="O12467" s="150">
        <v>44434</v>
      </c>
      <c r="P12467" s="150">
        <f t="shared" si="516"/>
        <v>44416</v>
      </c>
      <c r="Q12467" s="150">
        <f t="shared" si="517"/>
        <v>44429</v>
      </c>
    </row>
    <row r="12468" spans="1:17" x14ac:dyDescent="0.35">
      <c r="A12468" s="45" t="s">
        <v>815</v>
      </c>
      <c r="B12468" s="56" t="s">
        <v>456</v>
      </c>
      <c r="C12468" s="54">
        <v>1549.67718243236</v>
      </c>
      <c r="D12468" s="56">
        <v>95</v>
      </c>
      <c r="E12468" s="56">
        <v>7</v>
      </c>
      <c r="F12468" s="55">
        <v>32.264784283343722</v>
      </c>
      <c r="G12468" s="214"/>
      <c r="H12468" s="56" t="s">
        <v>482</v>
      </c>
      <c r="I12468" s="56">
        <v>2742</v>
      </c>
      <c r="J12468" s="56">
        <v>83</v>
      </c>
      <c r="K12468" s="56">
        <v>7</v>
      </c>
      <c r="L12468" s="57">
        <v>8.4337349397590355E-2</v>
      </c>
      <c r="M12468" s="56" t="s">
        <v>482</v>
      </c>
      <c r="N12468" s="60">
        <v>5355.954191035059</v>
      </c>
      <c r="O12468" s="150">
        <v>44434</v>
      </c>
      <c r="P12468" s="150">
        <f t="shared" si="516"/>
        <v>44416</v>
      </c>
      <c r="Q12468" s="150">
        <f t="shared" si="517"/>
        <v>44429</v>
      </c>
    </row>
    <row r="12469" spans="1:17" x14ac:dyDescent="0.35">
      <c r="A12469" s="45" t="s">
        <v>814</v>
      </c>
      <c r="B12469" s="56" t="s">
        <v>461</v>
      </c>
      <c r="C12469" s="54">
        <v>6720.1246284321996</v>
      </c>
      <c r="D12469" s="56">
        <v>506</v>
      </c>
      <c r="E12469" s="56">
        <v>16</v>
      </c>
      <c r="F12469" s="55">
        <v>17.006487320515227</v>
      </c>
      <c r="G12469" s="214"/>
      <c r="H12469" s="56" t="s">
        <v>463</v>
      </c>
      <c r="I12469" s="56">
        <v>34799</v>
      </c>
      <c r="J12469" s="56">
        <v>1204</v>
      </c>
      <c r="K12469" s="56">
        <v>20</v>
      </c>
      <c r="L12469" s="57">
        <v>1.6611295681063124E-2</v>
      </c>
      <c r="M12469" s="56" t="s">
        <v>463</v>
      </c>
      <c r="N12469" s="60">
        <v>17916.334392162789</v>
      </c>
      <c r="O12469" s="150">
        <v>44434</v>
      </c>
      <c r="P12469" s="150">
        <f t="shared" si="516"/>
        <v>44416</v>
      </c>
      <c r="Q12469" s="150">
        <f t="shared" si="517"/>
        <v>44429</v>
      </c>
    </row>
    <row r="12470" spans="1:17" x14ac:dyDescent="0.35">
      <c r="A12470" s="45" t="s">
        <v>813</v>
      </c>
      <c r="B12470" s="56" t="s">
        <v>457</v>
      </c>
      <c r="C12470" s="54">
        <v>17148.496197419699</v>
      </c>
      <c r="D12470" s="56">
        <v>874</v>
      </c>
      <c r="E12470" s="56">
        <v>27</v>
      </c>
      <c r="F12470" s="55">
        <v>11.24630058734606</v>
      </c>
      <c r="G12470" s="214"/>
      <c r="H12470" s="56" t="s">
        <v>482</v>
      </c>
      <c r="I12470" s="56">
        <v>52433</v>
      </c>
      <c r="J12470" s="56">
        <v>2128</v>
      </c>
      <c r="K12470" s="56">
        <v>30</v>
      </c>
      <c r="L12470" s="57">
        <v>1.4097744360902255E-2</v>
      </c>
      <c r="M12470" s="56" t="s">
        <v>467</v>
      </c>
      <c r="N12470" s="60">
        <v>12409.251374007921</v>
      </c>
      <c r="O12470" s="150">
        <v>44434</v>
      </c>
      <c r="P12470" s="150">
        <f t="shared" si="516"/>
        <v>44416</v>
      </c>
      <c r="Q12470" s="150">
        <f t="shared" si="517"/>
        <v>44429</v>
      </c>
    </row>
    <row r="12471" spans="1:17" x14ac:dyDescent="0.35">
      <c r="A12471" s="45" t="s">
        <v>812</v>
      </c>
      <c r="B12471" s="56" t="s">
        <v>454</v>
      </c>
      <c r="C12471" s="54">
        <v>11689.851587155499</v>
      </c>
      <c r="D12471" s="56">
        <v>570</v>
      </c>
      <c r="E12471" s="56">
        <v>18</v>
      </c>
      <c r="F12471" s="55">
        <v>10.998550974992657</v>
      </c>
      <c r="G12471" s="214"/>
      <c r="H12471" s="56" t="s">
        <v>463</v>
      </c>
      <c r="I12471" s="56">
        <v>34910</v>
      </c>
      <c r="J12471" s="56">
        <v>674</v>
      </c>
      <c r="K12471" s="56">
        <v>19</v>
      </c>
      <c r="L12471" s="57">
        <v>2.8189910979228485E-2</v>
      </c>
      <c r="M12471" s="56" t="s">
        <v>463</v>
      </c>
      <c r="N12471" s="60">
        <v>5765.684833335039</v>
      </c>
      <c r="O12471" s="150">
        <v>44434</v>
      </c>
      <c r="P12471" s="150">
        <f t="shared" si="516"/>
        <v>44416</v>
      </c>
      <c r="Q12471" s="150">
        <f t="shared" si="517"/>
        <v>44429</v>
      </c>
    </row>
    <row r="12472" spans="1:17" x14ac:dyDescent="0.35">
      <c r="A12472" s="45" t="s">
        <v>811</v>
      </c>
      <c r="B12472" s="56" t="s">
        <v>458</v>
      </c>
      <c r="C12472" s="54">
        <v>6846.1077774764299</v>
      </c>
      <c r="D12472" s="56">
        <v>506</v>
      </c>
      <c r="E12472" s="56">
        <v>9</v>
      </c>
      <c r="F12472" s="55">
        <v>9.3901113413979722</v>
      </c>
      <c r="G12472" s="214"/>
      <c r="H12472" s="56" t="s">
        <v>482</v>
      </c>
      <c r="I12472" s="56">
        <v>13725</v>
      </c>
      <c r="J12472" s="56">
        <v>353</v>
      </c>
      <c r="K12472" s="56">
        <v>10</v>
      </c>
      <c r="L12472" s="57">
        <v>2.8328611898016998E-2</v>
      </c>
      <c r="M12472" s="56" t="s">
        <v>482</v>
      </c>
      <c r="N12472" s="60">
        <v>5156.2144721320865</v>
      </c>
      <c r="O12472" s="150">
        <v>44434</v>
      </c>
      <c r="P12472" s="150">
        <f t="shared" si="516"/>
        <v>44416</v>
      </c>
      <c r="Q12472" s="150">
        <f t="shared" si="517"/>
        <v>44429</v>
      </c>
    </row>
    <row r="12473" spans="1:17" x14ac:dyDescent="0.35">
      <c r="A12473" s="45" t="s">
        <v>810</v>
      </c>
      <c r="B12473" s="56" t="s">
        <v>455</v>
      </c>
      <c r="C12473" s="54">
        <v>5803.7608961074102</v>
      </c>
      <c r="D12473" s="56">
        <v>321</v>
      </c>
      <c r="E12473" s="56">
        <v>7</v>
      </c>
      <c r="F12473" s="55">
        <v>8.6151033605700515</v>
      </c>
      <c r="G12473" s="214"/>
      <c r="H12473" s="56" t="s">
        <v>482</v>
      </c>
      <c r="I12473" s="56">
        <v>32960</v>
      </c>
      <c r="J12473" s="56">
        <v>832</v>
      </c>
      <c r="K12473" s="56">
        <v>8</v>
      </c>
      <c r="L12473" s="57">
        <v>9.6153846153846159E-3</v>
      </c>
      <c r="M12473" s="56" t="s">
        <v>467</v>
      </c>
      <c r="N12473" s="60">
        <v>14335.531991988564</v>
      </c>
      <c r="O12473" s="150">
        <v>44434</v>
      </c>
      <c r="P12473" s="150">
        <f t="shared" si="516"/>
        <v>44416</v>
      </c>
      <c r="Q12473" s="150">
        <f t="shared" si="517"/>
        <v>44429</v>
      </c>
    </row>
    <row r="12474" spans="1:17" x14ac:dyDescent="0.35">
      <c r="A12474" s="45" t="s">
        <v>809</v>
      </c>
      <c r="B12474" s="56" t="s">
        <v>451</v>
      </c>
      <c r="C12474" s="54">
        <v>7644.3301449872188</v>
      </c>
      <c r="D12474" s="56">
        <v>593</v>
      </c>
      <c r="E12474" s="56">
        <v>22</v>
      </c>
      <c r="F12474" s="55">
        <v>20.556785769633958</v>
      </c>
      <c r="G12474" s="214"/>
      <c r="H12474" s="56" t="s">
        <v>463</v>
      </c>
      <c r="I12474" s="56">
        <v>14332</v>
      </c>
      <c r="J12474" s="56">
        <v>466</v>
      </c>
      <c r="K12474" s="56">
        <v>23</v>
      </c>
      <c r="L12474" s="57">
        <v>4.9356223175965663E-2</v>
      </c>
      <c r="M12474" s="56" t="s">
        <v>463</v>
      </c>
      <c r="N12474" s="60">
        <v>6096.0213800496331</v>
      </c>
      <c r="O12474" s="150">
        <v>44434</v>
      </c>
      <c r="P12474" s="150">
        <f t="shared" si="516"/>
        <v>44416</v>
      </c>
      <c r="Q12474" s="150">
        <f t="shared" si="517"/>
        <v>44429</v>
      </c>
    </row>
    <row r="12475" spans="1:17" x14ac:dyDescent="0.35">
      <c r="A12475" s="45" t="s">
        <v>808</v>
      </c>
      <c r="B12475" s="56" t="s">
        <v>458</v>
      </c>
      <c r="C12475" s="54">
        <v>7375.1368838712397</v>
      </c>
      <c r="D12475" s="56">
        <v>457</v>
      </c>
      <c r="E12475" s="56">
        <v>9</v>
      </c>
      <c r="F12475" s="55">
        <v>8.7165452381367121</v>
      </c>
      <c r="G12475" s="214"/>
      <c r="H12475" s="56" t="s">
        <v>463</v>
      </c>
      <c r="I12475" s="56">
        <v>20185</v>
      </c>
      <c r="J12475" s="56">
        <v>522</v>
      </c>
      <c r="K12475" s="56">
        <v>10</v>
      </c>
      <c r="L12475" s="57">
        <v>1.9157088122605363E-2</v>
      </c>
      <c r="M12475" s="56" t="s">
        <v>463</v>
      </c>
      <c r="N12475" s="60">
        <v>7077.8347333670108</v>
      </c>
      <c r="O12475" s="150">
        <v>44434</v>
      </c>
      <c r="P12475" s="150">
        <f t="shared" si="516"/>
        <v>44416</v>
      </c>
      <c r="Q12475" s="150">
        <f t="shared" si="517"/>
        <v>44429</v>
      </c>
    </row>
    <row r="12476" spans="1:17" x14ac:dyDescent="0.35">
      <c r="A12476" s="45" t="s">
        <v>456</v>
      </c>
      <c r="B12476" s="56" t="s">
        <v>456</v>
      </c>
      <c r="C12476" s="54">
        <v>4897.5438326430303</v>
      </c>
      <c r="D12476" s="56">
        <v>520</v>
      </c>
      <c r="E12476" s="56">
        <v>22</v>
      </c>
      <c r="F12476" s="55">
        <v>32.086054257538464</v>
      </c>
      <c r="G12476" s="214"/>
      <c r="H12476" s="56" t="s">
        <v>482</v>
      </c>
      <c r="I12476" s="56">
        <v>14638</v>
      </c>
      <c r="J12476" s="56">
        <v>372</v>
      </c>
      <c r="K12476" s="56">
        <v>25</v>
      </c>
      <c r="L12476" s="57">
        <v>6.7204301075268813E-2</v>
      </c>
      <c r="M12476" s="56" t="s">
        <v>482</v>
      </c>
      <c r="N12476" s="60">
        <v>7595.6441169663785</v>
      </c>
      <c r="O12476" s="150">
        <v>44434</v>
      </c>
      <c r="P12476" s="150">
        <f t="shared" si="516"/>
        <v>44416</v>
      </c>
      <c r="Q12476" s="150">
        <f t="shared" si="517"/>
        <v>44429</v>
      </c>
    </row>
    <row r="12477" spans="1:17" x14ac:dyDescent="0.35">
      <c r="A12477" s="45" t="s">
        <v>807</v>
      </c>
      <c r="B12477" s="56" t="s">
        <v>461</v>
      </c>
      <c r="C12477" s="54">
        <v>640.69980114844998</v>
      </c>
      <c r="D12477" s="56">
        <v>18</v>
      </c>
      <c r="E12477" s="56">
        <v>0</v>
      </c>
      <c r="F12477" s="55">
        <v>0</v>
      </c>
      <c r="G12477" s="214"/>
      <c r="H12477" s="56" t="s">
        <v>467</v>
      </c>
      <c r="I12477" s="56">
        <v>355</v>
      </c>
      <c r="J12477" s="56">
        <v>18</v>
      </c>
      <c r="K12477" s="56">
        <v>0</v>
      </c>
      <c r="L12477" s="57">
        <v>0</v>
      </c>
      <c r="M12477" s="56" t="s">
        <v>467</v>
      </c>
      <c r="N12477" s="60">
        <v>2809.4280609632037</v>
      </c>
      <c r="O12477" s="150">
        <v>44434</v>
      </c>
      <c r="P12477" s="150">
        <f t="shared" si="516"/>
        <v>44416</v>
      </c>
      <c r="Q12477" s="150">
        <f t="shared" si="517"/>
        <v>44429</v>
      </c>
    </row>
    <row r="12478" spans="1:17" x14ac:dyDescent="0.35">
      <c r="A12478" s="45" t="s">
        <v>806</v>
      </c>
      <c r="B12478" s="56" t="s">
        <v>451</v>
      </c>
      <c r="C12478" s="54">
        <v>14379.4508026329</v>
      </c>
      <c r="D12478" s="56">
        <v>1461</v>
      </c>
      <c r="E12478" s="56">
        <v>37</v>
      </c>
      <c r="F12478" s="55">
        <v>18.379402517745888</v>
      </c>
      <c r="G12478" s="214"/>
      <c r="H12478" s="56" t="s">
        <v>482</v>
      </c>
      <c r="I12478" s="56">
        <v>36034</v>
      </c>
      <c r="J12478" s="56">
        <v>1102</v>
      </c>
      <c r="K12478" s="56">
        <v>40</v>
      </c>
      <c r="L12478" s="57">
        <v>3.6297640653357534E-2</v>
      </c>
      <c r="M12478" s="56" t="s">
        <v>467</v>
      </c>
      <c r="N12478" s="60">
        <v>7663.7141092914489</v>
      </c>
      <c r="O12478" s="150">
        <v>44434</v>
      </c>
      <c r="P12478" s="150">
        <f t="shared" si="516"/>
        <v>44416</v>
      </c>
      <c r="Q12478" s="150">
        <f t="shared" si="517"/>
        <v>44429</v>
      </c>
    </row>
    <row r="12479" spans="1:17" x14ac:dyDescent="0.35">
      <c r="A12479" s="45" t="s">
        <v>805</v>
      </c>
      <c r="B12479" s="56" t="s">
        <v>451</v>
      </c>
      <c r="C12479" s="54">
        <v>10764.140179352</v>
      </c>
      <c r="D12479" s="56">
        <v>951</v>
      </c>
      <c r="E12479" s="56">
        <v>22</v>
      </c>
      <c r="F12479" s="55">
        <v>14.598737523345514</v>
      </c>
      <c r="G12479" s="214"/>
      <c r="H12479" s="56" t="s">
        <v>467</v>
      </c>
      <c r="I12479" s="56">
        <v>21892</v>
      </c>
      <c r="J12479" s="56">
        <v>595</v>
      </c>
      <c r="K12479" s="56">
        <v>24</v>
      </c>
      <c r="L12479" s="57">
        <v>4.0336134453781515E-2</v>
      </c>
      <c r="M12479" s="56" t="s">
        <v>463</v>
      </c>
      <c r="N12479" s="60">
        <v>5527.6128895212787</v>
      </c>
      <c r="O12479" s="150">
        <v>44434</v>
      </c>
      <c r="P12479" s="150">
        <f t="shared" si="516"/>
        <v>44416</v>
      </c>
      <c r="Q12479" s="150">
        <f t="shared" si="517"/>
        <v>44429</v>
      </c>
    </row>
    <row r="12480" spans="1:17" x14ac:dyDescent="0.35">
      <c r="A12480" s="45" t="s">
        <v>804</v>
      </c>
      <c r="B12480" s="56" t="s">
        <v>449</v>
      </c>
      <c r="C12480" s="54">
        <v>3341.0756913925802</v>
      </c>
      <c r="D12480" s="56">
        <v>107</v>
      </c>
      <c r="E12480" s="56" t="s">
        <v>495</v>
      </c>
      <c r="F12480" s="55">
        <v>6.4136743396076339</v>
      </c>
      <c r="G12480" s="214"/>
      <c r="H12480" s="56" t="s">
        <v>463</v>
      </c>
      <c r="I12480" s="56">
        <v>5064</v>
      </c>
      <c r="J12480" s="56">
        <v>159</v>
      </c>
      <c r="K12480" s="56">
        <v>3</v>
      </c>
      <c r="L12480" s="57">
        <v>1.8867924528301886E-2</v>
      </c>
      <c r="M12480" s="56" t="s">
        <v>463</v>
      </c>
      <c r="N12480" s="60">
        <v>4758.946359988865</v>
      </c>
      <c r="O12480" s="150">
        <v>44434</v>
      </c>
      <c r="P12480" s="150">
        <f t="shared" si="516"/>
        <v>44416</v>
      </c>
      <c r="Q12480" s="150">
        <f t="shared" si="517"/>
        <v>44429</v>
      </c>
    </row>
    <row r="12481" spans="1:17" x14ac:dyDescent="0.35">
      <c r="A12481" s="45" t="s">
        <v>803</v>
      </c>
      <c r="B12481" s="56" t="s">
        <v>449</v>
      </c>
      <c r="C12481" s="54">
        <v>6951.4661738035902</v>
      </c>
      <c r="D12481" s="56">
        <v>161</v>
      </c>
      <c r="E12481" s="56">
        <v>11</v>
      </c>
      <c r="F12481" s="55">
        <v>11.302857067408723</v>
      </c>
      <c r="G12481" s="214"/>
      <c r="H12481" s="56" t="s">
        <v>482</v>
      </c>
      <c r="I12481" s="56">
        <v>12331</v>
      </c>
      <c r="J12481" s="56">
        <v>404</v>
      </c>
      <c r="K12481" s="56">
        <v>12</v>
      </c>
      <c r="L12481" s="57">
        <v>2.9702970297029702E-2</v>
      </c>
      <c r="M12481" s="56" t="s">
        <v>482</v>
      </c>
      <c r="N12481" s="60">
        <v>5811.7235975694302</v>
      </c>
      <c r="O12481" s="150">
        <v>44434</v>
      </c>
      <c r="P12481" s="150">
        <f t="shared" si="516"/>
        <v>44416</v>
      </c>
      <c r="Q12481" s="150">
        <f t="shared" si="517"/>
        <v>44429</v>
      </c>
    </row>
    <row r="12482" spans="1:17" x14ac:dyDescent="0.35">
      <c r="A12482" s="45" t="s">
        <v>802</v>
      </c>
      <c r="B12482" s="56" t="s">
        <v>462</v>
      </c>
      <c r="C12482" s="54">
        <v>12588.6400801333</v>
      </c>
      <c r="D12482" s="56">
        <v>819</v>
      </c>
      <c r="E12482" s="56">
        <v>19</v>
      </c>
      <c r="F12482" s="55">
        <v>10.780694725593317</v>
      </c>
      <c r="G12482" s="214"/>
      <c r="H12482" s="56" t="s">
        <v>467</v>
      </c>
      <c r="I12482" s="56">
        <v>25008</v>
      </c>
      <c r="J12482" s="56">
        <v>819</v>
      </c>
      <c r="K12482" s="56">
        <v>19</v>
      </c>
      <c r="L12482" s="57">
        <v>2.31990231990232E-2</v>
      </c>
      <c r="M12482" s="56" t="s">
        <v>463</v>
      </c>
      <c r="N12482" s="60">
        <v>6505.8655644027895</v>
      </c>
      <c r="O12482" s="150">
        <v>44434</v>
      </c>
      <c r="P12482" s="150">
        <f t="shared" si="516"/>
        <v>44416</v>
      </c>
      <c r="Q12482" s="150">
        <f t="shared" si="517"/>
        <v>44429</v>
      </c>
    </row>
    <row r="12483" spans="1:17" x14ac:dyDescent="0.35">
      <c r="A12483" s="45" t="s">
        <v>801</v>
      </c>
      <c r="B12483" s="56" t="s">
        <v>455</v>
      </c>
      <c r="C12483" s="54">
        <v>3234.7555519856501</v>
      </c>
      <c r="D12483" s="56">
        <v>179</v>
      </c>
      <c r="E12483" s="56" t="s">
        <v>495</v>
      </c>
      <c r="F12483" s="55">
        <v>6.6244793723029645</v>
      </c>
      <c r="G12483" s="214"/>
      <c r="H12483" s="56" t="s">
        <v>482</v>
      </c>
      <c r="I12483" s="56">
        <v>9573</v>
      </c>
      <c r="J12483" s="56">
        <v>270</v>
      </c>
      <c r="K12483" s="56">
        <v>3</v>
      </c>
      <c r="L12483" s="57">
        <v>1.1111111111111112E-2</v>
      </c>
      <c r="M12483" s="56" t="s">
        <v>482</v>
      </c>
      <c r="N12483" s="60">
        <v>8346.8440091017346</v>
      </c>
      <c r="O12483" s="150">
        <v>44434</v>
      </c>
      <c r="P12483" s="150">
        <f t="shared" si="516"/>
        <v>44416</v>
      </c>
      <c r="Q12483" s="150">
        <f t="shared" si="517"/>
        <v>44429</v>
      </c>
    </row>
    <row r="12484" spans="1:17" x14ac:dyDescent="0.35">
      <c r="A12484" s="45" t="s">
        <v>800</v>
      </c>
      <c r="B12484" s="56" t="s">
        <v>458</v>
      </c>
      <c r="C12484" s="54">
        <v>65938.694494203999</v>
      </c>
      <c r="D12484" s="56">
        <v>8667</v>
      </c>
      <c r="E12484" s="56">
        <v>163</v>
      </c>
      <c r="F12484" s="55">
        <v>17.657093808371574</v>
      </c>
      <c r="G12484" s="214"/>
      <c r="H12484" s="56" t="s">
        <v>482</v>
      </c>
      <c r="I12484" s="56">
        <v>183992</v>
      </c>
      <c r="J12484" s="56">
        <v>5096</v>
      </c>
      <c r="K12484" s="56">
        <v>192</v>
      </c>
      <c r="L12484" s="57">
        <v>3.7676609105180531E-2</v>
      </c>
      <c r="M12484" s="56" t="s">
        <v>482</v>
      </c>
      <c r="N12484" s="60">
        <v>7728.3908016224641</v>
      </c>
      <c r="O12484" s="150">
        <v>44434</v>
      </c>
      <c r="P12484" s="150">
        <f t="shared" si="516"/>
        <v>44416</v>
      </c>
      <c r="Q12484" s="150">
        <f t="shared" si="517"/>
        <v>44429</v>
      </c>
    </row>
    <row r="12485" spans="1:17" x14ac:dyDescent="0.35">
      <c r="A12485" s="45" t="s">
        <v>799</v>
      </c>
      <c r="B12485" s="56" t="s">
        <v>457</v>
      </c>
      <c r="C12485" s="54">
        <v>284.28993454947903</v>
      </c>
      <c r="D12485" s="56" t="s">
        <v>495</v>
      </c>
      <c r="E12485" s="56">
        <v>0</v>
      </c>
      <c r="F12485" s="55">
        <v>0</v>
      </c>
      <c r="G12485" s="214"/>
      <c r="H12485" s="56" t="s">
        <v>467</v>
      </c>
      <c r="I12485" s="56">
        <v>153</v>
      </c>
      <c r="J12485" s="56">
        <v>6</v>
      </c>
      <c r="K12485" s="56">
        <v>0</v>
      </c>
      <c r="L12485" s="57">
        <v>0</v>
      </c>
      <c r="M12485" s="56" t="s">
        <v>467</v>
      </c>
      <c r="N12485" s="60">
        <v>2110.5214328141242</v>
      </c>
      <c r="O12485" s="150">
        <v>44434</v>
      </c>
      <c r="P12485" s="150">
        <f t="shared" si="516"/>
        <v>44416</v>
      </c>
      <c r="Q12485" s="150">
        <f t="shared" si="517"/>
        <v>44429</v>
      </c>
    </row>
    <row r="12486" spans="1:17" x14ac:dyDescent="0.35">
      <c r="A12486" s="45" t="s">
        <v>798</v>
      </c>
      <c r="B12486" s="56" t="s">
        <v>457</v>
      </c>
      <c r="C12486" s="54">
        <v>588.18731235931102</v>
      </c>
      <c r="D12486" s="56">
        <v>11</v>
      </c>
      <c r="E12486" s="56" t="s">
        <v>495</v>
      </c>
      <c r="F12486" s="55">
        <v>24.287695408478054</v>
      </c>
      <c r="G12486" s="214"/>
      <c r="H12486" s="56" t="s">
        <v>467</v>
      </c>
      <c r="I12486" s="56">
        <v>1005</v>
      </c>
      <c r="J12486" s="56">
        <v>40</v>
      </c>
      <c r="K12486" s="56">
        <v>2</v>
      </c>
      <c r="L12486" s="57">
        <v>0.05</v>
      </c>
      <c r="M12486" s="56" t="s">
        <v>463</v>
      </c>
      <c r="N12486" s="60">
        <v>6800.5547143738549</v>
      </c>
      <c r="O12486" s="150">
        <v>44434</v>
      </c>
      <c r="P12486" s="150">
        <f t="shared" ref="P12486:P12549" si="518">O12486-18</f>
        <v>44416</v>
      </c>
      <c r="Q12486" s="150">
        <f t="shared" ref="Q12486:Q12549" si="519">O12486-5</f>
        <v>44429</v>
      </c>
    </row>
    <row r="12487" spans="1:17" x14ac:dyDescent="0.35">
      <c r="A12487" s="45" t="s">
        <v>797</v>
      </c>
      <c r="B12487" s="56" t="s">
        <v>451</v>
      </c>
      <c r="C12487" s="54">
        <v>24005.037471817101</v>
      </c>
      <c r="D12487" s="56">
        <v>2061</v>
      </c>
      <c r="E12487" s="56">
        <v>50</v>
      </c>
      <c r="F12487" s="55">
        <v>14.877829603980311</v>
      </c>
      <c r="G12487" s="214"/>
      <c r="H12487" s="56" t="s">
        <v>482</v>
      </c>
      <c r="I12487" s="56">
        <v>76944</v>
      </c>
      <c r="J12487" s="56">
        <v>2080</v>
      </c>
      <c r="K12487" s="56">
        <v>53</v>
      </c>
      <c r="L12487" s="57">
        <v>2.548076923076923E-2</v>
      </c>
      <c r="M12487" s="56" t="s">
        <v>482</v>
      </c>
      <c r="N12487" s="60">
        <v>8664.847961358133</v>
      </c>
      <c r="O12487" s="150">
        <v>44434</v>
      </c>
      <c r="P12487" s="150">
        <f t="shared" si="518"/>
        <v>44416</v>
      </c>
      <c r="Q12487" s="150">
        <f t="shared" si="519"/>
        <v>44429</v>
      </c>
    </row>
    <row r="12488" spans="1:17" x14ac:dyDescent="0.35">
      <c r="A12488" s="45" t="s">
        <v>796</v>
      </c>
      <c r="B12488" s="56" t="s">
        <v>461</v>
      </c>
      <c r="C12488" s="54">
        <v>2126.5553566797198</v>
      </c>
      <c r="D12488" s="56">
        <v>75</v>
      </c>
      <c r="E12488" s="56" t="s">
        <v>495</v>
      </c>
      <c r="F12488" s="55">
        <v>6.7177721195178153</v>
      </c>
      <c r="G12488" s="214"/>
      <c r="H12488" s="56" t="s">
        <v>482</v>
      </c>
      <c r="I12488" s="56">
        <v>5031</v>
      </c>
      <c r="J12488" s="56">
        <v>188</v>
      </c>
      <c r="K12488" s="56">
        <v>3</v>
      </c>
      <c r="L12488" s="57">
        <v>1.5957446808510637E-2</v>
      </c>
      <c r="M12488" s="56" t="s">
        <v>482</v>
      </c>
      <c r="N12488" s="60">
        <v>8840.5881092854452</v>
      </c>
      <c r="O12488" s="150">
        <v>44434</v>
      </c>
      <c r="P12488" s="150">
        <f t="shared" si="518"/>
        <v>44416</v>
      </c>
      <c r="Q12488" s="150">
        <f t="shared" si="519"/>
        <v>44429</v>
      </c>
    </row>
    <row r="12489" spans="1:17" x14ac:dyDescent="0.35">
      <c r="A12489" s="45" t="s">
        <v>795</v>
      </c>
      <c r="B12489" s="56" t="s">
        <v>452</v>
      </c>
      <c r="C12489" s="54">
        <v>11334.7969583208</v>
      </c>
      <c r="D12489" s="56">
        <v>1120</v>
      </c>
      <c r="E12489" s="56">
        <v>32</v>
      </c>
      <c r="F12489" s="55">
        <v>20.165462990815712</v>
      </c>
      <c r="G12489" s="214"/>
      <c r="H12489" s="56" t="s">
        <v>482</v>
      </c>
      <c r="I12489" s="56">
        <v>26747</v>
      </c>
      <c r="J12489" s="56">
        <v>932</v>
      </c>
      <c r="K12489" s="56">
        <v>34</v>
      </c>
      <c r="L12489" s="57">
        <v>3.6480686695278972E-2</v>
      </c>
      <c r="M12489" s="56" t="s">
        <v>463</v>
      </c>
      <c r="N12489" s="60">
        <v>8222.4675345051055</v>
      </c>
      <c r="O12489" s="150">
        <v>44434</v>
      </c>
      <c r="P12489" s="150">
        <f t="shared" si="518"/>
        <v>44416</v>
      </c>
      <c r="Q12489" s="150">
        <f t="shared" si="519"/>
        <v>44429</v>
      </c>
    </row>
    <row r="12490" spans="1:17" x14ac:dyDescent="0.35">
      <c r="A12490" s="45" t="s">
        <v>794</v>
      </c>
      <c r="B12490" s="56" t="s">
        <v>449</v>
      </c>
      <c r="C12490" s="54">
        <v>18997.195740859199</v>
      </c>
      <c r="D12490" s="56">
        <v>1565</v>
      </c>
      <c r="E12490" s="56">
        <v>40</v>
      </c>
      <c r="F12490" s="55">
        <v>15.039813749972106</v>
      </c>
      <c r="G12490" s="214"/>
      <c r="H12490" s="56" t="s">
        <v>463</v>
      </c>
      <c r="I12490" s="56">
        <v>54972</v>
      </c>
      <c r="J12490" s="56">
        <v>1632</v>
      </c>
      <c r="K12490" s="56">
        <v>43</v>
      </c>
      <c r="L12490" s="57">
        <v>2.6348039215686275E-2</v>
      </c>
      <c r="M12490" s="56" t="s">
        <v>463</v>
      </c>
      <c r="N12490" s="60">
        <v>8590.7416139840661</v>
      </c>
      <c r="O12490" s="150">
        <v>44434</v>
      </c>
      <c r="P12490" s="150">
        <f t="shared" si="518"/>
        <v>44416</v>
      </c>
      <c r="Q12490" s="150">
        <f t="shared" si="519"/>
        <v>44429</v>
      </c>
    </row>
    <row r="12491" spans="1:17" x14ac:dyDescent="0.35">
      <c r="A12491" s="45" t="s">
        <v>793</v>
      </c>
      <c r="B12491" s="56" t="s">
        <v>456</v>
      </c>
      <c r="C12491" s="54">
        <v>2565.26734316681</v>
      </c>
      <c r="D12491" s="56">
        <v>141</v>
      </c>
      <c r="E12491" s="56" t="s">
        <v>495</v>
      </c>
      <c r="F12491" s="55">
        <v>8.3533482331389148</v>
      </c>
      <c r="G12491" s="214"/>
      <c r="H12491" s="56" t="s">
        <v>482</v>
      </c>
      <c r="I12491" s="56">
        <v>4614</v>
      </c>
      <c r="J12491" s="56">
        <v>127</v>
      </c>
      <c r="K12491" s="56">
        <v>3</v>
      </c>
      <c r="L12491" s="57">
        <v>2.3622047244094488E-2</v>
      </c>
      <c r="M12491" s="56" t="s">
        <v>482</v>
      </c>
      <c r="N12491" s="60">
        <v>4950.75105284033</v>
      </c>
      <c r="O12491" s="150">
        <v>44434</v>
      </c>
      <c r="P12491" s="150">
        <f t="shared" si="518"/>
        <v>44416</v>
      </c>
      <c r="Q12491" s="150">
        <f t="shared" si="519"/>
        <v>44429</v>
      </c>
    </row>
    <row r="12492" spans="1:17" x14ac:dyDescent="0.35">
      <c r="A12492" s="45" t="s">
        <v>792</v>
      </c>
      <c r="B12492" s="56" t="s">
        <v>454</v>
      </c>
      <c r="C12492" s="54">
        <v>13726.140611803099</v>
      </c>
      <c r="D12492" s="56">
        <v>878</v>
      </c>
      <c r="E12492" s="56">
        <v>37</v>
      </c>
      <c r="F12492" s="55">
        <v>19.254189634226474</v>
      </c>
      <c r="G12492" s="214"/>
      <c r="H12492" s="56" t="s">
        <v>482</v>
      </c>
      <c r="I12492" s="56">
        <v>36327</v>
      </c>
      <c r="J12492" s="56">
        <v>1259</v>
      </c>
      <c r="K12492" s="56">
        <v>39</v>
      </c>
      <c r="L12492" s="57">
        <v>3.0976965845909452E-2</v>
      </c>
      <c r="M12492" s="56" t="s">
        <v>463</v>
      </c>
      <c r="N12492" s="60">
        <v>9172.2796349425917</v>
      </c>
      <c r="O12492" s="150">
        <v>44434</v>
      </c>
      <c r="P12492" s="150">
        <f t="shared" si="518"/>
        <v>44416</v>
      </c>
      <c r="Q12492" s="150">
        <f t="shared" si="519"/>
        <v>44429</v>
      </c>
    </row>
    <row r="12493" spans="1:17" x14ac:dyDescent="0.35">
      <c r="A12493" s="45" t="s">
        <v>791</v>
      </c>
      <c r="B12493" s="56" t="s">
        <v>456</v>
      </c>
      <c r="C12493" s="54">
        <v>40638.3414967149</v>
      </c>
      <c r="D12493" s="56">
        <v>5957</v>
      </c>
      <c r="E12493" s="56">
        <v>127</v>
      </c>
      <c r="F12493" s="55">
        <v>22.322339537802947</v>
      </c>
      <c r="G12493" s="214"/>
      <c r="H12493" s="56" t="s">
        <v>482</v>
      </c>
      <c r="I12493" s="56">
        <v>143795</v>
      </c>
      <c r="J12493" s="56">
        <v>4592</v>
      </c>
      <c r="K12493" s="56">
        <v>151</v>
      </c>
      <c r="L12493" s="57">
        <v>3.2883275261324042E-2</v>
      </c>
      <c r="M12493" s="56" t="s">
        <v>482</v>
      </c>
      <c r="N12493" s="60">
        <v>11299.673733907684</v>
      </c>
      <c r="O12493" s="150">
        <v>44434</v>
      </c>
      <c r="P12493" s="150">
        <f t="shared" si="518"/>
        <v>44416</v>
      </c>
      <c r="Q12493" s="150">
        <f t="shared" si="519"/>
        <v>44429</v>
      </c>
    </row>
    <row r="12494" spans="1:17" x14ac:dyDescent="0.35">
      <c r="A12494" s="45" t="s">
        <v>790</v>
      </c>
      <c r="B12494" s="56" t="s">
        <v>449</v>
      </c>
      <c r="C12494" s="54">
        <v>5633.4886654636903</v>
      </c>
      <c r="D12494" s="56">
        <v>414</v>
      </c>
      <c r="E12494" s="56" t="s">
        <v>495</v>
      </c>
      <c r="F12494" s="55">
        <v>5.0717113795909032</v>
      </c>
      <c r="G12494" s="214"/>
      <c r="H12494" s="56" t="s">
        <v>463</v>
      </c>
      <c r="I12494" s="56">
        <v>14331</v>
      </c>
      <c r="J12494" s="56">
        <v>354</v>
      </c>
      <c r="K12494" s="56">
        <v>8</v>
      </c>
      <c r="L12494" s="57">
        <v>2.2598870056497175E-2</v>
      </c>
      <c r="M12494" s="56" t="s">
        <v>463</v>
      </c>
      <c r="N12494" s="60">
        <v>6283.8503993131308</v>
      </c>
      <c r="O12494" s="150">
        <v>44434</v>
      </c>
      <c r="P12494" s="150">
        <f t="shared" si="518"/>
        <v>44416</v>
      </c>
      <c r="Q12494" s="150">
        <f t="shared" si="519"/>
        <v>44429</v>
      </c>
    </row>
    <row r="12495" spans="1:17" x14ac:dyDescent="0.35">
      <c r="A12495" s="45" t="s">
        <v>789</v>
      </c>
      <c r="B12495" s="56" t="s">
        <v>454</v>
      </c>
      <c r="C12495" s="54">
        <v>16381.7017673096</v>
      </c>
      <c r="D12495" s="56">
        <v>1004</v>
      </c>
      <c r="E12495" s="56">
        <v>33</v>
      </c>
      <c r="F12495" s="55">
        <v>14.388876629695689</v>
      </c>
      <c r="G12495" s="214"/>
      <c r="H12495" s="56" t="s">
        <v>463</v>
      </c>
      <c r="I12495" s="56">
        <v>46552</v>
      </c>
      <c r="J12495" s="56">
        <v>1458</v>
      </c>
      <c r="K12495" s="56">
        <v>34</v>
      </c>
      <c r="L12495" s="57">
        <v>2.3319615912208505E-2</v>
      </c>
      <c r="M12495" s="56" t="s">
        <v>463</v>
      </c>
      <c r="N12495" s="60">
        <v>8900.1742353135905</v>
      </c>
      <c r="O12495" s="150">
        <v>44434</v>
      </c>
      <c r="P12495" s="150">
        <f t="shared" si="518"/>
        <v>44416</v>
      </c>
      <c r="Q12495" s="150">
        <f t="shared" si="519"/>
        <v>44429</v>
      </c>
    </row>
    <row r="12496" spans="1:17" x14ac:dyDescent="0.35">
      <c r="A12496" s="45" t="s">
        <v>788</v>
      </c>
      <c r="B12496" s="56" t="s">
        <v>449</v>
      </c>
      <c r="C12496" s="54">
        <v>4679.7541789357701</v>
      </c>
      <c r="D12496" s="56">
        <v>214</v>
      </c>
      <c r="E12496" s="56">
        <v>16</v>
      </c>
      <c r="F12496" s="55">
        <v>24.421307170391625</v>
      </c>
      <c r="G12496" s="214"/>
      <c r="H12496" s="56" t="s">
        <v>482</v>
      </c>
      <c r="I12496" s="56">
        <v>8741</v>
      </c>
      <c r="J12496" s="56">
        <v>310</v>
      </c>
      <c r="K12496" s="56">
        <v>20</v>
      </c>
      <c r="L12496" s="57">
        <v>6.4516129032258063E-2</v>
      </c>
      <c r="M12496" s="56" t="s">
        <v>482</v>
      </c>
      <c r="N12496" s="60">
        <v>6624.2795699687276</v>
      </c>
      <c r="O12496" s="150">
        <v>44434</v>
      </c>
      <c r="P12496" s="150">
        <f t="shared" si="518"/>
        <v>44416</v>
      </c>
      <c r="Q12496" s="150">
        <f t="shared" si="519"/>
        <v>44429</v>
      </c>
    </row>
    <row r="12497" spans="1:17" x14ac:dyDescent="0.35">
      <c r="A12497" s="45" t="s">
        <v>787</v>
      </c>
      <c r="B12497" s="56" t="s">
        <v>454</v>
      </c>
      <c r="C12497" s="54">
        <v>21060.365670931398</v>
      </c>
      <c r="D12497" s="56">
        <v>1717</v>
      </c>
      <c r="E12497" s="56">
        <v>37</v>
      </c>
      <c r="F12497" s="55">
        <v>12.548961324564987</v>
      </c>
      <c r="G12497" s="214"/>
      <c r="H12497" s="56" t="s">
        <v>482</v>
      </c>
      <c r="I12497" s="56">
        <v>46543</v>
      </c>
      <c r="J12497" s="56">
        <v>1316</v>
      </c>
      <c r="K12497" s="56">
        <v>40</v>
      </c>
      <c r="L12497" s="57">
        <v>3.0395136778115502E-2</v>
      </c>
      <c r="M12497" s="56" t="s">
        <v>467</v>
      </c>
      <c r="N12497" s="60">
        <v>6248.7044173996037</v>
      </c>
      <c r="O12497" s="150">
        <v>44434</v>
      </c>
      <c r="P12497" s="150">
        <f t="shared" si="518"/>
        <v>44416</v>
      </c>
      <c r="Q12497" s="150">
        <f t="shared" si="519"/>
        <v>44429</v>
      </c>
    </row>
    <row r="12498" spans="1:17" x14ac:dyDescent="0.35">
      <c r="A12498" s="45" t="s">
        <v>786</v>
      </c>
      <c r="B12498" s="56" t="s">
        <v>451</v>
      </c>
      <c r="C12498" s="54">
        <v>9795.2977499826702</v>
      </c>
      <c r="D12498" s="56">
        <v>617</v>
      </c>
      <c r="E12498" s="56">
        <v>31</v>
      </c>
      <c r="F12498" s="55">
        <v>22.605598837356748</v>
      </c>
      <c r="G12498" s="214"/>
      <c r="H12498" s="56" t="s">
        <v>482</v>
      </c>
      <c r="I12498" s="56">
        <v>20104</v>
      </c>
      <c r="J12498" s="56">
        <v>634</v>
      </c>
      <c r="K12498" s="56">
        <v>32</v>
      </c>
      <c r="L12498" s="57">
        <v>5.0473186119873815E-2</v>
      </c>
      <c r="M12498" s="56" t="s">
        <v>482</v>
      </c>
      <c r="N12498" s="60">
        <v>6472.4933961412416</v>
      </c>
      <c r="O12498" s="150">
        <v>44434</v>
      </c>
      <c r="P12498" s="150">
        <f t="shared" si="518"/>
        <v>44416</v>
      </c>
      <c r="Q12498" s="150">
        <f t="shared" si="519"/>
        <v>44429</v>
      </c>
    </row>
    <row r="12499" spans="1:17" x14ac:dyDescent="0.35">
      <c r="A12499" s="45" t="s">
        <v>785</v>
      </c>
      <c r="B12499" s="56" t="s">
        <v>455</v>
      </c>
      <c r="C12499" s="54">
        <v>2200.0396936397201</v>
      </c>
      <c r="D12499" s="56">
        <v>111</v>
      </c>
      <c r="E12499" s="56">
        <v>7</v>
      </c>
      <c r="F12499" s="55">
        <v>22.726862676409525</v>
      </c>
      <c r="G12499" s="214"/>
      <c r="H12499" s="56" t="s">
        <v>467</v>
      </c>
      <c r="I12499" s="56">
        <v>4775</v>
      </c>
      <c r="J12499" s="56">
        <v>155</v>
      </c>
      <c r="K12499" s="56">
        <v>7</v>
      </c>
      <c r="L12499" s="57">
        <v>4.5161290322580643E-2</v>
      </c>
      <c r="M12499" s="56" t="s">
        <v>463</v>
      </c>
      <c r="N12499" s="60">
        <v>7045.3274296869522</v>
      </c>
      <c r="O12499" s="150">
        <v>44434</v>
      </c>
      <c r="P12499" s="150">
        <f t="shared" si="518"/>
        <v>44416</v>
      </c>
      <c r="Q12499" s="150">
        <f t="shared" si="519"/>
        <v>44429</v>
      </c>
    </row>
    <row r="12500" spans="1:17" x14ac:dyDescent="0.35">
      <c r="A12500" s="45" t="s">
        <v>784</v>
      </c>
      <c r="B12500" s="56" t="s">
        <v>458</v>
      </c>
      <c r="C12500" s="54">
        <v>13408.0042293721</v>
      </c>
      <c r="D12500" s="56">
        <v>843</v>
      </c>
      <c r="E12500" s="56">
        <v>23</v>
      </c>
      <c r="F12500" s="55">
        <v>12.252808954655872</v>
      </c>
      <c r="G12500" s="214"/>
      <c r="H12500" s="56" t="s">
        <v>482</v>
      </c>
      <c r="I12500" s="56">
        <v>34034</v>
      </c>
      <c r="J12500" s="56">
        <v>969</v>
      </c>
      <c r="K12500" s="56">
        <v>26</v>
      </c>
      <c r="L12500" s="57">
        <v>2.6831785345717233E-2</v>
      </c>
      <c r="M12500" s="56" t="s">
        <v>482</v>
      </c>
      <c r="N12500" s="60">
        <v>7227.0263599505033</v>
      </c>
      <c r="O12500" s="150">
        <v>44434</v>
      </c>
      <c r="P12500" s="150">
        <f t="shared" si="518"/>
        <v>44416</v>
      </c>
      <c r="Q12500" s="150">
        <f t="shared" si="519"/>
        <v>44429</v>
      </c>
    </row>
    <row r="12501" spans="1:17" x14ac:dyDescent="0.35">
      <c r="A12501" s="45" t="s">
        <v>783</v>
      </c>
      <c r="B12501" s="56" t="s">
        <v>451</v>
      </c>
      <c r="C12501" s="54">
        <v>13670.424629515401</v>
      </c>
      <c r="D12501" s="56">
        <v>1185</v>
      </c>
      <c r="E12501" s="56">
        <v>36</v>
      </c>
      <c r="F12501" s="55">
        <v>18.810158726720733</v>
      </c>
      <c r="G12501" s="214"/>
      <c r="H12501" s="56" t="s">
        <v>482</v>
      </c>
      <c r="I12501" s="56">
        <v>36082</v>
      </c>
      <c r="J12501" s="56">
        <v>1220</v>
      </c>
      <c r="K12501" s="56">
        <v>43</v>
      </c>
      <c r="L12501" s="57">
        <v>3.5245901639344261E-2</v>
      </c>
      <c r="M12501" s="56" t="s">
        <v>463</v>
      </c>
      <c r="N12501" s="60">
        <v>8924.375307010836</v>
      </c>
      <c r="O12501" s="150">
        <v>44434</v>
      </c>
      <c r="P12501" s="150">
        <f t="shared" si="518"/>
        <v>44416</v>
      </c>
      <c r="Q12501" s="150">
        <f t="shared" si="519"/>
        <v>44429</v>
      </c>
    </row>
    <row r="12502" spans="1:17" x14ac:dyDescent="0.35">
      <c r="A12502" s="45" t="s">
        <v>782</v>
      </c>
      <c r="B12502" s="56" t="s">
        <v>451</v>
      </c>
      <c r="C12502" s="54">
        <v>11367.9661478833</v>
      </c>
      <c r="D12502" s="56">
        <v>1109</v>
      </c>
      <c r="E12502" s="56">
        <v>36</v>
      </c>
      <c r="F12502" s="55">
        <v>22.619952751243613</v>
      </c>
      <c r="G12502" s="214"/>
      <c r="H12502" s="56" t="s">
        <v>482</v>
      </c>
      <c r="I12502" s="56">
        <v>25278</v>
      </c>
      <c r="J12502" s="56">
        <v>736</v>
      </c>
      <c r="K12502" s="56">
        <v>41</v>
      </c>
      <c r="L12502" s="57">
        <v>5.5706521739130432E-2</v>
      </c>
      <c r="M12502" s="56" t="s">
        <v>482</v>
      </c>
      <c r="N12502" s="60">
        <v>6474.3331430226172</v>
      </c>
      <c r="O12502" s="150">
        <v>44434</v>
      </c>
      <c r="P12502" s="150">
        <f t="shared" si="518"/>
        <v>44416</v>
      </c>
      <c r="Q12502" s="150">
        <f t="shared" si="519"/>
        <v>44429</v>
      </c>
    </row>
    <row r="12503" spans="1:17" x14ac:dyDescent="0.35">
      <c r="A12503" s="45" t="s">
        <v>781</v>
      </c>
      <c r="B12503" s="56" t="s">
        <v>449</v>
      </c>
      <c r="C12503" s="54">
        <v>8589.0085575090106</v>
      </c>
      <c r="D12503" s="56">
        <v>576</v>
      </c>
      <c r="E12503" s="56">
        <v>14</v>
      </c>
      <c r="F12503" s="55">
        <v>11.642787328762665</v>
      </c>
      <c r="G12503" s="214"/>
      <c r="H12503" s="56" t="s">
        <v>482</v>
      </c>
      <c r="I12503" s="56">
        <v>18064</v>
      </c>
      <c r="J12503" s="56">
        <v>518</v>
      </c>
      <c r="K12503" s="56">
        <v>14</v>
      </c>
      <c r="L12503" s="57">
        <v>2.7027027027027029E-2</v>
      </c>
      <c r="M12503" s="56" t="s">
        <v>482</v>
      </c>
      <c r="N12503" s="60">
        <v>6030.9638362990599</v>
      </c>
      <c r="O12503" s="150">
        <v>44434</v>
      </c>
      <c r="P12503" s="150">
        <f t="shared" si="518"/>
        <v>44416</v>
      </c>
      <c r="Q12503" s="150">
        <f t="shared" si="519"/>
        <v>44429</v>
      </c>
    </row>
    <row r="12504" spans="1:17" x14ac:dyDescent="0.35">
      <c r="A12504" s="45" t="s">
        <v>780</v>
      </c>
      <c r="B12504" s="56" t="s">
        <v>461</v>
      </c>
      <c r="C12504" s="54">
        <v>3024.3155479434299</v>
      </c>
      <c r="D12504" s="56">
        <v>123</v>
      </c>
      <c r="E12504" s="56" t="s">
        <v>495</v>
      </c>
      <c r="F12504" s="55">
        <v>7.0854284511228043</v>
      </c>
      <c r="G12504" s="214"/>
      <c r="H12504" s="56" t="s">
        <v>463</v>
      </c>
      <c r="I12504" s="56">
        <v>6370</v>
      </c>
      <c r="J12504" s="56">
        <v>232</v>
      </c>
      <c r="K12504" s="56">
        <v>3</v>
      </c>
      <c r="L12504" s="57">
        <v>1.2931034482758621E-2</v>
      </c>
      <c r="M12504" s="56" t="s">
        <v>463</v>
      </c>
      <c r="N12504" s="60">
        <v>7671.1572030822881</v>
      </c>
      <c r="O12504" s="150">
        <v>44434</v>
      </c>
      <c r="P12504" s="150">
        <f t="shared" si="518"/>
        <v>44416</v>
      </c>
      <c r="Q12504" s="150">
        <f t="shared" si="519"/>
        <v>44429</v>
      </c>
    </row>
    <row r="12505" spans="1:17" x14ac:dyDescent="0.35">
      <c r="A12505" s="45" t="s">
        <v>779</v>
      </c>
      <c r="B12505" s="56" t="s">
        <v>458</v>
      </c>
      <c r="C12505" s="54">
        <v>87731.066584843502</v>
      </c>
      <c r="D12505" s="56">
        <v>20970</v>
      </c>
      <c r="E12505" s="56">
        <v>272</v>
      </c>
      <c r="F12505" s="55">
        <v>22.145600395479438</v>
      </c>
      <c r="G12505" s="214"/>
      <c r="H12505" s="56" t="s">
        <v>482</v>
      </c>
      <c r="I12505" s="56">
        <v>267161</v>
      </c>
      <c r="J12505" s="56">
        <v>6282</v>
      </c>
      <c r="K12505" s="56">
        <v>356</v>
      </c>
      <c r="L12505" s="57">
        <v>5.6669850366125436E-2</v>
      </c>
      <c r="M12505" s="56" t="s">
        <v>463</v>
      </c>
      <c r="N12505" s="60">
        <v>7160.5193514030343</v>
      </c>
      <c r="O12505" s="150">
        <v>44434</v>
      </c>
      <c r="P12505" s="150">
        <f t="shared" si="518"/>
        <v>44416</v>
      </c>
      <c r="Q12505" s="150">
        <f t="shared" si="519"/>
        <v>44429</v>
      </c>
    </row>
    <row r="12506" spans="1:17" x14ac:dyDescent="0.35">
      <c r="A12506" s="45" t="s">
        <v>778</v>
      </c>
      <c r="B12506" s="56" t="s">
        <v>461</v>
      </c>
      <c r="C12506" s="54">
        <v>5830.1502088339003</v>
      </c>
      <c r="D12506" s="56">
        <v>361</v>
      </c>
      <c r="E12506" s="56">
        <v>19</v>
      </c>
      <c r="F12506" s="55">
        <v>23.278008430837701</v>
      </c>
      <c r="G12506" s="214"/>
      <c r="H12506" s="56" t="s">
        <v>482</v>
      </c>
      <c r="I12506" s="56">
        <v>13781</v>
      </c>
      <c r="J12506" s="56">
        <v>521</v>
      </c>
      <c r="K12506" s="56">
        <v>21</v>
      </c>
      <c r="L12506" s="57">
        <v>4.0307101727447218E-2</v>
      </c>
      <c r="M12506" s="56" t="s">
        <v>482</v>
      </c>
      <c r="N12506" s="60">
        <v>8936.3049207647473</v>
      </c>
      <c r="O12506" s="150">
        <v>44434</v>
      </c>
      <c r="P12506" s="150">
        <f t="shared" si="518"/>
        <v>44416</v>
      </c>
      <c r="Q12506" s="150">
        <f t="shared" si="519"/>
        <v>44429</v>
      </c>
    </row>
    <row r="12507" spans="1:17" x14ac:dyDescent="0.35">
      <c r="A12507" s="45" t="s">
        <v>777</v>
      </c>
      <c r="B12507" s="56" t="s">
        <v>449</v>
      </c>
      <c r="C12507" s="54">
        <v>11263.703785563999</v>
      </c>
      <c r="D12507" s="56">
        <v>1195</v>
      </c>
      <c r="E12507" s="56">
        <v>19</v>
      </c>
      <c r="F12507" s="55">
        <v>12.0488152296958</v>
      </c>
      <c r="G12507" s="214"/>
      <c r="H12507" s="56" t="s">
        <v>467</v>
      </c>
      <c r="I12507" s="56">
        <v>34185</v>
      </c>
      <c r="J12507" s="56">
        <v>922</v>
      </c>
      <c r="K12507" s="56">
        <v>22</v>
      </c>
      <c r="L12507" s="57">
        <v>2.3861171366594359E-2</v>
      </c>
      <c r="M12507" s="56" t="s">
        <v>463</v>
      </c>
      <c r="N12507" s="60">
        <v>8185.5845781533335</v>
      </c>
      <c r="O12507" s="150">
        <v>44434</v>
      </c>
      <c r="P12507" s="150">
        <f t="shared" si="518"/>
        <v>44416</v>
      </c>
      <c r="Q12507" s="150">
        <f t="shared" si="519"/>
        <v>44429</v>
      </c>
    </row>
    <row r="12508" spans="1:17" x14ac:dyDescent="0.35">
      <c r="A12508" s="45" t="s">
        <v>776</v>
      </c>
      <c r="B12508" s="56" t="s">
        <v>461</v>
      </c>
      <c r="C12508" s="54">
        <v>4832.7731345598404</v>
      </c>
      <c r="D12508" s="56">
        <v>267</v>
      </c>
      <c r="E12508" s="56">
        <v>7</v>
      </c>
      <c r="F12508" s="55">
        <v>10.346026723754724</v>
      </c>
      <c r="G12508" s="214"/>
      <c r="H12508" s="56" t="s">
        <v>463</v>
      </c>
      <c r="I12508" s="56">
        <v>16958</v>
      </c>
      <c r="J12508" s="56">
        <v>604</v>
      </c>
      <c r="K12508" s="56">
        <v>7</v>
      </c>
      <c r="L12508" s="57">
        <v>1.1589403973509934E-2</v>
      </c>
      <c r="M12508" s="56" t="s">
        <v>463</v>
      </c>
      <c r="N12508" s="60">
        <v>12498.000282295709</v>
      </c>
      <c r="O12508" s="150">
        <v>44434</v>
      </c>
      <c r="P12508" s="150">
        <f t="shared" si="518"/>
        <v>44416</v>
      </c>
      <c r="Q12508" s="150">
        <f t="shared" si="519"/>
        <v>44429</v>
      </c>
    </row>
    <row r="12509" spans="1:17" x14ac:dyDescent="0.35">
      <c r="A12509" s="45" t="s">
        <v>775</v>
      </c>
      <c r="B12509" s="56" t="s">
        <v>449</v>
      </c>
      <c r="C12509" s="54">
        <v>40376.577641466603</v>
      </c>
      <c r="D12509" s="56">
        <v>5228</v>
      </c>
      <c r="E12509" s="56">
        <v>117</v>
      </c>
      <c r="F12509" s="55">
        <v>20.697997069865824</v>
      </c>
      <c r="G12509" s="214"/>
      <c r="H12509" s="56" t="s">
        <v>482</v>
      </c>
      <c r="I12509" s="56">
        <v>103608</v>
      </c>
      <c r="J12509" s="56">
        <v>3518</v>
      </c>
      <c r="K12509" s="56">
        <v>128</v>
      </c>
      <c r="L12509" s="57">
        <v>3.6384309266628764E-2</v>
      </c>
      <c r="M12509" s="56" t="s">
        <v>482</v>
      </c>
      <c r="N12509" s="60">
        <v>8712.9722366242022</v>
      </c>
      <c r="O12509" s="150">
        <v>44434</v>
      </c>
      <c r="P12509" s="150">
        <f t="shared" si="518"/>
        <v>44416</v>
      </c>
      <c r="Q12509" s="150">
        <f t="shared" si="519"/>
        <v>44429</v>
      </c>
    </row>
    <row r="12510" spans="1:17" x14ac:dyDescent="0.35">
      <c r="A12510" s="45" t="s">
        <v>774</v>
      </c>
      <c r="B12510" s="56" t="s">
        <v>457</v>
      </c>
      <c r="C12510" s="54">
        <v>2026.1602306654599</v>
      </c>
      <c r="D12510" s="56">
        <v>37</v>
      </c>
      <c r="E12510" s="56" t="s">
        <v>495</v>
      </c>
      <c r="F12510" s="55">
        <v>3.5253170182454849</v>
      </c>
      <c r="G12510" s="214"/>
      <c r="H12510" s="56" t="s">
        <v>463</v>
      </c>
      <c r="I12510" s="56">
        <v>7787</v>
      </c>
      <c r="J12510" s="56">
        <v>306</v>
      </c>
      <c r="K12510" s="56">
        <v>1</v>
      </c>
      <c r="L12510" s="57">
        <v>3.2679738562091504E-3</v>
      </c>
      <c r="M12510" s="56" t="s">
        <v>463</v>
      </c>
      <c r="N12510" s="60">
        <v>15102.458106163658</v>
      </c>
      <c r="O12510" s="150">
        <v>44434</v>
      </c>
      <c r="P12510" s="150">
        <f t="shared" si="518"/>
        <v>44416</v>
      </c>
      <c r="Q12510" s="150">
        <f t="shared" si="519"/>
        <v>44429</v>
      </c>
    </row>
    <row r="12511" spans="1:17" x14ac:dyDescent="0.35">
      <c r="A12511" s="45" t="s">
        <v>773</v>
      </c>
      <c r="B12511" s="56" t="s">
        <v>454</v>
      </c>
      <c r="C12511" s="54">
        <v>34080.2247325719</v>
      </c>
      <c r="D12511" s="56">
        <v>1298</v>
      </c>
      <c r="E12511" s="56">
        <v>52</v>
      </c>
      <c r="F12511" s="55">
        <v>10.898653818840042</v>
      </c>
      <c r="G12511" s="214"/>
      <c r="H12511" s="56" t="s">
        <v>482</v>
      </c>
      <c r="I12511" s="56">
        <v>95362</v>
      </c>
      <c r="J12511" s="56">
        <v>3939</v>
      </c>
      <c r="K12511" s="56">
        <v>59</v>
      </c>
      <c r="L12511" s="57">
        <v>1.4978420919014978E-2</v>
      </c>
      <c r="M12511" s="56" t="s">
        <v>463</v>
      </c>
      <c r="N12511" s="60">
        <v>11558.02237487986</v>
      </c>
      <c r="O12511" s="150">
        <v>44434</v>
      </c>
      <c r="P12511" s="150">
        <f t="shared" si="518"/>
        <v>44416</v>
      </c>
      <c r="Q12511" s="150">
        <f t="shared" si="519"/>
        <v>44429</v>
      </c>
    </row>
    <row r="12512" spans="1:17" x14ac:dyDescent="0.35">
      <c r="A12512" s="45" t="s">
        <v>772</v>
      </c>
      <c r="B12512" s="56" t="s">
        <v>457</v>
      </c>
      <c r="C12512" s="54">
        <v>611.63523157592294</v>
      </c>
      <c r="D12512" s="56">
        <v>22</v>
      </c>
      <c r="E12512" s="56" t="s">
        <v>495</v>
      </c>
      <c r="F12512" s="55">
        <v>23.356591556876307</v>
      </c>
      <c r="G12512" s="214"/>
      <c r="H12512" s="56" t="s">
        <v>482</v>
      </c>
      <c r="I12512" s="56">
        <v>490</v>
      </c>
      <c r="J12512" s="56">
        <v>19</v>
      </c>
      <c r="K12512" s="56">
        <v>2</v>
      </c>
      <c r="L12512" s="57">
        <v>0.10526315789473684</v>
      </c>
      <c r="M12512" s="56" t="s">
        <v>482</v>
      </c>
      <c r="N12512" s="60">
        <v>3106.4266770645486</v>
      </c>
      <c r="O12512" s="150">
        <v>44434</v>
      </c>
      <c r="P12512" s="150">
        <f t="shared" si="518"/>
        <v>44416</v>
      </c>
      <c r="Q12512" s="150">
        <f t="shared" si="519"/>
        <v>44429</v>
      </c>
    </row>
    <row r="12513" spans="1:17" x14ac:dyDescent="0.35">
      <c r="A12513" s="45" t="s">
        <v>771</v>
      </c>
      <c r="B12513" s="56" t="s">
        <v>454</v>
      </c>
      <c r="C12513" s="54">
        <v>8696.8122222217498</v>
      </c>
      <c r="D12513" s="56">
        <v>220</v>
      </c>
      <c r="E12513" s="56">
        <v>6</v>
      </c>
      <c r="F12513" s="55">
        <v>4.9279140174644667</v>
      </c>
      <c r="G12513" s="214"/>
      <c r="H12513" s="56" t="s">
        <v>463</v>
      </c>
      <c r="I12513" s="56">
        <v>18446</v>
      </c>
      <c r="J12513" s="56">
        <v>716</v>
      </c>
      <c r="K12513" s="56">
        <v>10</v>
      </c>
      <c r="L12513" s="57">
        <v>1.3966480446927373E-2</v>
      </c>
      <c r="M12513" s="56" t="s">
        <v>463</v>
      </c>
      <c r="N12513" s="60">
        <v>8232.9016851773013</v>
      </c>
      <c r="O12513" s="150">
        <v>44434</v>
      </c>
      <c r="P12513" s="150">
        <f t="shared" si="518"/>
        <v>44416</v>
      </c>
      <c r="Q12513" s="150">
        <f t="shared" si="519"/>
        <v>44429</v>
      </c>
    </row>
    <row r="12514" spans="1:17" x14ac:dyDescent="0.35">
      <c r="A12514" s="45" t="s">
        <v>770</v>
      </c>
      <c r="B12514" s="56" t="s">
        <v>454</v>
      </c>
      <c r="C12514" s="54">
        <v>9756.4222031515692</v>
      </c>
      <c r="D12514" s="56">
        <v>647</v>
      </c>
      <c r="E12514" s="56">
        <v>17</v>
      </c>
      <c r="F12514" s="55">
        <v>12.446014420055231</v>
      </c>
      <c r="G12514" s="214"/>
      <c r="H12514" s="56" t="s">
        <v>482</v>
      </c>
      <c r="I12514" s="56">
        <v>27525</v>
      </c>
      <c r="J12514" s="56">
        <v>826</v>
      </c>
      <c r="K12514" s="56">
        <v>19</v>
      </c>
      <c r="L12514" s="57">
        <v>2.3002421307506054E-2</v>
      </c>
      <c r="M12514" s="56" t="s">
        <v>482</v>
      </c>
      <c r="N12514" s="60">
        <v>8466.2182796187444</v>
      </c>
      <c r="O12514" s="150">
        <v>44434</v>
      </c>
      <c r="P12514" s="150">
        <f t="shared" si="518"/>
        <v>44416</v>
      </c>
      <c r="Q12514" s="150">
        <f t="shared" si="519"/>
        <v>44429</v>
      </c>
    </row>
    <row r="12515" spans="1:17" x14ac:dyDescent="0.35">
      <c r="A12515" s="45" t="s">
        <v>769</v>
      </c>
      <c r="B12515" s="56" t="s">
        <v>456</v>
      </c>
      <c r="C12515" s="54">
        <v>15406.425291514101</v>
      </c>
      <c r="D12515" s="56">
        <v>1153</v>
      </c>
      <c r="E12515" s="56">
        <v>28</v>
      </c>
      <c r="F12515" s="55">
        <v>12.981596717971982</v>
      </c>
      <c r="G12515" s="214"/>
      <c r="H12515" s="56" t="s">
        <v>482</v>
      </c>
      <c r="I12515" s="56">
        <v>51113</v>
      </c>
      <c r="J12515" s="56">
        <v>1561</v>
      </c>
      <c r="K12515" s="56">
        <v>31</v>
      </c>
      <c r="L12515" s="57">
        <v>1.9859064702114029E-2</v>
      </c>
      <c r="M12515" s="56" t="s">
        <v>482</v>
      </c>
      <c r="N12515" s="60">
        <v>10132.136238377134</v>
      </c>
      <c r="O12515" s="150">
        <v>44434</v>
      </c>
      <c r="P12515" s="150">
        <f t="shared" si="518"/>
        <v>44416</v>
      </c>
      <c r="Q12515" s="150">
        <f t="shared" si="519"/>
        <v>44429</v>
      </c>
    </row>
    <row r="12516" spans="1:17" x14ac:dyDescent="0.35">
      <c r="A12516" s="45" t="s">
        <v>768</v>
      </c>
      <c r="B12516" s="56" t="s">
        <v>454</v>
      </c>
      <c r="C12516" s="54">
        <v>116142.925799655</v>
      </c>
      <c r="D12516" s="56">
        <v>18372</v>
      </c>
      <c r="E12516" s="56">
        <v>328</v>
      </c>
      <c r="F12516" s="55">
        <v>20.172189797409963</v>
      </c>
      <c r="G12516" s="214"/>
      <c r="H12516" s="56" t="s">
        <v>482</v>
      </c>
      <c r="I12516" s="56">
        <v>321024</v>
      </c>
      <c r="J12516" s="56">
        <v>9787</v>
      </c>
      <c r="K12516" s="56">
        <v>378</v>
      </c>
      <c r="L12516" s="57">
        <v>3.862266271584755E-2</v>
      </c>
      <c r="M12516" s="56" t="s">
        <v>463</v>
      </c>
      <c r="N12516" s="60">
        <v>8426.6862855534091</v>
      </c>
      <c r="O12516" s="150">
        <v>44434</v>
      </c>
      <c r="P12516" s="150">
        <f t="shared" si="518"/>
        <v>44416</v>
      </c>
      <c r="Q12516" s="150">
        <f t="shared" si="519"/>
        <v>44429</v>
      </c>
    </row>
    <row r="12517" spans="1:17" x14ac:dyDescent="0.35">
      <c r="A12517" s="45" t="s">
        <v>767</v>
      </c>
      <c r="B12517" s="56" t="s">
        <v>456</v>
      </c>
      <c r="C12517" s="54">
        <v>20714.095533973501</v>
      </c>
      <c r="D12517" s="56">
        <v>2468</v>
      </c>
      <c r="E12517" s="56">
        <v>89</v>
      </c>
      <c r="F12517" s="55">
        <v>30.689936940362234</v>
      </c>
      <c r="G12517" s="214"/>
      <c r="H12517" s="56" t="s">
        <v>482</v>
      </c>
      <c r="I12517" s="56">
        <v>54895</v>
      </c>
      <c r="J12517" s="56">
        <v>1674</v>
      </c>
      <c r="K12517" s="56">
        <v>101</v>
      </c>
      <c r="L12517" s="57">
        <v>6.0334528076463563E-2</v>
      </c>
      <c r="M12517" s="56" t="s">
        <v>482</v>
      </c>
      <c r="N12517" s="60">
        <v>8081.4535071272949</v>
      </c>
      <c r="O12517" s="150">
        <v>44434</v>
      </c>
      <c r="P12517" s="150">
        <f t="shared" si="518"/>
        <v>44416</v>
      </c>
      <c r="Q12517" s="150">
        <f t="shared" si="519"/>
        <v>44429</v>
      </c>
    </row>
    <row r="12518" spans="1:17" x14ac:dyDescent="0.35">
      <c r="A12518" s="45" t="s">
        <v>766</v>
      </c>
      <c r="B12518" s="56" t="s">
        <v>449</v>
      </c>
      <c r="C12518" s="54">
        <v>10418.392432463201</v>
      </c>
      <c r="D12518" s="56">
        <v>803</v>
      </c>
      <c r="E12518" s="56">
        <v>17</v>
      </c>
      <c r="F12518" s="55">
        <v>11.655211897202676</v>
      </c>
      <c r="G12518" s="214"/>
      <c r="H12518" s="56" t="s">
        <v>482</v>
      </c>
      <c r="I12518" s="56">
        <v>22600</v>
      </c>
      <c r="J12518" s="56">
        <v>665</v>
      </c>
      <c r="K12518" s="56">
        <v>18</v>
      </c>
      <c r="L12518" s="57">
        <v>2.7067669172932331E-2</v>
      </c>
      <c r="M12518" s="56" t="s">
        <v>482</v>
      </c>
      <c r="N12518" s="60">
        <v>6382.9425154680539</v>
      </c>
      <c r="O12518" s="150">
        <v>44434</v>
      </c>
      <c r="P12518" s="150">
        <f t="shared" si="518"/>
        <v>44416</v>
      </c>
      <c r="Q12518" s="150">
        <f t="shared" si="519"/>
        <v>44429</v>
      </c>
    </row>
    <row r="12519" spans="1:17" x14ac:dyDescent="0.35">
      <c r="A12519" s="45" t="s">
        <v>765</v>
      </c>
      <c r="B12519" s="56" t="s">
        <v>458</v>
      </c>
      <c r="C12519" s="54">
        <v>100824.306406576</v>
      </c>
      <c r="D12519" s="56">
        <v>17934</v>
      </c>
      <c r="E12519" s="56">
        <v>267</v>
      </c>
      <c r="F12519" s="55">
        <v>18.915506836737027</v>
      </c>
      <c r="G12519" s="214"/>
      <c r="H12519" s="56" t="s">
        <v>482</v>
      </c>
      <c r="I12519" s="56">
        <v>281694</v>
      </c>
      <c r="J12519" s="56">
        <v>8970</v>
      </c>
      <c r="K12519" s="56">
        <v>301</v>
      </c>
      <c r="L12519" s="57">
        <v>3.3556298773690076E-2</v>
      </c>
      <c r="M12519" s="56" t="s">
        <v>463</v>
      </c>
      <c r="N12519" s="60">
        <v>8896.6642268068754</v>
      </c>
      <c r="O12519" s="150">
        <v>44434</v>
      </c>
      <c r="P12519" s="150">
        <f t="shared" si="518"/>
        <v>44416</v>
      </c>
      <c r="Q12519" s="150">
        <f t="shared" si="519"/>
        <v>44429</v>
      </c>
    </row>
    <row r="12520" spans="1:17" x14ac:dyDescent="0.35">
      <c r="A12520" s="45" t="s">
        <v>764</v>
      </c>
      <c r="B12520" s="56" t="s">
        <v>458</v>
      </c>
      <c r="C12520" s="54">
        <v>11593.289720794701</v>
      </c>
      <c r="D12520" s="56">
        <v>1300</v>
      </c>
      <c r="E12520" s="56">
        <v>30</v>
      </c>
      <c r="F12520" s="55">
        <v>18.483598654603913</v>
      </c>
      <c r="G12520" s="214"/>
      <c r="H12520" s="56" t="s">
        <v>463</v>
      </c>
      <c r="I12520" s="56">
        <v>39420</v>
      </c>
      <c r="J12520" s="56">
        <v>1053</v>
      </c>
      <c r="K12520" s="56">
        <v>36</v>
      </c>
      <c r="L12520" s="57">
        <v>3.4188034188034191E-2</v>
      </c>
      <c r="M12520" s="56" t="s">
        <v>463</v>
      </c>
      <c r="N12520" s="60">
        <v>9082.8403788723608</v>
      </c>
      <c r="O12520" s="150">
        <v>44434</v>
      </c>
      <c r="P12520" s="150">
        <f t="shared" si="518"/>
        <v>44416</v>
      </c>
      <c r="Q12520" s="150">
        <f t="shared" si="519"/>
        <v>44429</v>
      </c>
    </row>
    <row r="12521" spans="1:17" x14ac:dyDescent="0.35">
      <c r="A12521" s="45" t="s">
        <v>763</v>
      </c>
      <c r="B12521" s="56" t="s">
        <v>454</v>
      </c>
      <c r="C12521" s="54">
        <v>67654.360942971107</v>
      </c>
      <c r="D12521" s="56">
        <v>7544</v>
      </c>
      <c r="E12521" s="56">
        <v>153</v>
      </c>
      <c r="F12521" s="55">
        <v>16.153535819787894</v>
      </c>
      <c r="G12521" s="214"/>
      <c r="H12521" s="56" t="s">
        <v>482</v>
      </c>
      <c r="I12521" s="56">
        <v>205463</v>
      </c>
      <c r="J12521" s="56">
        <v>6214</v>
      </c>
      <c r="K12521" s="56">
        <v>186</v>
      </c>
      <c r="L12521" s="57">
        <v>2.993241068554876E-2</v>
      </c>
      <c r="M12521" s="56" t="s">
        <v>463</v>
      </c>
      <c r="N12521" s="60">
        <v>9184.9215828644938</v>
      </c>
      <c r="O12521" s="150">
        <v>44434</v>
      </c>
      <c r="P12521" s="150">
        <f t="shared" si="518"/>
        <v>44416</v>
      </c>
      <c r="Q12521" s="150">
        <f t="shared" si="519"/>
        <v>44429</v>
      </c>
    </row>
    <row r="12522" spans="1:17" x14ac:dyDescent="0.35">
      <c r="A12522" s="45" t="s">
        <v>762</v>
      </c>
      <c r="B12522" s="56" t="s">
        <v>458</v>
      </c>
      <c r="C12522" s="54">
        <v>4899.3351278783603</v>
      </c>
      <c r="D12522" s="56">
        <v>260</v>
      </c>
      <c r="E12522" s="56">
        <v>7</v>
      </c>
      <c r="F12522" s="55">
        <v>10.205466393896659</v>
      </c>
      <c r="G12522" s="214"/>
      <c r="H12522" s="56" t="s">
        <v>463</v>
      </c>
      <c r="I12522" s="56">
        <v>14529</v>
      </c>
      <c r="J12522" s="56">
        <v>403</v>
      </c>
      <c r="K12522" s="56">
        <v>8</v>
      </c>
      <c r="L12522" s="57">
        <v>1.9851116625310174E-2</v>
      </c>
      <c r="M12522" s="56" t="s">
        <v>463</v>
      </c>
      <c r="N12522" s="60">
        <v>8225.6059134807074</v>
      </c>
      <c r="O12522" s="150">
        <v>44434</v>
      </c>
      <c r="P12522" s="150">
        <f t="shared" si="518"/>
        <v>44416</v>
      </c>
      <c r="Q12522" s="150">
        <f t="shared" si="519"/>
        <v>44429</v>
      </c>
    </row>
    <row r="12523" spans="1:17" x14ac:dyDescent="0.35">
      <c r="A12523" s="45" t="s">
        <v>761</v>
      </c>
      <c r="B12523" s="56" t="s">
        <v>460</v>
      </c>
      <c r="C12523" s="54">
        <v>23630.587330045601</v>
      </c>
      <c r="D12523" s="56">
        <v>1975</v>
      </c>
      <c r="E12523" s="56">
        <v>57</v>
      </c>
      <c r="F12523" s="55">
        <v>17.229485304632565</v>
      </c>
      <c r="G12523" s="214"/>
      <c r="H12523" s="56" t="s">
        <v>482</v>
      </c>
      <c r="I12523" s="56">
        <v>56121</v>
      </c>
      <c r="J12523" s="56">
        <v>1684</v>
      </c>
      <c r="K12523" s="56">
        <v>68</v>
      </c>
      <c r="L12523" s="57">
        <v>4.0380047505938245E-2</v>
      </c>
      <c r="M12523" s="56" t="s">
        <v>463</v>
      </c>
      <c r="N12523" s="60">
        <v>7126.3569393336375</v>
      </c>
      <c r="O12523" s="150">
        <v>44434</v>
      </c>
      <c r="P12523" s="150">
        <f t="shared" si="518"/>
        <v>44416</v>
      </c>
      <c r="Q12523" s="150">
        <f t="shared" si="519"/>
        <v>44429</v>
      </c>
    </row>
    <row r="12524" spans="1:17" x14ac:dyDescent="0.35">
      <c r="A12524" s="45" t="s">
        <v>760</v>
      </c>
      <c r="B12524" s="56" t="s">
        <v>458</v>
      </c>
      <c r="C12524" s="54">
        <v>19036.1847708721</v>
      </c>
      <c r="D12524" s="56">
        <v>1434</v>
      </c>
      <c r="E12524" s="56">
        <v>40</v>
      </c>
      <c r="F12524" s="55">
        <v>15.009009901577897</v>
      </c>
      <c r="G12524" s="214"/>
      <c r="H12524" s="56" t="s">
        <v>482</v>
      </c>
      <c r="I12524" s="56">
        <v>66397</v>
      </c>
      <c r="J12524" s="56">
        <v>2077</v>
      </c>
      <c r="K12524" s="56">
        <v>53</v>
      </c>
      <c r="L12524" s="57">
        <v>2.5517573423206548E-2</v>
      </c>
      <c r="M12524" s="56" t="s">
        <v>463</v>
      </c>
      <c r="N12524" s="60">
        <v>10910.799747952053</v>
      </c>
      <c r="O12524" s="150">
        <v>44434</v>
      </c>
      <c r="P12524" s="150">
        <f t="shared" si="518"/>
        <v>44416</v>
      </c>
      <c r="Q12524" s="150">
        <f t="shared" si="519"/>
        <v>44429</v>
      </c>
    </row>
    <row r="12525" spans="1:17" x14ac:dyDescent="0.35">
      <c r="A12525" s="45" t="s">
        <v>759</v>
      </c>
      <c r="B12525" s="56" t="s">
        <v>451</v>
      </c>
      <c r="C12525" s="54">
        <v>4597.5251554699198</v>
      </c>
      <c r="D12525" s="56">
        <v>456</v>
      </c>
      <c r="E12525" s="56">
        <v>11</v>
      </c>
      <c r="F12525" s="55">
        <v>17.089939894716611</v>
      </c>
      <c r="G12525" s="214"/>
      <c r="H12525" s="56" t="s">
        <v>482</v>
      </c>
      <c r="I12525" s="56">
        <v>28519</v>
      </c>
      <c r="J12525" s="56">
        <v>423</v>
      </c>
      <c r="K12525" s="56">
        <v>12</v>
      </c>
      <c r="L12525" s="57">
        <v>2.8368794326241134E-2</v>
      </c>
      <c r="M12525" s="56" t="s">
        <v>482</v>
      </c>
      <c r="N12525" s="60">
        <v>9200.6021869556153</v>
      </c>
      <c r="O12525" s="150">
        <v>44434</v>
      </c>
      <c r="P12525" s="150">
        <f t="shared" si="518"/>
        <v>44416</v>
      </c>
      <c r="Q12525" s="150">
        <f t="shared" si="519"/>
        <v>44429</v>
      </c>
    </row>
    <row r="12526" spans="1:17" x14ac:dyDescent="0.35">
      <c r="A12526" s="45" t="s">
        <v>758</v>
      </c>
      <c r="B12526" s="56" t="s">
        <v>454</v>
      </c>
      <c r="C12526" s="54">
        <v>43615.198490032897</v>
      </c>
      <c r="D12526" s="56">
        <v>4980</v>
      </c>
      <c r="E12526" s="56">
        <v>90</v>
      </c>
      <c r="F12526" s="55">
        <v>14.739291923755683</v>
      </c>
      <c r="G12526" s="214"/>
      <c r="H12526" s="56" t="s">
        <v>482</v>
      </c>
      <c r="I12526" s="56">
        <v>113752</v>
      </c>
      <c r="J12526" s="56">
        <v>3051</v>
      </c>
      <c r="K12526" s="56">
        <v>97</v>
      </c>
      <c r="L12526" s="57">
        <v>3.1792854801704358E-2</v>
      </c>
      <c r="M12526" s="56" t="s">
        <v>482</v>
      </c>
      <c r="N12526" s="60">
        <v>6995.2679470144467</v>
      </c>
      <c r="O12526" s="150">
        <v>44434</v>
      </c>
      <c r="P12526" s="150">
        <f t="shared" si="518"/>
        <v>44416</v>
      </c>
      <c r="Q12526" s="150">
        <f t="shared" si="519"/>
        <v>44429</v>
      </c>
    </row>
    <row r="12527" spans="1:17" x14ac:dyDescent="0.35">
      <c r="A12527" s="45" t="s">
        <v>757</v>
      </c>
      <c r="B12527" s="56" t="s">
        <v>451</v>
      </c>
      <c r="C12527" s="54">
        <v>25917.393669385499</v>
      </c>
      <c r="D12527" s="56">
        <v>1922</v>
      </c>
      <c r="E12527" s="56">
        <v>37</v>
      </c>
      <c r="F12527" s="55">
        <v>10.197233474054817</v>
      </c>
      <c r="G12527" s="214"/>
      <c r="H12527" s="56" t="s">
        <v>482</v>
      </c>
      <c r="I12527" s="56">
        <v>50389</v>
      </c>
      <c r="J12527" s="56">
        <v>1418</v>
      </c>
      <c r="K12527" s="56">
        <v>39</v>
      </c>
      <c r="L12527" s="57">
        <v>2.7503526093088856E-2</v>
      </c>
      <c r="M12527" s="56" t="s">
        <v>467</v>
      </c>
      <c r="N12527" s="60">
        <v>5471.2291601874667</v>
      </c>
      <c r="O12527" s="150">
        <v>44434</v>
      </c>
      <c r="P12527" s="150">
        <f t="shared" si="518"/>
        <v>44416</v>
      </c>
      <c r="Q12527" s="150">
        <f t="shared" si="519"/>
        <v>44429</v>
      </c>
    </row>
    <row r="12528" spans="1:17" x14ac:dyDescent="0.35">
      <c r="A12528" s="45" t="s">
        <v>756</v>
      </c>
      <c r="B12528" s="56" t="s">
        <v>462</v>
      </c>
      <c r="C12528" s="54">
        <v>15535.1939863677</v>
      </c>
      <c r="D12528" s="56">
        <v>929</v>
      </c>
      <c r="E12528" s="56">
        <v>14</v>
      </c>
      <c r="F12528" s="55">
        <v>6.4369971876599079</v>
      </c>
      <c r="G12528" s="214"/>
      <c r="H12528" s="56" t="s">
        <v>463</v>
      </c>
      <c r="I12528" s="56">
        <v>31722</v>
      </c>
      <c r="J12528" s="56">
        <v>937</v>
      </c>
      <c r="K12528" s="56">
        <v>18</v>
      </c>
      <c r="L12528" s="57">
        <v>1.9210245464247599E-2</v>
      </c>
      <c r="M12528" s="56" t="s">
        <v>463</v>
      </c>
      <c r="N12528" s="60">
        <v>6031.4663648373335</v>
      </c>
      <c r="O12528" s="150">
        <v>44434</v>
      </c>
      <c r="P12528" s="150">
        <f t="shared" si="518"/>
        <v>44416</v>
      </c>
      <c r="Q12528" s="150">
        <f t="shared" si="519"/>
        <v>44429</v>
      </c>
    </row>
    <row r="12529" spans="1:17" x14ac:dyDescent="0.35">
      <c r="A12529" s="45" t="s">
        <v>755</v>
      </c>
      <c r="B12529" s="56" t="s">
        <v>451</v>
      </c>
      <c r="C12529" s="54">
        <v>5732.2185635331398</v>
      </c>
      <c r="D12529" s="56">
        <v>512</v>
      </c>
      <c r="E12529" s="56">
        <v>21</v>
      </c>
      <c r="F12529" s="55">
        <v>26.167878690854597</v>
      </c>
      <c r="G12529" s="214"/>
      <c r="H12529" s="56" t="s">
        <v>482</v>
      </c>
      <c r="I12529" s="56">
        <v>15082</v>
      </c>
      <c r="J12529" s="56">
        <v>465</v>
      </c>
      <c r="K12529" s="56">
        <v>21</v>
      </c>
      <c r="L12529" s="57">
        <v>4.5161290322580643E-2</v>
      </c>
      <c r="M12529" s="56" t="s">
        <v>467</v>
      </c>
      <c r="N12529" s="60">
        <v>8112.042394164926</v>
      </c>
      <c r="O12529" s="150">
        <v>44434</v>
      </c>
      <c r="P12529" s="150">
        <f t="shared" si="518"/>
        <v>44416</v>
      </c>
      <c r="Q12529" s="150">
        <f t="shared" si="519"/>
        <v>44429</v>
      </c>
    </row>
    <row r="12530" spans="1:17" x14ac:dyDescent="0.35">
      <c r="A12530" s="45" t="s">
        <v>754</v>
      </c>
      <c r="B12530" s="56" t="s">
        <v>454</v>
      </c>
      <c r="C12530" s="54">
        <v>10406.375954216899</v>
      </c>
      <c r="D12530" s="56">
        <v>667</v>
      </c>
      <c r="E12530" s="56">
        <v>15</v>
      </c>
      <c r="F12530" s="55">
        <v>10.295885677610986</v>
      </c>
      <c r="G12530" s="214"/>
      <c r="H12530" s="56" t="s">
        <v>482</v>
      </c>
      <c r="I12530" s="56">
        <v>26700</v>
      </c>
      <c r="J12530" s="56">
        <v>839</v>
      </c>
      <c r="K12530" s="56">
        <v>15</v>
      </c>
      <c r="L12530" s="57">
        <v>1.7878426698450536E-2</v>
      </c>
      <c r="M12530" s="56" t="s">
        <v>482</v>
      </c>
      <c r="N12530" s="60">
        <v>8062.3648779479099</v>
      </c>
      <c r="O12530" s="150">
        <v>44434</v>
      </c>
      <c r="P12530" s="150">
        <f t="shared" si="518"/>
        <v>44416</v>
      </c>
      <c r="Q12530" s="150">
        <f t="shared" si="519"/>
        <v>44429</v>
      </c>
    </row>
    <row r="12531" spans="1:17" x14ac:dyDescent="0.35">
      <c r="A12531" s="45" t="s">
        <v>753</v>
      </c>
      <c r="B12531" s="56" t="s">
        <v>452</v>
      </c>
      <c r="C12531" s="54">
        <v>11260.3171202382</v>
      </c>
      <c r="D12531" s="56">
        <v>651</v>
      </c>
      <c r="E12531" s="56">
        <v>31</v>
      </c>
      <c r="F12531" s="55">
        <v>19.664505809574155</v>
      </c>
      <c r="G12531" s="214"/>
      <c r="H12531" s="56" t="s">
        <v>482</v>
      </c>
      <c r="I12531" s="56">
        <v>35645</v>
      </c>
      <c r="J12531" s="56">
        <v>1158</v>
      </c>
      <c r="K12531" s="56">
        <v>38</v>
      </c>
      <c r="L12531" s="57">
        <v>3.281519861830743E-2</v>
      </c>
      <c r="M12531" s="56" t="s">
        <v>482</v>
      </c>
      <c r="N12531" s="60">
        <v>10283.902199510201</v>
      </c>
      <c r="O12531" s="150">
        <v>44434</v>
      </c>
      <c r="P12531" s="150">
        <f t="shared" si="518"/>
        <v>44416</v>
      </c>
      <c r="Q12531" s="150">
        <f t="shared" si="519"/>
        <v>44429</v>
      </c>
    </row>
    <row r="12532" spans="1:17" x14ac:dyDescent="0.35">
      <c r="A12532" s="45" t="s">
        <v>752</v>
      </c>
      <c r="B12532" s="56" t="s">
        <v>454</v>
      </c>
      <c r="C12532" s="54">
        <v>60760.903444814299</v>
      </c>
      <c r="D12532" s="56">
        <v>5739</v>
      </c>
      <c r="E12532" s="56">
        <v>136</v>
      </c>
      <c r="F12532" s="55">
        <v>15.98772428245517</v>
      </c>
      <c r="G12532" s="214"/>
      <c r="H12532" s="56" t="s">
        <v>482</v>
      </c>
      <c r="I12532" s="56">
        <v>368899</v>
      </c>
      <c r="J12532" s="56">
        <v>6531</v>
      </c>
      <c r="K12532" s="56">
        <v>173</v>
      </c>
      <c r="L12532" s="57">
        <v>2.6489052212524882E-2</v>
      </c>
      <c r="M12532" s="56" t="s">
        <v>482</v>
      </c>
      <c r="N12532" s="60">
        <v>10748.688103250042</v>
      </c>
      <c r="O12532" s="150">
        <v>44434</v>
      </c>
      <c r="P12532" s="150">
        <f t="shared" si="518"/>
        <v>44416</v>
      </c>
      <c r="Q12532" s="150">
        <f t="shared" si="519"/>
        <v>44429</v>
      </c>
    </row>
    <row r="12533" spans="1:17" x14ac:dyDescent="0.35">
      <c r="A12533" s="45" t="s">
        <v>751</v>
      </c>
      <c r="B12533" s="56" t="s">
        <v>452</v>
      </c>
      <c r="C12533" s="54">
        <v>13066.7339765703</v>
      </c>
      <c r="D12533" s="56">
        <v>826</v>
      </c>
      <c r="E12533" s="56">
        <v>33</v>
      </c>
      <c r="F12533" s="55">
        <v>18.039265675488629</v>
      </c>
      <c r="G12533" s="214"/>
      <c r="H12533" s="56" t="s">
        <v>482</v>
      </c>
      <c r="I12533" s="56">
        <v>31357</v>
      </c>
      <c r="J12533" s="56">
        <v>993</v>
      </c>
      <c r="K12533" s="56">
        <v>38</v>
      </c>
      <c r="L12533" s="57">
        <v>3.8267875125881166E-2</v>
      </c>
      <c r="M12533" s="56" t="s">
        <v>482</v>
      </c>
      <c r="N12533" s="60">
        <v>7599.4506491103939</v>
      </c>
      <c r="O12533" s="150">
        <v>44434</v>
      </c>
      <c r="P12533" s="150">
        <f t="shared" si="518"/>
        <v>44416</v>
      </c>
      <c r="Q12533" s="150">
        <f t="shared" si="519"/>
        <v>44429</v>
      </c>
    </row>
    <row r="12534" spans="1:17" x14ac:dyDescent="0.35">
      <c r="A12534" s="45" t="s">
        <v>750</v>
      </c>
      <c r="B12534" s="56" t="s">
        <v>454</v>
      </c>
      <c r="C12534" s="54">
        <v>28989.034762338801</v>
      </c>
      <c r="D12534" s="56">
        <v>2234</v>
      </c>
      <c r="E12534" s="56">
        <v>80</v>
      </c>
      <c r="F12534" s="55">
        <v>19.711886791447942</v>
      </c>
      <c r="G12534" s="214"/>
      <c r="H12534" s="56" t="s">
        <v>482</v>
      </c>
      <c r="I12534" s="56">
        <v>106143</v>
      </c>
      <c r="J12534" s="56">
        <v>3535</v>
      </c>
      <c r="K12534" s="56">
        <v>101</v>
      </c>
      <c r="L12534" s="57">
        <v>2.8571428571428571E-2</v>
      </c>
      <c r="M12534" s="56" t="s">
        <v>482</v>
      </c>
      <c r="N12534" s="60">
        <v>12194.265966359482</v>
      </c>
      <c r="O12534" s="150">
        <v>44434</v>
      </c>
      <c r="P12534" s="150">
        <f t="shared" si="518"/>
        <v>44416</v>
      </c>
      <c r="Q12534" s="150">
        <f t="shared" si="519"/>
        <v>44429</v>
      </c>
    </row>
    <row r="12535" spans="1:17" x14ac:dyDescent="0.35">
      <c r="A12535" s="45" t="s">
        <v>749</v>
      </c>
      <c r="B12535" s="56" t="s">
        <v>449</v>
      </c>
      <c r="C12535" s="54">
        <v>5774.3850978047103</v>
      </c>
      <c r="D12535" s="56">
        <v>326</v>
      </c>
      <c r="E12535" s="56" t="s">
        <v>495</v>
      </c>
      <c r="F12535" s="55">
        <v>4.9479603607128277</v>
      </c>
      <c r="G12535" s="214"/>
      <c r="H12535" s="56" t="s">
        <v>463</v>
      </c>
      <c r="I12535" s="56">
        <v>11931</v>
      </c>
      <c r="J12535" s="56">
        <v>369</v>
      </c>
      <c r="K12535" s="56">
        <v>6</v>
      </c>
      <c r="L12535" s="57">
        <v>1.6260162601626018E-2</v>
      </c>
      <c r="M12535" s="56" t="s">
        <v>463</v>
      </c>
      <c r="N12535" s="60">
        <v>6390.2908058606172</v>
      </c>
      <c r="O12535" s="150">
        <v>44434</v>
      </c>
      <c r="P12535" s="150">
        <f t="shared" si="518"/>
        <v>44416</v>
      </c>
      <c r="Q12535" s="150">
        <f t="shared" si="519"/>
        <v>44429</v>
      </c>
    </row>
    <row r="12536" spans="1:17" x14ac:dyDescent="0.35">
      <c r="A12536" s="45" t="s">
        <v>748</v>
      </c>
      <c r="B12536" s="56" t="s">
        <v>458</v>
      </c>
      <c r="C12536" s="54">
        <v>6352.7152733450803</v>
      </c>
      <c r="D12536" s="56">
        <v>403</v>
      </c>
      <c r="E12536" s="56">
        <v>6</v>
      </c>
      <c r="F12536" s="55">
        <v>6.7462716355263366</v>
      </c>
      <c r="G12536" s="214"/>
      <c r="H12536" s="56" t="s">
        <v>482</v>
      </c>
      <c r="I12536" s="56">
        <v>13477</v>
      </c>
      <c r="J12536" s="56">
        <v>354</v>
      </c>
      <c r="K12536" s="56">
        <v>6</v>
      </c>
      <c r="L12536" s="57">
        <v>1.6949152542372881E-2</v>
      </c>
      <c r="M12536" s="56" t="s">
        <v>482</v>
      </c>
      <c r="N12536" s="60">
        <v>5572.4203709447538</v>
      </c>
      <c r="O12536" s="150">
        <v>44434</v>
      </c>
      <c r="P12536" s="150">
        <f t="shared" si="518"/>
        <v>44416</v>
      </c>
      <c r="Q12536" s="150">
        <f t="shared" si="519"/>
        <v>44429</v>
      </c>
    </row>
    <row r="12537" spans="1:17" x14ac:dyDescent="0.35">
      <c r="A12537" s="45" t="s">
        <v>747</v>
      </c>
      <c r="B12537" s="56" t="s">
        <v>458</v>
      </c>
      <c r="C12537" s="54">
        <v>53837.277335062499</v>
      </c>
      <c r="D12537" s="56">
        <v>8002</v>
      </c>
      <c r="E12537" s="56">
        <v>173</v>
      </c>
      <c r="F12537" s="55">
        <v>22.952763343206886</v>
      </c>
      <c r="G12537" s="214"/>
      <c r="H12537" s="56" t="s">
        <v>482</v>
      </c>
      <c r="I12537" s="56">
        <v>148045</v>
      </c>
      <c r="J12537" s="56">
        <v>4201</v>
      </c>
      <c r="K12537" s="56">
        <v>208</v>
      </c>
      <c r="L12537" s="57">
        <v>4.951202094739348E-2</v>
      </c>
      <c r="M12537" s="56" t="s">
        <v>482</v>
      </c>
      <c r="N12537" s="60">
        <v>7803.1434870946241</v>
      </c>
      <c r="O12537" s="150">
        <v>44434</v>
      </c>
      <c r="P12537" s="150">
        <f t="shared" si="518"/>
        <v>44416</v>
      </c>
      <c r="Q12537" s="150">
        <f t="shared" si="519"/>
        <v>44429</v>
      </c>
    </row>
    <row r="12538" spans="1:17" x14ac:dyDescent="0.35">
      <c r="A12538" s="45" t="s">
        <v>746</v>
      </c>
      <c r="B12538" s="56" t="s">
        <v>451</v>
      </c>
      <c r="C12538" s="54">
        <v>27401.822881354499</v>
      </c>
      <c r="D12538" s="56">
        <v>2269</v>
      </c>
      <c r="E12538" s="56">
        <v>38</v>
      </c>
      <c r="F12538" s="55">
        <v>9.9054932441470633</v>
      </c>
      <c r="G12538" s="214"/>
      <c r="H12538" s="56" t="s">
        <v>482</v>
      </c>
      <c r="I12538" s="56">
        <v>57280</v>
      </c>
      <c r="J12538" s="56">
        <v>1730</v>
      </c>
      <c r="K12538" s="56">
        <v>43</v>
      </c>
      <c r="L12538" s="57">
        <v>2.485549132947977E-2</v>
      </c>
      <c r="M12538" s="56" t="s">
        <v>463</v>
      </c>
      <c r="N12538" s="60">
        <v>6313.4485887695237</v>
      </c>
      <c r="O12538" s="150">
        <v>44434</v>
      </c>
      <c r="P12538" s="150">
        <f t="shared" si="518"/>
        <v>44416</v>
      </c>
      <c r="Q12538" s="150">
        <f t="shared" si="519"/>
        <v>44429</v>
      </c>
    </row>
    <row r="12539" spans="1:17" x14ac:dyDescent="0.35">
      <c r="A12539" s="45" t="s">
        <v>745</v>
      </c>
      <c r="B12539" s="56" t="s">
        <v>455</v>
      </c>
      <c r="C12539" s="54">
        <v>443.669002305216</v>
      </c>
      <c r="D12539" s="56">
        <v>8</v>
      </c>
      <c r="E12539" s="56">
        <v>0</v>
      </c>
      <c r="F12539" s="55">
        <v>0</v>
      </c>
      <c r="G12539" s="214"/>
      <c r="H12539" s="56" t="s">
        <v>467</v>
      </c>
      <c r="I12539" s="56">
        <v>379</v>
      </c>
      <c r="J12539" s="56">
        <v>12</v>
      </c>
      <c r="K12539" s="56">
        <v>0</v>
      </c>
      <c r="L12539" s="57">
        <v>0</v>
      </c>
      <c r="M12539" s="56" t="s">
        <v>467</v>
      </c>
      <c r="N12539" s="60">
        <v>2704.7190445242704</v>
      </c>
      <c r="O12539" s="150">
        <v>44434</v>
      </c>
      <c r="P12539" s="150">
        <f t="shared" si="518"/>
        <v>44416</v>
      </c>
      <c r="Q12539" s="150">
        <f t="shared" si="519"/>
        <v>44429</v>
      </c>
    </row>
    <row r="12540" spans="1:17" x14ac:dyDescent="0.35">
      <c r="A12540" s="45" t="s">
        <v>744</v>
      </c>
      <c r="B12540" s="56" t="s">
        <v>458</v>
      </c>
      <c r="C12540" s="54">
        <v>10425.3705682952</v>
      </c>
      <c r="D12540" s="56">
        <v>1393</v>
      </c>
      <c r="E12540" s="56">
        <v>24</v>
      </c>
      <c r="F12540" s="55">
        <v>16.443403167836184</v>
      </c>
      <c r="G12540" s="214"/>
      <c r="H12540" s="56" t="s">
        <v>482</v>
      </c>
      <c r="I12540" s="56">
        <v>28190</v>
      </c>
      <c r="J12540" s="56">
        <v>853</v>
      </c>
      <c r="K12540" s="56">
        <v>27</v>
      </c>
      <c r="L12540" s="57">
        <v>3.1652989449003514E-2</v>
      </c>
      <c r="M12540" s="56" t="s">
        <v>482</v>
      </c>
      <c r="N12540" s="60">
        <v>8181.9633595958212</v>
      </c>
      <c r="O12540" s="150">
        <v>44434</v>
      </c>
      <c r="P12540" s="150">
        <f t="shared" si="518"/>
        <v>44416</v>
      </c>
      <c r="Q12540" s="150">
        <f t="shared" si="519"/>
        <v>44429</v>
      </c>
    </row>
    <row r="12541" spans="1:17" x14ac:dyDescent="0.35">
      <c r="A12541" s="45" t="s">
        <v>743</v>
      </c>
      <c r="B12541" s="56" t="s">
        <v>449</v>
      </c>
      <c r="C12541" s="54">
        <v>29332.514862373799</v>
      </c>
      <c r="D12541" s="56">
        <v>3167</v>
      </c>
      <c r="E12541" s="56">
        <v>45</v>
      </c>
      <c r="F12541" s="55">
        <v>10.958097965233902</v>
      </c>
      <c r="G12541" s="214"/>
      <c r="H12541" s="56" t="s">
        <v>467</v>
      </c>
      <c r="I12541" s="56">
        <v>66832</v>
      </c>
      <c r="J12541" s="56">
        <v>2327</v>
      </c>
      <c r="K12541" s="56">
        <v>50</v>
      </c>
      <c r="L12541" s="57">
        <v>2.1486892995272882E-2</v>
      </c>
      <c r="M12541" s="56" t="s">
        <v>463</v>
      </c>
      <c r="N12541" s="60">
        <v>7933.1759002531098</v>
      </c>
      <c r="O12541" s="150">
        <v>44434</v>
      </c>
      <c r="P12541" s="150">
        <f t="shared" si="518"/>
        <v>44416</v>
      </c>
      <c r="Q12541" s="150">
        <f t="shared" si="519"/>
        <v>44429</v>
      </c>
    </row>
    <row r="12542" spans="1:17" x14ac:dyDescent="0.35">
      <c r="A12542" s="45" t="s">
        <v>742</v>
      </c>
      <c r="B12542" s="56" t="s">
        <v>449</v>
      </c>
      <c r="C12542" s="54">
        <v>13670.6546508352</v>
      </c>
      <c r="D12542" s="56">
        <v>1325</v>
      </c>
      <c r="E12542" s="56">
        <v>43</v>
      </c>
      <c r="F12542" s="55">
        <v>22.467311550737804</v>
      </c>
      <c r="G12542" s="214"/>
      <c r="H12542" s="56" t="s">
        <v>482</v>
      </c>
      <c r="I12542" s="56">
        <v>33053</v>
      </c>
      <c r="J12542" s="56">
        <v>933</v>
      </c>
      <c r="K12542" s="56">
        <v>43</v>
      </c>
      <c r="L12542" s="57">
        <v>4.6087888531618437E-2</v>
      </c>
      <c r="M12542" s="56" t="s">
        <v>482</v>
      </c>
      <c r="N12542" s="60">
        <v>6824.8377552497022</v>
      </c>
      <c r="O12542" s="150">
        <v>44434</v>
      </c>
      <c r="P12542" s="150">
        <f t="shared" si="518"/>
        <v>44416</v>
      </c>
      <c r="Q12542" s="150">
        <f t="shared" si="519"/>
        <v>44429</v>
      </c>
    </row>
    <row r="12543" spans="1:17" x14ac:dyDescent="0.35">
      <c r="A12543" s="45" t="s">
        <v>741</v>
      </c>
      <c r="B12543" s="56" t="s">
        <v>452</v>
      </c>
      <c r="C12543" s="54">
        <v>7866.2595778054301</v>
      </c>
      <c r="D12543" s="56">
        <v>494</v>
      </c>
      <c r="E12543" s="56" t="s">
        <v>495</v>
      </c>
      <c r="F12543" s="55">
        <v>3.6321492176589953</v>
      </c>
      <c r="G12543" s="214"/>
      <c r="H12543" s="56" t="s">
        <v>463</v>
      </c>
      <c r="I12543" s="56">
        <v>18328</v>
      </c>
      <c r="J12543" s="56">
        <v>545</v>
      </c>
      <c r="K12543" s="56">
        <v>4</v>
      </c>
      <c r="L12543" s="57">
        <v>7.3394495412844041E-3</v>
      </c>
      <c r="M12543" s="56" t="s">
        <v>463</v>
      </c>
      <c r="N12543" s="60">
        <v>6928.3246326845338</v>
      </c>
      <c r="O12543" s="150">
        <v>44434</v>
      </c>
      <c r="P12543" s="150">
        <f t="shared" si="518"/>
        <v>44416</v>
      </c>
      <c r="Q12543" s="150">
        <f t="shared" si="519"/>
        <v>44429</v>
      </c>
    </row>
    <row r="12544" spans="1:17" x14ac:dyDescent="0.35">
      <c r="A12544" s="45" t="s">
        <v>740</v>
      </c>
      <c r="B12544" s="56" t="s">
        <v>449</v>
      </c>
      <c r="C12544" s="54">
        <v>3588.8356725713106</v>
      </c>
      <c r="D12544" s="56">
        <v>246</v>
      </c>
      <c r="E12544" s="56">
        <v>6</v>
      </c>
      <c r="F12544" s="55">
        <v>11.941795826621615</v>
      </c>
      <c r="G12544" s="214"/>
      <c r="H12544" s="56" t="s">
        <v>482</v>
      </c>
      <c r="I12544" s="56">
        <v>5981</v>
      </c>
      <c r="J12544" s="56">
        <v>213</v>
      </c>
      <c r="K12544" s="56">
        <v>6</v>
      </c>
      <c r="L12544" s="57">
        <v>2.8169014084507043E-2</v>
      </c>
      <c r="M12544" s="56" t="s">
        <v>482</v>
      </c>
      <c r="N12544" s="60">
        <v>5935.0725258309431</v>
      </c>
      <c r="O12544" s="150">
        <v>44434</v>
      </c>
      <c r="P12544" s="150">
        <f t="shared" si="518"/>
        <v>44416</v>
      </c>
      <c r="Q12544" s="150">
        <f t="shared" si="519"/>
        <v>44429</v>
      </c>
    </row>
    <row r="12545" spans="1:17" x14ac:dyDescent="0.35">
      <c r="A12545" s="45" t="s">
        <v>739</v>
      </c>
      <c r="B12545" s="56" t="s">
        <v>452</v>
      </c>
      <c r="C12545" s="54">
        <v>28747.259811021901</v>
      </c>
      <c r="D12545" s="56">
        <v>2508</v>
      </c>
      <c r="E12545" s="56">
        <v>55</v>
      </c>
      <c r="F12545" s="55">
        <v>13.665898782690887</v>
      </c>
      <c r="G12545" s="214"/>
      <c r="H12545" s="56" t="s">
        <v>482</v>
      </c>
      <c r="I12545" s="56">
        <v>129903</v>
      </c>
      <c r="J12545" s="56">
        <v>2721</v>
      </c>
      <c r="K12545" s="56">
        <v>59</v>
      </c>
      <c r="L12545" s="57">
        <v>2.1683204704152886E-2</v>
      </c>
      <c r="M12545" s="56" t="s">
        <v>467</v>
      </c>
      <c r="N12545" s="60">
        <v>9465.2499677786655</v>
      </c>
      <c r="O12545" s="150">
        <v>44434</v>
      </c>
      <c r="P12545" s="150">
        <f t="shared" si="518"/>
        <v>44416</v>
      </c>
      <c r="Q12545" s="150">
        <f t="shared" si="519"/>
        <v>44429</v>
      </c>
    </row>
    <row r="12546" spans="1:17" x14ac:dyDescent="0.35">
      <c r="A12546" s="45" t="s">
        <v>738</v>
      </c>
      <c r="B12546" s="56" t="s">
        <v>457</v>
      </c>
      <c r="C12546" s="54">
        <v>97.256701128622794</v>
      </c>
      <c r="D12546" s="56">
        <v>5</v>
      </c>
      <c r="E12546" s="56">
        <v>0</v>
      </c>
      <c r="F12546" s="55">
        <v>0</v>
      </c>
      <c r="G12546" s="214"/>
      <c r="H12546" s="56" t="s">
        <v>467</v>
      </c>
      <c r="I12546" s="56">
        <v>136</v>
      </c>
      <c r="J12546" s="56">
        <v>3</v>
      </c>
      <c r="K12546" s="56">
        <v>0</v>
      </c>
      <c r="L12546" s="57">
        <v>0</v>
      </c>
      <c r="M12546" s="56" t="s">
        <v>467</v>
      </c>
      <c r="N12546" s="60">
        <v>3084.6203553958458</v>
      </c>
      <c r="O12546" s="150">
        <v>44434</v>
      </c>
      <c r="P12546" s="150">
        <f t="shared" si="518"/>
        <v>44416</v>
      </c>
      <c r="Q12546" s="150">
        <f t="shared" si="519"/>
        <v>44429</v>
      </c>
    </row>
    <row r="12547" spans="1:17" x14ac:dyDescent="0.35">
      <c r="A12547" s="45" t="s">
        <v>737</v>
      </c>
      <c r="B12547" s="56" t="s">
        <v>456</v>
      </c>
      <c r="C12547" s="54">
        <v>8389.5626394437495</v>
      </c>
      <c r="D12547" s="56">
        <v>612</v>
      </c>
      <c r="E12547" s="56">
        <v>47</v>
      </c>
      <c r="F12547" s="55">
        <v>40.015707628895477</v>
      </c>
      <c r="G12547" s="214"/>
      <c r="H12547" s="56" t="s">
        <v>482</v>
      </c>
      <c r="I12547" s="56">
        <v>16746</v>
      </c>
      <c r="J12547" s="56">
        <v>631</v>
      </c>
      <c r="K12547" s="56">
        <v>53</v>
      </c>
      <c r="L12547" s="57">
        <v>8.3993660855784469E-2</v>
      </c>
      <c r="M12547" s="56" t="s">
        <v>482</v>
      </c>
      <c r="N12547" s="60">
        <v>7521.2502381630356</v>
      </c>
      <c r="O12547" s="150">
        <v>44434</v>
      </c>
      <c r="P12547" s="150">
        <f t="shared" si="518"/>
        <v>44416</v>
      </c>
      <c r="Q12547" s="150">
        <f t="shared" si="519"/>
        <v>44429</v>
      </c>
    </row>
    <row r="12548" spans="1:17" x14ac:dyDescent="0.35">
      <c r="A12548" s="45" t="s">
        <v>736</v>
      </c>
      <c r="B12548" s="56" t="s">
        <v>457</v>
      </c>
      <c r="C12548" s="54">
        <v>8452.8586639732803</v>
      </c>
      <c r="D12548" s="56">
        <v>354</v>
      </c>
      <c r="E12548" s="56">
        <v>14</v>
      </c>
      <c r="F12548" s="55">
        <v>11.830317289724423</v>
      </c>
      <c r="G12548" s="214"/>
      <c r="H12548" s="56" t="s">
        <v>482</v>
      </c>
      <c r="I12548" s="56">
        <v>21989</v>
      </c>
      <c r="J12548" s="56">
        <v>769</v>
      </c>
      <c r="K12548" s="56">
        <v>18</v>
      </c>
      <c r="L12548" s="57">
        <v>2.3407022106631991E-2</v>
      </c>
      <c r="M12548" s="56" t="s">
        <v>463</v>
      </c>
      <c r="N12548" s="60">
        <v>9097.5139957980828</v>
      </c>
      <c r="O12548" s="150">
        <v>44434</v>
      </c>
      <c r="P12548" s="150">
        <f t="shared" si="518"/>
        <v>44416</v>
      </c>
      <c r="Q12548" s="150">
        <f t="shared" si="519"/>
        <v>44429</v>
      </c>
    </row>
    <row r="12549" spans="1:17" x14ac:dyDescent="0.35">
      <c r="A12549" s="45" t="s">
        <v>735</v>
      </c>
      <c r="B12549" s="56" t="s">
        <v>461</v>
      </c>
      <c r="C12549" s="54">
        <v>925.93893955999795</v>
      </c>
      <c r="D12549" s="56">
        <v>27</v>
      </c>
      <c r="E12549" s="56" t="s">
        <v>495</v>
      </c>
      <c r="F12549" s="55">
        <v>23.142531880940428</v>
      </c>
      <c r="G12549" s="214"/>
      <c r="H12549" s="56" t="s">
        <v>463</v>
      </c>
      <c r="I12549" s="56">
        <v>1977</v>
      </c>
      <c r="J12549" s="56">
        <v>105</v>
      </c>
      <c r="K12549" s="56">
        <v>3</v>
      </c>
      <c r="L12549" s="57">
        <v>2.8571428571428571E-2</v>
      </c>
      <c r="M12549" s="56" t="s">
        <v>463</v>
      </c>
      <c r="N12549" s="60">
        <v>11339.840621660811</v>
      </c>
      <c r="O12549" s="150">
        <v>44434</v>
      </c>
      <c r="P12549" s="150">
        <f t="shared" si="518"/>
        <v>44416</v>
      </c>
      <c r="Q12549" s="150">
        <f t="shared" si="519"/>
        <v>44429</v>
      </c>
    </row>
    <row r="12550" spans="1:17" x14ac:dyDescent="0.35">
      <c r="A12550" s="45" t="s">
        <v>734</v>
      </c>
      <c r="B12550" s="56" t="s">
        <v>456</v>
      </c>
      <c r="C12550" s="54">
        <v>886.62872007655199</v>
      </c>
      <c r="D12550" s="56">
        <v>21</v>
      </c>
      <c r="E12550" s="56" t="s">
        <v>495</v>
      </c>
      <c r="F12550" s="55">
        <v>8.0561987008952567</v>
      </c>
      <c r="G12550" s="214"/>
      <c r="H12550" s="56" t="s">
        <v>467</v>
      </c>
      <c r="I12550" s="56">
        <v>584</v>
      </c>
      <c r="J12550" s="56">
        <v>24</v>
      </c>
      <c r="K12550" s="56">
        <v>1</v>
      </c>
      <c r="L12550" s="57">
        <v>4.1666666666666664E-2</v>
      </c>
      <c r="M12550" s="56" t="s">
        <v>463</v>
      </c>
      <c r="N12550" s="60">
        <v>2706.8827635008065</v>
      </c>
      <c r="O12550" s="150">
        <v>44434</v>
      </c>
      <c r="P12550" s="150">
        <f t="shared" ref="P12550:P12613" si="520">O12550-18</f>
        <v>44416</v>
      </c>
      <c r="Q12550" s="150">
        <f t="shared" ref="Q12550:Q12613" si="521">O12550-5</f>
        <v>44429</v>
      </c>
    </row>
    <row r="12551" spans="1:17" x14ac:dyDescent="0.35">
      <c r="A12551" s="45" t="s">
        <v>733</v>
      </c>
      <c r="B12551" s="56" t="s">
        <v>461</v>
      </c>
      <c r="C12551" s="54">
        <v>131.34792406884699</v>
      </c>
      <c r="D12551" s="56">
        <v>6</v>
      </c>
      <c r="E12551" s="56">
        <v>0</v>
      </c>
      <c r="F12551" s="55">
        <v>0</v>
      </c>
      <c r="G12551" s="214"/>
      <c r="H12551" s="56" t="s">
        <v>467</v>
      </c>
      <c r="I12551" s="56">
        <v>85</v>
      </c>
      <c r="J12551" s="56">
        <v>5</v>
      </c>
      <c r="K12551" s="56">
        <v>0</v>
      </c>
      <c r="L12551" s="57">
        <v>0</v>
      </c>
      <c r="M12551" s="56" t="s">
        <v>467</v>
      </c>
      <c r="N12551" s="60">
        <v>3806.6836879578036</v>
      </c>
      <c r="O12551" s="150">
        <v>44434</v>
      </c>
      <c r="P12551" s="150">
        <f t="shared" si="520"/>
        <v>44416</v>
      </c>
      <c r="Q12551" s="150">
        <f t="shared" si="521"/>
        <v>44429</v>
      </c>
    </row>
    <row r="12552" spans="1:17" x14ac:dyDescent="0.35">
      <c r="A12552" s="45" t="s">
        <v>732</v>
      </c>
      <c r="B12552" s="56" t="s">
        <v>458</v>
      </c>
      <c r="C12552" s="54">
        <v>3233.6975298580801</v>
      </c>
      <c r="D12552" s="56">
        <v>273</v>
      </c>
      <c r="E12552" s="56">
        <v>12</v>
      </c>
      <c r="F12552" s="55">
        <v>26.506587249688604</v>
      </c>
      <c r="G12552" s="214"/>
      <c r="H12552" s="56" t="s">
        <v>482</v>
      </c>
      <c r="I12552" s="56">
        <v>12136</v>
      </c>
      <c r="J12552" s="56">
        <v>380</v>
      </c>
      <c r="K12552" s="56">
        <v>15</v>
      </c>
      <c r="L12552" s="57">
        <v>3.9473684210526314E-2</v>
      </c>
      <c r="M12552" s="56" t="s">
        <v>467</v>
      </c>
      <c r="N12552" s="60">
        <v>11751.253680695279</v>
      </c>
      <c r="O12552" s="150">
        <v>44434</v>
      </c>
      <c r="P12552" s="150">
        <f t="shared" si="520"/>
        <v>44416</v>
      </c>
      <c r="Q12552" s="150">
        <f t="shared" si="521"/>
        <v>44429</v>
      </c>
    </row>
    <row r="12553" spans="1:17" x14ac:dyDescent="0.35">
      <c r="A12553" s="45" t="s">
        <v>453</v>
      </c>
      <c r="B12553" s="56" t="s">
        <v>453</v>
      </c>
      <c r="C12553" s="54">
        <v>11415.7638709039</v>
      </c>
      <c r="D12553" s="56">
        <v>1827</v>
      </c>
      <c r="E12553" s="56">
        <v>143</v>
      </c>
      <c r="F12553" s="55">
        <v>89.47527147368146</v>
      </c>
      <c r="G12553" s="214"/>
      <c r="H12553" s="56" t="s">
        <v>463</v>
      </c>
      <c r="I12553" s="56">
        <v>34417</v>
      </c>
      <c r="J12553" s="56">
        <v>1447</v>
      </c>
      <c r="K12553" s="56">
        <v>145</v>
      </c>
      <c r="L12553" s="57">
        <v>0.10020732550103663</v>
      </c>
      <c r="M12553" s="56" t="s">
        <v>463</v>
      </c>
      <c r="N12553" s="60">
        <v>12675.454891705171</v>
      </c>
      <c r="O12553" s="150">
        <v>44434</v>
      </c>
      <c r="P12553" s="150">
        <f t="shared" si="520"/>
        <v>44416</v>
      </c>
      <c r="Q12553" s="150">
        <f t="shared" si="521"/>
        <v>44429</v>
      </c>
    </row>
    <row r="12554" spans="1:17" x14ac:dyDescent="0.35">
      <c r="A12554" s="45" t="s">
        <v>731</v>
      </c>
      <c r="B12554" s="56" t="s">
        <v>454</v>
      </c>
      <c r="C12554" s="54">
        <v>36015.912175260899</v>
      </c>
      <c r="D12554" s="56">
        <v>2280</v>
      </c>
      <c r="E12554" s="56">
        <v>53</v>
      </c>
      <c r="F12554" s="55">
        <v>10.511227002365549</v>
      </c>
      <c r="G12554" s="214"/>
      <c r="H12554" s="56" t="s">
        <v>482</v>
      </c>
      <c r="I12554" s="56">
        <v>117549</v>
      </c>
      <c r="J12554" s="56">
        <v>3923</v>
      </c>
      <c r="K12554" s="56">
        <v>58</v>
      </c>
      <c r="L12554" s="57">
        <v>1.4784603619678817E-2</v>
      </c>
      <c r="M12554" s="56" t="s">
        <v>463</v>
      </c>
      <c r="N12554" s="60">
        <v>10892.407724979637</v>
      </c>
      <c r="O12554" s="150">
        <v>44434</v>
      </c>
      <c r="P12554" s="150">
        <f t="shared" si="520"/>
        <v>44416</v>
      </c>
      <c r="Q12554" s="150">
        <f t="shared" si="521"/>
        <v>44429</v>
      </c>
    </row>
    <row r="12555" spans="1:17" x14ac:dyDescent="0.35">
      <c r="A12555" s="45" t="s">
        <v>730</v>
      </c>
      <c r="B12555" s="56" t="s">
        <v>452</v>
      </c>
      <c r="C12555" s="54">
        <v>29233.8947796506</v>
      </c>
      <c r="D12555" s="56">
        <v>1863</v>
      </c>
      <c r="E12555" s="56">
        <v>46</v>
      </c>
      <c r="F12555" s="55">
        <v>11.239399712150009</v>
      </c>
      <c r="G12555" s="214"/>
      <c r="H12555" s="56" t="s">
        <v>463</v>
      </c>
      <c r="I12555" s="56">
        <v>125745</v>
      </c>
      <c r="J12555" s="56">
        <v>3647</v>
      </c>
      <c r="K12555" s="56">
        <v>52</v>
      </c>
      <c r="L12555" s="57">
        <v>1.4258294488620784E-2</v>
      </c>
      <c r="M12555" s="56" t="s">
        <v>463</v>
      </c>
      <c r="N12555" s="60">
        <v>12475.245010933806</v>
      </c>
      <c r="O12555" s="150">
        <v>44434</v>
      </c>
      <c r="P12555" s="150">
        <f t="shared" si="520"/>
        <v>44416</v>
      </c>
      <c r="Q12555" s="150">
        <f t="shared" si="521"/>
        <v>44429</v>
      </c>
    </row>
    <row r="12556" spans="1:17" x14ac:dyDescent="0.35">
      <c r="A12556" s="45" t="s">
        <v>729</v>
      </c>
      <c r="B12556" s="56" t="s">
        <v>461</v>
      </c>
      <c r="C12556" s="54">
        <v>175.92213223044999</v>
      </c>
      <c r="D12556" s="56" t="s">
        <v>495</v>
      </c>
      <c r="E12556" s="56">
        <v>0</v>
      </c>
      <c r="F12556" s="55">
        <v>0</v>
      </c>
      <c r="G12556" s="214"/>
      <c r="H12556" s="56" t="s">
        <v>467</v>
      </c>
      <c r="I12556" s="56">
        <v>189</v>
      </c>
      <c r="J12556" s="56">
        <v>7</v>
      </c>
      <c r="K12556" s="56">
        <v>0</v>
      </c>
      <c r="L12556" s="57">
        <v>0</v>
      </c>
      <c r="M12556" s="56" t="s">
        <v>467</v>
      </c>
      <c r="N12556" s="60">
        <v>3979.0331729439922</v>
      </c>
      <c r="O12556" s="150">
        <v>44434</v>
      </c>
      <c r="P12556" s="150">
        <f t="shared" si="520"/>
        <v>44416</v>
      </c>
      <c r="Q12556" s="150">
        <f t="shared" si="521"/>
        <v>44429</v>
      </c>
    </row>
    <row r="12557" spans="1:17" x14ac:dyDescent="0.35">
      <c r="A12557" s="45" t="s">
        <v>728</v>
      </c>
      <c r="B12557" s="56" t="s">
        <v>460</v>
      </c>
      <c r="C12557" s="54">
        <v>99979.827942427306</v>
      </c>
      <c r="D12557" s="56">
        <v>15885</v>
      </c>
      <c r="E12557" s="56">
        <v>427</v>
      </c>
      <c r="F12557" s="55">
        <v>30.506153718891387</v>
      </c>
      <c r="G12557" s="214"/>
      <c r="H12557" s="56" t="s">
        <v>482</v>
      </c>
      <c r="I12557" s="56">
        <v>256541</v>
      </c>
      <c r="J12557" s="56">
        <v>9911</v>
      </c>
      <c r="K12557" s="56">
        <v>495</v>
      </c>
      <c r="L12557" s="57">
        <v>4.9944506104328525E-2</v>
      </c>
      <c r="M12557" s="56" t="s">
        <v>463</v>
      </c>
      <c r="N12557" s="60">
        <v>9912.9996559977881</v>
      </c>
      <c r="O12557" s="150">
        <v>44434</v>
      </c>
      <c r="P12557" s="150">
        <f t="shared" si="520"/>
        <v>44416</v>
      </c>
      <c r="Q12557" s="150">
        <f t="shared" si="521"/>
        <v>44429</v>
      </c>
    </row>
    <row r="12558" spans="1:17" x14ac:dyDescent="0.35">
      <c r="A12558" s="45" t="s">
        <v>727</v>
      </c>
      <c r="B12558" s="56" t="s">
        <v>449</v>
      </c>
      <c r="C12558" s="54">
        <v>1061.2180254191501</v>
      </c>
      <c r="D12558" s="56">
        <v>37</v>
      </c>
      <c r="E12558" s="56" t="s">
        <v>495</v>
      </c>
      <c r="F12558" s="55">
        <v>26.923240924167015</v>
      </c>
      <c r="G12558" s="214"/>
      <c r="H12558" s="56" t="s">
        <v>482</v>
      </c>
      <c r="I12558" s="56">
        <v>1693</v>
      </c>
      <c r="J12558" s="56">
        <v>53</v>
      </c>
      <c r="K12558" s="56">
        <v>4</v>
      </c>
      <c r="L12558" s="57">
        <v>7.5471698113207544E-2</v>
      </c>
      <c r="M12558" s="56" t="s">
        <v>482</v>
      </c>
      <c r="N12558" s="60">
        <v>4994.2611914329809</v>
      </c>
      <c r="O12558" s="150">
        <v>44434</v>
      </c>
      <c r="P12558" s="150">
        <f t="shared" si="520"/>
        <v>44416</v>
      </c>
      <c r="Q12558" s="150">
        <f t="shared" si="521"/>
        <v>44429</v>
      </c>
    </row>
    <row r="12559" spans="1:17" x14ac:dyDescent="0.35">
      <c r="A12559" s="45" t="s">
        <v>726</v>
      </c>
      <c r="B12559" s="56" t="s">
        <v>461</v>
      </c>
      <c r="C12559" s="54">
        <v>1523.2863267425901</v>
      </c>
      <c r="D12559" s="56">
        <v>28</v>
      </c>
      <c r="E12559" s="56" t="s">
        <v>495</v>
      </c>
      <c r="F12559" s="55">
        <v>9.3782199937834356</v>
      </c>
      <c r="G12559" s="214"/>
      <c r="H12559" s="56" t="s">
        <v>463</v>
      </c>
      <c r="I12559" s="56">
        <v>1834</v>
      </c>
      <c r="J12559" s="56">
        <v>57</v>
      </c>
      <c r="K12559" s="56">
        <v>2</v>
      </c>
      <c r="L12559" s="57">
        <v>3.5087719298245612E-2</v>
      </c>
      <c r="M12559" s="56" t="s">
        <v>463</v>
      </c>
      <c r="N12559" s="60">
        <v>3741.9097775195905</v>
      </c>
      <c r="O12559" s="150">
        <v>44434</v>
      </c>
      <c r="P12559" s="150">
        <f t="shared" si="520"/>
        <v>44416</v>
      </c>
      <c r="Q12559" s="150">
        <f t="shared" si="521"/>
        <v>44429</v>
      </c>
    </row>
    <row r="12560" spans="1:17" x14ac:dyDescent="0.35">
      <c r="A12560" s="45" t="s">
        <v>725</v>
      </c>
      <c r="B12560" s="56" t="s">
        <v>457</v>
      </c>
      <c r="C12560" s="54">
        <v>975.18088894142284</v>
      </c>
      <c r="D12560" s="56">
        <v>21</v>
      </c>
      <c r="E12560" s="56" t="s">
        <v>495</v>
      </c>
      <c r="F12560" s="55">
        <v>21.973945215264159</v>
      </c>
      <c r="G12560" s="214"/>
      <c r="H12560" s="56" t="s">
        <v>482</v>
      </c>
      <c r="I12560" s="56">
        <v>2024</v>
      </c>
      <c r="J12560" s="56">
        <v>73</v>
      </c>
      <c r="K12560" s="56">
        <v>3</v>
      </c>
      <c r="L12560" s="57">
        <v>4.1095890410958902E-2</v>
      </c>
      <c r="M12560" s="56" t="s">
        <v>482</v>
      </c>
      <c r="N12560" s="60">
        <v>7485.7906699999903</v>
      </c>
      <c r="O12560" s="150">
        <v>44434</v>
      </c>
      <c r="P12560" s="150">
        <f t="shared" si="520"/>
        <v>44416</v>
      </c>
      <c r="Q12560" s="150">
        <f t="shared" si="521"/>
        <v>44429</v>
      </c>
    </row>
    <row r="12561" spans="1:17" x14ac:dyDescent="0.35">
      <c r="A12561" s="45" t="s">
        <v>724</v>
      </c>
      <c r="B12561" s="56" t="s">
        <v>458</v>
      </c>
      <c r="C12561" s="54">
        <v>6604.9424871170804</v>
      </c>
      <c r="D12561" s="56">
        <v>332</v>
      </c>
      <c r="E12561" s="56">
        <v>5</v>
      </c>
      <c r="F12561" s="55">
        <v>5.4072061617411995</v>
      </c>
      <c r="G12561" s="214"/>
      <c r="H12561" s="56" t="s">
        <v>467</v>
      </c>
      <c r="I12561" s="56">
        <v>19174</v>
      </c>
      <c r="J12561" s="56">
        <v>361</v>
      </c>
      <c r="K12561" s="56">
        <v>6</v>
      </c>
      <c r="L12561" s="57">
        <v>1.662049861495845E-2</v>
      </c>
      <c r="M12561" s="56" t="s">
        <v>467</v>
      </c>
      <c r="N12561" s="60">
        <v>5465.6039882880041</v>
      </c>
      <c r="O12561" s="150">
        <v>44434</v>
      </c>
      <c r="P12561" s="150">
        <f t="shared" si="520"/>
        <v>44416</v>
      </c>
      <c r="Q12561" s="150">
        <f t="shared" si="521"/>
        <v>44429</v>
      </c>
    </row>
    <row r="12562" spans="1:17" x14ac:dyDescent="0.35">
      <c r="A12562" s="45" t="s">
        <v>723</v>
      </c>
      <c r="B12562" s="56" t="s">
        <v>458</v>
      </c>
      <c r="C12562" s="54">
        <v>17758.791021044799</v>
      </c>
      <c r="D12562" s="56">
        <v>1061</v>
      </c>
      <c r="E12562" s="56">
        <v>16</v>
      </c>
      <c r="F12562" s="55">
        <v>6.4354445159178715</v>
      </c>
      <c r="G12562" s="214"/>
      <c r="H12562" s="56" t="s">
        <v>463</v>
      </c>
      <c r="I12562" s="56">
        <v>49142</v>
      </c>
      <c r="J12562" s="56">
        <v>1401</v>
      </c>
      <c r="K12562" s="56">
        <v>18</v>
      </c>
      <c r="L12562" s="57">
        <v>1.284796573875803E-2</v>
      </c>
      <c r="M12562" s="56" t="s">
        <v>463</v>
      </c>
      <c r="N12562" s="60">
        <v>7889.0505459508213</v>
      </c>
      <c r="O12562" s="150">
        <v>44434</v>
      </c>
      <c r="P12562" s="150">
        <f t="shared" si="520"/>
        <v>44416</v>
      </c>
      <c r="Q12562" s="150">
        <f t="shared" si="521"/>
        <v>44429</v>
      </c>
    </row>
    <row r="12563" spans="1:17" x14ac:dyDescent="0.35">
      <c r="A12563" s="45" t="s">
        <v>722</v>
      </c>
      <c r="B12563" s="56" t="s">
        <v>454</v>
      </c>
      <c r="C12563" s="54">
        <v>91690.005605087994</v>
      </c>
      <c r="D12563" s="56">
        <v>4695</v>
      </c>
      <c r="E12563" s="56">
        <v>98</v>
      </c>
      <c r="F12563" s="55">
        <v>7.634419862672102</v>
      </c>
      <c r="G12563" s="214"/>
      <c r="H12563" s="56" t="s">
        <v>463</v>
      </c>
      <c r="I12563" s="56">
        <v>582795</v>
      </c>
      <c r="J12563" s="56">
        <v>12108</v>
      </c>
      <c r="K12563" s="56">
        <v>125</v>
      </c>
      <c r="L12563" s="57">
        <v>1.0323752890650809E-2</v>
      </c>
      <c r="M12563" s="56" t="s">
        <v>463</v>
      </c>
      <c r="N12563" s="60">
        <v>13205.365099604827</v>
      </c>
      <c r="O12563" s="150">
        <v>44434</v>
      </c>
      <c r="P12563" s="150">
        <f t="shared" si="520"/>
        <v>44416</v>
      </c>
      <c r="Q12563" s="150">
        <f t="shared" si="521"/>
        <v>44429</v>
      </c>
    </row>
    <row r="12564" spans="1:17" x14ac:dyDescent="0.35">
      <c r="A12564" s="45" t="s">
        <v>452</v>
      </c>
      <c r="B12564" s="56" t="s">
        <v>452</v>
      </c>
      <c r="C12564" s="54">
        <v>12492.720334089499</v>
      </c>
      <c r="D12564" s="56">
        <v>1059</v>
      </c>
      <c r="E12564" s="56">
        <v>7</v>
      </c>
      <c r="F12564" s="55">
        <v>4.0023308505164046</v>
      </c>
      <c r="G12564" s="214"/>
      <c r="H12564" s="56" t="s">
        <v>463</v>
      </c>
      <c r="I12564" s="56">
        <v>26230</v>
      </c>
      <c r="J12564" s="56">
        <v>623</v>
      </c>
      <c r="K12564" s="56">
        <v>8</v>
      </c>
      <c r="L12564" s="57">
        <v>1.2841091492776886E-2</v>
      </c>
      <c r="M12564" s="56" t="s">
        <v>463</v>
      </c>
      <c r="N12564" s="60">
        <v>4986.9042397434396</v>
      </c>
      <c r="O12564" s="150">
        <v>44434</v>
      </c>
      <c r="P12564" s="150">
        <f t="shared" si="520"/>
        <v>44416</v>
      </c>
      <c r="Q12564" s="150">
        <f t="shared" si="521"/>
        <v>44429</v>
      </c>
    </row>
    <row r="12565" spans="1:17" x14ac:dyDescent="0.35">
      <c r="A12565" s="45" t="s">
        <v>721</v>
      </c>
      <c r="B12565" s="56" t="s">
        <v>461</v>
      </c>
      <c r="C12565" s="54">
        <v>12876.2116148285</v>
      </c>
      <c r="D12565" s="56">
        <v>715</v>
      </c>
      <c r="E12565" s="56">
        <v>42</v>
      </c>
      <c r="F12565" s="55">
        <v>23.29877831881188</v>
      </c>
      <c r="G12565" s="214"/>
      <c r="H12565" s="56" t="s">
        <v>463</v>
      </c>
      <c r="I12565" s="56">
        <v>43102</v>
      </c>
      <c r="J12565" s="56">
        <v>1345</v>
      </c>
      <c r="K12565" s="56">
        <v>47</v>
      </c>
      <c r="L12565" s="57">
        <v>3.4944237918215611E-2</v>
      </c>
      <c r="M12565" s="56" t="s">
        <v>463</v>
      </c>
      <c r="N12565" s="60">
        <v>10445.618946267326</v>
      </c>
      <c r="O12565" s="150">
        <v>44434</v>
      </c>
      <c r="P12565" s="150">
        <f t="shared" si="520"/>
        <v>44416</v>
      </c>
      <c r="Q12565" s="150">
        <f t="shared" si="521"/>
        <v>44429</v>
      </c>
    </row>
    <row r="12566" spans="1:17" x14ac:dyDescent="0.35">
      <c r="A12566" s="45" t="s">
        <v>720</v>
      </c>
      <c r="B12566" s="56" t="s">
        <v>458</v>
      </c>
      <c r="C12566" s="54">
        <v>30288.243897843495</v>
      </c>
      <c r="D12566" s="56">
        <v>3211</v>
      </c>
      <c r="E12566" s="56">
        <v>89</v>
      </c>
      <c r="F12566" s="55">
        <v>20.98881294862883</v>
      </c>
      <c r="G12566" s="214"/>
      <c r="H12566" s="56" t="s">
        <v>482</v>
      </c>
      <c r="I12566" s="56">
        <v>202822</v>
      </c>
      <c r="J12566" s="56">
        <v>2368</v>
      </c>
      <c r="K12566" s="56">
        <v>111</v>
      </c>
      <c r="L12566" s="57">
        <v>4.6875E-2</v>
      </c>
      <c r="M12566" s="56" t="s">
        <v>482</v>
      </c>
      <c r="N12566" s="60">
        <v>7818.2149086847521</v>
      </c>
      <c r="O12566" s="150">
        <v>44434</v>
      </c>
      <c r="P12566" s="150">
        <f t="shared" si="520"/>
        <v>44416</v>
      </c>
      <c r="Q12566" s="150">
        <f t="shared" si="521"/>
        <v>44429</v>
      </c>
    </row>
    <row r="12567" spans="1:17" x14ac:dyDescent="0.35">
      <c r="A12567" s="45" t="s">
        <v>719</v>
      </c>
      <c r="B12567" s="56" t="s">
        <v>460</v>
      </c>
      <c r="C12567" s="54">
        <v>30325.695541606699</v>
      </c>
      <c r="D12567" s="56">
        <v>2430</v>
      </c>
      <c r="E12567" s="56">
        <v>61</v>
      </c>
      <c r="F12567" s="55">
        <v>14.367824972604106</v>
      </c>
      <c r="G12567" s="214"/>
      <c r="H12567" s="56" t="s">
        <v>482</v>
      </c>
      <c r="I12567" s="56">
        <v>60653</v>
      </c>
      <c r="J12567" s="56">
        <v>1723</v>
      </c>
      <c r="K12567" s="56">
        <v>69</v>
      </c>
      <c r="L12567" s="57">
        <v>4.0046430644225188E-2</v>
      </c>
      <c r="M12567" s="56" t="s">
        <v>463</v>
      </c>
      <c r="N12567" s="60">
        <v>5681.6503932648557</v>
      </c>
      <c r="O12567" s="150">
        <v>44434</v>
      </c>
      <c r="P12567" s="150">
        <f t="shared" si="520"/>
        <v>44416</v>
      </c>
      <c r="Q12567" s="150">
        <f t="shared" si="521"/>
        <v>44429</v>
      </c>
    </row>
    <row r="12568" spans="1:17" x14ac:dyDescent="0.35">
      <c r="A12568" s="45" t="s">
        <v>718</v>
      </c>
      <c r="B12568" s="56" t="s">
        <v>449</v>
      </c>
      <c r="C12568" s="54">
        <v>4631.7627011164004</v>
      </c>
      <c r="D12568" s="56">
        <v>299</v>
      </c>
      <c r="E12568" s="56">
        <v>12</v>
      </c>
      <c r="F12568" s="55">
        <v>18.505759307061624</v>
      </c>
      <c r="G12568" s="214"/>
      <c r="H12568" s="56" t="s">
        <v>482</v>
      </c>
      <c r="I12568" s="56">
        <v>9295</v>
      </c>
      <c r="J12568" s="56">
        <v>268</v>
      </c>
      <c r="K12568" s="56">
        <v>12</v>
      </c>
      <c r="L12568" s="57">
        <v>4.4776119402985072E-2</v>
      </c>
      <c r="M12568" s="56" t="s">
        <v>463</v>
      </c>
      <c r="N12568" s="60">
        <v>5786.1340766746007</v>
      </c>
      <c r="O12568" s="150">
        <v>44434</v>
      </c>
      <c r="P12568" s="150">
        <f t="shared" si="520"/>
        <v>44416</v>
      </c>
      <c r="Q12568" s="150">
        <f t="shared" si="521"/>
        <v>44429</v>
      </c>
    </row>
    <row r="12569" spans="1:17" x14ac:dyDescent="0.35">
      <c r="A12569" s="45" t="s">
        <v>717</v>
      </c>
      <c r="B12569" s="56" t="s">
        <v>454</v>
      </c>
      <c r="C12569" s="54">
        <v>16655.693199981899</v>
      </c>
      <c r="D12569" s="56">
        <v>1537</v>
      </c>
      <c r="E12569" s="56">
        <v>52</v>
      </c>
      <c r="F12569" s="55">
        <v>22.300397045556476</v>
      </c>
      <c r="G12569" s="214"/>
      <c r="H12569" s="56" t="s">
        <v>482</v>
      </c>
      <c r="I12569" s="56">
        <v>47326</v>
      </c>
      <c r="J12569" s="56">
        <v>1306</v>
      </c>
      <c r="K12569" s="56">
        <v>62</v>
      </c>
      <c r="L12569" s="57">
        <v>4.7473200612557429E-2</v>
      </c>
      <c r="M12569" s="56" t="s">
        <v>482</v>
      </c>
      <c r="N12569" s="60">
        <v>7841.1626842491269</v>
      </c>
      <c r="O12569" s="150">
        <v>44434</v>
      </c>
      <c r="P12569" s="150">
        <f t="shared" si="520"/>
        <v>44416</v>
      </c>
      <c r="Q12569" s="150">
        <f t="shared" si="521"/>
        <v>44429</v>
      </c>
    </row>
    <row r="12570" spans="1:17" x14ac:dyDescent="0.35">
      <c r="A12570" s="45" t="s">
        <v>716</v>
      </c>
      <c r="B12570" s="56" t="s">
        <v>455</v>
      </c>
      <c r="C12570" s="54">
        <v>29199.4634255485</v>
      </c>
      <c r="D12570" s="56">
        <v>1285</v>
      </c>
      <c r="E12570" s="56">
        <v>49</v>
      </c>
      <c r="F12570" s="55">
        <v>11.986521632235281</v>
      </c>
      <c r="G12570" s="214"/>
      <c r="H12570" s="56" t="s">
        <v>482</v>
      </c>
      <c r="I12570" s="56">
        <v>173865</v>
      </c>
      <c r="J12570" s="56">
        <v>4319</v>
      </c>
      <c r="K12570" s="56">
        <v>59</v>
      </c>
      <c r="L12570" s="57">
        <v>1.3660569576290808E-2</v>
      </c>
      <c r="M12570" s="56" t="s">
        <v>482</v>
      </c>
      <c r="N12570" s="60">
        <v>14791.367694178336</v>
      </c>
      <c r="O12570" s="150">
        <v>44434</v>
      </c>
      <c r="P12570" s="150">
        <f t="shared" si="520"/>
        <v>44416</v>
      </c>
      <c r="Q12570" s="150">
        <f t="shared" si="521"/>
        <v>44429</v>
      </c>
    </row>
    <row r="12571" spans="1:17" x14ac:dyDescent="0.35">
      <c r="A12571" s="45" t="s">
        <v>715</v>
      </c>
      <c r="B12571" s="56" t="s">
        <v>449</v>
      </c>
      <c r="C12571" s="54">
        <v>13563.581728679501</v>
      </c>
      <c r="D12571" s="56">
        <v>1299</v>
      </c>
      <c r="E12571" s="56">
        <v>23</v>
      </c>
      <c r="F12571" s="55">
        <v>12.112266329942965</v>
      </c>
      <c r="G12571" s="214"/>
      <c r="H12571" s="56" t="s">
        <v>463</v>
      </c>
      <c r="I12571" s="56">
        <v>48266</v>
      </c>
      <c r="J12571" s="56">
        <v>1480</v>
      </c>
      <c r="K12571" s="56">
        <v>27</v>
      </c>
      <c r="L12571" s="57">
        <v>1.8243243243243244E-2</v>
      </c>
      <c r="M12571" s="56" t="s">
        <v>463</v>
      </c>
      <c r="N12571" s="60">
        <v>10911.572102452965</v>
      </c>
      <c r="O12571" s="150">
        <v>44434</v>
      </c>
      <c r="P12571" s="150">
        <f t="shared" si="520"/>
        <v>44416</v>
      </c>
      <c r="Q12571" s="150">
        <f t="shared" si="521"/>
        <v>44429</v>
      </c>
    </row>
    <row r="12572" spans="1:17" x14ac:dyDescent="0.35">
      <c r="A12572" s="45" t="s">
        <v>714</v>
      </c>
      <c r="B12572" s="56" t="s">
        <v>449</v>
      </c>
      <c r="C12572" s="54">
        <v>18220.567441253999</v>
      </c>
      <c r="D12572" s="56">
        <v>1201</v>
      </c>
      <c r="E12572" s="56">
        <v>32</v>
      </c>
      <c r="F12572" s="55">
        <v>12.544693204993703</v>
      </c>
      <c r="G12572" s="214"/>
      <c r="H12572" s="56" t="s">
        <v>463</v>
      </c>
      <c r="I12572" s="56">
        <v>41897</v>
      </c>
      <c r="J12572" s="56">
        <v>1662</v>
      </c>
      <c r="K12572" s="56">
        <v>33</v>
      </c>
      <c r="L12572" s="57">
        <v>1.9855595667870037E-2</v>
      </c>
      <c r="M12572" s="56" t="s">
        <v>463</v>
      </c>
      <c r="N12572" s="60">
        <v>9121.5600466810465</v>
      </c>
      <c r="O12572" s="150">
        <v>44434</v>
      </c>
      <c r="P12572" s="150">
        <f t="shared" si="520"/>
        <v>44416</v>
      </c>
      <c r="Q12572" s="150">
        <f t="shared" si="521"/>
        <v>44429</v>
      </c>
    </row>
    <row r="12573" spans="1:17" x14ac:dyDescent="0.35">
      <c r="A12573" s="45" t="s">
        <v>713</v>
      </c>
      <c r="B12573" s="56" t="s">
        <v>457</v>
      </c>
      <c r="C12573" s="54">
        <v>2949.2506508674801</v>
      </c>
      <c r="D12573" s="56">
        <v>69</v>
      </c>
      <c r="E12573" s="56" t="s">
        <v>495</v>
      </c>
      <c r="F12573" s="55">
        <v>9.6876908590406483</v>
      </c>
      <c r="G12573" s="214"/>
      <c r="H12573" s="56" t="s">
        <v>463</v>
      </c>
      <c r="I12573" s="56">
        <v>7568</v>
      </c>
      <c r="J12573" s="56">
        <v>257</v>
      </c>
      <c r="K12573" s="56">
        <v>4</v>
      </c>
      <c r="L12573" s="57">
        <v>1.556420233463035E-2</v>
      </c>
      <c r="M12573" s="56" t="s">
        <v>463</v>
      </c>
      <c r="N12573" s="60">
        <v>8714.0779277070633</v>
      </c>
      <c r="O12573" s="150">
        <v>44434</v>
      </c>
      <c r="P12573" s="150">
        <f t="shared" si="520"/>
        <v>44416</v>
      </c>
      <c r="Q12573" s="150">
        <f t="shared" si="521"/>
        <v>44429</v>
      </c>
    </row>
    <row r="12574" spans="1:17" x14ac:dyDescent="0.35">
      <c r="A12574" s="45" t="s">
        <v>712</v>
      </c>
      <c r="B12574" s="56" t="s">
        <v>460</v>
      </c>
      <c r="C12574" s="54">
        <v>19909.875881644799</v>
      </c>
      <c r="D12574" s="56">
        <v>1647</v>
      </c>
      <c r="E12574" s="56">
        <v>49</v>
      </c>
      <c r="F12574" s="55">
        <v>17.579215565209527</v>
      </c>
      <c r="G12574" s="214"/>
      <c r="H12574" s="56" t="s">
        <v>482</v>
      </c>
      <c r="I12574" s="56">
        <v>102545</v>
      </c>
      <c r="J12574" s="56">
        <v>1489</v>
      </c>
      <c r="K12574" s="56">
        <v>56</v>
      </c>
      <c r="L12574" s="57">
        <v>3.760913364674278E-2</v>
      </c>
      <c r="M12574" s="56" t="s">
        <v>463</v>
      </c>
      <c r="N12574" s="60">
        <v>7478.7005647419955</v>
      </c>
      <c r="O12574" s="150">
        <v>44434</v>
      </c>
      <c r="P12574" s="150">
        <f t="shared" si="520"/>
        <v>44416</v>
      </c>
      <c r="Q12574" s="150">
        <f t="shared" si="521"/>
        <v>44429</v>
      </c>
    </row>
    <row r="12575" spans="1:17" x14ac:dyDescent="0.35">
      <c r="A12575" s="45" t="s">
        <v>711</v>
      </c>
      <c r="B12575" s="56" t="s">
        <v>451</v>
      </c>
      <c r="C12575" s="54">
        <v>10718.897733932799</v>
      </c>
      <c r="D12575" s="56">
        <v>777</v>
      </c>
      <c r="E12575" s="56">
        <v>21</v>
      </c>
      <c r="F12575" s="55">
        <v>13.993976220628099</v>
      </c>
      <c r="G12575" s="214"/>
      <c r="H12575" s="56" t="s">
        <v>482</v>
      </c>
      <c r="I12575" s="56">
        <v>29669</v>
      </c>
      <c r="J12575" s="56">
        <v>851</v>
      </c>
      <c r="K12575" s="56">
        <v>23</v>
      </c>
      <c r="L12575" s="57">
        <v>2.7027027027027029E-2</v>
      </c>
      <c r="M12575" s="56" t="s">
        <v>482</v>
      </c>
      <c r="N12575" s="60">
        <v>7939.2491758363412</v>
      </c>
      <c r="O12575" s="150">
        <v>44434</v>
      </c>
      <c r="P12575" s="150">
        <f t="shared" si="520"/>
        <v>44416</v>
      </c>
      <c r="Q12575" s="150">
        <f t="shared" si="521"/>
        <v>44429</v>
      </c>
    </row>
    <row r="12576" spans="1:17" x14ac:dyDescent="0.35">
      <c r="A12576" s="45" t="s">
        <v>710</v>
      </c>
      <c r="B12576" s="56" t="s">
        <v>452</v>
      </c>
      <c r="C12576" s="54">
        <v>30257.471058949301</v>
      </c>
      <c r="D12576" s="56">
        <v>3012</v>
      </c>
      <c r="E12576" s="56">
        <v>50</v>
      </c>
      <c r="F12576" s="55">
        <v>11.80346025770136</v>
      </c>
      <c r="G12576" s="214"/>
      <c r="H12576" s="56" t="s">
        <v>482</v>
      </c>
      <c r="I12576" s="56">
        <v>86504</v>
      </c>
      <c r="J12576" s="56">
        <v>2885</v>
      </c>
      <c r="K12576" s="56">
        <v>55</v>
      </c>
      <c r="L12576" s="57">
        <v>1.9064124783362217E-2</v>
      </c>
      <c r="M12576" s="56" t="s">
        <v>463</v>
      </c>
      <c r="N12576" s="60">
        <v>9534.8351961711578</v>
      </c>
      <c r="O12576" s="150">
        <v>44434</v>
      </c>
      <c r="P12576" s="150">
        <f t="shared" si="520"/>
        <v>44416</v>
      </c>
      <c r="Q12576" s="150">
        <f t="shared" si="521"/>
        <v>44429</v>
      </c>
    </row>
    <row r="12577" spans="1:17" x14ac:dyDescent="0.35">
      <c r="A12577" s="45" t="s">
        <v>709</v>
      </c>
      <c r="B12577" s="56" t="s">
        <v>459</v>
      </c>
      <c r="C12577" s="54">
        <v>5208.5177822836404</v>
      </c>
      <c r="D12577" s="56">
        <v>433</v>
      </c>
      <c r="E12577" s="56">
        <v>36</v>
      </c>
      <c r="F12577" s="55">
        <v>49.369680183776701</v>
      </c>
      <c r="G12577" s="214"/>
      <c r="H12577" s="56" t="s">
        <v>482</v>
      </c>
      <c r="I12577" s="56">
        <v>10552</v>
      </c>
      <c r="J12577" s="56">
        <v>362</v>
      </c>
      <c r="K12577" s="56">
        <v>36</v>
      </c>
      <c r="L12577" s="57">
        <v>9.9447513812154692E-2</v>
      </c>
      <c r="M12577" s="56" t="s">
        <v>482</v>
      </c>
      <c r="N12577" s="60">
        <v>6950.1538658716736</v>
      </c>
      <c r="O12577" s="150">
        <v>44434</v>
      </c>
      <c r="P12577" s="150">
        <f t="shared" si="520"/>
        <v>44416</v>
      </c>
      <c r="Q12577" s="150">
        <f t="shared" si="521"/>
        <v>44429</v>
      </c>
    </row>
    <row r="12578" spans="1:17" x14ac:dyDescent="0.35">
      <c r="A12578" s="45" t="s">
        <v>708</v>
      </c>
      <c r="B12578" s="56" t="s">
        <v>449</v>
      </c>
      <c r="C12578" s="54">
        <v>2134.12534396605</v>
      </c>
      <c r="D12578" s="56">
        <v>96</v>
      </c>
      <c r="E12578" s="56">
        <v>7</v>
      </c>
      <c r="F12578" s="55">
        <v>23.428801940508425</v>
      </c>
      <c r="G12578" s="214"/>
      <c r="H12578" s="56" t="s">
        <v>467</v>
      </c>
      <c r="I12578" s="56">
        <v>3978</v>
      </c>
      <c r="J12578" s="56">
        <v>138</v>
      </c>
      <c r="K12578" s="56">
        <v>8</v>
      </c>
      <c r="L12578" s="57">
        <v>5.7971014492753624E-2</v>
      </c>
      <c r="M12578" s="56" t="s">
        <v>463</v>
      </c>
      <c r="N12578" s="60">
        <v>6466.3493355803248</v>
      </c>
      <c r="O12578" s="150">
        <v>44434</v>
      </c>
      <c r="P12578" s="150">
        <f t="shared" si="520"/>
        <v>44416</v>
      </c>
      <c r="Q12578" s="150">
        <f t="shared" si="521"/>
        <v>44429</v>
      </c>
    </row>
    <row r="12579" spans="1:17" x14ac:dyDescent="0.35">
      <c r="A12579" s="45" t="s">
        <v>707</v>
      </c>
      <c r="B12579" s="56" t="s">
        <v>457</v>
      </c>
      <c r="C12579" s="54">
        <v>8124.8050092882004</v>
      </c>
      <c r="D12579" s="56">
        <v>398</v>
      </c>
      <c r="E12579" s="56">
        <v>17</v>
      </c>
      <c r="F12579" s="55">
        <v>14.94541361789673</v>
      </c>
      <c r="G12579" s="214"/>
      <c r="H12579" s="56" t="s">
        <v>463</v>
      </c>
      <c r="I12579" s="56">
        <v>17689</v>
      </c>
      <c r="J12579" s="56">
        <v>623</v>
      </c>
      <c r="K12579" s="56">
        <v>18</v>
      </c>
      <c r="L12579" s="57">
        <v>2.8892455858747994E-2</v>
      </c>
      <c r="M12579" s="56" t="s">
        <v>463</v>
      </c>
      <c r="N12579" s="60">
        <v>7667.8763279585446</v>
      </c>
      <c r="O12579" s="150">
        <v>44434</v>
      </c>
      <c r="P12579" s="150">
        <f t="shared" si="520"/>
        <v>44416</v>
      </c>
      <c r="Q12579" s="150">
        <f t="shared" si="521"/>
        <v>44429</v>
      </c>
    </row>
    <row r="12580" spans="1:17" x14ac:dyDescent="0.35">
      <c r="A12580" s="45" t="s">
        <v>706</v>
      </c>
      <c r="B12580" s="56" t="s">
        <v>462</v>
      </c>
      <c r="C12580" s="54">
        <v>5620.2787186370697</v>
      </c>
      <c r="D12580" s="56">
        <v>323</v>
      </c>
      <c r="E12580" s="56">
        <v>9</v>
      </c>
      <c r="F12580" s="55">
        <v>11.438171931320822</v>
      </c>
      <c r="G12580" s="214"/>
      <c r="H12580" s="56" t="s">
        <v>467</v>
      </c>
      <c r="I12580" s="56">
        <v>9586</v>
      </c>
      <c r="J12580" s="56">
        <v>270</v>
      </c>
      <c r="K12580" s="56">
        <v>10</v>
      </c>
      <c r="L12580" s="57">
        <v>3.7037037037037035E-2</v>
      </c>
      <c r="M12580" s="56" t="s">
        <v>463</v>
      </c>
      <c r="N12580" s="60">
        <v>4804.0322111547457</v>
      </c>
      <c r="O12580" s="150">
        <v>44434</v>
      </c>
      <c r="P12580" s="150">
        <f t="shared" si="520"/>
        <v>44416</v>
      </c>
      <c r="Q12580" s="150">
        <f t="shared" si="521"/>
        <v>44429</v>
      </c>
    </row>
    <row r="12581" spans="1:17" x14ac:dyDescent="0.35">
      <c r="A12581" s="45" t="s">
        <v>705</v>
      </c>
      <c r="B12581" s="56" t="s">
        <v>461</v>
      </c>
      <c r="C12581" s="54">
        <v>1879.9555993321101</v>
      </c>
      <c r="D12581" s="56">
        <v>69</v>
      </c>
      <c r="E12581" s="56" t="s">
        <v>495</v>
      </c>
      <c r="F12581" s="55">
        <v>7.5989636621149756</v>
      </c>
      <c r="G12581" s="214"/>
      <c r="H12581" s="56" t="s">
        <v>463</v>
      </c>
      <c r="I12581" s="56">
        <v>2587</v>
      </c>
      <c r="J12581" s="56">
        <v>98</v>
      </c>
      <c r="K12581" s="56">
        <v>2</v>
      </c>
      <c r="L12581" s="57">
        <v>2.0408163265306121E-2</v>
      </c>
      <c r="M12581" s="56" t="s">
        <v>463</v>
      </c>
      <c r="N12581" s="60">
        <v>5212.8890722108736</v>
      </c>
      <c r="O12581" s="150">
        <v>44434</v>
      </c>
      <c r="P12581" s="150">
        <f t="shared" si="520"/>
        <v>44416</v>
      </c>
      <c r="Q12581" s="150">
        <f t="shared" si="521"/>
        <v>44429</v>
      </c>
    </row>
    <row r="12582" spans="1:17" x14ac:dyDescent="0.35">
      <c r="A12582" s="45" t="s">
        <v>704</v>
      </c>
      <c r="B12582" s="56" t="s">
        <v>449</v>
      </c>
      <c r="C12582" s="54">
        <v>13749.355836913501</v>
      </c>
      <c r="D12582" s="56">
        <v>1162</v>
      </c>
      <c r="E12582" s="56">
        <v>42</v>
      </c>
      <c r="F12582" s="55">
        <v>21.81920400914905</v>
      </c>
      <c r="G12582" s="214"/>
      <c r="H12582" s="56" t="s">
        <v>467</v>
      </c>
      <c r="I12582" s="56">
        <v>27956</v>
      </c>
      <c r="J12582" s="56">
        <v>909</v>
      </c>
      <c r="K12582" s="56">
        <v>46</v>
      </c>
      <c r="L12582" s="57">
        <v>5.0605060506050605E-2</v>
      </c>
      <c r="M12582" s="56" t="s">
        <v>463</v>
      </c>
      <c r="N12582" s="60">
        <v>6611.2188147721627</v>
      </c>
      <c r="O12582" s="150">
        <v>44434</v>
      </c>
      <c r="P12582" s="150">
        <f t="shared" si="520"/>
        <v>44416</v>
      </c>
      <c r="Q12582" s="150">
        <f t="shared" si="521"/>
        <v>44429</v>
      </c>
    </row>
    <row r="12583" spans="1:17" x14ac:dyDescent="0.35">
      <c r="A12583" s="45" t="s">
        <v>703</v>
      </c>
      <c r="B12583" s="56" t="s">
        <v>456</v>
      </c>
      <c r="C12583" s="54">
        <v>11814.5919608803</v>
      </c>
      <c r="D12583" s="56">
        <v>1073</v>
      </c>
      <c r="E12583" s="56">
        <v>102</v>
      </c>
      <c r="F12583" s="55">
        <v>61.667083466261587</v>
      </c>
      <c r="G12583" s="214"/>
      <c r="H12583" s="56" t="s">
        <v>482</v>
      </c>
      <c r="I12583" s="56">
        <v>27301</v>
      </c>
      <c r="J12583" s="56">
        <v>1128</v>
      </c>
      <c r="K12583" s="56">
        <v>114</v>
      </c>
      <c r="L12583" s="57">
        <v>0.10106382978723404</v>
      </c>
      <c r="M12583" s="56" t="s">
        <v>482</v>
      </c>
      <c r="N12583" s="60">
        <v>9547.5155107765004</v>
      </c>
      <c r="O12583" s="150">
        <v>44434</v>
      </c>
      <c r="P12583" s="150">
        <f t="shared" si="520"/>
        <v>44416</v>
      </c>
      <c r="Q12583" s="150">
        <f t="shared" si="521"/>
        <v>44429</v>
      </c>
    </row>
    <row r="12584" spans="1:17" x14ac:dyDescent="0.35">
      <c r="A12584" s="45" t="s">
        <v>702</v>
      </c>
      <c r="B12584" s="56" t="s">
        <v>449</v>
      </c>
      <c r="C12584" s="54">
        <v>4953.1649934452498</v>
      </c>
      <c r="D12584" s="56">
        <v>465</v>
      </c>
      <c r="E12584" s="56">
        <v>11</v>
      </c>
      <c r="F12584" s="55">
        <v>15.862873268991795</v>
      </c>
      <c r="G12584" s="214"/>
      <c r="H12584" s="56" t="s">
        <v>482</v>
      </c>
      <c r="I12584" s="56">
        <v>31122</v>
      </c>
      <c r="J12584" s="56">
        <v>539</v>
      </c>
      <c r="K12584" s="56">
        <v>11</v>
      </c>
      <c r="L12584" s="57">
        <v>2.0408163265306121E-2</v>
      </c>
      <c r="M12584" s="56" t="s">
        <v>482</v>
      </c>
      <c r="N12584" s="60">
        <v>10881.931062528372</v>
      </c>
      <c r="O12584" s="150">
        <v>44434</v>
      </c>
      <c r="P12584" s="150">
        <f t="shared" si="520"/>
        <v>44416</v>
      </c>
      <c r="Q12584" s="150">
        <f t="shared" si="521"/>
        <v>44429</v>
      </c>
    </row>
    <row r="12585" spans="1:17" x14ac:dyDescent="0.35">
      <c r="A12585" s="45" t="s">
        <v>701</v>
      </c>
      <c r="B12585" s="56" t="s">
        <v>458</v>
      </c>
      <c r="C12585" s="54">
        <v>55966.956025412503</v>
      </c>
      <c r="D12585" s="56">
        <v>7129</v>
      </c>
      <c r="E12585" s="56">
        <v>119</v>
      </c>
      <c r="F12585" s="55">
        <v>15.187533151062331</v>
      </c>
      <c r="G12585" s="214"/>
      <c r="H12585" s="56" t="s">
        <v>482</v>
      </c>
      <c r="I12585" s="56">
        <v>164413</v>
      </c>
      <c r="J12585" s="56">
        <v>5646</v>
      </c>
      <c r="K12585" s="56">
        <v>136</v>
      </c>
      <c r="L12585" s="57">
        <v>2.4087849805171802E-2</v>
      </c>
      <c r="M12585" s="56" t="s">
        <v>463</v>
      </c>
      <c r="N12585" s="60">
        <v>10088.095549517402</v>
      </c>
      <c r="O12585" s="150">
        <v>44434</v>
      </c>
      <c r="P12585" s="150">
        <f t="shared" si="520"/>
        <v>44416</v>
      </c>
      <c r="Q12585" s="150">
        <f t="shared" si="521"/>
        <v>44429</v>
      </c>
    </row>
    <row r="12586" spans="1:17" x14ac:dyDescent="0.35">
      <c r="A12586" s="45" t="s">
        <v>700</v>
      </c>
      <c r="B12586" s="56" t="s">
        <v>455</v>
      </c>
      <c r="C12586" s="54">
        <v>1233.54376087695</v>
      </c>
      <c r="D12586" s="56">
        <v>24</v>
      </c>
      <c r="E12586" s="56">
        <v>0</v>
      </c>
      <c r="F12586" s="55">
        <v>0</v>
      </c>
      <c r="G12586" s="214"/>
      <c r="H12586" s="56" t="s">
        <v>467</v>
      </c>
      <c r="I12586" s="56">
        <v>1900</v>
      </c>
      <c r="J12586" s="56">
        <v>68</v>
      </c>
      <c r="K12586" s="56">
        <v>0</v>
      </c>
      <c r="L12586" s="57">
        <v>0</v>
      </c>
      <c r="M12586" s="56" t="s">
        <v>467</v>
      </c>
      <c r="N12586" s="60">
        <v>5512.572975251197</v>
      </c>
      <c r="O12586" s="150">
        <v>44434</v>
      </c>
      <c r="P12586" s="150">
        <f t="shared" si="520"/>
        <v>44416</v>
      </c>
      <c r="Q12586" s="150">
        <f t="shared" si="521"/>
        <v>44429</v>
      </c>
    </row>
    <row r="12587" spans="1:17" x14ac:dyDescent="0.35">
      <c r="A12587" s="45" t="s">
        <v>699</v>
      </c>
      <c r="B12587" s="56" t="s">
        <v>451</v>
      </c>
      <c r="C12587" s="54">
        <v>18769.558680918599</v>
      </c>
      <c r="D12587" s="56">
        <v>1450</v>
      </c>
      <c r="E12587" s="56">
        <v>37</v>
      </c>
      <c r="F12587" s="55">
        <v>14.080550255792158</v>
      </c>
      <c r="G12587" s="214"/>
      <c r="H12587" s="56" t="s">
        <v>482</v>
      </c>
      <c r="I12587" s="56">
        <v>37519</v>
      </c>
      <c r="J12587" s="56">
        <v>1066</v>
      </c>
      <c r="K12587" s="56">
        <v>39</v>
      </c>
      <c r="L12587" s="57">
        <v>3.6585365853658534E-2</v>
      </c>
      <c r="M12587" s="56" t="s">
        <v>482</v>
      </c>
      <c r="N12587" s="60">
        <v>5679.4089734443824</v>
      </c>
      <c r="O12587" s="150">
        <v>44434</v>
      </c>
      <c r="P12587" s="150">
        <f t="shared" si="520"/>
        <v>44416</v>
      </c>
      <c r="Q12587" s="150">
        <f t="shared" si="521"/>
        <v>44429</v>
      </c>
    </row>
    <row r="12588" spans="1:17" x14ac:dyDescent="0.35">
      <c r="A12588" s="45" t="s">
        <v>698</v>
      </c>
      <c r="B12588" s="56" t="s">
        <v>454</v>
      </c>
      <c r="C12588" s="54">
        <v>12292.1365056916</v>
      </c>
      <c r="D12588" s="56">
        <v>641</v>
      </c>
      <c r="E12588" s="56">
        <v>36</v>
      </c>
      <c r="F12588" s="55">
        <v>20.9192972290694</v>
      </c>
      <c r="G12588" s="214"/>
      <c r="H12588" s="56" t="s">
        <v>463</v>
      </c>
      <c r="I12588" s="56">
        <v>19794</v>
      </c>
      <c r="J12588" s="56">
        <v>578</v>
      </c>
      <c r="K12588" s="56">
        <v>40</v>
      </c>
      <c r="L12588" s="57">
        <v>6.9204152249134954E-2</v>
      </c>
      <c r="M12588" s="56" t="s">
        <v>463</v>
      </c>
      <c r="N12588" s="60">
        <v>4702.1931438230449</v>
      </c>
      <c r="O12588" s="150">
        <v>44434</v>
      </c>
      <c r="P12588" s="150">
        <f t="shared" si="520"/>
        <v>44416</v>
      </c>
      <c r="Q12588" s="150">
        <f t="shared" si="521"/>
        <v>44429</v>
      </c>
    </row>
    <row r="12589" spans="1:17" x14ac:dyDescent="0.35">
      <c r="A12589" s="45" t="s">
        <v>697</v>
      </c>
      <c r="B12589" s="56" t="s">
        <v>461</v>
      </c>
      <c r="C12589" s="54">
        <v>834.58018010005105</v>
      </c>
      <c r="D12589" s="56">
        <v>12</v>
      </c>
      <c r="E12589" s="56">
        <v>0</v>
      </c>
      <c r="F12589" s="55">
        <v>0</v>
      </c>
      <c r="G12589" s="214"/>
      <c r="H12589" s="56" t="s">
        <v>467</v>
      </c>
      <c r="I12589" s="56">
        <v>719</v>
      </c>
      <c r="J12589" s="56">
        <v>23</v>
      </c>
      <c r="K12589" s="56">
        <v>0</v>
      </c>
      <c r="L12589" s="57">
        <v>0</v>
      </c>
      <c r="M12589" s="56" t="s">
        <v>467</v>
      </c>
      <c r="N12589" s="60">
        <v>2755.8766129867495</v>
      </c>
      <c r="O12589" s="150">
        <v>44434</v>
      </c>
      <c r="P12589" s="150">
        <f t="shared" si="520"/>
        <v>44416</v>
      </c>
      <c r="Q12589" s="150">
        <f t="shared" si="521"/>
        <v>44429</v>
      </c>
    </row>
    <row r="12590" spans="1:17" x14ac:dyDescent="0.35">
      <c r="A12590" s="45" t="s">
        <v>696</v>
      </c>
      <c r="B12590" s="56" t="s">
        <v>449</v>
      </c>
      <c r="C12590" s="54">
        <v>1267.67563041731</v>
      </c>
      <c r="D12590" s="56">
        <v>55</v>
      </c>
      <c r="E12590" s="56" t="s">
        <v>495</v>
      </c>
      <c r="F12590" s="55">
        <v>22.53843797724743</v>
      </c>
      <c r="G12590" s="214"/>
      <c r="H12590" s="56" t="s">
        <v>482</v>
      </c>
      <c r="I12590" s="56">
        <v>2505</v>
      </c>
      <c r="J12590" s="56">
        <v>85</v>
      </c>
      <c r="K12590" s="56">
        <v>4</v>
      </c>
      <c r="L12590" s="57">
        <v>4.7058823529411764E-2</v>
      </c>
      <c r="M12590" s="56" t="s">
        <v>482</v>
      </c>
      <c r="N12590" s="60">
        <v>6705.1852982311093</v>
      </c>
      <c r="O12590" s="150">
        <v>44434</v>
      </c>
      <c r="P12590" s="150">
        <f t="shared" si="520"/>
        <v>44416</v>
      </c>
      <c r="Q12590" s="150">
        <f t="shared" si="521"/>
        <v>44429</v>
      </c>
    </row>
    <row r="12591" spans="1:17" x14ac:dyDescent="0.35">
      <c r="A12591" s="45" t="s">
        <v>695</v>
      </c>
      <c r="B12591" s="56" t="s">
        <v>449</v>
      </c>
      <c r="C12591" s="54">
        <v>1713.2752253528499</v>
      </c>
      <c r="D12591" s="56">
        <v>101</v>
      </c>
      <c r="E12591" s="56" t="s">
        <v>495</v>
      </c>
      <c r="F12591" s="55">
        <v>12.50737249419935</v>
      </c>
      <c r="G12591" s="214"/>
      <c r="H12591" s="56" t="s">
        <v>463</v>
      </c>
      <c r="I12591" s="56">
        <v>2642</v>
      </c>
      <c r="J12591" s="56">
        <v>94</v>
      </c>
      <c r="K12591" s="56">
        <v>4</v>
      </c>
      <c r="L12591" s="57">
        <v>4.2553191489361701E-2</v>
      </c>
      <c r="M12591" s="56" t="s">
        <v>463</v>
      </c>
      <c r="N12591" s="60">
        <v>5486.5674007887819</v>
      </c>
      <c r="O12591" s="150">
        <v>44434</v>
      </c>
      <c r="P12591" s="150">
        <f t="shared" si="520"/>
        <v>44416</v>
      </c>
      <c r="Q12591" s="150">
        <f t="shared" si="521"/>
        <v>44429</v>
      </c>
    </row>
    <row r="12592" spans="1:17" x14ac:dyDescent="0.35">
      <c r="A12592" s="45" t="s">
        <v>694</v>
      </c>
      <c r="B12592" s="56" t="s">
        <v>461</v>
      </c>
      <c r="C12592" s="54">
        <v>43955.524582002799</v>
      </c>
      <c r="D12592" s="56">
        <v>3225</v>
      </c>
      <c r="E12592" s="56">
        <v>127</v>
      </c>
      <c r="F12592" s="55">
        <v>20.637743850616651</v>
      </c>
      <c r="G12592" s="214"/>
      <c r="H12592" s="56" t="s">
        <v>482</v>
      </c>
      <c r="I12592" s="56">
        <v>120565</v>
      </c>
      <c r="J12592" s="56">
        <v>5328</v>
      </c>
      <c r="K12592" s="56">
        <v>136</v>
      </c>
      <c r="L12592" s="57">
        <v>2.5525525525525526E-2</v>
      </c>
      <c r="M12592" s="56" t="s">
        <v>467</v>
      </c>
      <c r="N12592" s="60">
        <v>12121.343222875566</v>
      </c>
      <c r="O12592" s="150">
        <v>44434</v>
      </c>
      <c r="P12592" s="150">
        <f t="shared" si="520"/>
        <v>44416</v>
      </c>
      <c r="Q12592" s="150">
        <f t="shared" si="521"/>
        <v>44429</v>
      </c>
    </row>
    <row r="12593" spans="1:17" x14ac:dyDescent="0.35">
      <c r="A12593" s="45" t="s">
        <v>693</v>
      </c>
      <c r="B12593" s="56" t="s">
        <v>455</v>
      </c>
      <c r="C12593" s="54">
        <v>625.94499034377498</v>
      </c>
      <c r="D12593" s="56">
        <v>19</v>
      </c>
      <c r="E12593" s="56">
        <v>0</v>
      </c>
      <c r="F12593" s="55">
        <v>0</v>
      </c>
      <c r="G12593" s="214"/>
      <c r="H12593" s="56" t="s">
        <v>467</v>
      </c>
      <c r="I12593" s="56">
        <v>1057</v>
      </c>
      <c r="J12593" s="56">
        <v>37</v>
      </c>
      <c r="K12593" s="56">
        <v>0</v>
      </c>
      <c r="L12593" s="57">
        <v>0</v>
      </c>
      <c r="M12593" s="56" t="s">
        <v>467</v>
      </c>
      <c r="N12593" s="60">
        <v>5911.0625647278121</v>
      </c>
      <c r="O12593" s="150">
        <v>44434</v>
      </c>
      <c r="P12593" s="150">
        <f t="shared" si="520"/>
        <v>44416</v>
      </c>
      <c r="Q12593" s="150">
        <f t="shared" si="521"/>
        <v>44429</v>
      </c>
    </row>
    <row r="12594" spans="1:17" x14ac:dyDescent="0.35">
      <c r="A12594" s="45" t="s">
        <v>692</v>
      </c>
      <c r="B12594" s="56" t="s">
        <v>452</v>
      </c>
      <c r="C12594" s="54">
        <v>9210.9950828244691</v>
      </c>
      <c r="D12594" s="56">
        <v>652</v>
      </c>
      <c r="E12594" s="56">
        <v>18</v>
      </c>
      <c r="F12594" s="55">
        <v>13.958473261067391</v>
      </c>
      <c r="G12594" s="214"/>
      <c r="H12594" s="56" t="s">
        <v>482</v>
      </c>
      <c r="I12594" s="56">
        <v>19694</v>
      </c>
      <c r="J12594" s="56">
        <v>684</v>
      </c>
      <c r="K12594" s="56">
        <v>19</v>
      </c>
      <c r="L12594" s="57">
        <v>2.7777777777777776E-2</v>
      </c>
      <c r="M12594" s="56" t="s">
        <v>482</v>
      </c>
      <c r="N12594" s="60">
        <v>7425.9077748878517</v>
      </c>
      <c r="O12594" s="150">
        <v>44434</v>
      </c>
      <c r="P12594" s="150">
        <f t="shared" si="520"/>
        <v>44416</v>
      </c>
      <c r="Q12594" s="150">
        <f t="shared" si="521"/>
        <v>44429</v>
      </c>
    </row>
    <row r="12595" spans="1:17" x14ac:dyDescent="0.35">
      <c r="A12595" s="45" t="s">
        <v>451</v>
      </c>
      <c r="B12595" s="56" t="s">
        <v>451</v>
      </c>
      <c r="C12595" s="54">
        <v>62728.587628093002</v>
      </c>
      <c r="D12595" s="56">
        <v>5574</v>
      </c>
      <c r="E12595" s="56">
        <v>130</v>
      </c>
      <c r="F12595" s="55">
        <v>14.803002326096816</v>
      </c>
      <c r="G12595" s="214"/>
      <c r="H12595" s="56" t="s">
        <v>463</v>
      </c>
      <c r="I12595" s="56">
        <v>144272</v>
      </c>
      <c r="J12595" s="56">
        <v>5564</v>
      </c>
      <c r="K12595" s="56">
        <v>150</v>
      </c>
      <c r="L12595" s="57">
        <v>2.6959022286125092E-2</v>
      </c>
      <c r="M12595" s="56" t="s">
        <v>467</v>
      </c>
      <c r="N12595" s="60">
        <v>8869.9589937972105</v>
      </c>
      <c r="O12595" s="150">
        <v>44434</v>
      </c>
      <c r="P12595" s="150">
        <f t="shared" si="520"/>
        <v>44416</v>
      </c>
      <c r="Q12595" s="150">
        <f t="shared" si="521"/>
        <v>44429</v>
      </c>
    </row>
    <row r="12596" spans="1:17" x14ac:dyDescent="0.35">
      <c r="A12596" s="45" t="s">
        <v>691</v>
      </c>
      <c r="B12596" s="56" t="s">
        <v>451</v>
      </c>
      <c r="C12596" s="54">
        <v>3007.0790085752401</v>
      </c>
      <c r="D12596" s="56">
        <v>166</v>
      </c>
      <c r="E12596" s="56" t="s">
        <v>495</v>
      </c>
      <c r="F12596" s="55">
        <v>9.5013893848322173</v>
      </c>
      <c r="G12596" s="214"/>
      <c r="H12596" s="56" t="s">
        <v>467</v>
      </c>
      <c r="I12596" s="56">
        <v>5198</v>
      </c>
      <c r="J12596" s="56">
        <v>192</v>
      </c>
      <c r="K12596" s="56">
        <v>5</v>
      </c>
      <c r="L12596" s="57">
        <v>2.6041666666666668E-2</v>
      </c>
      <c r="M12596" s="56" t="s">
        <v>463</v>
      </c>
      <c r="N12596" s="60">
        <v>6384.9336666072495</v>
      </c>
      <c r="O12596" s="150">
        <v>44434</v>
      </c>
      <c r="P12596" s="150">
        <f t="shared" si="520"/>
        <v>44416</v>
      </c>
      <c r="Q12596" s="150">
        <f t="shared" si="521"/>
        <v>44429</v>
      </c>
    </row>
    <row r="12597" spans="1:17" x14ac:dyDescent="0.35">
      <c r="A12597" s="45" t="s">
        <v>690</v>
      </c>
      <c r="B12597" s="56" t="s">
        <v>449</v>
      </c>
      <c r="C12597" s="54">
        <v>3230.2527941828198</v>
      </c>
      <c r="D12597" s="56">
        <v>158</v>
      </c>
      <c r="E12597" s="56">
        <v>7</v>
      </c>
      <c r="F12597" s="55">
        <v>15.478664731764082</v>
      </c>
      <c r="G12597" s="214"/>
      <c r="H12597" s="56" t="s">
        <v>482</v>
      </c>
      <c r="I12597" s="56">
        <v>8613</v>
      </c>
      <c r="J12597" s="56">
        <v>247</v>
      </c>
      <c r="K12597" s="56">
        <v>9</v>
      </c>
      <c r="L12597" s="57">
        <v>3.643724696356275E-2</v>
      </c>
      <c r="M12597" s="56" t="s">
        <v>482</v>
      </c>
      <c r="N12597" s="60">
        <v>7646.4603774914585</v>
      </c>
      <c r="O12597" s="150">
        <v>44434</v>
      </c>
      <c r="P12597" s="150">
        <f t="shared" si="520"/>
        <v>44416</v>
      </c>
      <c r="Q12597" s="150">
        <f t="shared" si="521"/>
        <v>44429</v>
      </c>
    </row>
    <row r="12598" spans="1:17" x14ac:dyDescent="0.35">
      <c r="A12598" s="45" t="s">
        <v>689</v>
      </c>
      <c r="B12598" s="56" t="s">
        <v>462</v>
      </c>
      <c r="C12598" s="54">
        <v>2582.8318203587801</v>
      </c>
      <c r="D12598" s="56">
        <v>328</v>
      </c>
      <c r="E12598" s="56">
        <v>12</v>
      </c>
      <c r="F12598" s="55">
        <v>33.186166067281597</v>
      </c>
      <c r="G12598" s="214"/>
      <c r="H12598" s="56" t="s">
        <v>463</v>
      </c>
      <c r="I12598" s="56">
        <v>9849</v>
      </c>
      <c r="J12598" s="56">
        <v>832</v>
      </c>
      <c r="K12598" s="56">
        <v>23</v>
      </c>
      <c r="L12598" s="57">
        <v>2.7644230769230768E-2</v>
      </c>
      <c r="M12598" s="56" t="s">
        <v>463</v>
      </c>
      <c r="N12598" s="60">
        <v>32212.705195974671</v>
      </c>
      <c r="O12598" s="150">
        <v>44434</v>
      </c>
      <c r="P12598" s="150">
        <f t="shared" si="520"/>
        <v>44416</v>
      </c>
      <c r="Q12598" s="150">
        <f t="shared" si="521"/>
        <v>44429</v>
      </c>
    </row>
    <row r="12599" spans="1:17" x14ac:dyDescent="0.35">
      <c r="A12599" s="45" t="s">
        <v>688</v>
      </c>
      <c r="B12599" s="56" t="s">
        <v>452</v>
      </c>
      <c r="C12599" s="54">
        <v>101530.854278618</v>
      </c>
      <c r="D12599" s="56">
        <v>7983</v>
      </c>
      <c r="E12599" s="56">
        <v>219</v>
      </c>
      <c r="F12599" s="55">
        <v>15.406998447910686</v>
      </c>
      <c r="G12599" s="214"/>
      <c r="H12599" s="56" t="s">
        <v>482</v>
      </c>
      <c r="I12599" s="56">
        <v>266000</v>
      </c>
      <c r="J12599" s="56">
        <v>8466</v>
      </c>
      <c r="K12599" s="56">
        <v>241</v>
      </c>
      <c r="L12599" s="57">
        <v>2.8466808410111032E-2</v>
      </c>
      <c r="M12599" s="56" t="s">
        <v>482</v>
      </c>
      <c r="N12599" s="60">
        <v>8338.3519819185713</v>
      </c>
      <c r="O12599" s="150">
        <v>44434</v>
      </c>
      <c r="P12599" s="150">
        <f t="shared" si="520"/>
        <v>44416</v>
      </c>
      <c r="Q12599" s="150">
        <f t="shared" si="521"/>
        <v>44429</v>
      </c>
    </row>
    <row r="12600" spans="1:17" x14ac:dyDescent="0.35">
      <c r="A12600" s="45" t="s">
        <v>687</v>
      </c>
      <c r="B12600" s="56" t="s">
        <v>452</v>
      </c>
      <c r="C12600" s="54">
        <v>34437.884502636203</v>
      </c>
      <c r="D12600" s="56">
        <v>4478</v>
      </c>
      <c r="E12600" s="56">
        <v>125</v>
      </c>
      <c r="F12600" s="55">
        <v>25.926596704533207</v>
      </c>
      <c r="G12600" s="214"/>
      <c r="H12600" s="56" t="s">
        <v>482</v>
      </c>
      <c r="I12600" s="56">
        <v>103660</v>
      </c>
      <c r="J12600" s="56">
        <v>4070</v>
      </c>
      <c r="K12600" s="56">
        <v>141</v>
      </c>
      <c r="L12600" s="57">
        <v>3.4643734643734644E-2</v>
      </c>
      <c r="M12600" s="56" t="s">
        <v>463</v>
      </c>
      <c r="N12600" s="60">
        <v>11818.379841794416</v>
      </c>
      <c r="O12600" s="150">
        <v>44434</v>
      </c>
      <c r="P12600" s="150">
        <f t="shared" si="520"/>
        <v>44416</v>
      </c>
      <c r="Q12600" s="150">
        <f t="shared" si="521"/>
        <v>44429</v>
      </c>
    </row>
    <row r="12601" spans="1:17" x14ac:dyDescent="0.35">
      <c r="A12601" s="45" t="s">
        <v>686</v>
      </c>
      <c r="B12601" s="56" t="s">
        <v>460</v>
      </c>
      <c r="C12601" s="54">
        <v>15123.002698759299</v>
      </c>
      <c r="D12601" s="56">
        <v>1726</v>
      </c>
      <c r="E12601" s="56">
        <v>38</v>
      </c>
      <c r="F12601" s="55">
        <v>17.948060767775939</v>
      </c>
      <c r="G12601" s="214"/>
      <c r="H12601" s="56" t="s">
        <v>463</v>
      </c>
      <c r="I12601" s="56">
        <v>36725</v>
      </c>
      <c r="J12601" s="56">
        <v>1181</v>
      </c>
      <c r="K12601" s="56">
        <v>45</v>
      </c>
      <c r="L12601" s="57">
        <v>3.810330228619814E-2</v>
      </c>
      <c r="M12601" s="56" t="s">
        <v>463</v>
      </c>
      <c r="N12601" s="60">
        <v>7809.2957035370364</v>
      </c>
      <c r="O12601" s="150">
        <v>44434</v>
      </c>
      <c r="P12601" s="150">
        <f t="shared" si="520"/>
        <v>44416</v>
      </c>
      <c r="Q12601" s="150">
        <f t="shared" si="521"/>
        <v>44429</v>
      </c>
    </row>
    <row r="12602" spans="1:17" x14ac:dyDescent="0.35">
      <c r="A12602" s="45" t="s">
        <v>685</v>
      </c>
      <c r="B12602" s="56" t="s">
        <v>454</v>
      </c>
      <c r="C12602" s="54">
        <v>27680.062234411598</v>
      </c>
      <c r="D12602" s="56">
        <v>2209</v>
      </c>
      <c r="E12602" s="56">
        <v>46</v>
      </c>
      <c r="F12602" s="55">
        <v>11.870328389758878</v>
      </c>
      <c r="G12602" s="214"/>
      <c r="H12602" s="56" t="s">
        <v>482</v>
      </c>
      <c r="I12602" s="56">
        <v>75614</v>
      </c>
      <c r="J12602" s="56">
        <v>2097</v>
      </c>
      <c r="K12602" s="56">
        <v>53</v>
      </c>
      <c r="L12602" s="57">
        <v>2.5274201239866477E-2</v>
      </c>
      <c r="M12602" s="56" t="s">
        <v>482</v>
      </c>
      <c r="N12602" s="60">
        <v>7575.8500188378512</v>
      </c>
      <c r="O12602" s="150">
        <v>44434</v>
      </c>
      <c r="P12602" s="150">
        <f t="shared" si="520"/>
        <v>44416</v>
      </c>
      <c r="Q12602" s="150">
        <f t="shared" si="521"/>
        <v>44429</v>
      </c>
    </row>
    <row r="12603" spans="1:17" x14ac:dyDescent="0.35">
      <c r="A12603" s="45" t="s">
        <v>684</v>
      </c>
      <c r="B12603" s="56" t="s">
        <v>460</v>
      </c>
      <c r="C12603" s="54">
        <v>12712.6088020805</v>
      </c>
      <c r="D12603" s="56">
        <v>1086</v>
      </c>
      <c r="E12603" s="56">
        <v>48</v>
      </c>
      <c r="F12603" s="55">
        <v>26.969849241410788</v>
      </c>
      <c r="G12603" s="214"/>
      <c r="H12603" s="56" t="s">
        <v>463</v>
      </c>
      <c r="I12603" s="56">
        <v>21607</v>
      </c>
      <c r="J12603" s="56">
        <v>705</v>
      </c>
      <c r="K12603" s="56">
        <v>51</v>
      </c>
      <c r="L12603" s="57">
        <v>7.2340425531914887E-2</v>
      </c>
      <c r="M12603" s="56" t="s">
        <v>463</v>
      </c>
      <c r="N12603" s="60">
        <v>5545.6752502650925</v>
      </c>
      <c r="O12603" s="150">
        <v>44434</v>
      </c>
      <c r="P12603" s="150">
        <f t="shared" si="520"/>
        <v>44416</v>
      </c>
      <c r="Q12603" s="150">
        <f t="shared" si="521"/>
        <v>44429</v>
      </c>
    </row>
    <row r="12604" spans="1:17" x14ac:dyDescent="0.35">
      <c r="A12604" s="45" t="s">
        <v>683</v>
      </c>
      <c r="B12604" s="56" t="s">
        <v>450</v>
      </c>
      <c r="C12604" s="54">
        <v>60849.009238985098</v>
      </c>
      <c r="D12604" s="56">
        <v>11265</v>
      </c>
      <c r="E12604" s="56">
        <v>203</v>
      </c>
      <c r="F12604" s="55">
        <v>23.82947591315925</v>
      </c>
      <c r="G12604" s="214"/>
      <c r="H12604" s="56" t="s">
        <v>467</v>
      </c>
      <c r="I12604" s="56">
        <v>212511</v>
      </c>
      <c r="J12604" s="56">
        <v>5967</v>
      </c>
      <c r="K12604" s="56">
        <v>266</v>
      </c>
      <c r="L12604" s="57">
        <v>4.457851516675046E-2</v>
      </c>
      <c r="M12604" s="56" t="s">
        <v>463</v>
      </c>
      <c r="N12604" s="60">
        <v>9806.2401912980167</v>
      </c>
      <c r="O12604" s="150">
        <v>44434</v>
      </c>
      <c r="P12604" s="150">
        <f t="shared" si="520"/>
        <v>44416</v>
      </c>
      <c r="Q12604" s="150">
        <f t="shared" si="521"/>
        <v>44429</v>
      </c>
    </row>
    <row r="12605" spans="1:17" x14ac:dyDescent="0.35">
      <c r="A12605" s="45" t="s">
        <v>682</v>
      </c>
      <c r="B12605" s="56" t="s">
        <v>461</v>
      </c>
      <c r="C12605" s="54">
        <v>1304.7898284374701</v>
      </c>
      <c r="D12605" s="56">
        <v>43</v>
      </c>
      <c r="E12605" s="56" t="s">
        <v>495</v>
      </c>
      <c r="F12605" s="55">
        <v>5.4743353965373531</v>
      </c>
      <c r="G12605" s="214"/>
      <c r="H12605" s="56" t="s">
        <v>482</v>
      </c>
      <c r="I12605" s="56">
        <v>2624</v>
      </c>
      <c r="J12605" s="56">
        <v>93</v>
      </c>
      <c r="K12605" s="56">
        <v>1</v>
      </c>
      <c r="L12605" s="57">
        <v>1.0752688172043012E-2</v>
      </c>
      <c r="M12605" s="56" t="s">
        <v>482</v>
      </c>
      <c r="N12605" s="60">
        <v>7127.5846862916342</v>
      </c>
      <c r="O12605" s="150">
        <v>44434</v>
      </c>
      <c r="P12605" s="150">
        <f t="shared" si="520"/>
        <v>44416</v>
      </c>
      <c r="Q12605" s="150">
        <f t="shared" si="521"/>
        <v>44429</v>
      </c>
    </row>
    <row r="12606" spans="1:17" x14ac:dyDescent="0.35">
      <c r="A12606" s="45" t="s">
        <v>681</v>
      </c>
      <c r="B12606" s="56" t="s">
        <v>451</v>
      </c>
      <c r="C12606" s="54">
        <v>5675.6338289658797</v>
      </c>
      <c r="D12606" s="56">
        <v>547</v>
      </c>
      <c r="E12606" s="56">
        <v>20</v>
      </c>
      <c r="F12606" s="55">
        <v>25.170253607282472</v>
      </c>
      <c r="G12606" s="214"/>
      <c r="H12606" s="56" t="s">
        <v>463</v>
      </c>
      <c r="I12606" s="56">
        <v>12273</v>
      </c>
      <c r="J12606" s="56">
        <v>375</v>
      </c>
      <c r="K12606" s="56">
        <v>22</v>
      </c>
      <c r="L12606" s="57">
        <v>5.8666666666666666E-2</v>
      </c>
      <c r="M12606" s="56" t="s">
        <v>463</v>
      </c>
      <c r="N12606" s="60">
        <v>6607.1915719116487</v>
      </c>
      <c r="O12606" s="150">
        <v>44434</v>
      </c>
      <c r="P12606" s="150">
        <f t="shared" si="520"/>
        <v>44416</v>
      </c>
      <c r="Q12606" s="150">
        <f t="shared" si="521"/>
        <v>44429</v>
      </c>
    </row>
    <row r="12607" spans="1:17" x14ac:dyDescent="0.35">
      <c r="A12607" s="45" t="s">
        <v>680</v>
      </c>
      <c r="B12607" s="56" t="s">
        <v>451</v>
      </c>
      <c r="C12607" s="54">
        <v>18091.285950418602</v>
      </c>
      <c r="D12607" s="56">
        <v>1981</v>
      </c>
      <c r="E12607" s="56">
        <v>62</v>
      </c>
      <c r="F12607" s="55">
        <v>24.479030626725343</v>
      </c>
      <c r="G12607" s="214"/>
      <c r="H12607" s="56" t="s">
        <v>482</v>
      </c>
      <c r="I12607" s="56">
        <v>43281</v>
      </c>
      <c r="J12607" s="56">
        <v>1554</v>
      </c>
      <c r="K12607" s="56">
        <v>67</v>
      </c>
      <c r="L12607" s="57">
        <v>4.3114543114543116E-2</v>
      </c>
      <c r="M12607" s="56" t="s">
        <v>482</v>
      </c>
      <c r="N12607" s="60">
        <v>8589.7708115328478</v>
      </c>
      <c r="O12607" s="150">
        <v>44434</v>
      </c>
      <c r="P12607" s="150">
        <f t="shared" si="520"/>
        <v>44416</v>
      </c>
      <c r="Q12607" s="150">
        <f t="shared" si="521"/>
        <v>44429</v>
      </c>
    </row>
    <row r="12608" spans="1:17" x14ac:dyDescent="0.35">
      <c r="A12608" s="45" t="s">
        <v>679</v>
      </c>
      <c r="B12608" s="56" t="s">
        <v>458</v>
      </c>
      <c r="C12608" s="54">
        <v>6461.82916759405</v>
      </c>
      <c r="D12608" s="56">
        <v>317</v>
      </c>
      <c r="E12608" s="56">
        <v>7</v>
      </c>
      <c r="F12608" s="55">
        <v>7.7377471151278732</v>
      </c>
      <c r="G12608" s="214"/>
      <c r="H12608" s="56" t="s">
        <v>463</v>
      </c>
      <c r="I12608" s="56">
        <v>14099</v>
      </c>
      <c r="J12608" s="56">
        <v>392</v>
      </c>
      <c r="K12608" s="56">
        <v>7</v>
      </c>
      <c r="L12608" s="57">
        <v>1.7857142857142856E-2</v>
      </c>
      <c r="M12608" s="56" t="s">
        <v>463</v>
      </c>
      <c r="N12608" s="60">
        <v>6066.3937382602517</v>
      </c>
      <c r="O12608" s="150">
        <v>44434</v>
      </c>
      <c r="P12608" s="150">
        <f t="shared" si="520"/>
        <v>44416</v>
      </c>
      <c r="Q12608" s="150">
        <f t="shared" si="521"/>
        <v>44429</v>
      </c>
    </row>
    <row r="12609" spans="1:17" x14ac:dyDescent="0.35">
      <c r="A12609" s="45" t="s">
        <v>678</v>
      </c>
      <c r="B12609" s="56" t="s">
        <v>457</v>
      </c>
      <c r="C12609" s="54">
        <v>335.85846276679899</v>
      </c>
      <c r="D12609" s="56">
        <v>11</v>
      </c>
      <c r="E12609" s="56" t="s">
        <v>495</v>
      </c>
      <c r="F12609" s="55">
        <v>21.267462144661625</v>
      </c>
      <c r="G12609" s="214"/>
      <c r="H12609" s="56" t="s">
        <v>467</v>
      </c>
      <c r="I12609" s="56">
        <v>777</v>
      </c>
      <c r="J12609" s="56">
        <v>29</v>
      </c>
      <c r="K12609" s="56">
        <v>2</v>
      </c>
      <c r="L12609" s="57">
        <v>6.8965517241379309E-2</v>
      </c>
      <c r="M12609" s="56" t="s">
        <v>467</v>
      </c>
      <c r="N12609" s="60">
        <v>8634.5896307326184</v>
      </c>
      <c r="O12609" s="150">
        <v>44434</v>
      </c>
      <c r="P12609" s="150">
        <f t="shared" si="520"/>
        <v>44416</v>
      </c>
      <c r="Q12609" s="150">
        <f t="shared" si="521"/>
        <v>44429</v>
      </c>
    </row>
    <row r="12610" spans="1:17" x14ac:dyDescent="0.35">
      <c r="A12610" s="45" t="s">
        <v>677</v>
      </c>
      <c r="B12610" s="56" t="s">
        <v>458</v>
      </c>
      <c r="C12610" s="54">
        <v>6179.81950587131</v>
      </c>
      <c r="D12610" s="56">
        <v>412</v>
      </c>
      <c r="E12610" s="56">
        <v>10</v>
      </c>
      <c r="F12610" s="55">
        <v>11.558358842148824</v>
      </c>
      <c r="G12610" s="214"/>
      <c r="H12610" s="56" t="s">
        <v>482</v>
      </c>
      <c r="I12610" s="56">
        <v>14029</v>
      </c>
      <c r="J12610" s="56">
        <v>548</v>
      </c>
      <c r="K12610" s="56">
        <v>11</v>
      </c>
      <c r="L12610" s="57">
        <v>2.0072992700729927E-2</v>
      </c>
      <c r="M12610" s="56" t="s">
        <v>463</v>
      </c>
      <c r="N12610" s="60">
        <v>8867.5729036965768</v>
      </c>
      <c r="O12610" s="150">
        <v>44434</v>
      </c>
      <c r="P12610" s="150">
        <f t="shared" si="520"/>
        <v>44416</v>
      </c>
      <c r="Q12610" s="150">
        <f t="shared" si="521"/>
        <v>44429</v>
      </c>
    </row>
    <row r="12611" spans="1:17" x14ac:dyDescent="0.35">
      <c r="A12611" s="45" t="s">
        <v>676</v>
      </c>
      <c r="B12611" s="56" t="s">
        <v>449</v>
      </c>
      <c r="C12611" s="54">
        <v>1273.84035727372</v>
      </c>
      <c r="D12611" s="56">
        <v>76</v>
      </c>
      <c r="E12611" s="56" t="s">
        <v>495</v>
      </c>
      <c r="F12611" s="55">
        <v>5.6073409058450023</v>
      </c>
      <c r="G12611" s="214"/>
      <c r="H12611" s="56" t="s">
        <v>482</v>
      </c>
      <c r="I12611" s="56">
        <v>2499</v>
      </c>
      <c r="J12611" s="56">
        <v>78</v>
      </c>
      <c r="K12611" s="56">
        <v>1</v>
      </c>
      <c r="L12611" s="57">
        <v>1.282051282051282E-2</v>
      </c>
      <c r="M12611" s="56" t="s">
        <v>482</v>
      </c>
      <c r="N12611" s="60">
        <v>6123.2162691827425</v>
      </c>
      <c r="O12611" s="150">
        <v>44434</v>
      </c>
      <c r="P12611" s="150">
        <f t="shared" si="520"/>
        <v>44416</v>
      </c>
      <c r="Q12611" s="150">
        <f t="shared" si="521"/>
        <v>44429</v>
      </c>
    </row>
    <row r="12612" spans="1:17" x14ac:dyDescent="0.35">
      <c r="A12612" s="45" t="s">
        <v>675</v>
      </c>
      <c r="B12612" s="56" t="s">
        <v>456</v>
      </c>
      <c r="C12612" s="54">
        <v>1894.7075901246999</v>
      </c>
      <c r="D12612" s="56">
        <v>134</v>
      </c>
      <c r="E12612" s="56">
        <v>6</v>
      </c>
      <c r="F12612" s="55">
        <v>22.619396829630173</v>
      </c>
      <c r="G12612" s="214"/>
      <c r="H12612" s="56" t="s">
        <v>482</v>
      </c>
      <c r="I12612" s="56">
        <v>3468</v>
      </c>
      <c r="J12612" s="56">
        <v>130</v>
      </c>
      <c r="K12612" s="56">
        <v>6</v>
      </c>
      <c r="L12612" s="57">
        <v>4.6153846153846156E-2</v>
      </c>
      <c r="M12612" s="56" t="s">
        <v>482</v>
      </c>
      <c r="N12612" s="60">
        <v>6861.2170383211514</v>
      </c>
      <c r="O12612" s="150">
        <v>44434</v>
      </c>
      <c r="P12612" s="150">
        <f t="shared" si="520"/>
        <v>44416</v>
      </c>
      <c r="Q12612" s="150">
        <f t="shared" si="521"/>
        <v>44429</v>
      </c>
    </row>
    <row r="12613" spans="1:17" x14ac:dyDescent="0.35">
      <c r="A12613" s="45" t="s">
        <v>674</v>
      </c>
      <c r="B12613" s="56" t="s">
        <v>449</v>
      </c>
      <c r="C12613" s="54">
        <v>9116.2129377530891</v>
      </c>
      <c r="D12613" s="56">
        <v>683</v>
      </c>
      <c r="E12613" s="56">
        <v>26</v>
      </c>
      <c r="F12613" s="55">
        <v>20.371867899792552</v>
      </c>
      <c r="G12613" s="214"/>
      <c r="H12613" s="56" t="s">
        <v>482</v>
      </c>
      <c r="I12613" s="56">
        <v>21724</v>
      </c>
      <c r="J12613" s="56">
        <v>724</v>
      </c>
      <c r="K12613" s="56">
        <v>27</v>
      </c>
      <c r="L12613" s="57">
        <v>3.7292817679558013E-2</v>
      </c>
      <c r="M12613" s="56" t="s">
        <v>482</v>
      </c>
      <c r="N12613" s="60">
        <v>7941.8943473960499</v>
      </c>
      <c r="O12613" s="150">
        <v>44434</v>
      </c>
      <c r="P12613" s="150">
        <f t="shared" si="520"/>
        <v>44416</v>
      </c>
      <c r="Q12613" s="150">
        <f t="shared" si="521"/>
        <v>44429</v>
      </c>
    </row>
    <row r="12614" spans="1:17" x14ac:dyDescent="0.35">
      <c r="A12614" s="45" t="s">
        <v>673</v>
      </c>
      <c r="B12614" s="56" t="s">
        <v>458</v>
      </c>
      <c r="C12614" s="54">
        <v>45021.147202316999</v>
      </c>
      <c r="D12614" s="56">
        <v>4972</v>
      </c>
      <c r="E12614" s="56">
        <v>89</v>
      </c>
      <c r="F12614" s="55">
        <v>14.120348441089233</v>
      </c>
      <c r="G12614" s="214"/>
      <c r="H12614" s="56" t="s">
        <v>482</v>
      </c>
      <c r="I12614" s="56">
        <v>167329</v>
      </c>
      <c r="J12614" s="56">
        <v>4807</v>
      </c>
      <c r="K12614" s="56">
        <v>112</v>
      </c>
      <c r="L12614" s="57">
        <v>2.3299355107135426E-2</v>
      </c>
      <c r="M12614" s="56" t="s">
        <v>482</v>
      </c>
      <c r="N12614" s="60">
        <v>10677.204599869923</v>
      </c>
      <c r="O12614" s="150">
        <v>44434</v>
      </c>
      <c r="P12614" s="150">
        <f t="shared" ref="P12614:P12677" si="522">O12614-18</f>
        <v>44416</v>
      </c>
      <c r="Q12614" s="150">
        <f t="shared" ref="Q12614:Q12677" si="523">O12614-5</f>
        <v>44429</v>
      </c>
    </row>
    <row r="12615" spans="1:17" x14ac:dyDescent="0.35">
      <c r="A12615" s="45" t="s">
        <v>672</v>
      </c>
      <c r="B12615" s="56" t="s">
        <v>458</v>
      </c>
      <c r="C12615" s="54">
        <v>8853.2027967598096</v>
      </c>
      <c r="D12615" s="56">
        <v>663</v>
      </c>
      <c r="E12615" s="56">
        <v>10</v>
      </c>
      <c r="F12615" s="55">
        <v>8.0681051895381426</v>
      </c>
      <c r="G12615" s="214"/>
      <c r="H12615" s="56" t="s">
        <v>482</v>
      </c>
      <c r="I12615" s="56">
        <v>16327</v>
      </c>
      <c r="J12615" s="56">
        <v>467</v>
      </c>
      <c r="K12615" s="56">
        <v>10</v>
      </c>
      <c r="L12615" s="57">
        <v>2.1413276231263382E-2</v>
      </c>
      <c r="M12615" s="56" t="s">
        <v>482</v>
      </c>
      <c r="N12615" s="60">
        <v>5274.9271729200382</v>
      </c>
      <c r="O12615" s="150">
        <v>44434</v>
      </c>
      <c r="P12615" s="150">
        <f t="shared" si="522"/>
        <v>44416</v>
      </c>
      <c r="Q12615" s="150">
        <f t="shared" si="523"/>
        <v>44429</v>
      </c>
    </row>
    <row r="12616" spans="1:17" x14ac:dyDescent="0.35">
      <c r="A12616" s="45" t="s">
        <v>671</v>
      </c>
      <c r="B12616" s="56" t="s">
        <v>461</v>
      </c>
      <c r="C12616" s="54">
        <v>931.64345052579108</v>
      </c>
      <c r="D12616" s="56">
        <v>41</v>
      </c>
      <c r="E12616" s="56">
        <v>0</v>
      </c>
      <c r="F12616" s="55">
        <v>0</v>
      </c>
      <c r="G12616" s="214"/>
      <c r="H12616" s="56" t="s">
        <v>467</v>
      </c>
      <c r="I12616" s="56">
        <v>2410</v>
      </c>
      <c r="J12616" s="56">
        <v>75</v>
      </c>
      <c r="K12616" s="56">
        <v>0</v>
      </c>
      <c r="L12616" s="57">
        <v>0</v>
      </c>
      <c r="M12616" s="56" t="s">
        <v>467</v>
      </c>
      <c r="N12616" s="60">
        <v>8050.2900500907608</v>
      </c>
      <c r="O12616" s="150">
        <v>44434</v>
      </c>
      <c r="P12616" s="150">
        <f t="shared" si="522"/>
        <v>44416</v>
      </c>
      <c r="Q12616" s="150">
        <f t="shared" si="523"/>
        <v>44429</v>
      </c>
    </row>
    <row r="12617" spans="1:17" x14ac:dyDescent="0.35">
      <c r="A12617" s="45" t="s">
        <v>670</v>
      </c>
      <c r="B12617" s="56" t="s">
        <v>462</v>
      </c>
      <c r="C12617" s="54">
        <v>21077.958151310399</v>
      </c>
      <c r="D12617" s="56">
        <v>1291</v>
      </c>
      <c r="E12617" s="56">
        <v>37</v>
      </c>
      <c r="F12617" s="55">
        <v>12.538487475329003</v>
      </c>
      <c r="G12617" s="214"/>
      <c r="H12617" s="56" t="s">
        <v>482</v>
      </c>
      <c r="I12617" s="56">
        <v>38889</v>
      </c>
      <c r="J12617" s="56">
        <v>1402</v>
      </c>
      <c r="K12617" s="56">
        <v>38</v>
      </c>
      <c r="L12617" s="57">
        <v>2.710413694721826E-2</v>
      </c>
      <c r="M12617" s="56" t="s">
        <v>482</v>
      </c>
      <c r="N12617" s="60">
        <v>6651.498166642099</v>
      </c>
      <c r="O12617" s="150">
        <v>44434</v>
      </c>
      <c r="P12617" s="150">
        <f t="shared" si="522"/>
        <v>44416</v>
      </c>
      <c r="Q12617" s="150">
        <f t="shared" si="523"/>
        <v>44429</v>
      </c>
    </row>
    <row r="12618" spans="1:17" x14ac:dyDescent="0.35">
      <c r="A12618" s="45" t="s">
        <v>669</v>
      </c>
      <c r="B12618" s="56" t="s">
        <v>458</v>
      </c>
      <c r="C12618" s="54">
        <v>28486.308874618499</v>
      </c>
      <c r="D12618" s="56">
        <v>4433</v>
      </c>
      <c r="E12618" s="56">
        <v>112</v>
      </c>
      <c r="F12618" s="55">
        <v>28.083666561405771</v>
      </c>
      <c r="G12618" s="214"/>
      <c r="H12618" s="56" t="s">
        <v>482</v>
      </c>
      <c r="I12618" s="56">
        <v>92068</v>
      </c>
      <c r="J12618" s="56">
        <v>2892</v>
      </c>
      <c r="K12618" s="56">
        <v>137</v>
      </c>
      <c r="L12618" s="57">
        <v>4.7372060857538034E-2</v>
      </c>
      <c r="M12618" s="56" t="s">
        <v>482</v>
      </c>
      <c r="N12618" s="60">
        <v>10152.245461948187</v>
      </c>
      <c r="O12618" s="150">
        <v>44434</v>
      </c>
      <c r="P12618" s="150">
        <f t="shared" si="522"/>
        <v>44416</v>
      </c>
      <c r="Q12618" s="150">
        <f t="shared" si="523"/>
        <v>44429</v>
      </c>
    </row>
    <row r="12619" spans="1:17" x14ac:dyDescent="0.35">
      <c r="A12619" s="45" t="s">
        <v>668</v>
      </c>
      <c r="B12619" s="56" t="s">
        <v>461</v>
      </c>
      <c r="C12619" s="54">
        <v>620.40356759031897</v>
      </c>
      <c r="D12619" s="56">
        <v>21</v>
      </c>
      <c r="E12619" s="56" t="s">
        <v>495</v>
      </c>
      <c r="F12619" s="55">
        <v>46.052972716455429</v>
      </c>
      <c r="G12619" s="214"/>
      <c r="H12619" s="56" t="s">
        <v>482</v>
      </c>
      <c r="I12619" s="56">
        <v>1318</v>
      </c>
      <c r="J12619" s="56">
        <v>59</v>
      </c>
      <c r="K12619" s="56">
        <v>4</v>
      </c>
      <c r="L12619" s="57">
        <v>6.7796610169491525E-2</v>
      </c>
      <c r="M12619" s="56" t="s">
        <v>482</v>
      </c>
      <c r="N12619" s="60">
        <v>9509.9388659480464</v>
      </c>
      <c r="O12619" s="150">
        <v>44434</v>
      </c>
      <c r="P12619" s="150">
        <f t="shared" si="522"/>
        <v>44416</v>
      </c>
      <c r="Q12619" s="150">
        <f t="shared" si="523"/>
        <v>44429</v>
      </c>
    </row>
    <row r="12620" spans="1:17" x14ac:dyDescent="0.35">
      <c r="A12620" s="45" t="s">
        <v>667</v>
      </c>
      <c r="B12620" s="56" t="s">
        <v>451</v>
      </c>
      <c r="C12620" s="54">
        <v>18099.241781728299</v>
      </c>
      <c r="D12620" s="56">
        <v>1303</v>
      </c>
      <c r="E12620" s="56">
        <v>39</v>
      </c>
      <c r="F12620" s="55">
        <v>15.391331412161938</v>
      </c>
      <c r="G12620" s="214"/>
      <c r="H12620" s="56" t="s">
        <v>482</v>
      </c>
      <c r="I12620" s="56">
        <v>43894</v>
      </c>
      <c r="J12620" s="56">
        <v>1338</v>
      </c>
      <c r="K12620" s="56">
        <v>41</v>
      </c>
      <c r="L12620" s="57">
        <v>3.0642750373692077E-2</v>
      </c>
      <c r="M12620" s="56" t="s">
        <v>482</v>
      </c>
      <c r="N12620" s="60">
        <v>7392.5748721183963</v>
      </c>
      <c r="O12620" s="150">
        <v>44434</v>
      </c>
      <c r="P12620" s="150">
        <f t="shared" si="522"/>
        <v>44416</v>
      </c>
      <c r="Q12620" s="150">
        <f t="shared" si="523"/>
        <v>44429</v>
      </c>
    </row>
    <row r="12621" spans="1:17" x14ac:dyDescent="0.35">
      <c r="A12621" s="45" t="s">
        <v>666</v>
      </c>
      <c r="B12621" s="56" t="s">
        <v>460</v>
      </c>
      <c r="C12621" s="54">
        <v>14013.208647597899</v>
      </c>
      <c r="D12621" s="56">
        <v>1414</v>
      </c>
      <c r="E12621" s="56">
        <v>40</v>
      </c>
      <c r="F12621" s="55">
        <v>20.388926826067202</v>
      </c>
      <c r="G12621" s="214"/>
      <c r="H12621" s="56" t="s">
        <v>467</v>
      </c>
      <c r="I12621" s="56">
        <v>24617</v>
      </c>
      <c r="J12621" s="56">
        <v>744</v>
      </c>
      <c r="K12621" s="56">
        <v>41</v>
      </c>
      <c r="L12621" s="57">
        <v>5.510752688172043E-2</v>
      </c>
      <c r="M12621" s="56" t="s">
        <v>463</v>
      </c>
      <c r="N12621" s="60">
        <v>5309.2765455078998</v>
      </c>
      <c r="O12621" s="150">
        <v>44434</v>
      </c>
      <c r="P12621" s="150">
        <f t="shared" si="522"/>
        <v>44416</v>
      </c>
      <c r="Q12621" s="150">
        <f t="shared" si="523"/>
        <v>44429</v>
      </c>
    </row>
    <row r="12622" spans="1:17" x14ac:dyDescent="0.35">
      <c r="A12622" s="45" t="s">
        <v>665</v>
      </c>
      <c r="B12622" s="56" t="s">
        <v>452</v>
      </c>
      <c r="C12622" s="54">
        <v>18279.738978438399</v>
      </c>
      <c r="D12622" s="56">
        <v>1123</v>
      </c>
      <c r="E12622" s="56">
        <v>35</v>
      </c>
      <c r="F12622" s="55">
        <v>13.6763440820946</v>
      </c>
      <c r="G12622" s="214"/>
      <c r="H12622" s="56" t="s">
        <v>463</v>
      </c>
      <c r="I12622" s="56">
        <v>51865</v>
      </c>
      <c r="J12622" s="56">
        <v>1968</v>
      </c>
      <c r="K12622" s="56">
        <v>39</v>
      </c>
      <c r="L12622" s="57">
        <v>1.9817073170731708E-2</v>
      </c>
      <c r="M12622" s="56" t="s">
        <v>463</v>
      </c>
      <c r="N12622" s="60">
        <v>10766.018061424869</v>
      </c>
      <c r="O12622" s="150">
        <v>44434</v>
      </c>
      <c r="P12622" s="150">
        <f t="shared" si="522"/>
        <v>44416</v>
      </c>
      <c r="Q12622" s="150">
        <f t="shared" si="523"/>
        <v>44429</v>
      </c>
    </row>
    <row r="12623" spans="1:17" x14ac:dyDescent="0.35">
      <c r="A12623" s="45" t="s">
        <v>664</v>
      </c>
      <c r="B12623" s="56" t="s">
        <v>461</v>
      </c>
      <c r="C12623" s="54">
        <v>3054.0870162720894</v>
      </c>
      <c r="D12623" s="56">
        <v>127</v>
      </c>
      <c r="E12623" s="56" t="s">
        <v>495</v>
      </c>
      <c r="F12623" s="55">
        <v>9.3551455538761026</v>
      </c>
      <c r="G12623" s="214"/>
      <c r="H12623" s="56" t="s">
        <v>482</v>
      </c>
      <c r="I12623" s="56">
        <v>18731</v>
      </c>
      <c r="J12623" s="56">
        <v>255</v>
      </c>
      <c r="K12623" s="56">
        <v>4</v>
      </c>
      <c r="L12623" s="57">
        <v>1.5686274509803921E-2</v>
      </c>
      <c r="M12623" s="56" t="s">
        <v>463</v>
      </c>
      <c r="N12623" s="60">
        <v>8349.4674068344229</v>
      </c>
      <c r="O12623" s="150">
        <v>44434</v>
      </c>
      <c r="P12623" s="150">
        <f t="shared" si="522"/>
        <v>44416</v>
      </c>
      <c r="Q12623" s="150">
        <f t="shared" si="523"/>
        <v>44429</v>
      </c>
    </row>
    <row r="12624" spans="1:17" x14ac:dyDescent="0.35">
      <c r="A12624" s="45" t="s">
        <v>663</v>
      </c>
      <c r="B12624" s="56" t="s">
        <v>457</v>
      </c>
      <c r="C12624" s="54">
        <v>1830.68334983656</v>
      </c>
      <c r="D12624" s="56">
        <v>36</v>
      </c>
      <c r="E12624" s="56">
        <v>0</v>
      </c>
      <c r="F12624" s="55">
        <v>0</v>
      </c>
      <c r="G12624" s="214"/>
      <c r="H12624" s="56" t="s">
        <v>467</v>
      </c>
      <c r="I12624" s="56">
        <v>8376</v>
      </c>
      <c r="J12624" s="56">
        <v>316</v>
      </c>
      <c r="K12624" s="56">
        <v>0</v>
      </c>
      <c r="L12624" s="57">
        <v>0</v>
      </c>
      <c r="M12624" s="56" t="s">
        <v>467</v>
      </c>
      <c r="N12624" s="60">
        <v>17261.313925655788</v>
      </c>
      <c r="O12624" s="150">
        <v>44434</v>
      </c>
      <c r="P12624" s="150">
        <f t="shared" si="522"/>
        <v>44416</v>
      </c>
      <c r="Q12624" s="150">
        <f t="shared" si="523"/>
        <v>44429</v>
      </c>
    </row>
    <row r="12625" spans="1:17" x14ac:dyDescent="0.35">
      <c r="A12625" s="45" t="s">
        <v>662</v>
      </c>
      <c r="B12625" s="56" t="s">
        <v>454</v>
      </c>
      <c r="C12625" s="54">
        <v>3773.5522642548599</v>
      </c>
      <c r="D12625" s="56">
        <v>183</v>
      </c>
      <c r="E12625" s="56">
        <v>14</v>
      </c>
      <c r="F12625" s="55">
        <v>26.500229226253051</v>
      </c>
      <c r="G12625" s="214"/>
      <c r="H12625" s="56" t="s">
        <v>482</v>
      </c>
      <c r="I12625" s="56">
        <v>12106</v>
      </c>
      <c r="J12625" s="56">
        <v>386</v>
      </c>
      <c r="K12625" s="56">
        <v>15</v>
      </c>
      <c r="L12625" s="57">
        <v>3.8860103626943004E-2</v>
      </c>
      <c r="M12625" s="56" t="s">
        <v>482</v>
      </c>
      <c r="N12625" s="60">
        <v>10229.088481333676</v>
      </c>
      <c r="O12625" s="150">
        <v>44434</v>
      </c>
      <c r="P12625" s="150">
        <f t="shared" si="522"/>
        <v>44416</v>
      </c>
      <c r="Q12625" s="150">
        <f t="shared" si="523"/>
        <v>44429</v>
      </c>
    </row>
    <row r="12626" spans="1:17" x14ac:dyDescent="0.35">
      <c r="A12626" s="45" t="s">
        <v>661</v>
      </c>
      <c r="B12626" s="56" t="s">
        <v>454</v>
      </c>
      <c r="C12626" s="54">
        <v>8525.6886385726593</v>
      </c>
      <c r="D12626" s="56">
        <v>926</v>
      </c>
      <c r="E12626" s="56">
        <v>49</v>
      </c>
      <c r="F12626" s="55">
        <v>41.052402314635287</v>
      </c>
      <c r="G12626" s="214"/>
      <c r="H12626" s="56" t="s">
        <v>463</v>
      </c>
      <c r="I12626" s="56">
        <v>15634</v>
      </c>
      <c r="J12626" s="56">
        <v>411</v>
      </c>
      <c r="K12626" s="56">
        <v>52</v>
      </c>
      <c r="L12626" s="57">
        <v>0.12652068126520682</v>
      </c>
      <c r="M12626" s="56" t="s">
        <v>463</v>
      </c>
      <c r="N12626" s="60">
        <v>4820.7249575186006</v>
      </c>
      <c r="O12626" s="150">
        <v>44434</v>
      </c>
      <c r="P12626" s="150">
        <f t="shared" si="522"/>
        <v>44416</v>
      </c>
      <c r="Q12626" s="150">
        <f t="shared" si="523"/>
        <v>44429</v>
      </c>
    </row>
    <row r="12627" spans="1:17" x14ac:dyDescent="0.35">
      <c r="A12627" s="45" t="s">
        <v>660</v>
      </c>
      <c r="B12627" s="56" t="s">
        <v>449</v>
      </c>
      <c r="C12627" s="54">
        <v>39496.6261109037</v>
      </c>
      <c r="D12627" s="56">
        <v>3115</v>
      </c>
      <c r="E12627" s="56">
        <v>68</v>
      </c>
      <c r="F12627" s="55">
        <v>12.297614594989325</v>
      </c>
      <c r="G12627" s="214"/>
      <c r="H12627" s="56" t="s">
        <v>482</v>
      </c>
      <c r="I12627" s="56">
        <v>108586</v>
      </c>
      <c r="J12627" s="56">
        <v>3384</v>
      </c>
      <c r="K12627" s="56">
        <v>74</v>
      </c>
      <c r="L12627" s="57">
        <v>2.1867612293144208E-2</v>
      </c>
      <c r="M12627" s="56" t="s">
        <v>482</v>
      </c>
      <c r="N12627" s="60">
        <v>8567.8204272384428</v>
      </c>
      <c r="O12627" s="150">
        <v>44434</v>
      </c>
      <c r="P12627" s="150">
        <f t="shared" si="522"/>
        <v>44416</v>
      </c>
      <c r="Q12627" s="150">
        <f t="shared" si="523"/>
        <v>44429</v>
      </c>
    </row>
    <row r="12628" spans="1:17" x14ac:dyDescent="0.35">
      <c r="A12628" s="45" t="s">
        <v>659</v>
      </c>
      <c r="B12628" s="56" t="s">
        <v>457</v>
      </c>
      <c r="C12628" s="54">
        <v>1742.38402050019</v>
      </c>
      <c r="D12628" s="56">
        <v>40</v>
      </c>
      <c r="E12628" s="56">
        <v>0</v>
      </c>
      <c r="F12628" s="55">
        <v>0</v>
      </c>
      <c r="G12628" s="214"/>
      <c r="H12628" s="56" t="s">
        <v>463</v>
      </c>
      <c r="I12628" s="56">
        <v>5278</v>
      </c>
      <c r="J12628" s="56">
        <v>186</v>
      </c>
      <c r="K12628" s="56">
        <v>0</v>
      </c>
      <c r="L12628" s="57">
        <v>0</v>
      </c>
      <c r="M12628" s="56" t="s">
        <v>463</v>
      </c>
      <c r="N12628" s="60">
        <v>10675.029029857871</v>
      </c>
      <c r="O12628" s="150">
        <v>44434</v>
      </c>
      <c r="P12628" s="150">
        <f t="shared" si="522"/>
        <v>44416</v>
      </c>
      <c r="Q12628" s="150">
        <f t="shared" si="523"/>
        <v>44429</v>
      </c>
    </row>
    <row r="12629" spans="1:17" x14ac:dyDescent="0.35">
      <c r="A12629" s="45" t="s">
        <v>658</v>
      </c>
      <c r="B12629" s="56" t="s">
        <v>460</v>
      </c>
      <c r="C12629" s="54">
        <v>18521.118345707095</v>
      </c>
      <c r="D12629" s="56">
        <v>2193</v>
      </c>
      <c r="E12629" s="56">
        <v>48</v>
      </c>
      <c r="F12629" s="55">
        <v>18.511686846200185</v>
      </c>
      <c r="G12629" s="214"/>
      <c r="H12629" s="56" t="s">
        <v>467</v>
      </c>
      <c r="I12629" s="56">
        <v>41466</v>
      </c>
      <c r="J12629" s="56">
        <v>1186</v>
      </c>
      <c r="K12629" s="56">
        <v>57</v>
      </c>
      <c r="L12629" s="57">
        <v>4.8060708263069137E-2</v>
      </c>
      <c r="M12629" s="56" t="s">
        <v>463</v>
      </c>
      <c r="N12629" s="60">
        <v>6403.5010082147455</v>
      </c>
      <c r="O12629" s="150">
        <v>44434</v>
      </c>
      <c r="P12629" s="150">
        <f t="shared" si="522"/>
        <v>44416</v>
      </c>
      <c r="Q12629" s="150">
        <f t="shared" si="523"/>
        <v>44429</v>
      </c>
    </row>
    <row r="12630" spans="1:17" x14ac:dyDescent="0.35">
      <c r="A12630" s="45" t="s">
        <v>657</v>
      </c>
      <c r="B12630" s="56" t="s">
        <v>454</v>
      </c>
      <c r="C12630" s="54">
        <v>75646.311561113689</v>
      </c>
      <c r="D12630" s="56">
        <v>6132</v>
      </c>
      <c r="E12630" s="56">
        <v>138</v>
      </c>
      <c r="F12630" s="55">
        <v>13.030566400027839</v>
      </c>
      <c r="G12630" s="214"/>
      <c r="H12630" s="56" t="s">
        <v>482</v>
      </c>
      <c r="I12630" s="56">
        <v>597183</v>
      </c>
      <c r="J12630" s="56">
        <v>11463</v>
      </c>
      <c r="K12630" s="56">
        <v>159</v>
      </c>
      <c r="L12630" s="57">
        <v>1.3870714472651138E-2</v>
      </c>
      <c r="M12630" s="56" t="s">
        <v>463</v>
      </c>
      <c r="N12630" s="60">
        <v>15153.415630501942</v>
      </c>
      <c r="O12630" s="150">
        <v>44434</v>
      </c>
      <c r="P12630" s="150">
        <f t="shared" si="522"/>
        <v>44416</v>
      </c>
      <c r="Q12630" s="150">
        <f t="shared" si="523"/>
        <v>44429</v>
      </c>
    </row>
    <row r="12631" spans="1:17" x14ac:dyDescent="0.35">
      <c r="A12631" s="45" t="s">
        <v>656</v>
      </c>
      <c r="B12631" s="56" t="s">
        <v>455</v>
      </c>
      <c r="C12631" s="54">
        <v>18076.3739585127</v>
      </c>
      <c r="D12631" s="56">
        <v>1131</v>
      </c>
      <c r="E12631" s="56">
        <v>39</v>
      </c>
      <c r="F12631" s="55">
        <v>15.410802476800997</v>
      </c>
      <c r="G12631" s="214"/>
      <c r="H12631" s="56" t="s">
        <v>482</v>
      </c>
      <c r="I12631" s="56">
        <v>81854</v>
      </c>
      <c r="J12631" s="56">
        <v>2194</v>
      </c>
      <c r="K12631" s="56">
        <v>41</v>
      </c>
      <c r="L12631" s="57">
        <v>1.8687329079307202E-2</v>
      </c>
      <c r="M12631" s="56" t="s">
        <v>482</v>
      </c>
      <c r="N12631" s="60">
        <v>12137.389971215882</v>
      </c>
      <c r="O12631" s="150">
        <v>44434</v>
      </c>
      <c r="P12631" s="150">
        <f t="shared" si="522"/>
        <v>44416</v>
      </c>
      <c r="Q12631" s="150">
        <f t="shared" si="523"/>
        <v>44429</v>
      </c>
    </row>
    <row r="12632" spans="1:17" x14ac:dyDescent="0.35">
      <c r="A12632" s="45" t="s">
        <v>655</v>
      </c>
      <c r="B12632" s="56" t="s">
        <v>455</v>
      </c>
      <c r="C12632" s="54">
        <v>6017.9931220796398</v>
      </c>
      <c r="D12632" s="56">
        <v>439</v>
      </c>
      <c r="E12632" s="56">
        <v>9</v>
      </c>
      <c r="F12632" s="55">
        <v>10.682251205946717</v>
      </c>
      <c r="G12632" s="214"/>
      <c r="H12632" s="56" t="s">
        <v>482</v>
      </c>
      <c r="I12632" s="56">
        <v>16011</v>
      </c>
      <c r="J12632" s="56">
        <v>461</v>
      </c>
      <c r="K12632" s="56">
        <v>9</v>
      </c>
      <c r="L12632" s="57">
        <v>1.9522776572668113E-2</v>
      </c>
      <c r="M12632" s="56" t="s">
        <v>482</v>
      </c>
      <c r="N12632" s="60">
        <v>7660.3610314644575</v>
      </c>
      <c r="O12632" s="150">
        <v>44434</v>
      </c>
      <c r="P12632" s="150">
        <f t="shared" si="522"/>
        <v>44416</v>
      </c>
      <c r="Q12632" s="150">
        <f t="shared" si="523"/>
        <v>44429</v>
      </c>
    </row>
    <row r="12633" spans="1:17" x14ac:dyDescent="0.35">
      <c r="A12633" s="45" t="s">
        <v>654</v>
      </c>
      <c r="B12633" s="56" t="s">
        <v>449</v>
      </c>
      <c r="C12633" s="54">
        <v>9670.1945178593596</v>
      </c>
      <c r="D12633" s="56">
        <v>549</v>
      </c>
      <c r="E12633" s="56">
        <v>14</v>
      </c>
      <c r="F12633" s="55">
        <v>10.341053617413321</v>
      </c>
      <c r="G12633" s="214"/>
      <c r="H12633" s="56" t="s">
        <v>482</v>
      </c>
      <c r="I12633" s="56">
        <v>46455</v>
      </c>
      <c r="J12633" s="56">
        <v>849</v>
      </c>
      <c r="K12633" s="56">
        <v>15</v>
      </c>
      <c r="L12633" s="57">
        <v>1.7667844522968199E-2</v>
      </c>
      <c r="M12633" s="56" t="s">
        <v>482</v>
      </c>
      <c r="N12633" s="60">
        <v>8779.5545211839108</v>
      </c>
      <c r="O12633" s="150">
        <v>44434</v>
      </c>
      <c r="P12633" s="150">
        <f t="shared" si="522"/>
        <v>44416</v>
      </c>
      <c r="Q12633" s="150">
        <f t="shared" si="523"/>
        <v>44429</v>
      </c>
    </row>
    <row r="12634" spans="1:17" x14ac:dyDescent="0.35">
      <c r="A12634" s="45" t="s">
        <v>653</v>
      </c>
      <c r="B12634" s="56" t="s">
        <v>449</v>
      </c>
      <c r="C12634" s="54">
        <v>16769.949417917</v>
      </c>
      <c r="D12634" s="56">
        <v>2067</v>
      </c>
      <c r="E12634" s="56">
        <v>56</v>
      </c>
      <c r="F12634" s="55">
        <v>23.852188818926333</v>
      </c>
      <c r="G12634" s="214"/>
      <c r="H12634" s="56" t="s">
        <v>463</v>
      </c>
      <c r="I12634" s="56">
        <v>40265</v>
      </c>
      <c r="J12634" s="56">
        <v>1595</v>
      </c>
      <c r="K12634" s="56">
        <v>65</v>
      </c>
      <c r="L12634" s="57">
        <v>4.0752351097178681E-2</v>
      </c>
      <c r="M12634" s="56" t="s">
        <v>463</v>
      </c>
      <c r="N12634" s="60">
        <v>9511.0602915468753</v>
      </c>
      <c r="O12634" s="150">
        <v>44434</v>
      </c>
      <c r="P12634" s="150">
        <f t="shared" si="522"/>
        <v>44416</v>
      </c>
      <c r="Q12634" s="150">
        <f t="shared" si="523"/>
        <v>44429</v>
      </c>
    </row>
    <row r="12635" spans="1:17" x14ac:dyDescent="0.35">
      <c r="A12635" s="45" t="s">
        <v>652</v>
      </c>
      <c r="B12635" s="56" t="s">
        <v>456</v>
      </c>
      <c r="C12635" s="54">
        <v>9799.8531367531396</v>
      </c>
      <c r="D12635" s="56">
        <v>681</v>
      </c>
      <c r="E12635" s="56">
        <v>29</v>
      </c>
      <c r="F12635" s="55">
        <v>21.137343004253143</v>
      </c>
      <c r="G12635" s="214"/>
      <c r="H12635" s="56" t="s">
        <v>482</v>
      </c>
      <c r="I12635" s="56">
        <v>17801</v>
      </c>
      <c r="J12635" s="56">
        <v>535</v>
      </c>
      <c r="K12635" s="56">
        <v>34</v>
      </c>
      <c r="L12635" s="57">
        <v>6.3551401869158877E-2</v>
      </c>
      <c r="M12635" s="56" t="s">
        <v>482</v>
      </c>
      <c r="N12635" s="60">
        <v>5459.265486270896</v>
      </c>
      <c r="O12635" s="150">
        <v>44434</v>
      </c>
      <c r="P12635" s="150">
        <f t="shared" si="522"/>
        <v>44416</v>
      </c>
      <c r="Q12635" s="150">
        <f t="shared" si="523"/>
        <v>44429</v>
      </c>
    </row>
    <row r="12636" spans="1:17" x14ac:dyDescent="0.35">
      <c r="A12636" s="45" t="s">
        <v>651</v>
      </c>
      <c r="B12636" s="56" t="s">
        <v>449</v>
      </c>
      <c r="C12636" s="54">
        <v>11469.995289915099</v>
      </c>
      <c r="D12636" s="56">
        <v>939</v>
      </c>
      <c r="E12636" s="56">
        <v>23</v>
      </c>
      <c r="F12636" s="55">
        <v>14.323084720894448</v>
      </c>
      <c r="G12636" s="214"/>
      <c r="H12636" s="56" t="s">
        <v>482</v>
      </c>
      <c r="I12636" s="56">
        <v>26039</v>
      </c>
      <c r="J12636" s="56">
        <v>800</v>
      </c>
      <c r="K12636" s="56">
        <v>24</v>
      </c>
      <c r="L12636" s="57">
        <v>0.03</v>
      </c>
      <c r="M12636" s="56" t="s">
        <v>482</v>
      </c>
      <c r="N12636" s="60">
        <v>6974.7195162616463</v>
      </c>
      <c r="O12636" s="150">
        <v>44434</v>
      </c>
      <c r="P12636" s="150">
        <f t="shared" si="522"/>
        <v>44416</v>
      </c>
      <c r="Q12636" s="150">
        <f t="shared" si="523"/>
        <v>44429</v>
      </c>
    </row>
    <row r="12637" spans="1:17" x14ac:dyDescent="0.35">
      <c r="A12637" s="45" t="s">
        <v>650</v>
      </c>
      <c r="B12637" s="56" t="s">
        <v>456</v>
      </c>
      <c r="C12637" s="54">
        <v>156244.697877948</v>
      </c>
      <c r="D12637" s="56">
        <v>23814</v>
      </c>
      <c r="E12637" s="56">
        <v>838</v>
      </c>
      <c r="F12637" s="55">
        <v>38.309871419701437</v>
      </c>
      <c r="G12637" s="214"/>
      <c r="H12637" s="56" t="s">
        <v>482</v>
      </c>
      <c r="I12637" s="56">
        <v>491352</v>
      </c>
      <c r="J12637" s="56">
        <v>17022</v>
      </c>
      <c r="K12637" s="56">
        <v>1007</v>
      </c>
      <c r="L12637" s="57">
        <v>5.9158735753730464E-2</v>
      </c>
      <c r="M12637" s="56" t="s">
        <v>482</v>
      </c>
      <c r="N12637" s="60">
        <v>10894.449687692375</v>
      </c>
      <c r="O12637" s="150">
        <v>44434</v>
      </c>
      <c r="P12637" s="150">
        <f t="shared" si="522"/>
        <v>44416</v>
      </c>
      <c r="Q12637" s="150">
        <f t="shared" si="523"/>
        <v>44429</v>
      </c>
    </row>
    <row r="12638" spans="1:17" x14ac:dyDescent="0.35">
      <c r="A12638" s="45" t="s">
        <v>649</v>
      </c>
      <c r="B12638" s="56" t="s">
        <v>449</v>
      </c>
      <c r="C12638" s="54">
        <v>7859.1059753857699</v>
      </c>
      <c r="D12638" s="56">
        <v>754</v>
      </c>
      <c r="E12638" s="56">
        <v>24</v>
      </c>
      <c r="F12638" s="55">
        <v>21.812731876306923</v>
      </c>
      <c r="G12638" s="214"/>
      <c r="H12638" s="56" t="s">
        <v>482</v>
      </c>
      <c r="I12638" s="56">
        <v>23013</v>
      </c>
      <c r="J12638" s="56">
        <v>650</v>
      </c>
      <c r="K12638" s="56">
        <v>25</v>
      </c>
      <c r="L12638" s="57">
        <v>3.8461538461538464E-2</v>
      </c>
      <c r="M12638" s="56" t="s">
        <v>482</v>
      </c>
      <c r="N12638" s="60">
        <v>8270.6608364330423</v>
      </c>
      <c r="O12638" s="150">
        <v>44434</v>
      </c>
      <c r="P12638" s="150">
        <f t="shared" si="522"/>
        <v>44416</v>
      </c>
      <c r="Q12638" s="150">
        <f t="shared" si="523"/>
        <v>44429</v>
      </c>
    </row>
    <row r="12639" spans="1:17" x14ac:dyDescent="0.35">
      <c r="A12639" s="45" t="s">
        <v>648</v>
      </c>
      <c r="B12639" s="56" t="s">
        <v>461</v>
      </c>
      <c r="C12639" s="54">
        <v>1706.19112247767</v>
      </c>
      <c r="D12639" s="56">
        <v>80</v>
      </c>
      <c r="E12639" s="56" t="s">
        <v>495</v>
      </c>
      <c r="F12639" s="55">
        <v>16.74573744700896</v>
      </c>
      <c r="G12639" s="214"/>
      <c r="H12639" s="56" t="s">
        <v>463</v>
      </c>
      <c r="I12639" s="56">
        <v>5970</v>
      </c>
      <c r="J12639" s="56">
        <v>232</v>
      </c>
      <c r="K12639" s="56">
        <v>5</v>
      </c>
      <c r="L12639" s="57">
        <v>2.1551724137931036E-2</v>
      </c>
      <c r="M12639" s="56" t="s">
        <v>463</v>
      </c>
      <c r="N12639" s="60">
        <v>13597.538806971277</v>
      </c>
      <c r="O12639" s="150">
        <v>44434</v>
      </c>
      <c r="P12639" s="150">
        <f t="shared" si="522"/>
        <v>44416</v>
      </c>
      <c r="Q12639" s="150">
        <f t="shared" si="523"/>
        <v>44429</v>
      </c>
    </row>
    <row r="12640" spans="1:17" x14ac:dyDescent="0.35">
      <c r="A12640" s="45" t="s">
        <v>647</v>
      </c>
      <c r="B12640" s="56" t="s">
        <v>454</v>
      </c>
      <c r="C12640" s="54">
        <v>22263.862733642905</v>
      </c>
      <c r="D12640" s="56">
        <v>2685</v>
      </c>
      <c r="E12640" s="56">
        <v>95</v>
      </c>
      <c r="F12640" s="55">
        <v>30.478602778395672</v>
      </c>
      <c r="G12640" s="214"/>
      <c r="H12640" s="56" t="s">
        <v>482</v>
      </c>
      <c r="I12640" s="56">
        <v>80292</v>
      </c>
      <c r="J12640" s="56">
        <v>2478</v>
      </c>
      <c r="K12640" s="56">
        <v>105</v>
      </c>
      <c r="L12640" s="57">
        <v>4.2372881355932202E-2</v>
      </c>
      <c r="M12640" s="56" t="s">
        <v>463</v>
      </c>
      <c r="N12640" s="60">
        <v>11130.144079874764</v>
      </c>
      <c r="O12640" s="150">
        <v>44434</v>
      </c>
      <c r="P12640" s="150">
        <f t="shared" si="522"/>
        <v>44416</v>
      </c>
      <c r="Q12640" s="150">
        <f t="shared" si="523"/>
        <v>44429</v>
      </c>
    </row>
    <row r="12641" spans="1:17" x14ac:dyDescent="0.35">
      <c r="A12641" s="45" t="s">
        <v>646</v>
      </c>
      <c r="B12641" s="56" t="s">
        <v>452</v>
      </c>
      <c r="C12641" s="54">
        <v>27679.346149202895</v>
      </c>
      <c r="D12641" s="56">
        <v>3227</v>
      </c>
      <c r="E12641" s="56">
        <v>51</v>
      </c>
      <c r="F12641" s="55">
        <v>13.160921949603388</v>
      </c>
      <c r="G12641" s="214"/>
      <c r="H12641" s="56" t="s">
        <v>463</v>
      </c>
      <c r="I12641" s="56">
        <v>76381</v>
      </c>
      <c r="J12641" s="56">
        <v>2690</v>
      </c>
      <c r="K12641" s="56">
        <v>59</v>
      </c>
      <c r="L12641" s="57">
        <v>2.1933085501858737E-2</v>
      </c>
      <c r="M12641" s="56" t="s">
        <v>463</v>
      </c>
      <c r="N12641" s="60">
        <v>9718.4376592561457</v>
      </c>
      <c r="O12641" s="150">
        <v>44434</v>
      </c>
      <c r="P12641" s="150">
        <f t="shared" si="522"/>
        <v>44416</v>
      </c>
      <c r="Q12641" s="150">
        <f t="shared" si="523"/>
        <v>44429</v>
      </c>
    </row>
    <row r="12642" spans="1:17" x14ac:dyDescent="0.35">
      <c r="A12642" s="45" t="s">
        <v>645</v>
      </c>
      <c r="B12642" s="56" t="s">
        <v>454</v>
      </c>
      <c r="C12642" s="54">
        <v>7245.13131941554</v>
      </c>
      <c r="D12642" s="56">
        <v>317</v>
      </c>
      <c r="E12642" s="56">
        <v>5</v>
      </c>
      <c r="F12642" s="55">
        <v>4.9294186868053567</v>
      </c>
      <c r="G12642" s="214"/>
      <c r="H12642" s="56" t="s">
        <v>463</v>
      </c>
      <c r="I12642" s="56">
        <v>17781</v>
      </c>
      <c r="J12642" s="56">
        <v>579</v>
      </c>
      <c r="K12642" s="56">
        <v>6</v>
      </c>
      <c r="L12642" s="57">
        <v>1.0362694300518135E-2</v>
      </c>
      <c r="M12642" s="56" t="s">
        <v>463</v>
      </c>
      <c r="N12642" s="60">
        <v>7991.5735750488448</v>
      </c>
      <c r="O12642" s="150">
        <v>44434</v>
      </c>
      <c r="P12642" s="150">
        <f t="shared" si="522"/>
        <v>44416</v>
      </c>
      <c r="Q12642" s="150">
        <f t="shared" si="523"/>
        <v>44429</v>
      </c>
    </row>
    <row r="12643" spans="1:17" x14ac:dyDescent="0.35">
      <c r="A12643" s="45" t="s">
        <v>644</v>
      </c>
      <c r="B12643" s="56" t="s">
        <v>449</v>
      </c>
      <c r="C12643" s="54">
        <v>10569.007528721701</v>
      </c>
      <c r="D12643" s="56">
        <v>670</v>
      </c>
      <c r="E12643" s="56">
        <v>15</v>
      </c>
      <c r="F12643" s="55">
        <v>10.137456790686558</v>
      </c>
      <c r="G12643" s="214"/>
      <c r="H12643" s="56" t="s">
        <v>482</v>
      </c>
      <c r="I12643" s="56">
        <v>19261</v>
      </c>
      <c r="J12643" s="56">
        <v>584</v>
      </c>
      <c r="K12643" s="56">
        <v>15</v>
      </c>
      <c r="L12643" s="57">
        <v>2.5684931506849314E-2</v>
      </c>
      <c r="M12643" s="56" t="s">
        <v>463</v>
      </c>
      <c r="N12643" s="60">
        <v>5525.5897813768852</v>
      </c>
      <c r="O12643" s="150">
        <v>44434</v>
      </c>
      <c r="P12643" s="150">
        <f t="shared" si="522"/>
        <v>44416</v>
      </c>
      <c r="Q12643" s="150">
        <f t="shared" si="523"/>
        <v>44429</v>
      </c>
    </row>
    <row r="12644" spans="1:17" x14ac:dyDescent="0.35">
      <c r="A12644" s="45" t="s">
        <v>643</v>
      </c>
      <c r="B12644" s="56" t="s">
        <v>454</v>
      </c>
      <c r="C12644" s="54">
        <v>17809.806181656801</v>
      </c>
      <c r="D12644" s="56">
        <v>878</v>
      </c>
      <c r="E12644" s="56">
        <v>27</v>
      </c>
      <c r="F12644" s="55">
        <v>10.828705314927905</v>
      </c>
      <c r="G12644" s="214"/>
      <c r="H12644" s="56" t="s">
        <v>482</v>
      </c>
      <c r="I12644" s="56">
        <v>55629</v>
      </c>
      <c r="J12644" s="56">
        <v>1765</v>
      </c>
      <c r="K12644" s="56">
        <v>29</v>
      </c>
      <c r="L12644" s="57">
        <v>1.643059490084986E-2</v>
      </c>
      <c r="M12644" s="56" t="s">
        <v>482</v>
      </c>
      <c r="N12644" s="60">
        <v>9910.2706789580934</v>
      </c>
      <c r="O12644" s="150">
        <v>44434</v>
      </c>
      <c r="P12644" s="150">
        <f t="shared" si="522"/>
        <v>44416</v>
      </c>
      <c r="Q12644" s="150">
        <f t="shared" si="523"/>
        <v>44429</v>
      </c>
    </row>
    <row r="12645" spans="1:17" x14ac:dyDescent="0.35">
      <c r="A12645" s="45" t="s">
        <v>642</v>
      </c>
      <c r="B12645" s="56" t="s">
        <v>457</v>
      </c>
      <c r="C12645" s="54">
        <v>3720.87322110892</v>
      </c>
      <c r="D12645" s="56">
        <v>214</v>
      </c>
      <c r="E12645" s="56" t="s">
        <v>495</v>
      </c>
      <c r="F12645" s="55">
        <v>3.8393445400584651</v>
      </c>
      <c r="G12645" s="214"/>
      <c r="H12645" s="56" t="s">
        <v>467</v>
      </c>
      <c r="I12645" s="56">
        <v>32952</v>
      </c>
      <c r="J12645" s="56">
        <v>446</v>
      </c>
      <c r="K12645" s="56">
        <v>2</v>
      </c>
      <c r="L12645" s="57">
        <v>4.4843049327354259E-3</v>
      </c>
      <c r="M12645" s="56" t="s">
        <v>467</v>
      </c>
      <c r="N12645" s="60">
        <v>11986.433654062528</v>
      </c>
      <c r="O12645" s="150">
        <v>44434</v>
      </c>
      <c r="P12645" s="150">
        <f t="shared" si="522"/>
        <v>44416</v>
      </c>
      <c r="Q12645" s="150">
        <f t="shared" si="523"/>
        <v>44429</v>
      </c>
    </row>
    <row r="12646" spans="1:17" x14ac:dyDescent="0.35">
      <c r="A12646" s="45" t="s">
        <v>641</v>
      </c>
      <c r="B12646" s="56" t="s">
        <v>449</v>
      </c>
      <c r="C12646" s="54">
        <v>8954.3940578811398</v>
      </c>
      <c r="D12646" s="56">
        <v>777</v>
      </c>
      <c r="E12646" s="56">
        <v>21</v>
      </c>
      <c r="F12646" s="55">
        <v>16.751552258075876</v>
      </c>
      <c r="G12646" s="214"/>
      <c r="H12646" s="56" t="s">
        <v>482</v>
      </c>
      <c r="I12646" s="56">
        <v>21161</v>
      </c>
      <c r="J12646" s="56">
        <v>596</v>
      </c>
      <c r="K12646" s="56">
        <v>22</v>
      </c>
      <c r="L12646" s="57">
        <v>3.6912751677852351E-2</v>
      </c>
      <c r="M12646" s="56" t="s">
        <v>482</v>
      </c>
      <c r="N12646" s="60">
        <v>6655.9500972088135</v>
      </c>
      <c r="O12646" s="150">
        <v>44434</v>
      </c>
      <c r="P12646" s="150">
        <f t="shared" si="522"/>
        <v>44416</v>
      </c>
      <c r="Q12646" s="150">
        <f t="shared" si="523"/>
        <v>44429</v>
      </c>
    </row>
    <row r="12647" spans="1:17" x14ac:dyDescent="0.35">
      <c r="A12647" s="45" t="s">
        <v>640</v>
      </c>
      <c r="B12647" s="56" t="s">
        <v>458</v>
      </c>
      <c r="C12647" s="54">
        <v>13616.408669804499</v>
      </c>
      <c r="D12647" s="56">
        <v>1221</v>
      </c>
      <c r="E12647" s="56">
        <v>29</v>
      </c>
      <c r="F12647" s="55">
        <v>15.212737966818917</v>
      </c>
      <c r="G12647" s="214"/>
      <c r="H12647" s="56" t="s">
        <v>482</v>
      </c>
      <c r="I12647" s="56">
        <v>52786</v>
      </c>
      <c r="J12647" s="56">
        <v>1582</v>
      </c>
      <c r="K12647" s="56">
        <v>31</v>
      </c>
      <c r="L12647" s="57">
        <v>1.9595448798988623E-2</v>
      </c>
      <c r="M12647" s="56" t="s">
        <v>482</v>
      </c>
      <c r="N12647" s="60">
        <v>11618.335189279494</v>
      </c>
      <c r="O12647" s="150">
        <v>44434</v>
      </c>
      <c r="P12647" s="150">
        <f t="shared" si="522"/>
        <v>44416</v>
      </c>
      <c r="Q12647" s="150">
        <f t="shared" si="523"/>
        <v>44429</v>
      </c>
    </row>
    <row r="12648" spans="1:17" x14ac:dyDescent="0.35">
      <c r="A12648" s="45" t="s">
        <v>639</v>
      </c>
      <c r="B12648" s="56" t="s">
        <v>460</v>
      </c>
      <c r="C12648" s="54">
        <v>15949.1079489121</v>
      </c>
      <c r="D12648" s="56">
        <v>1953</v>
      </c>
      <c r="E12648" s="56">
        <v>57</v>
      </c>
      <c r="F12648" s="55">
        <v>25.527625648218685</v>
      </c>
      <c r="G12648" s="214"/>
      <c r="H12648" s="56" t="s">
        <v>482</v>
      </c>
      <c r="I12648" s="56">
        <v>36171</v>
      </c>
      <c r="J12648" s="56">
        <v>1149</v>
      </c>
      <c r="K12648" s="56">
        <v>59</v>
      </c>
      <c r="L12648" s="57">
        <v>5.1348999129677983E-2</v>
      </c>
      <c r="M12648" s="56" t="s">
        <v>482</v>
      </c>
      <c r="N12648" s="60">
        <v>7204.1646697762435</v>
      </c>
      <c r="O12648" s="150">
        <v>44434</v>
      </c>
      <c r="P12648" s="150">
        <f t="shared" si="522"/>
        <v>44416</v>
      </c>
      <c r="Q12648" s="150">
        <f t="shared" si="523"/>
        <v>44429</v>
      </c>
    </row>
    <row r="12649" spans="1:17" x14ac:dyDescent="0.35">
      <c r="A12649" s="45" t="s">
        <v>638</v>
      </c>
      <c r="B12649" s="56" t="s">
        <v>460</v>
      </c>
      <c r="C12649" s="54">
        <v>57573.2411074349</v>
      </c>
      <c r="D12649" s="56">
        <v>6846</v>
      </c>
      <c r="E12649" s="56">
        <v>205</v>
      </c>
      <c r="F12649" s="55">
        <v>25.433442448606893</v>
      </c>
      <c r="G12649" s="214"/>
      <c r="H12649" s="56" t="s">
        <v>482</v>
      </c>
      <c r="I12649" s="56">
        <v>147541</v>
      </c>
      <c r="J12649" s="56">
        <v>5105</v>
      </c>
      <c r="K12649" s="56">
        <v>230</v>
      </c>
      <c r="L12649" s="57">
        <v>4.5053868756121447E-2</v>
      </c>
      <c r="M12649" s="56" t="s">
        <v>463</v>
      </c>
      <c r="N12649" s="60">
        <v>8866.9664965948032</v>
      </c>
      <c r="O12649" s="150">
        <v>44434</v>
      </c>
      <c r="P12649" s="150">
        <f t="shared" si="522"/>
        <v>44416</v>
      </c>
      <c r="Q12649" s="150">
        <f t="shared" si="523"/>
        <v>44429</v>
      </c>
    </row>
    <row r="12650" spans="1:17" x14ac:dyDescent="0.35">
      <c r="A12650" s="45" t="s">
        <v>637</v>
      </c>
      <c r="B12650" s="56" t="s">
        <v>449</v>
      </c>
      <c r="C12650" s="54">
        <v>9019.6013550839107</v>
      </c>
      <c r="D12650" s="56">
        <v>723</v>
      </c>
      <c r="E12650" s="56">
        <v>23</v>
      </c>
      <c r="F12650" s="55">
        <v>18.214298816334544</v>
      </c>
      <c r="G12650" s="214"/>
      <c r="H12650" s="56" t="s">
        <v>482</v>
      </c>
      <c r="I12650" s="56">
        <v>19084</v>
      </c>
      <c r="J12650" s="56">
        <v>626</v>
      </c>
      <c r="K12650" s="56">
        <v>23</v>
      </c>
      <c r="L12650" s="57">
        <v>3.6741214057507986E-2</v>
      </c>
      <c r="M12650" s="56" t="s">
        <v>463</v>
      </c>
      <c r="N12650" s="60">
        <v>6940.4397750589524</v>
      </c>
      <c r="O12650" s="150">
        <v>44434</v>
      </c>
      <c r="P12650" s="150">
        <f t="shared" si="522"/>
        <v>44416</v>
      </c>
      <c r="Q12650" s="150">
        <f t="shared" si="523"/>
        <v>44429</v>
      </c>
    </row>
    <row r="12651" spans="1:17" x14ac:dyDescent="0.35">
      <c r="A12651" s="45" t="s">
        <v>636</v>
      </c>
      <c r="B12651" s="56" t="s">
        <v>454</v>
      </c>
      <c r="C12651" s="54">
        <v>30825.646942955998</v>
      </c>
      <c r="D12651" s="56">
        <v>3494</v>
      </c>
      <c r="E12651" s="56">
        <v>110</v>
      </c>
      <c r="F12651" s="55">
        <v>25.488979587947629</v>
      </c>
      <c r="G12651" s="214"/>
      <c r="H12651" s="56" t="s">
        <v>482</v>
      </c>
      <c r="I12651" s="56">
        <v>100829</v>
      </c>
      <c r="J12651" s="56">
        <v>2429</v>
      </c>
      <c r="K12651" s="56">
        <v>115</v>
      </c>
      <c r="L12651" s="57">
        <v>4.7344586249485385E-2</v>
      </c>
      <c r="M12651" s="56" t="s">
        <v>482</v>
      </c>
      <c r="N12651" s="60">
        <v>7879.8021806158831</v>
      </c>
      <c r="O12651" s="150">
        <v>44434</v>
      </c>
      <c r="P12651" s="150">
        <f t="shared" si="522"/>
        <v>44416</v>
      </c>
      <c r="Q12651" s="150">
        <f t="shared" si="523"/>
        <v>44429</v>
      </c>
    </row>
    <row r="12652" spans="1:17" x14ac:dyDescent="0.35">
      <c r="A12652" s="45" t="s">
        <v>635</v>
      </c>
      <c r="B12652" s="56" t="s">
        <v>459</v>
      </c>
      <c r="C12652" s="54">
        <v>4174.0936822109898</v>
      </c>
      <c r="D12652" s="56">
        <v>427</v>
      </c>
      <c r="E12652" s="56">
        <v>35</v>
      </c>
      <c r="F12652" s="55">
        <v>59.893241271857754</v>
      </c>
      <c r="G12652" s="214"/>
      <c r="H12652" s="56" t="s">
        <v>482</v>
      </c>
      <c r="I12652" s="56">
        <v>19437</v>
      </c>
      <c r="J12652" s="56">
        <v>660</v>
      </c>
      <c r="K12652" s="56">
        <v>35</v>
      </c>
      <c r="L12652" s="57">
        <v>5.3030303030303032E-2</v>
      </c>
      <c r="M12652" s="56" t="s">
        <v>482</v>
      </c>
      <c r="N12652" s="60">
        <v>15811.81569577045</v>
      </c>
      <c r="O12652" s="150">
        <v>44434</v>
      </c>
      <c r="P12652" s="150">
        <f t="shared" si="522"/>
        <v>44416</v>
      </c>
      <c r="Q12652" s="150">
        <f t="shared" si="523"/>
        <v>44429</v>
      </c>
    </row>
    <row r="12653" spans="1:17" x14ac:dyDescent="0.35">
      <c r="A12653" s="45" t="s">
        <v>634</v>
      </c>
      <c r="B12653" s="56" t="s">
        <v>456</v>
      </c>
      <c r="C12653" s="54">
        <v>414.46849714100301</v>
      </c>
      <c r="D12653" s="56">
        <v>12</v>
      </c>
      <c r="E12653" s="56" t="s">
        <v>495</v>
      </c>
      <c r="F12653" s="55">
        <v>17.233775768552871</v>
      </c>
      <c r="G12653" s="214"/>
      <c r="H12653" s="56" t="s">
        <v>482</v>
      </c>
      <c r="I12653" s="56">
        <v>277</v>
      </c>
      <c r="J12653" s="56">
        <v>7</v>
      </c>
      <c r="K12653" s="56">
        <v>1</v>
      </c>
      <c r="L12653" s="57">
        <v>0.14285714285714285</v>
      </c>
      <c r="M12653" s="56" t="s">
        <v>482</v>
      </c>
      <c r="N12653" s="60">
        <v>1688.9100253181814</v>
      </c>
      <c r="O12653" s="150">
        <v>44434</v>
      </c>
      <c r="P12653" s="150">
        <f t="shared" si="522"/>
        <v>44416</v>
      </c>
      <c r="Q12653" s="150">
        <f t="shared" si="523"/>
        <v>44429</v>
      </c>
    </row>
    <row r="12654" spans="1:17" x14ac:dyDescent="0.35">
      <c r="A12654" s="45" t="s">
        <v>633</v>
      </c>
      <c r="B12654" s="56" t="s">
        <v>458</v>
      </c>
      <c r="C12654" s="54">
        <v>5777.7105143039398</v>
      </c>
      <c r="D12654" s="56">
        <v>454</v>
      </c>
      <c r="E12654" s="56">
        <v>9</v>
      </c>
      <c r="F12654" s="55">
        <v>11.126503158398375</v>
      </c>
      <c r="G12654" s="214"/>
      <c r="H12654" s="56" t="s">
        <v>467</v>
      </c>
      <c r="I12654" s="56">
        <v>20601</v>
      </c>
      <c r="J12654" s="56">
        <v>491</v>
      </c>
      <c r="K12654" s="56">
        <v>11</v>
      </c>
      <c r="L12654" s="57">
        <v>2.2403258655804479E-2</v>
      </c>
      <c r="M12654" s="56" t="s">
        <v>467</v>
      </c>
      <c r="N12654" s="60">
        <v>8498.1758567589368</v>
      </c>
      <c r="O12654" s="150">
        <v>44434</v>
      </c>
      <c r="P12654" s="150">
        <f t="shared" si="522"/>
        <v>44416</v>
      </c>
      <c r="Q12654" s="150">
        <f t="shared" si="523"/>
        <v>44429</v>
      </c>
    </row>
    <row r="12655" spans="1:17" x14ac:dyDescent="0.35">
      <c r="A12655" s="45" t="s">
        <v>632</v>
      </c>
      <c r="B12655" s="56" t="s">
        <v>454</v>
      </c>
      <c r="C12655" s="54">
        <v>9113.7991472155009</v>
      </c>
      <c r="D12655" s="56">
        <v>510</v>
      </c>
      <c r="E12655" s="56">
        <v>24</v>
      </c>
      <c r="F12655" s="55">
        <v>18.809781591571202</v>
      </c>
      <c r="G12655" s="214"/>
      <c r="H12655" s="56" t="s">
        <v>482</v>
      </c>
      <c r="I12655" s="56">
        <v>16294</v>
      </c>
      <c r="J12655" s="56">
        <v>439</v>
      </c>
      <c r="K12655" s="56">
        <v>28</v>
      </c>
      <c r="L12655" s="57">
        <v>6.3781321184510256E-2</v>
      </c>
      <c r="M12655" s="56" t="s">
        <v>467</v>
      </c>
      <c r="N12655" s="60">
        <v>4816.8715692415253</v>
      </c>
      <c r="O12655" s="150">
        <v>44434</v>
      </c>
      <c r="P12655" s="150">
        <f t="shared" si="522"/>
        <v>44416</v>
      </c>
      <c r="Q12655" s="150">
        <f t="shared" si="523"/>
        <v>44429</v>
      </c>
    </row>
    <row r="12656" spans="1:17" x14ac:dyDescent="0.35">
      <c r="A12656" s="45" t="s">
        <v>631</v>
      </c>
      <c r="B12656" s="56" t="s">
        <v>462</v>
      </c>
      <c r="C12656" s="54">
        <v>1968.1305279901801</v>
      </c>
      <c r="D12656" s="56">
        <v>101</v>
      </c>
      <c r="E12656" s="56" t="s">
        <v>495</v>
      </c>
      <c r="F12656" s="55">
        <v>3.6292598693397138</v>
      </c>
      <c r="G12656" s="214"/>
      <c r="H12656" s="56" t="s">
        <v>463</v>
      </c>
      <c r="I12656" s="56">
        <v>3643</v>
      </c>
      <c r="J12656" s="56">
        <v>287</v>
      </c>
      <c r="K12656" s="56">
        <v>2</v>
      </c>
      <c r="L12656" s="57">
        <v>6.9686411149825784E-3</v>
      </c>
      <c r="M12656" s="56" t="s">
        <v>463</v>
      </c>
      <c r="N12656" s="60">
        <v>14582.36615500697</v>
      </c>
      <c r="O12656" s="150">
        <v>44434</v>
      </c>
      <c r="P12656" s="150">
        <f t="shared" si="522"/>
        <v>44416</v>
      </c>
      <c r="Q12656" s="150">
        <f t="shared" si="523"/>
        <v>44429</v>
      </c>
    </row>
    <row r="12657" spans="1:17" x14ac:dyDescent="0.35">
      <c r="A12657" s="45" t="s">
        <v>630</v>
      </c>
      <c r="B12657" s="56" t="s">
        <v>454</v>
      </c>
      <c r="C12657" s="54">
        <v>11979.088383960399</v>
      </c>
      <c r="D12657" s="56">
        <v>1211</v>
      </c>
      <c r="E12657" s="56">
        <v>37</v>
      </c>
      <c r="F12657" s="55">
        <v>22.062255975970935</v>
      </c>
      <c r="G12657" s="214"/>
      <c r="H12657" s="56" t="s">
        <v>482</v>
      </c>
      <c r="I12657" s="56">
        <v>26638</v>
      </c>
      <c r="J12657" s="56">
        <v>772</v>
      </c>
      <c r="K12657" s="56">
        <v>39</v>
      </c>
      <c r="L12657" s="57">
        <v>5.0518134715025906E-2</v>
      </c>
      <c r="M12657" s="56" t="s">
        <v>482</v>
      </c>
      <c r="N12657" s="60">
        <v>6444.5638537376708</v>
      </c>
      <c r="O12657" s="150">
        <v>44434</v>
      </c>
      <c r="P12657" s="150">
        <f t="shared" si="522"/>
        <v>44416</v>
      </c>
      <c r="Q12657" s="150">
        <f t="shared" si="523"/>
        <v>44429</v>
      </c>
    </row>
    <row r="12658" spans="1:17" x14ac:dyDescent="0.35">
      <c r="A12658" s="45" t="s">
        <v>629</v>
      </c>
      <c r="B12658" s="56" t="s">
        <v>461</v>
      </c>
      <c r="C12658" s="54">
        <v>241.58987972642501</v>
      </c>
      <c r="D12658" s="56">
        <v>9</v>
      </c>
      <c r="E12658" s="56" t="s">
        <v>495</v>
      </c>
      <c r="F12658" s="55">
        <v>29.566044533594177</v>
      </c>
      <c r="G12658" s="214"/>
      <c r="H12658" s="56" t="s">
        <v>467</v>
      </c>
      <c r="I12658" s="56">
        <v>651</v>
      </c>
      <c r="J12658" s="56">
        <v>32</v>
      </c>
      <c r="K12658" s="56">
        <v>1</v>
      </c>
      <c r="L12658" s="57">
        <v>3.125E-2</v>
      </c>
      <c r="M12658" s="56" t="s">
        <v>482</v>
      </c>
      <c r="N12658" s="60">
        <v>13245.587951050191</v>
      </c>
      <c r="O12658" s="150">
        <v>44434</v>
      </c>
      <c r="P12658" s="150">
        <f t="shared" si="522"/>
        <v>44416</v>
      </c>
      <c r="Q12658" s="150">
        <f t="shared" si="523"/>
        <v>44429</v>
      </c>
    </row>
    <row r="12659" spans="1:17" x14ac:dyDescent="0.35">
      <c r="A12659" s="45" t="s">
        <v>438</v>
      </c>
      <c r="B12659" s="56" t="s">
        <v>438</v>
      </c>
      <c r="C12659" s="54">
        <v>0</v>
      </c>
      <c r="D12659" s="56">
        <v>934</v>
      </c>
      <c r="E12659" s="56">
        <v>14</v>
      </c>
      <c r="F12659" s="55" t="s">
        <v>465</v>
      </c>
      <c r="G12659" s="214"/>
      <c r="H12659" s="56" t="s">
        <v>465</v>
      </c>
      <c r="I12659" s="56">
        <v>337273</v>
      </c>
      <c r="J12659" s="56">
        <v>6678</v>
      </c>
      <c r="K12659" s="56">
        <v>15</v>
      </c>
      <c r="L12659" s="57" t="s">
        <v>465</v>
      </c>
      <c r="M12659" s="56" t="s">
        <v>465</v>
      </c>
      <c r="N12659" s="60" t="s">
        <v>465</v>
      </c>
      <c r="O12659" s="150">
        <v>44434</v>
      </c>
      <c r="P12659" s="150">
        <f t="shared" si="522"/>
        <v>44416</v>
      </c>
      <c r="Q12659" s="150">
        <f t="shared" si="523"/>
        <v>44429</v>
      </c>
    </row>
    <row r="12660" spans="1:17" x14ac:dyDescent="0.35">
      <c r="A12660" s="45" t="s">
        <v>628</v>
      </c>
      <c r="B12660" s="56" t="s">
        <v>449</v>
      </c>
      <c r="C12660" s="54">
        <v>9203.2013313555308</v>
      </c>
      <c r="D12660" s="56">
        <v>361</v>
      </c>
      <c r="E12660" s="56">
        <v>6</v>
      </c>
      <c r="F12660" s="55">
        <v>4.656764675040578</v>
      </c>
      <c r="G12660" s="214"/>
      <c r="H12660" s="56" t="s">
        <v>463</v>
      </c>
      <c r="I12660" s="56">
        <v>16348</v>
      </c>
      <c r="J12660" s="56">
        <v>494</v>
      </c>
      <c r="K12660" s="56">
        <v>7</v>
      </c>
      <c r="L12660" s="57">
        <v>1.417004048582996E-2</v>
      </c>
      <c r="M12660" s="56" t="s">
        <v>463</v>
      </c>
      <c r="N12660" s="60">
        <v>5367.697415430107</v>
      </c>
      <c r="O12660" s="150">
        <v>44434</v>
      </c>
      <c r="P12660" s="150">
        <f t="shared" si="522"/>
        <v>44416</v>
      </c>
      <c r="Q12660" s="150">
        <f t="shared" si="523"/>
        <v>44429</v>
      </c>
    </row>
    <row r="12661" spans="1:17" x14ac:dyDescent="0.35">
      <c r="A12661" s="45" t="s">
        <v>627</v>
      </c>
      <c r="B12661" s="56" t="s">
        <v>449</v>
      </c>
      <c r="C12661" s="54">
        <v>15611.3411572231</v>
      </c>
      <c r="D12661" s="56">
        <v>922</v>
      </c>
      <c r="E12661" s="56">
        <v>27</v>
      </c>
      <c r="F12661" s="55">
        <v>12.353656288390775</v>
      </c>
      <c r="G12661" s="214"/>
      <c r="H12661" s="56" t="s">
        <v>482</v>
      </c>
      <c r="I12661" s="56">
        <v>27656</v>
      </c>
      <c r="J12661" s="56">
        <v>987</v>
      </c>
      <c r="K12661" s="56">
        <v>28</v>
      </c>
      <c r="L12661" s="57">
        <v>2.8368794326241134E-2</v>
      </c>
      <c r="M12661" s="56" t="s">
        <v>463</v>
      </c>
      <c r="N12661" s="60">
        <v>6322.3267627031009</v>
      </c>
      <c r="O12661" s="150">
        <v>44434</v>
      </c>
      <c r="P12661" s="150">
        <f t="shared" si="522"/>
        <v>44416</v>
      </c>
      <c r="Q12661" s="150">
        <f t="shared" si="523"/>
        <v>44429</v>
      </c>
    </row>
    <row r="12662" spans="1:17" x14ac:dyDescent="0.35">
      <c r="A12662" s="45" t="s">
        <v>626</v>
      </c>
      <c r="B12662" s="56" t="s">
        <v>454</v>
      </c>
      <c r="C12662" s="54">
        <v>27113.4272904754</v>
      </c>
      <c r="D12662" s="56">
        <v>2639</v>
      </c>
      <c r="E12662" s="56">
        <v>80</v>
      </c>
      <c r="F12662" s="55">
        <v>21.075482833898572</v>
      </c>
      <c r="G12662" s="214"/>
      <c r="H12662" s="56" t="s">
        <v>482</v>
      </c>
      <c r="I12662" s="56">
        <v>84411</v>
      </c>
      <c r="J12662" s="56">
        <v>2518</v>
      </c>
      <c r="K12662" s="56">
        <v>88</v>
      </c>
      <c r="L12662" s="57">
        <v>3.4948371723590152E-2</v>
      </c>
      <c r="M12662" s="56" t="s">
        <v>482</v>
      </c>
      <c r="N12662" s="60">
        <v>9286.9115107574071</v>
      </c>
      <c r="O12662" s="150">
        <v>44434</v>
      </c>
      <c r="P12662" s="150">
        <f t="shared" si="522"/>
        <v>44416</v>
      </c>
      <c r="Q12662" s="150">
        <f t="shared" si="523"/>
        <v>44429</v>
      </c>
    </row>
    <row r="12663" spans="1:17" x14ac:dyDescent="0.35">
      <c r="A12663" s="45" t="s">
        <v>625</v>
      </c>
      <c r="B12663" s="56" t="s">
        <v>456</v>
      </c>
      <c r="C12663" s="54">
        <v>1911.00314707446</v>
      </c>
      <c r="D12663" s="56">
        <v>97</v>
      </c>
      <c r="E12663" s="56">
        <v>0</v>
      </c>
      <c r="F12663" s="55">
        <v>0</v>
      </c>
      <c r="G12663" s="214"/>
      <c r="H12663" s="56" t="s">
        <v>467</v>
      </c>
      <c r="I12663" s="56">
        <v>2773</v>
      </c>
      <c r="J12663" s="56">
        <v>77</v>
      </c>
      <c r="K12663" s="56">
        <v>0</v>
      </c>
      <c r="L12663" s="57">
        <v>0</v>
      </c>
      <c r="M12663" s="56" t="s">
        <v>467</v>
      </c>
      <c r="N12663" s="60">
        <v>4029.2973937734596</v>
      </c>
      <c r="O12663" s="150">
        <v>44434</v>
      </c>
      <c r="P12663" s="150">
        <f t="shared" si="522"/>
        <v>44416</v>
      </c>
      <c r="Q12663" s="150">
        <f t="shared" si="523"/>
        <v>44429</v>
      </c>
    </row>
    <row r="12664" spans="1:17" x14ac:dyDescent="0.35">
      <c r="A12664" s="45" t="s">
        <v>624</v>
      </c>
      <c r="B12664" s="56" t="s">
        <v>452</v>
      </c>
      <c r="C12664" s="54">
        <v>26055.176096996998</v>
      </c>
      <c r="D12664" s="56">
        <v>2238</v>
      </c>
      <c r="E12664" s="56">
        <v>55</v>
      </c>
      <c r="F12664" s="55">
        <v>15.077892446193131</v>
      </c>
      <c r="G12664" s="214"/>
      <c r="H12664" s="56" t="s">
        <v>482</v>
      </c>
      <c r="I12664" s="56">
        <v>69444</v>
      </c>
      <c r="J12664" s="56">
        <v>1953</v>
      </c>
      <c r="K12664" s="56">
        <v>64</v>
      </c>
      <c r="L12664" s="57">
        <v>3.2770097286226318E-2</v>
      </c>
      <c r="M12664" s="56" t="s">
        <v>467</v>
      </c>
      <c r="N12664" s="60">
        <v>7495.6315502511379</v>
      </c>
      <c r="O12664" s="150">
        <v>44434</v>
      </c>
      <c r="P12664" s="150">
        <f t="shared" si="522"/>
        <v>44416</v>
      </c>
      <c r="Q12664" s="150">
        <f t="shared" si="523"/>
        <v>44429</v>
      </c>
    </row>
    <row r="12665" spans="1:17" x14ac:dyDescent="0.35">
      <c r="A12665" s="45" t="s">
        <v>623</v>
      </c>
      <c r="B12665" s="56" t="s">
        <v>454</v>
      </c>
      <c r="C12665" s="54">
        <v>66447.1432703639</v>
      </c>
      <c r="D12665" s="56">
        <v>5973</v>
      </c>
      <c r="E12665" s="56">
        <v>133</v>
      </c>
      <c r="F12665" s="55">
        <v>14.297078147281459</v>
      </c>
      <c r="G12665" s="214"/>
      <c r="H12665" s="56" t="s">
        <v>482</v>
      </c>
      <c r="I12665" s="56">
        <v>401071</v>
      </c>
      <c r="J12665" s="56">
        <v>9093</v>
      </c>
      <c r="K12665" s="56">
        <v>146</v>
      </c>
      <c r="L12665" s="57">
        <v>1.6056307049378642E-2</v>
      </c>
      <c r="M12665" s="56" t="s">
        <v>463</v>
      </c>
      <c r="N12665" s="60">
        <v>13684.561220340032</v>
      </c>
      <c r="O12665" s="150">
        <v>44434</v>
      </c>
      <c r="P12665" s="150">
        <f t="shared" si="522"/>
        <v>44416</v>
      </c>
      <c r="Q12665" s="150">
        <f t="shared" si="523"/>
        <v>44429</v>
      </c>
    </row>
    <row r="12666" spans="1:17" x14ac:dyDescent="0.35">
      <c r="A12666" s="45" t="s">
        <v>622</v>
      </c>
      <c r="B12666" s="56" t="s">
        <v>455</v>
      </c>
      <c r="C12666" s="54">
        <v>10160.3863056553</v>
      </c>
      <c r="D12666" s="56">
        <v>670</v>
      </c>
      <c r="E12666" s="56">
        <v>29</v>
      </c>
      <c r="F12666" s="55">
        <v>20.387301320183159</v>
      </c>
      <c r="G12666" s="214"/>
      <c r="H12666" s="56" t="s">
        <v>482</v>
      </c>
      <c r="I12666" s="56">
        <v>23500</v>
      </c>
      <c r="J12666" s="56">
        <v>828</v>
      </c>
      <c r="K12666" s="56">
        <v>35</v>
      </c>
      <c r="L12666" s="57">
        <v>4.2270531400966184E-2</v>
      </c>
      <c r="M12666" s="56" t="s">
        <v>482</v>
      </c>
      <c r="N12666" s="60">
        <v>8149.2964449504534</v>
      </c>
      <c r="O12666" s="150">
        <v>44434</v>
      </c>
      <c r="P12666" s="150">
        <f t="shared" si="522"/>
        <v>44416</v>
      </c>
      <c r="Q12666" s="150">
        <f t="shared" si="523"/>
        <v>44429</v>
      </c>
    </row>
    <row r="12667" spans="1:17" x14ac:dyDescent="0.35">
      <c r="A12667" s="45" t="s">
        <v>621</v>
      </c>
      <c r="B12667" s="56" t="s">
        <v>451</v>
      </c>
      <c r="C12667" s="54">
        <v>24185.158020851901</v>
      </c>
      <c r="D12667" s="56">
        <v>1894</v>
      </c>
      <c r="E12667" s="56">
        <v>69</v>
      </c>
      <c r="F12667" s="55">
        <v>20.378495870575353</v>
      </c>
      <c r="G12667" s="214"/>
      <c r="H12667" s="56" t="s">
        <v>482</v>
      </c>
      <c r="I12667" s="56">
        <v>44924</v>
      </c>
      <c r="J12667" s="56">
        <v>1560</v>
      </c>
      <c r="K12667" s="56">
        <v>76</v>
      </c>
      <c r="L12667" s="57">
        <v>4.8717948717948718E-2</v>
      </c>
      <c r="M12667" s="56" t="s">
        <v>482</v>
      </c>
      <c r="N12667" s="60">
        <v>6450.2369538168941</v>
      </c>
      <c r="O12667" s="150">
        <v>44434</v>
      </c>
      <c r="P12667" s="150">
        <f t="shared" si="522"/>
        <v>44416</v>
      </c>
      <c r="Q12667" s="150">
        <f t="shared" si="523"/>
        <v>44429</v>
      </c>
    </row>
    <row r="12668" spans="1:17" x14ac:dyDescent="0.35">
      <c r="A12668" s="45" t="s">
        <v>620</v>
      </c>
      <c r="B12668" s="56" t="s">
        <v>449</v>
      </c>
      <c r="C12668" s="54">
        <v>5442.3214995143799</v>
      </c>
      <c r="D12668" s="56">
        <v>273</v>
      </c>
      <c r="E12668" s="56">
        <v>15</v>
      </c>
      <c r="F12668" s="55">
        <v>19.686976808043685</v>
      </c>
      <c r="G12668" s="214"/>
      <c r="H12668" s="56" t="s">
        <v>482</v>
      </c>
      <c r="I12668" s="56">
        <v>8331</v>
      </c>
      <c r="J12668" s="56">
        <v>314</v>
      </c>
      <c r="K12668" s="56">
        <v>17</v>
      </c>
      <c r="L12668" s="57">
        <v>5.4140127388535034E-2</v>
      </c>
      <c r="M12668" s="56" t="s">
        <v>482</v>
      </c>
      <c r="N12668" s="60">
        <v>5769.5966698773364</v>
      </c>
      <c r="O12668" s="150">
        <v>44434</v>
      </c>
      <c r="P12668" s="150">
        <f t="shared" si="522"/>
        <v>44416</v>
      </c>
      <c r="Q12668" s="150">
        <f t="shared" si="523"/>
        <v>44429</v>
      </c>
    </row>
    <row r="12669" spans="1:17" x14ac:dyDescent="0.35">
      <c r="A12669" s="45" t="s">
        <v>619</v>
      </c>
      <c r="B12669" s="56" t="s">
        <v>457</v>
      </c>
      <c r="C12669" s="54">
        <v>733.94211218720091</v>
      </c>
      <c r="D12669" s="56">
        <v>18</v>
      </c>
      <c r="E12669" s="56">
        <v>0</v>
      </c>
      <c r="F12669" s="55">
        <v>0</v>
      </c>
      <c r="G12669" s="214"/>
      <c r="H12669" s="56" t="s">
        <v>467</v>
      </c>
      <c r="I12669" s="56">
        <v>1486</v>
      </c>
      <c r="J12669" s="56">
        <v>55</v>
      </c>
      <c r="K12669" s="56">
        <v>0</v>
      </c>
      <c r="L12669" s="57">
        <v>0</v>
      </c>
      <c r="M12669" s="56" t="s">
        <v>467</v>
      </c>
      <c r="N12669" s="60">
        <v>7493.7790169984937</v>
      </c>
      <c r="O12669" s="150">
        <v>44434</v>
      </c>
      <c r="P12669" s="150">
        <f t="shared" si="522"/>
        <v>44416</v>
      </c>
      <c r="Q12669" s="150">
        <f t="shared" si="523"/>
        <v>44429</v>
      </c>
    </row>
    <row r="12670" spans="1:17" x14ac:dyDescent="0.35">
      <c r="A12670" s="45" t="s">
        <v>618</v>
      </c>
      <c r="B12670" s="56" t="s">
        <v>461</v>
      </c>
      <c r="C12670" s="54">
        <v>445.14881003177402</v>
      </c>
      <c r="D12670" s="56">
        <v>12</v>
      </c>
      <c r="E12670" s="56" t="s">
        <v>495</v>
      </c>
      <c r="F12670" s="55">
        <v>16.045998510806527</v>
      </c>
      <c r="G12670" s="214"/>
      <c r="H12670" s="56" t="s">
        <v>467</v>
      </c>
      <c r="I12670" s="56">
        <v>755</v>
      </c>
      <c r="J12670" s="56">
        <v>22</v>
      </c>
      <c r="K12670" s="56">
        <v>1</v>
      </c>
      <c r="L12670" s="57">
        <v>4.5454545454545456E-2</v>
      </c>
      <c r="M12670" s="56" t="s">
        <v>463</v>
      </c>
      <c r="N12670" s="60">
        <v>4942.1675413284102</v>
      </c>
      <c r="O12670" s="150">
        <v>44434</v>
      </c>
      <c r="P12670" s="150">
        <f t="shared" si="522"/>
        <v>44416</v>
      </c>
      <c r="Q12670" s="150">
        <f t="shared" si="523"/>
        <v>44429</v>
      </c>
    </row>
    <row r="12671" spans="1:17" x14ac:dyDescent="0.35">
      <c r="A12671" s="45" t="s">
        <v>617</v>
      </c>
      <c r="B12671" s="56" t="s">
        <v>454</v>
      </c>
      <c r="C12671" s="54">
        <v>33036.741371399599</v>
      </c>
      <c r="D12671" s="56">
        <v>2502</v>
      </c>
      <c r="E12671" s="56">
        <v>63</v>
      </c>
      <c r="F12671" s="55">
        <v>13.621198136374664</v>
      </c>
      <c r="G12671" s="214"/>
      <c r="H12671" s="56" t="s">
        <v>482</v>
      </c>
      <c r="I12671" s="56">
        <v>133956</v>
      </c>
      <c r="J12671" s="56">
        <v>3870</v>
      </c>
      <c r="K12671" s="56">
        <v>75</v>
      </c>
      <c r="L12671" s="57">
        <v>1.937984496124031E-2</v>
      </c>
      <c r="M12671" s="56" t="s">
        <v>467</v>
      </c>
      <c r="N12671" s="60">
        <v>11714.230397282212</v>
      </c>
      <c r="O12671" s="150">
        <v>44434</v>
      </c>
      <c r="P12671" s="150">
        <f t="shared" si="522"/>
        <v>44416</v>
      </c>
      <c r="Q12671" s="150">
        <f t="shared" si="523"/>
        <v>44429</v>
      </c>
    </row>
    <row r="12672" spans="1:17" x14ac:dyDescent="0.35">
      <c r="A12672" s="45" t="s">
        <v>616</v>
      </c>
      <c r="B12672" s="56" t="s">
        <v>454</v>
      </c>
      <c r="C12672" s="54">
        <v>13217.562427383</v>
      </c>
      <c r="D12672" s="56">
        <v>710</v>
      </c>
      <c r="E12672" s="56">
        <v>30</v>
      </c>
      <c r="F12672" s="55">
        <v>16.212196118837742</v>
      </c>
      <c r="G12672" s="214"/>
      <c r="H12672" s="56" t="s">
        <v>463</v>
      </c>
      <c r="I12672" s="56">
        <v>48873</v>
      </c>
      <c r="J12672" s="56">
        <v>1643</v>
      </c>
      <c r="K12672" s="56">
        <v>36</v>
      </c>
      <c r="L12672" s="57">
        <v>2.1911138161898967E-2</v>
      </c>
      <c r="M12672" s="56" t="s">
        <v>467</v>
      </c>
      <c r="N12672" s="60">
        <v>12430.431170850194</v>
      </c>
      <c r="O12672" s="150">
        <v>44434</v>
      </c>
      <c r="P12672" s="150">
        <f t="shared" si="522"/>
        <v>44416</v>
      </c>
      <c r="Q12672" s="150">
        <f t="shared" si="523"/>
        <v>44429</v>
      </c>
    </row>
    <row r="12673" spans="1:17" x14ac:dyDescent="0.35">
      <c r="A12673" s="45" t="s">
        <v>615</v>
      </c>
      <c r="B12673" s="56" t="s">
        <v>449</v>
      </c>
      <c r="C12673" s="54">
        <v>17180.900653549099</v>
      </c>
      <c r="D12673" s="56">
        <v>2003</v>
      </c>
      <c r="E12673" s="56">
        <v>42</v>
      </c>
      <c r="F12673" s="55">
        <v>17.461249910552759</v>
      </c>
      <c r="G12673" s="214"/>
      <c r="H12673" s="56" t="s">
        <v>463</v>
      </c>
      <c r="I12673" s="56">
        <v>51000</v>
      </c>
      <c r="J12673" s="56">
        <v>1894</v>
      </c>
      <c r="K12673" s="56">
        <v>46</v>
      </c>
      <c r="L12673" s="57">
        <v>2.4287222808870117E-2</v>
      </c>
      <c r="M12673" s="56" t="s">
        <v>463</v>
      </c>
      <c r="N12673" s="60">
        <v>11023.869110195641</v>
      </c>
      <c r="O12673" s="150">
        <v>44434</v>
      </c>
      <c r="P12673" s="150">
        <f t="shared" si="522"/>
        <v>44416</v>
      </c>
      <c r="Q12673" s="150">
        <f t="shared" si="523"/>
        <v>44429</v>
      </c>
    </row>
    <row r="12674" spans="1:17" x14ac:dyDescent="0.35">
      <c r="A12674" s="45" t="s">
        <v>614</v>
      </c>
      <c r="B12674" s="56" t="s">
        <v>452</v>
      </c>
      <c r="C12674" s="54">
        <v>29713.051998029401</v>
      </c>
      <c r="D12674" s="56">
        <v>1444</v>
      </c>
      <c r="E12674" s="56">
        <v>25</v>
      </c>
      <c r="F12674" s="55">
        <v>6.0098649099820376</v>
      </c>
      <c r="G12674" s="214"/>
      <c r="H12674" s="56" t="s">
        <v>463</v>
      </c>
      <c r="I12674" s="56">
        <v>230396</v>
      </c>
      <c r="J12674" s="56">
        <v>2957</v>
      </c>
      <c r="K12674" s="56">
        <v>27</v>
      </c>
      <c r="L12674" s="57">
        <v>9.1308758877240454E-3</v>
      </c>
      <c r="M12674" s="56" t="s">
        <v>463</v>
      </c>
      <c r="N12674" s="60">
        <v>9951.8555017374547</v>
      </c>
      <c r="O12674" s="150">
        <v>44434</v>
      </c>
      <c r="P12674" s="150">
        <f t="shared" si="522"/>
        <v>44416</v>
      </c>
      <c r="Q12674" s="150">
        <f t="shared" si="523"/>
        <v>44429</v>
      </c>
    </row>
    <row r="12675" spans="1:17" x14ac:dyDescent="0.35">
      <c r="A12675" s="45" t="s">
        <v>613</v>
      </c>
      <c r="B12675" s="56" t="s">
        <v>462</v>
      </c>
      <c r="C12675" s="54">
        <v>2759.83426324726</v>
      </c>
      <c r="D12675" s="56">
        <v>105</v>
      </c>
      <c r="E12675" s="56">
        <v>8</v>
      </c>
      <c r="F12675" s="55">
        <v>20.705177083939109</v>
      </c>
      <c r="G12675" s="214"/>
      <c r="H12675" s="56" t="s">
        <v>463</v>
      </c>
      <c r="I12675" s="56">
        <v>4588</v>
      </c>
      <c r="J12675" s="56">
        <v>223</v>
      </c>
      <c r="K12675" s="56">
        <v>8</v>
      </c>
      <c r="L12675" s="57">
        <v>3.5874439461883408E-2</v>
      </c>
      <c r="M12675" s="56" t="s">
        <v>463</v>
      </c>
      <c r="N12675" s="60">
        <v>8080.1953570072374</v>
      </c>
      <c r="O12675" s="150">
        <v>44434</v>
      </c>
      <c r="P12675" s="150">
        <f t="shared" si="522"/>
        <v>44416</v>
      </c>
      <c r="Q12675" s="150">
        <f t="shared" si="523"/>
        <v>44429</v>
      </c>
    </row>
    <row r="12676" spans="1:17" x14ac:dyDescent="0.35">
      <c r="A12676" s="45" t="s">
        <v>612</v>
      </c>
      <c r="B12676" s="56" t="s">
        <v>457</v>
      </c>
      <c r="C12676" s="54">
        <v>709.250407043618</v>
      </c>
      <c r="D12676" s="56">
        <v>19</v>
      </c>
      <c r="E12676" s="56" t="s">
        <v>495</v>
      </c>
      <c r="F12676" s="55">
        <v>30.212984322268564</v>
      </c>
      <c r="G12676" s="214"/>
      <c r="H12676" s="56" t="s">
        <v>482</v>
      </c>
      <c r="I12676" s="56">
        <v>2185</v>
      </c>
      <c r="J12676" s="56">
        <v>89</v>
      </c>
      <c r="K12676" s="56">
        <v>3</v>
      </c>
      <c r="L12676" s="57">
        <v>3.3707865168539325E-2</v>
      </c>
      <c r="M12676" s="56" t="s">
        <v>482</v>
      </c>
      <c r="N12676" s="60">
        <v>12548.459488515542</v>
      </c>
      <c r="O12676" s="150">
        <v>44434</v>
      </c>
      <c r="P12676" s="150">
        <f t="shared" si="522"/>
        <v>44416</v>
      </c>
      <c r="Q12676" s="150">
        <f t="shared" si="523"/>
        <v>44429</v>
      </c>
    </row>
    <row r="12677" spans="1:17" x14ac:dyDescent="0.35">
      <c r="A12677" s="45" t="s">
        <v>611</v>
      </c>
      <c r="B12677" s="56" t="s">
        <v>458</v>
      </c>
      <c r="C12677" s="54">
        <v>5203.1237660323704</v>
      </c>
      <c r="D12677" s="56">
        <v>299</v>
      </c>
      <c r="E12677" s="56" t="s">
        <v>495</v>
      </c>
      <c r="F12677" s="55">
        <v>4.1184050951207212</v>
      </c>
      <c r="G12677" s="214"/>
      <c r="H12677" s="56" t="s">
        <v>482</v>
      </c>
      <c r="I12677" s="56">
        <v>18109</v>
      </c>
      <c r="J12677" s="56">
        <v>442</v>
      </c>
      <c r="K12677" s="56">
        <v>3</v>
      </c>
      <c r="L12677" s="57">
        <v>6.7873303167420816E-3</v>
      </c>
      <c r="M12677" s="56" t="s">
        <v>467</v>
      </c>
      <c r="N12677" s="60">
        <v>8494.8969095356733</v>
      </c>
      <c r="O12677" s="150">
        <v>44434</v>
      </c>
      <c r="P12677" s="150">
        <f t="shared" si="522"/>
        <v>44416</v>
      </c>
      <c r="Q12677" s="150">
        <f t="shared" si="523"/>
        <v>44429</v>
      </c>
    </row>
    <row r="12678" spans="1:17" x14ac:dyDescent="0.35">
      <c r="A12678" s="45" t="s">
        <v>610</v>
      </c>
      <c r="B12678" s="56" t="s">
        <v>449</v>
      </c>
      <c r="C12678" s="54">
        <v>7840.6389864339299</v>
      </c>
      <c r="D12678" s="56">
        <v>714</v>
      </c>
      <c r="E12678" s="56">
        <v>19</v>
      </c>
      <c r="F12678" s="55">
        <v>17.30908487804399</v>
      </c>
      <c r="G12678" s="214"/>
      <c r="H12678" s="56" t="s">
        <v>463</v>
      </c>
      <c r="I12678" s="56">
        <v>19931</v>
      </c>
      <c r="J12678" s="56">
        <v>641</v>
      </c>
      <c r="K12678" s="56">
        <v>20</v>
      </c>
      <c r="L12678" s="57">
        <v>3.1201248049921998E-2</v>
      </c>
      <c r="M12678" s="56" t="s">
        <v>463</v>
      </c>
      <c r="N12678" s="60">
        <v>8175.354089240358</v>
      </c>
      <c r="O12678" s="150">
        <v>44434</v>
      </c>
      <c r="P12678" s="150">
        <f t="shared" ref="P12678:P12709" si="524">O12678-18</f>
        <v>44416</v>
      </c>
      <c r="Q12678" s="150">
        <f t="shared" ref="Q12678:Q12709" si="525">O12678-5</f>
        <v>44429</v>
      </c>
    </row>
    <row r="12679" spans="1:17" x14ac:dyDescent="0.35">
      <c r="A12679" s="45" t="s">
        <v>609</v>
      </c>
      <c r="B12679" s="56" t="s">
        <v>451</v>
      </c>
      <c r="C12679" s="54">
        <v>7285.8220530817907</v>
      </c>
      <c r="D12679" s="56">
        <v>900</v>
      </c>
      <c r="E12679" s="56">
        <v>13</v>
      </c>
      <c r="F12679" s="55">
        <v>12.744909521618874</v>
      </c>
      <c r="G12679" s="214"/>
      <c r="H12679" s="56" t="s">
        <v>482</v>
      </c>
      <c r="I12679" s="56">
        <v>22025</v>
      </c>
      <c r="J12679" s="56">
        <v>629</v>
      </c>
      <c r="K12679" s="56">
        <v>13</v>
      </c>
      <c r="L12679" s="57">
        <v>2.066772655007949E-2</v>
      </c>
      <c r="M12679" s="56" t="s">
        <v>463</v>
      </c>
      <c r="N12679" s="60">
        <v>8633.2056344135217</v>
      </c>
      <c r="O12679" s="150">
        <v>44434</v>
      </c>
      <c r="P12679" s="150">
        <f t="shared" si="524"/>
        <v>44416</v>
      </c>
      <c r="Q12679" s="150">
        <f t="shared" si="525"/>
        <v>44429</v>
      </c>
    </row>
    <row r="12680" spans="1:17" x14ac:dyDescent="0.35">
      <c r="A12680" s="45" t="s">
        <v>608</v>
      </c>
      <c r="B12680" s="56" t="s">
        <v>449</v>
      </c>
      <c r="C12680" s="54">
        <v>3703.8770272844695</v>
      </c>
      <c r="D12680" s="56">
        <v>302</v>
      </c>
      <c r="E12680" s="56">
        <v>10</v>
      </c>
      <c r="F12680" s="55">
        <v>19.28481180730234</v>
      </c>
      <c r="G12680" s="214"/>
      <c r="H12680" s="56" t="s">
        <v>482</v>
      </c>
      <c r="I12680" s="56">
        <v>10008</v>
      </c>
      <c r="J12680" s="56">
        <v>300</v>
      </c>
      <c r="K12680" s="56">
        <v>10</v>
      </c>
      <c r="L12680" s="57">
        <v>3.3333333333333333E-2</v>
      </c>
      <c r="M12680" s="56" t="s">
        <v>463</v>
      </c>
      <c r="N12680" s="60">
        <v>8099.6209590669832</v>
      </c>
      <c r="O12680" s="150">
        <v>44434</v>
      </c>
      <c r="P12680" s="150">
        <f t="shared" si="524"/>
        <v>44416</v>
      </c>
      <c r="Q12680" s="150">
        <f t="shared" si="525"/>
        <v>44429</v>
      </c>
    </row>
    <row r="12681" spans="1:17" x14ac:dyDescent="0.35">
      <c r="A12681" s="45" t="s">
        <v>607</v>
      </c>
      <c r="B12681" s="56" t="s">
        <v>458</v>
      </c>
      <c r="C12681" s="54">
        <v>4036.3842504603494</v>
      </c>
      <c r="D12681" s="56">
        <v>202</v>
      </c>
      <c r="E12681" s="56">
        <v>6</v>
      </c>
      <c r="F12681" s="55">
        <v>10.617706392114428</v>
      </c>
      <c r="G12681" s="214"/>
      <c r="H12681" s="56" t="s">
        <v>482</v>
      </c>
      <c r="I12681" s="56">
        <v>9380</v>
      </c>
      <c r="J12681" s="56">
        <v>281</v>
      </c>
      <c r="K12681" s="56">
        <v>6</v>
      </c>
      <c r="L12681" s="57">
        <v>2.1352313167259787E-2</v>
      </c>
      <c r="M12681" s="56" t="s">
        <v>482</v>
      </c>
      <c r="N12681" s="60">
        <v>6961.6761577630259</v>
      </c>
      <c r="O12681" s="150">
        <v>44434</v>
      </c>
      <c r="P12681" s="150">
        <f t="shared" si="524"/>
        <v>44416</v>
      </c>
      <c r="Q12681" s="150">
        <f t="shared" si="525"/>
        <v>44429</v>
      </c>
    </row>
    <row r="12682" spans="1:17" x14ac:dyDescent="0.35">
      <c r="A12682" s="45" t="s">
        <v>606</v>
      </c>
      <c r="B12682" s="56" t="s">
        <v>456</v>
      </c>
      <c r="C12682" s="54">
        <v>29347.864073528101</v>
      </c>
      <c r="D12682" s="56">
        <v>3125</v>
      </c>
      <c r="E12682" s="56">
        <v>98</v>
      </c>
      <c r="F12682" s="55">
        <v>23.851820979074354</v>
      </c>
      <c r="G12682" s="214"/>
      <c r="H12682" s="56" t="s">
        <v>482</v>
      </c>
      <c r="I12682" s="56">
        <v>72035</v>
      </c>
      <c r="J12682" s="56">
        <v>2552</v>
      </c>
      <c r="K12682" s="56">
        <v>111</v>
      </c>
      <c r="L12682" s="57">
        <v>4.3495297805642631E-2</v>
      </c>
      <c r="M12682" s="56" t="s">
        <v>463</v>
      </c>
      <c r="N12682" s="60">
        <v>8695.6924483711064</v>
      </c>
      <c r="O12682" s="150">
        <v>44434</v>
      </c>
      <c r="P12682" s="150">
        <f t="shared" si="524"/>
        <v>44416</v>
      </c>
      <c r="Q12682" s="150">
        <f t="shared" si="525"/>
        <v>44429</v>
      </c>
    </row>
    <row r="12683" spans="1:17" x14ac:dyDescent="0.35">
      <c r="A12683" s="45" t="s">
        <v>605</v>
      </c>
      <c r="B12683" s="56" t="s">
        <v>461</v>
      </c>
      <c r="C12683" s="54">
        <v>1175.1166229483399</v>
      </c>
      <c r="D12683" s="56">
        <v>47</v>
      </c>
      <c r="E12683" s="56">
        <v>0</v>
      </c>
      <c r="F12683" s="55">
        <v>0</v>
      </c>
      <c r="G12683" s="214"/>
      <c r="H12683" s="56" t="s">
        <v>463</v>
      </c>
      <c r="I12683" s="56">
        <v>3172</v>
      </c>
      <c r="J12683" s="56">
        <v>129</v>
      </c>
      <c r="K12683" s="56">
        <v>1</v>
      </c>
      <c r="L12683" s="57">
        <v>7.7519379844961239E-3</v>
      </c>
      <c r="M12683" s="56" t="s">
        <v>463</v>
      </c>
      <c r="N12683" s="60">
        <v>10977.633834873515</v>
      </c>
      <c r="O12683" s="150">
        <v>44434</v>
      </c>
      <c r="P12683" s="150">
        <f t="shared" si="524"/>
        <v>44416</v>
      </c>
      <c r="Q12683" s="150">
        <f t="shared" si="525"/>
        <v>44429</v>
      </c>
    </row>
    <row r="12684" spans="1:17" x14ac:dyDescent="0.35">
      <c r="A12684" s="45" t="s">
        <v>604</v>
      </c>
      <c r="B12684" s="56" t="s">
        <v>459</v>
      </c>
      <c r="C12684" s="54">
        <v>2871.29045841678</v>
      </c>
      <c r="D12684" s="56">
        <v>168</v>
      </c>
      <c r="E12684" s="56">
        <v>10</v>
      </c>
      <c r="F12684" s="55">
        <v>24.876818442101087</v>
      </c>
      <c r="G12684" s="214"/>
      <c r="H12684" s="56" t="s">
        <v>482</v>
      </c>
      <c r="I12684" s="56">
        <v>6757</v>
      </c>
      <c r="J12684" s="56">
        <v>206</v>
      </c>
      <c r="K12684" s="56">
        <v>10</v>
      </c>
      <c r="L12684" s="57">
        <v>4.8543689320388349E-2</v>
      </c>
      <c r="M12684" s="56" t="s">
        <v>482</v>
      </c>
      <c r="N12684" s="60">
        <v>7174.4744387019527</v>
      </c>
      <c r="O12684" s="150">
        <v>44434</v>
      </c>
      <c r="P12684" s="150">
        <f t="shared" si="524"/>
        <v>44416</v>
      </c>
      <c r="Q12684" s="150">
        <f t="shared" si="525"/>
        <v>44429</v>
      </c>
    </row>
    <row r="12685" spans="1:17" x14ac:dyDescent="0.35">
      <c r="A12685" s="45" t="s">
        <v>603</v>
      </c>
      <c r="B12685" s="56" t="s">
        <v>449</v>
      </c>
      <c r="C12685" s="54">
        <v>18711.126473274999</v>
      </c>
      <c r="D12685" s="56">
        <v>1651</v>
      </c>
      <c r="E12685" s="56">
        <v>35</v>
      </c>
      <c r="F12685" s="55">
        <v>13.361034160988311</v>
      </c>
      <c r="G12685" s="214"/>
      <c r="H12685" s="56" t="s">
        <v>482</v>
      </c>
      <c r="I12685" s="56">
        <v>62737</v>
      </c>
      <c r="J12685" s="56">
        <v>2401</v>
      </c>
      <c r="K12685" s="56">
        <v>37</v>
      </c>
      <c r="L12685" s="57">
        <v>1.5410245730945439E-2</v>
      </c>
      <c r="M12685" s="56" t="s">
        <v>482</v>
      </c>
      <c r="N12685" s="60">
        <v>12831.937208213174</v>
      </c>
      <c r="O12685" s="150">
        <v>44434</v>
      </c>
      <c r="P12685" s="150">
        <f t="shared" si="524"/>
        <v>44416</v>
      </c>
      <c r="Q12685" s="150">
        <f t="shared" si="525"/>
        <v>44429</v>
      </c>
    </row>
    <row r="12686" spans="1:17" x14ac:dyDescent="0.35">
      <c r="A12686" s="45" t="s">
        <v>602</v>
      </c>
      <c r="B12686" s="56" t="s">
        <v>456</v>
      </c>
      <c r="C12686" s="54">
        <v>41355.060735064602</v>
      </c>
      <c r="D12686" s="56">
        <v>3403</v>
      </c>
      <c r="E12686" s="56">
        <v>157</v>
      </c>
      <c r="F12686" s="55">
        <v>27.117081960363841</v>
      </c>
      <c r="G12686" s="214"/>
      <c r="H12686" s="56" t="s">
        <v>482</v>
      </c>
      <c r="I12686" s="56">
        <v>94114</v>
      </c>
      <c r="J12686" s="56">
        <v>3170</v>
      </c>
      <c r="K12686" s="56">
        <v>177</v>
      </c>
      <c r="L12686" s="57">
        <v>5.5835962145110413E-2</v>
      </c>
      <c r="M12686" s="56" t="s">
        <v>482</v>
      </c>
      <c r="N12686" s="60">
        <v>7665.3254611525308</v>
      </c>
      <c r="O12686" s="150">
        <v>44434</v>
      </c>
      <c r="P12686" s="150">
        <f t="shared" si="524"/>
        <v>44416</v>
      </c>
      <c r="Q12686" s="150">
        <f t="shared" si="525"/>
        <v>44429</v>
      </c>
    </row>
    <row r="12687" spans="1:17" x14ac:dyDescent="0.35">
      <c r="A12687" s="45" t="s">
        <v>601</v>
      </c>
      <c r="B12687" s="56" t="s">
        <v>454</v>
      </c>
      <c r="C12687" s="54">
        <v>23089.216116875701</v>
      </c>
      <c r="D12687" s="56">
        <v>1463</v>
      </c>
      <c r="E12687" s="56">
        <v>33</v>
      </c>
      <c r="F12687" s="55">
        <v>10.208847477589513</v>
      </c>
      <c r="G12687" s="214"/>
      <c r="H12687" s="56" t="s">
        <v>482</v>
      </c>
      <c r="I12687" s="56">
        <v>51508</v>
      </c>
      <c r="J12687" s="56">
        <v>1595</v>
      </c>
      <c r="K12687" s="56">
        <v>38</v>
      </c>
      <c r="L12687" s="57">
        <v>2.3824451410658306E-2</v>
      </c>
      <c r="M12687" s="56" t="s">
        <v>482</v>
      </c>
      <c r="N12687" s="60">
        <v>6907.9867931689059</v>
      </c>
      <c r="O12687" s="150">
        <v>44434</v>
      </c>
      <c r="P12687" s="150">
        <f t="shared" si="524"/>
        <v>44416</v>
      </c>
      <c r="Q12687" s="150">
        <f t="shared" si="525"/>
        <v>44429</v>
      </c>
    </row>
    <row r="12688" spans="1:17" x14ac:dyDescent="0.35">
      <c r="A12688" s="45" t="s">
        <v>600</v>
      </c>
      <c r="B12688" s="56" t="s">
        <v>455</v>
      </c>
      <c r="C12688" s="54">
        <v>1711.2133241641</v>
      </c>
      <c r="D12688" s="56">
        <v>72</v>
      </c>
      <c r="E12688" s="56">
        <v>0</v>
      </c>
      <c r="F12688" s="55">
        <v>0</v>
      </c>
      <c r="G12688" s="214"/>
      <c r="H12688" s="56" t="s">
        <v>463</v>
      </c>
      <c r="I12688" s="56">
        <v>2099</v>
      </c>
      <c r="J12688" s="56">
        <v>63</v>
      </c>
      <c r="K12688" s="56">
        <v>0</v>
      </c>
      <c r="L12688" s="57">
        <v>0</v>
      </c>
      <c r="M12688" s="56" t="s">
        <v>463</v>
      </c>
      <c r="N12688" s="60">
        <v>3681.598261910126</v>
      </c>
      <c r="O12688" s="150">
        <v>44434</v>
      </c>
      <c r="P12688" s="150">
        <f t="shared" si="524"/>
        <v>44416</v>
      </c>
      <c r="Q12688" s="150">
        <f t="shared" si="525"/>
        <v>44429</v>
      </c>
    </row>
    <row r="12689" spans="1:17" x14ac:dyDescent="0.35">
      <c r="A12689" s="45" t="s">
        <v>599</v>
      </c>
      <c r="B12689" s="56" t="s">
        <v>449</v>
      </c>
      <c r="C12689" s="54">
        <v>7315.6481145470188</v>
      </c>
      <c r="D12689" s="56">
        <v>595</v>
      </c>
      <c r="E12689" s="56">
        <v>27</v>
      </c>
      <c r="F12689" s="55">
        <v>26.362277113035322</v>
      </c>
      <c r="G12689" s="214"/>
      <c r="H12689" s="56" t="s">
        <v>482</v>
      </c>
      <c r="I12689" s="56">
        <v>16230</v>
      </c>
      <c r="J12689" s="56">
        <v>433</v>
      </c>
      <c r="K12689" s="56">
        <v>29</v>
      </c>
      <c r="L12689" s="57">
        <v>6.6974595842956119E-2</v>
      </c>
      <c r="M12689" s="56" t="s">
        <v>482</v>
      </c>
      <c r="N12689" s="60">
        <v>5918.8194021933368</v>
      </c>
      <c r="O12689" s="150">
        <v>44434</v>
      </c>
      <c r="P12689" s="150">
        <f t="shared" si="524"/>
        <v>44416</v>
      </c>
      <c r="Q12689" s="150">
        <f t="shared" si="525"/>
        <v>44429</v>
      </c>
    </row>
    <row r="12690" spans="1:17" x14ac:dyDescent="0.35">
      <c r="A12690" s="45" t="s">
        <v>598</v>
      </c>
      <c r="B12690" s="56" t="s">
        <v>454</v>
      </c>
      <c r="C12690" s="54">
        <v>10981.723636578799</v>
      </c>
      <c r="D12690" s="56">
        <v>603</v>
      </c>
      <c r="E12690" s="56">
        <v>26</v>
      </c>
      <c r="F12690" s="55">
        <v>16.911214656294369</v>
      </c>
      <c r="G12690" s="214"/>
      <c r="H12690" s="56" t="s">
        <v>463</v>
      </c>
      <c r="I12690" s="56">
        <v>58677</v>
      </c>
      <c r="J12690" s="56">
        <v>1431</v>
      </c>
      <c r="K12690" s="56">
        <v>29</v>
      </c>
      <c r="L12690" s="57">
        <v>2.026554856743536E-2</v>
      </c>
      <c r="M12690" s="56" t="s">
        <v>463</v>
      </c>
      <c r="N12690" s="60">
        <v>13030.741324007748</v>
      </c>
      <c r="O12690" s="150">
        <v>44434</v>
      </c>
      <c r="P12690" s="150">
        <f t="shared" si="524"/>
        <v>44416</v>
      </c>
      <c r="Q12690" s="150">
        <f t="shared" si="525"/>
        <v>44429</v>
      </c>
    </row>
    <row r="12691" spans="1:17" x14ac:dyDescent="0.35">
      <c r="A12691" s="45" t="s">
        <v>597</v>
      </c>
      <c r="B12691" s="56" t="s">
        <v>460</v>
      </c>
      <c r="C12691" s="54">
        <v>16752.226867065601</v>
      </c>
      <c r="D12691" s="56">
        <v>1724</v>
      </c>
      <c r="E12691" s="56">
        <v>66</v>
      </c>
      <c r="F12691" s="55">
        <v>28.141248036425917</v>
      </c>
      <c r="G12691" s="214"/>
      <c r="H12691" s="56" t="s">
        <v>482</v>
      </c>
      <c r="I12691" s="56">
        <v>34114</v>
      </c>
      <c r="J12691" s="56">
        <v>1067</v>
      </c>
      <c r="K12691" s="56">
        <v>71</v>
      </c>
      <c r="L12691" s="57">
        <v>6.6541705716963453E-2</v>
      </c>
      <c r="M12691" s="56" t="s">
        <v>482</v>
      </c>
      <c r="N12691" s="60">
        <v>6369.3024722444006</v>
      </c>
      <c r="O12691" s="150">
        <v>44434</v>
      </c>
      <c r="P12691" s="150">
        <f t="shared" si="524"/>
        <v>44416</v>
      </c>
      <c r="Q12691" s="150">
        <f t="shared" si="525"/>
        <v>44429</v>
      </c>
    </row>
    <row r="12692" spans="1:17" x14ac:dyDescent="0.35">
      <c r="A12692" s="45" t="s">
        <v>596</v>
      </c>
      <c r="B12692" s="56" t="s">
        <v>452</v>
      </c>
      <c r="C12692" s="54">
        <v>14695.182980035201</v>
      </c>
      <c r="D12692" s="56">
        <v>1150</v>
      </c>
      <c r="E12692" s="56">
        <v>28</v>
      </c>
      <c r="F12692" s="55">
        <v>13.609901984324997</v>
      </c>
      <c r="G12692" s="214"/>
      <c r="H12692" s="56" t="s">
        <v>463</v>
      </c>
      <c r="I12692" s="56">
        <v>47167</v>
      </c>
      <c r="J12692" s="56">
        <v>1400</v>
      </c>
      <c r="K12692" s="56">
        <v>28</v>
      </c>
      <c r="L12692" s="57">
        <v>0.02</v>
      </c>
      <c r="M12692" s="56" t="s">
        <v>463</v>
      </c>
      <c r="N12692" s="60">
        <v>9526.9313890274971</v>
      </c>
      <c r="O12692" s="150">
        <v>44434</v>
      </c>
      <c r="P12692" s="150">
        <f t="shared" si="524"/>
        <v>44416</v>
      </c>
      <c r="Q12692" s="150">
        <f t="shared" si="525"/>
        <v>44429</v>
      </c>
    </row>
    <row r="12693" spans="1:17" x14ac:dyDescent="0.35">
      <c r="A12693" s="45" t="s">
        <v>595</v>
      </c>
      <c r="B12693" s="56" t="s">
        <v>452</v>
      </c>
      <c r="C12693" s="54">
        <v>56177.316442514697</v>
      </c>
      <c r="D12693" s="56">
        <v>5511</v>
      </c>
      <c r="E12693" s="56">
        <v>107</v>
      </c>
      <c r="F12693" s="55">
        <v>13.604881163517218</v>
      </c>
      <c r="G12693" s="214"/>
      <c r="H12693" s="56" t="s">
        <v>467</v>
      </c>
      <c r="I12693" s="56">
        <v>138576</v>
      </c>
      <c r="J12693" s="56">
        <v>4556</v>
      </c>
      <c r="K12693" s="56">
        <v>124</v>
      </c>
      <c r="L12693" s="57">
        <v>2.7216856892010536E-2</v>
      </c>
      <c r="M12693" s="56" t="s">
        <v>463</v>
      </c>
      <c r="N12693" s="60">
        <v>8110.0349545213294</v>
      </c>
      <c r="O12693" s="150">
        <v>44434</v>
      </c>
      <c r="P12693" s="150">
        <f t="shared" si="524"/>
        <v>44416</v>
      </c>
      <c r="Q12693" s="150">
        <f t="shared" si="525"/>
        <v>44429</v>
      </c>
    </row>
    <row r="12694" spans="1:17" x14ac:dyDescent="0.35">
      <c r="A12694" s="45" t="s">
        <v>594</v>
      </c>
      <c r="B12694" s="56" t="s">
        <v>457</v>
      </c>
      <c r="C12694" s="54">
        <v>1451.48737987204</v>
      </c>
      <c r="D12694" s="56">
        <v>69</v>
      </c>
      <c r="E12694" s="56" t="s">
        <v>495</v>
      </c>
      <c r="F12694" s="55">
        <v>4.9210604528210515</v>
      </c>
      <c r="G12694" s="214"/>
      <c r="H12694" s="56" t="s">
        <v>467</v>
      </c>
      <c r="I12694" s="56">
        <v>2584</v>
      </c>
      <c r="J12694" s="56">
        <v>77</v>
      </c>
      <c r="K12694" s="56">
        <v>1</v>
      </c>
      <c r="L12694" s="57">
        <v>1.2987012987012988E-2</v>
      </c>
      <c r="M12694" s="56" t="s">
        <v>463</v>
      </c>
      <c r="N12694" s="60">
        <v>5304.9031681410934</v>
      </c>
      <c r="O12694" s="150">
        <v>44434</v>
      </c>
      <c r="P12694" s="150">
        <f t="shared" si="524"/>
        <v>44416</v>
      </c>
      <c r="Q12694" s="150">
        <f t="shared" si="525"/>
        <v>44429</v>
      </c>
    </row>
    <row r="12695" spans="1:17" x14ac:dyDescent="0.35">
      <c r="A12695" s="45" t="s">
        <v>593</v>
      </c>
      <c r="B12695" s="56" t="s">
        <v>451</v>
      </c>
      <c r="C12695" s="54">
        <v>15539.121805317</v>
      </c>
      <c r="D12695" s="56">
        <v>1410</v>
      </c>
      <c r="E12695" s="56">
        <v>34</v>
      </c>
      <c r="F12695" s="55">
        <v>15.62875598118066</v>
      </c>
      <c r="G12695" s="214"/>
      <c r="H12695" s="56" t="s">
        <v>482</v>
      </c>
      <c r="I12695" s="56">
        <v>31668</v>
      </c>
      <c r="J12695" s="56">
        <v>1083</v>
      </c>
      <c r="K12695" s="56">
        <v>37</v>
      </c>
      <c r="L12695" s="57">
        <v>3.4164358264081256E-2</v>
      </c>
      <c r="M12695" s="56" t="s">
        <v>463</v>
      </c>
      <c r="N12695" s="60">
        <v>6969.5058290194456</v>
      </c>
      <c r="O12695" s="150">
        <v>44434</v>
      </c>
      <c r="P12695" s="150">
        <f t="shared" si="524"/>
        <v>44416</v>
      </c>
      <c r="Q12695" s="150">
        <f t="shared" si="525"/>
        <v>44429</v>
      </c>
    </row>
    <row r="12696" spans="1:17" x14ac:dyDescent="0.35">
      <c r="A12696" s="45" t="s">
        <v>592</v>
      </c>
      <c r="B12696" s="56" t="s">
        <v>456</v>
      </c>
      <c r="C12696" s="54">
        <v>14533.4559376543</v>
      </c>
      <c r="D12696" s="56">
        <v>1464</v>
      </c>
      <c r="E12696" s="56">
        <v>60</v>
      </c>
      <c r="F12696" s="55">
        <v>29.488610995892287</v>
      </c>
      <c r="G12696" s="214"/>
      <c r="H12696" s="56" t="s">
        <v>463</v>
      </c>
      <c r="I12696" s="56">
        <v>54893</v>
      </c>
      <c r="J12696" s="56">
        <v>1624</v>
      </c>
      <c r="K12696" s="56">
        <v>76</v>
      </c>
      <c r="L12696" s="57">
        <v>4.6798029556650245E-2</v>
      </c>
      <c r="M12696" s="56" t="s">
        <v>463</v>
      </c>
      <c r="N12696" s="60">
        <v>11174.217660043449</v>
      </c>
      <c r="O12696" s="150">
        <v>44434</v>
      </c>
      <c r="P12696" s="150">
        <f t="shared" si="524"/>
        <v>44416</v>
      </c>
      <c r="Q12696" s="150">
        <f t="shared" si="525"/>
        <v>44429</v>
      </c>
    </row>
    <row r="12697" spans="1:17" x14ac:dyDescent="0.35">
      <c r="A12697" s="45" t="s">
        <v>591</v>
      </c>
      <c r="B12697" s="56" t="s">
        <v>455</v>
      </c>
      <c r="C12697" s="54">
        <v>2458.2722255157701</v>
      </c>
      <c r="D12697" s="56">
        <v>85</v>
      </c>
      <c r="E12697" s="56" t="s">
        <v>495</v>
      </c>
      <c r="F12697" s="55">
        <v>2.9056412340006403</v>
      </c>
      <c r="G12697" s="214"/>
      <c r="H12697" s="56" t="s">
        <v>482</v>
      </c>
      <c r="I12697" s="56">
        <v>9929</v>
      </c>
      <c r="J12697" s="56">
        <v>341</v>
      </c>
      <c r="K12697" s="56">
        <v>1</v>
      </c>
      <c r="L12697" s="57">
        <v>2.9325513196480938E-3</v>
      </c>
      <c r="M12697" s="56" t="s">
        <v>482</v>
      </c>
      <c r="N12697" s="60">
        <v>13871.531251119057</v>
      </c>
      <c r="O12697" s="150">
        <v>44434</v>
      </c>
      <c r="P12697" s="150">
        <f t="shared" si="524"/>
        <v>44416</v>
      </c>
      <c r="Q12697" s="150">
        <f t="shared" si="525"/>
        <v>44429</v>
      </c>
    </row>
    <row r="12698" spans="1:17" x14ac:dyDescent="0.35">
      <c r="A12698" s="45" t="s">
        <v>590</v>
      </c>
      <c r="B12698" s="56" t="s">
        <v>461</v>
      </c>
      <c r="C12698" s="54">
        <v>7178.4740239266202</v>
      </c>
      <c r="D12698" s="56">
        <v>305</v>
      </c>
      <c r="E12698" s="56" t="s">
        <v>495</v>
      </c>
      <c r="F12698" s="55">
        <v>3.9801535084193311</v>
      </c>
      <c r="G12698" s="214"/>
      <c r="H12698" s="56" t="s">
        <v>463</v>
      </c>
      <c r="I12698" s="56">
        <v>109183</v>
      </c>
      <c r="J12698" s="56">
        <v>645</v>
      </c>
      <c r="K12698" s="56">
        <v>4</v>
      </c>
      <c r="L12698" s="57">
        <v>6.2015503875968991E-3</v>
      </c>
      <c r="M12698" s="56" t="s">
        <v>463</v>
      </c>
      <c r="N12698" s="60">
        <v>8985.1965452566401</v>
      </c>
      <c r="O12698" s="150">
        <v>44434</v>
      </c>
      <c r="P12698" s="150">
        <f t="shared" si="524"/>
        <v>44416</v>
      </c>
      <c r="Q12698" s="150">
        <f t="shared" si="525"/>
        <v>44429</v>
      </c>
    </row>
    <row r="12699" spans="1:17" x14ac:dyDescent="0.35">
      <c r="A12699" s="45" t="s">
        <v>589</v>
      </c>
      <c r="B12699" s="56" t="s">
        <v>454</v>
      </c>
      <c r="C12699" s="54">
        <v>24460.265400539301</v>
      </c>
      <c r="D12699" s="56">
        <v>2345</v>
      </c>
      <c r="E12699" s="56">
        <v>64</v>
      </c>
      <c r="F12699" s="55">
        <v>18.689202658151778</v>
      </c>
      <c r="G12699" s="214"/>
      <c r="H12699" s="56" t="s">
        <v>482</v>
      </c>
      <c r="I12699" s="56">
        <v>59011</v>
      </c>
      <c r="J12699" s="56">
        <v>1896</v>
      </c>
      <c r="K12699" s="56">
        <v>69</v>
      </c>
      <c r="L12699" s="57">
        <v>3.6392405063291139E-2</v>
      </c>
      <c r="M12699" s="56" t="s">
        <v>482</v>
      </c>
      <c r="N12699" s="60">
        <v>7751.3468024684507</v>
      </c>
      <c r="O12699" s="150">
        <v>44434</v>
      </c>
      <c r="P12699" s="150">
        <f t="shared" si="524"/>
        <v>44416</v>
      </c>
      <c r="Q12699" s="150">
        <f t="shared" si="525"/>
        <v>44429</v>
      </c>
    </row>
    <row r="12700" spans="1:17" x14ac:dyDescent="0.35">
      <c r="A12700" s="45" t="s">
        <v>588</v>
      </c>
      <c r="B12700" s="56" t="s">
        <v>449</v>
      </c>
      <c r="C12700" s="54">
        <v>10765.112077551599</v>
      </c>
      <c r="D12700" s="56">
        <v>830</v>
      </c>
      <c r="E12700" s="56">
        <v>29</v>
      </c>
      <c r="F12700" s="55">
        <v>19.242052999597696</v>
      </c>
      <c r="G12700" s="214"/>
      <c r="H12700" s="56" t="s">
        <v>482</v>
      </c>
      <c r="I12700" s="56">
        <v>21503</v>
      </c>
      <c r="J12700" s="56">
        <v>796</v>
      </c>
      <c r="K12700" s="56">
        <v>31</v>
      </c>
      <c r="L12700" s="57">
        <v>3.8944723618090454E-2</v>
      </c>
      <c r="M12700" s="56" t="s">
        <v>463</v>
      </c>
      <c r="N12700" s="60">
        <v>7394.256504397129</v>
      </c>
      <c r="O12700" s="150">
        <v>44434</v>
      </c>
      <c r="P12700" s="150">
        <f t="shared" si="524"/>
        <v>44416</v>
      </c>
      <c r="Q12700" s="150">
        <f t="shared" si="525"/>
        <v>44429</v>
      </c>
    </row>
    <row r="12701" spans="1:17" x14ac:dyDescent="0.35">
      <c r="A12701" s="45" t="s">
        <v>587</v>
      </c>
      <c r="B12701" s="56" t="s">
        <v>454</v>
      </c>
      <c r="C12701" s="54">
        <v>22284.2851538703</v>
      </c>
      <c r="D12701" s="56">
        <v>1428</v>
      </c>
      <c r="E12701" s="56">
        <v>44</v>
      </c>
      <c r="F12701" s="55">
        <v>14.103468525717085</v>
      </c>
      <c r="G12701" s="214"/>
      <c r="H12701" s="56" t="s">
        <v>463</v>
      </c>
      <c r="I12701" s="56">
        <v>89664</v>
      </c>
      <c r="J12701" s="56">
        <v>3330</v>
      </c>
      <c r="K12701" s="56">
        <v>48</v>
      </c>
      <c r="L12701" s="57">
        <v>1.4414414414414415E-2</v>
      </c>
      <c r="M12701" s="56" t="s">
        <v>463</v>
      </c>
      <c r="N12701" s="60">
        <v>14943.26596974842</v>
      </c>
      <c r="O12701" s="150">
        <v>44434</v>
      </c>
      <c r="P12701" s="150">
        <f t="shared" si="524"/>
        <v>44416</v>
      </c>
      <c r="Q12701" s="150">
        <f t="shared" si="525"/>
        <v>44429</v>
      </c>
    </row>
    <row r="12702" spans="1:17" x14ac:dyDescent="0.35">
      <c r="A12702" s="45" t="s">
        <v>586</v>
      </c>
      <c r="B12702" s="56" t="s">
        <v>461</v>
      </c>
      <c r="C12702" s="54">
        <v>845.307934845815</v>
      </c>
      <c r="D12702" s="56">
        <v>25</v>
      </c>
      <c r="E12702" s="56">
        <v>0</v>
      </c>
      <c r="F12702" s="55">
        <v>0</v>
      </c>
      <c r="G12702" s="214"/>
      <c r="H12702" s="56" t="s">
        <v>467</v>
      </c>
      <c r="I12702" s="56">
        <v>1282</v>
      </c>
      <c r="J12702" s="56">
        <v>39</v>
      </c>
      <c r="K12702" s="56">
        <v>0</v>
      </c>
      <c r="L12702" s="57">
        <v>0</v>
      </c>
      <c r="M12702" s="56" t="s">
        <v>467</v>
      </c>
      <c r="N12702" s="60">
        <v>4613.70328992755</v>
      </c>
      <c r="O12702" s="150">
        <v>44434</v>
      </c>
      <c r="P12702" s="150">
        <f t="shared" si="524"/>
        <v>44416</v>
      </c>
      <c r="Q12702" s="150">
        <f t="shared" si="525"/>
        <v>44429</v>
      </c>
    </row>
    <row r="12703" spans="1:17" x14ac:dyDescent="0.35">
      <c r="A12703" s="45" t="s">
        <v>585</v>
      </c>
      <c r="B12703" s="56" t="s">
        <v>450</v>
      </c>
      <c r="C12703" s="54">
        <v>18868.1392219843</v>
      </c>
      <c r="D12703" s="56">
        <v>2536</v>
      </c>
      <c r="E12703" s="56">
        <v>73</v>
      </c>
      <c r="F12703" s="55">
        <v>27.635399828989311</v>
      </c>
      <c r="G12703" s="214"/>
      <c r="H12703" s="56" t="s">
        <v>482</v>
      </c>
      <c r="I12703" s="56">
        <v>83768</v>
      </c>
      <c r="J12703" s="56">
        <v>2041</v>
      </c>
      <c r="K12703" s="56">
        <v>82</v>
      </c>
      <c r="L12703" s="57">
        <v>4.0176384125428712E-2</v>
      </c>
      <c r="M12703" s="56" t="s">
        <v>482</v>
      </c>
      <c r="N12703" s="60">
        <v>10817.176913884117</v>
      </c>
      <c r="O12703" s="150">
        <v>44434</v>
      </c>
      <c r="P12703" s="150">
        <f t="shared" si="524"/>
        <v>44416</v>
      </c>
      <c r="Q12703" s="150">
        <f t="shared" si="525"/>
        <v>44429</v>
      </c>
    </row>
    <row r="12704" spans="1:17" x14ac:dyDescent="0.35">
      <c r="A12704" s="45" t="s">
        <v>584</v>
      </c>
      <c r="B12704" s="56" t="s">
        <v>454</v>
      </c>
      <c r="C12704" s="54">
        <v>41525.030739602102</v>
      </c>
      <c r="D12704" s="56">
        <v>4498</v>
      </c>
      <c r="E12704" s="56">
        <v>76</v>
      </c>
      <c r="F12704" s="55">
        <v>13.073010018013646</v>
      </c>
      <c r="G12704" s="214"/>
      <c r="H12704" s="56" t="s">
        <v>463</v>
      </c>
      <c r="I12704" s="56">
        <v>121690</v>
      </c>
      <c r="J12704" s="56">
        <v>3403</v>
      </c>
      <c r="K12704" s="56">
        <v>90</v>
      </c>
      <c r="L12704" s="57">
        <v>2.6447252424331474E-2</v>
      </c>
      <c r="M12704" s="56" t="s">
        <v>463</v>
      </c>
      <c r="N12704" s="60">
        <v>8195.0571483974491</v>
      </c>
      <c r="O12704" s="150">
        <v>44434</v>
      </c>
      <c r="P12704" s="150">
        <f t="shared" si="524"/>
        <v>44416</v>
      </c>
      <c r="Q12704" s="150">
        <f t="shared" si="525"/>
        <v>44429</v>
      </c>
    </row>
    <row r="12705" spans="1:17" x14ac:dyDescent="0.35">
      <c r="A12705" s="45" t="s">
        <v>449</v>
      </c>
      <c r="B12705" s="56" t="s">
        <v>449</v>
      </c>
      <c r="C12705" s="54">
        <v>191574.677370558</v>
      </c>
      <c r="D12705" s="56">
        <v>24890</v>
      </c>
      <c r="E12705" s="56">
        <v>463</v>
      </c>
      <c r="F12705" s="55">
        <v>17.262943633964397</v>
      </c>
      <c r="G12705" s="214"/>
      <c r="H12705" s="56" t="s">
        <v>482</v>
      </c>
      <c r="I12705" s="56">
        <v>1019902</v>
      </c>
      <c r="J12705" s="56">
        <v>23254</v>
      </c>
      <c r="K12705" s="56">
        <v>520</v>
      </c>
      <c r="L12705" s="57">
        <v>2.2361744216048852E-2</v>
      </c>
      <c r="M12705" s="56" t="s">
        <v>463</v>
      </c>
      <c r="N12705" s="60">
        <v>12138.347468032209</v>
      </c>
      <c r="O12705" s="150">
        <v>44434</v>
      </c>
      <c r="P12705" s="150">
        <f t="shared" si="524"/>
        <v>44416</v>
      </c>
      <c r="Q12705" s="150">
        <f t="shared" si="525"/>
        <v>44429</v>
      </c>
    </row>
    <row r="12706" spans="1:17" x14ac:dyDescent="0.35">
      <c r="A12706" s="45" t="s">
        <v>583</v>
      </c>
      <c r="B12706" s="56" t="s">
        <v>455</v>
      </c>
      <c r="C12706" s="54">
        <v>1046.7288034764699</v>
      </c>
      <c r="D12706" s="56">
        <v>40</v>
      </c>
      <c r="E12706" s="56" t="s">
        <v>495</v>
      </c>
      <c r="F12706" s="55">
        <v>6.8239806902549915</v>
      </c>
      <c r="G12706" s="214"/>
      <c r="H12706" s="56" t="s">
        <v>463</v>
      </c>
      <c r="I12706" s="56">
        <v>2436</v>
      </c>
      <c r="J12706" s="56">
        <v>81</v>
      </c>
      <c r="K12706" s="56">
        <v>2</v>
      </c>
      <c r="L12706" s="57">
        <v>2.4691358024691357E-2</v>
      </c>
      <c r="M12706" s="56" t="s">
        <v>463</v>
      </c>
      <c r="N12706" s="60">
        <v>7738.3941027491601</v>
      </c>
      <c r="O12706" s="150">
        <v>44434</v>
      </c>
      <c r="P12706" s="150">
        <f t="shared" si="524"/>
        <v>44416</v>
      </c>
      <c r="Q12706" s="150">
        <f t="shared" si="525"/>
        <v>44429</v>
      </c>
    </row>
    <row r="12707" spans="1:17" x14ac:dyDescent="0.35">
      <c r="A12707" s="45" t="s">
        <v>582</v>
      </c>
      <c r="B12707" s="56" t="s">
        <v>452</v>
      </c>
      <c r="C12707" s="54">
        <v>11271.338775648501</v>
      </c>
      <c r="D12707" s="56">
        <v>1114</v>
      </c>
      <c r="E12707" s="56">
        <v>21</v>
      </c>
      <c r="F12707" s="55">
        <v>13.308090812075664</v>
      </c>
      <c r="G12707" s="214"/>
      <c r="H12707" s="56" t="s">
        <v>482</v>
      </c>
      <c r="I12707" s="56">
        <v>35839</v>
      </c>
      <c r="J12707" s="56">
        <v>1065</v>
      </c>
      <c r="K12707" s="56">
        <v>24</v>
      </c>
      <c r="L12707" s="57">
        <v>2.2535211267605635E-2</v>
      </c>
      <c r="M12707" s="56" t="s">
        <v>482</v>
      </c>
      <c r="N12707" s="60">
        <v>9448.7444765737218</v>
      </c>
      <c r="O12707" s="150">
        <v>44434</v>
      </c>
      <c r="P12707" s="150">
        <f t="shared" si="524"/>
        <v>44416</v>
      </c>
      <c r="Q12707" s="150">
        <f t="shared" si="525"/>
        <v>44429</v>
      </c>
    </row>
    <row r="12708" spans="1:17" x14ac:dyDescent="0.35">
      <c r="A12708" s="45" t="s">
        <v>581</v>
      </c>
      <c r="B12708" s="56" t="s">
        <v>462</v>
      </c>
      <c r="C12708" s="54">
        <v>24061.696973528105</v>
      </c>
      <c r="D12708" s="56">
        <v>1754</v>
      </c>
      <c r="E12708" s="56">
        <v>26</v>
      </c>
      <c r="F12708" s="55">
        <v>7.7182538670735692</v>
      </c>
      <c r="G12708" s="214"/>
      <c r="H12708" s="56" t="s">
        <v>463</v>
      </c>
      <c r="I12708" s="56">
        <v>50906</v>
      </c>
      <c r="J12708" s="56">
        <v>1476</v>
      </c>
      <c r="K12708" s="56">
        <v>30</v>
      </c>
      <c r="L12708" s="57">
        <v>2.032520325203252E-2</v>
      </c>
      <c r="M12708" s="56" t="s">
        <v>463</v>
      </c>
      <c r="N12708" s="60">
        <v>6134.2306888157018</v>
      </c>
      <c r="O12708" s="150">
        <v>44434</v>
      </c>
      <c r="P12708" s="150">
        <f t="shared" si="524"/>
        <v>44416</v>
      </c>
      <c r="Q12708" s="150">
        <f t="shared" si="525"/>
        <v>44429</v>
      </c>
    </row>
    <row r="12709" spans="1:17" x14ac:dyDescent="0.35">
      <c r="A12709" s="29" t="s">
        <v>37</v>
      </c>
      <c r="B12709" s="135" t="s">
        <v>926</v>
      </c>
      <c r="C12709" s="182">
        <v>6964382.5242290385</v>
      </c>
      <c r="D12709" s="56">
        <v>700577</v>
      </c>
      <c r="E12709" s="56">
        <v>17007</v>
      </c>
      <c r="F12709" s="55">
        <v>17.399999999999999</v>
      </c>
      <c r="G12709" s="214"/>
      <c r="H12709" s="56" t="s">
        <v>482</v>
      </c>
      <c r="I12709" s="56">
        <v>25784002</v>
      </c>
      <c r="J12709" s="56">
        <v>687298</v>
      </c>
      <c r="K12709" s="56">
        <v>19466</v>
      </c>
      <c r="L12709" s="57">
        <v>2.8322503484660221E-2</v>
      </c>
      <c r="M12709" s="56" t="s">
        <v>467</v>
      </c>
      <c r="N12709" s="60">
        <v>9868.7571742203272</v>
      </c>
      <c r="O12709" s="150">
        <v>44434</v>
      </c>
      <c r="P12709" s="150">
        <f t="shared" si="524"/>
        <v>44416</v>
      </c>
      <c r="Q12709" s="150">
        <f t="shared" si="525"/>
        <v>44429</v>
      </c>
    </row>
    <row r="12710" spans="1:17" x14ac:dyDescent="0.35">
      <c r="A12710" s="45" t="s">
        <v>923</v>
      </c>
      <c r="B12710" s="56" t="s">
        <v>451</v>
      </c>
      <c r="C12710" s="54">
        <v>18224.238036758699</v>
      </c>
      <c r="D12710" s="56">
        <v>1796</v>
      </c>
      <c r="E12710" s="56">
        <v>45</v>
      </c>
      <c r="F12710" s="55">
        <v>17.637421700717624</v>
      </c>
      <c r="G12710" s="214"/>
      <c r="H12710" s="56" t="s">
        <v>482</v>
      </c>
      <c r="I12710" s="56">
        <v>38499</v>
      </c>
      <c r="J12710" s="56">
        <v>1337</v>
      </c>
      <c r="K12710" s="56">
        <v>52</v>
      </c>
      <c r="L12710" s="57">
        <v>3.889304412864622E-2</v>
      </c>
      <c r="M12710" s="56" t="s">
        <v>482</v>
      </c>
      <c r="N12710" s="60">
        <v>7336.3835420896112</v>
      </c>
      <c r="O12710" s="150">
        <v>44441</v>
      </c>
      <c r="P12710" s="150">
        <f t="shared" ref="P12710" si="526">O12710-18</f>
        <v>44423</v>
      </c>
      <c r="Q12710" s="150">
        <f t="shared" ref="Q12710" si="527">O12710-5</f>
        <v>44436</v>
      </c>
    </row>
    <row r="12711" spans="1:17" x14ac:dyDescent="0.35">
      <c r="A12711" s="45" t="s">
        <v>922</v>
      </c>
      <c r="B12711" s="56" t="s">
        <v>454</v>
      </c>
      <c r="C12711" s="54">
        <v>23727.780397963001</v>
      </c>
      <c r="D12711" s="56">
        <v>1027</v>
      </c>
      <c r="E12711" s="56">
        <v>27</v>
      </c>
      <c r="F12711" s="55">
        <v>8.1279049124080469</v>
      </c>
      <c r="G12711" s="214"/>
      <c r="H12711" s="56" t="s">
        <v>463</v>
      </c>
      <c r="I12711" s="56">
        <v>57203</v>
      </c>
      <c r="J12711" s="56">
        <v>1898</v>
      </c>
      <c r="K12711" s="56">
        <v>29</v>
      </c>
      <c r="L12711" s="57">
        <v>1.5279241306638568E-2</v>
      </c>
      <c r="M12711" s="56" t="s">
        <v>1053</v>
      </c>
      <c r="N12711" s="60">
        <v>7999.0625678706174</v>
      </c>
      <c r="O12711" s="150">
        <v>44441</v>
      </c>
      <c r="P12711" s="150">
        <f t="shared" ref="P12711:P12774" si="528">O12711-18</f>
        <v>44423</v>
      </c>
      <c r="Q12711" s="150">
        <f t="shared" ref="Q12711:Q12774" si="529">O12711-5</f>
        <v>44436</v>
      </c>
    </row>
    <row r="12712" spans="1:17" x14ac:dyDescent="0.35">
      <c r="A12712" s="45" t="s">
        <v>921</v>
      </c>
      <c r="B12712" s="56" t="s">
        <v>460</v>
      </c>
      <c r="C12712" s="54">
        <v>10449.281569213599</v>
      </c>
      <c r="D12712" s="56">
        <v>1450</v>
      </c>
      <c r="E12712" s="56">
        <v>36</v>
      </c>
      <c r="F12712" s="55">
        <v>24.608663805219805</v>
      </c>
      <c r="G12712" s="214"/>
      <c r="H12712" s="56" t="s">
        <v>482</v>
      </c>
      <c r="I12712" s="56">
        <v>26574</v>
      </c>
      <c r="J12712" s="56">
        <v>904</v>
      </c>
      <c r="K12712" s="56">
        <v>41</v>
      </c>
      <c r="L12712" s="57">
        <v>4.5353982300884957E-2</v>
      </c>
      <c r="M12712" s="56" t="s">
        <v>482</v>
      </c>
      <c r="N12712" s="60">
        <v>8651.3124755239423</v>
      </c>
      <c r="O12712" s="150">
        <v>44441</v>
      </c>
      <c r="P12712" s="150">
        <f t="shared" si="528"/>
        <v>44423</v>
      </c>
      <c r="Q12712" s="150">
        <f t="shared" si="529"/>
        <v>44436</v>
      </c>
    </row>
    <row r="12713" spans="1:17" x14ac:dyDescent="0.35">
      <c r="A12713" s="45" t="s">
        <v>920</v>
      </c>
      <c r="B12713" s="56" t="s">
        <v>461</v>
      </c>
      <c r="C12713" s="54">
        <v>8227.4352056835796</v>
      </c>
      <c r="D12713" s="56">
        <v>436</v>
      </c>
      <c r="E12713" s="56">
        <v>46</v>
      </c>
      <c r="F12713" s="55">
        <v>39.936070033641677</v>
      </c>
      <c r="G12713" s="214"/>
      <c r="H12713" s="56" t="s">
        <v>482</v>
      </c>
      <c r="I12713" s="56">
        <v>18793</v>
      </c>
      <c r="J12713" s="56">
        <v>800</v>
      </c>
      <c r="K12713" s="56">
        <v>48</v>
      </c>
      <c r="L12713" s="57">
        <v>0.06</v>
      </c>
      <c r="M12713" s="56" t="s">
        <v>482</v>
      </c>
      <c r="N12713" s="60">
        <v>9723.5648777562365</v>
      </c>
      <c r="O12713" s="150">
        <v>44441</v>
      </c>
      <c r="P12713" s="150">
        <f t="shared" si="528"/>
        <v>44423</v>
      </c>
      <c r="Q12713" s="150">
        <f t="shared" si="529"/>
        <v>44436</v>
      </c>
    </row>
    <row r="12714" spans="1:17" x14ac:dyDescent="0.35">
      <c r="A12714" s="45" t="s">
        <v>919</v>
      </c>
      <c r="B12714" s="56" t="s">
        <v>456</v>
      </c>
      <c r="C12714" s="54">
        <v>28496.164598917199</v>
      </c>
      <c r="D12714" s="56">
        <v>2893</v>
      </c>
      <c r="E12714" s="56">
        <v>118</v>
      </c>
      <c r="F12714" s="55">
        <v>29.577915299140638</v>
      </c>
      <c r="G12714" s="214"/>
      <c r="H12714" s="56" t="s">
        <v>482</v>
      </c>
      <c r="I12714" s="56">
        <v>78463</v>
      </c>
      <c r="J12714" s="56">
        <v>2756</v>
      </c>
      <c r="K12714" s="56">
        <v>146</v>
      </c>
      <c r="L12714" s="57">
        <v>5.2975326560232218E-2</v>
      </c>
      <c r="M12714" s="56" t="s">
        <v>482</v>
      </c>
      <c r="N12714" s="60">
        <v>9671.4769822206981</v>
      </c>
      <c r="O12714" s="150">
        <v>44441</v>
      </c>
      <c r="P12714" s="150">
        <f t="shared" si="528"/>
        <v>44423</v>
      </c>
      <c r="Q12714" s="150">
        <f t="shared" si="529"/>
        <v>44436</v>
      </c>
    </row>
    <row r="12715" spans="1:17" x14ac:dyDescent="0.35">
      <c r="A12715" s="45" t="s">
        <v>918</v>
      </c>
      <c r="B12715" s="56" t="s">
        <v>461</v>
      </c>
      <c r="C12715" s="54">
        <v>462.23398096760798</v>
      </c>
      <c r="D12715" s="56" t="s">
        <v>495</v>
      </c>
      <c r="E12715" s="56" t="s">
        <v>495</v>
      </c>
      <c r="F12715" s="55">
        <v>15.45290358771285</v>
      </c>
      <c r="G12715" s="214"/>
      <c r="H12715" s="56" t="s">
        <v>482</v>
      </c>
      <c r="I12715" s="56">
        <v>293</v>
      </c>
      <c r="J12715" s="56">
        <v>12</v>
      </c>
      <c r="K12715" s="56">
        <v>1</v>
      </c>
      <c r="L12715" s="57">
        <v>8.3333333333333329E-2</v>
      </c>
      <c r="M12715" s="56" t="s">
        <v>482</v>
      </c>
      <c r="N12715" s="60">
        <v>2596.0878027357589</v>
      </c>
      <c r="O12715" s="150">
        <v>44441</v>
      </c>
      <c r="P12715" s="150">
        <f t="shared" si="528"/>
        <v>44423</v>
      </c>
      <c r="Q12715" s="150">
        <f t="shared" si="529"/>
        <v>44436</v>
      </c>
    </row>
    <row r="12716" spans="1:17" x14ac:dyDescent="0.35">
      <c r="A12716" s="45" t="s">
        <v>917</v>
      </c>
      <c r="B12716" s="56" t="s">
        <v>458</v>
      </c>
      <c r="C12716" s="54">
        <v>16598.0263143665</v>
      </c>
      <c r="D12716" s="56">
        <v>1147</v>
      </c>
      <c r="E12716" s="56">
        <v>20</v>
      </c>
      <c r="F12716" s="55">
        <v>8.6068753086318583</v>
      </c>
      <c r="G12716" s="214"/>
      <c r="H12716" s="56" t="s">
        <v>482</v>
      </c>
      <c r="I12716" s="56">
        <v>38089</v>
      </c>
      <c r="J12716" s="56">
        <v>1316</v>
      </c>
      <c r="K12716" s="56">
        <v>26</v>
      </c>
      <c r="L12716" s="57">
        <v>1.9756838905775075E-2</v>
      </c>
      <c r="M12716" s="56" t="s">
        <v>482</v>
      </c>
      <c r="N12716" s="60">
        <v>7928.6535343116666</v>
      </c>
      <c r="O12716" s="150">
        <v>44441</v>
      </c>
      <c r="P12716" s="150">
        <f t="shared" si="528"/>
        <v>44423</v>
      </c>
      <c r="Q12716" s="150">
        <f t="shared" si="529"/>
        <v>44436</v>
      </c>
    </row>
    <row r="12717" spans="1:17" x14ac:dyDescent="0.35">
      <c r="A12717" s="45" t="s">
        <v>916</v>
      </c>
      <c r="B12717" s="56" t="s">
        <v>455</v>
      </c>
      <c r="C12717" s="54">
        <v>40259.238105780198</v>
      </c>
      <c r="D12717" s="56">
        <v>2826</v>
      </c>
      <c r="E12717" s="56">
        <v>37</v>
      </c>
      <c r="F12717" s="55">
        <v>6.5645980083207203</v>
      </c>
      <c r="G12717" s="214"/>
      <c r="H12717" s="56" t="s">
        <v>482</v>
      </c>
      <c r="I12717" s="56">
        <v>512416</v>
      </c>
      <c r="J12717" s="56">
        <v>6926</v>
      </c>
      <c r="K12717" s="56">
        <v>41</v>
      </c>
      <c r="L12717" s="57">
        <v>5.9197227837135434E-3</v>
      </c>
      <c r="M12717" s="56" t="s">
        <v>1053</v>
      </c>
      <c r="N12717" s="60">
        <v>17203.504899427302</v>
      </c>
      <c r="O12717" s="150">
        <v>44441</v>
      </c>
      <c r="P12717" s="150">
        <f t="shared" si="528"/>
        <v>44423</v>
      </c>
      <c r="Q12717" s="150">
        <f t="shared" si="529"/>
        <v>44436</v>
      </c>
    </row>
    <row r="12718" spans="1:17" x14ac:dyDescent="0.35">
      <c r="A12718" s="45" t="s">
        <v>915</v>
      </c>
      <c r="B12718" s="56" t="s">
        <v>458</v>
      </c>
      <c r="C12718" s="54">
        <v>36064.049778037697</v>
      </c>
      <c r="D12718" s="56">
        <v>3011</v>
      </c>
      <c r="E12718" s="56">
        <v>70</v>
      </c>
      <c r="F12718" s="55">
        <v>13.864222212350935</v>
      </c>
      <c r="G12718" s="214"/>
      <c r="H12718" s="56" t="s">
        <v>463</v>
      </c>
      <c r="I12718" s="56">
        <v>117834</v>
      </c>
      <c r="J12718" s="56">
        <v>3257</v>
      </c>
      <c r="K12718" s="56">
        <v>94</v>
      </c>
      <c r="L12718" s="57">
        <v>2.8860914952410194E-2</v>
      </c>
      <c r="M12718" s="56" t="s">
        <v>1053</v>
      </c>
      <c r="N12718" s="60">
        <v>9031.1543491253979</v>
      </c>
      <c r="O12718" s="150">
        <v>44441</v>
      </c>
      <c r="P12718" s="150">
        <f t="shared" si="528"/>
        <v>44423</v>
      </c>
      <c r="Q12718" s="150">
        <f t="shared" si="529"/>
        <v>44436</v>
      </c>
    </row>
    <row r="12719" spans="1:17" x14ac:dyDescent="0.35">
      <c r="A12719" s="45" t="s">
        <v>914</v>
      </c>
      <c r="B12719" s="56" t="s">
        <v>459</v>
      </c>
      <c r="C12719" s="54">
        <v>260.803252500962</v>
      </c>
      <c r="D12719" s="56">
        <v>9</v>
      </c>
      <c r="E12719" s="56" t="s">
        <v>495</v>
      </c>
      <c r="F12719" s="55">
        <v>54.775828708890785</v>
      </c>
      <c r="G12719" s="214"/>
      <c r="H12719" s="56" t="s">
        <v>463</v>
      </c>
      <c r="I12719" s="56">
        <v>689</v>
      </c>
      <c r="J12719" s="56">
        <v>15</v>
      </c>
      <c r="K12719" s="56">
        <v>4</v>
      </c>
      <c r="L12719" s="57">
        <v>0.26666666666666666</v>
      </c>
      <c r="M12719" s="56" t="s">
        <v>482</v>
      </c>
      <c r="N12719" s="60">
        <v>5751.4620144335313</v>
      </c>
      <c r="O12719" s="150">
        <v>44441</v>
      </c>
      <c r="P12719" s="150">
        <f t="shared" si="528"/>
        <v>44423</v>
      </c>
      <c r="Q12719" s="150">
        <f t="shared" si="529"/>
        <v>44436</v>
      </c>
    </row>
    <row r="12720" spans="1:17" x14ac:dyDescent="0.35">
      <c r="A12720" s="45" t="s">
        <v>913</v>
      </c>
      <c r="B12720" s="56" t="s">
        <v>454</v>
      </c>
      <c r="C12720" s="54">
        <v>45827.143129014403</v>
      </c>
      <c r="D12720" s="56">
        <v>2049</v>
      </c>
      <c r="E12720" s="56">
        <v>67</v>
      </c>
      <c r="F12720" s="55">
        <v>10.442968858524198</v>
      </c>
      <c r="G12720" s="214"/>
      <c r="H12720" s="56" t="s">
        <v>482</v>
      </c>
      <c r="I12720" s="56">
        <v>155206</v>
      </c>
      <c r="J12720" s="56">
        <v>5324</v>
      </c>
      <c r="K12720" s="56">
        <v>77</v>
      </c>
      <c r="L12720" s="57">
        <v>1.4462809917355372E-2</v>
      </c>
      <c r="M12720" s="56" t="s">
        <v>467</v>
      </c>
      <c r="N12720" s="60">
        <v>11617.569057297906</v>
      </c>
      <c r="O12720" s="150">
        <v>44441</v>
      </c>
      <c r="P12720" s="150">
        <f t="shared" si="528"/>
        <v>44423</v>
      </c>
      <c r="Q12720" s="150">
        <f t="shared" si="529"/>
        <v>44436</v>
      </c>
    </row>
    <row r="12721" spans="1:17" x14ac:dyDescent="0.35">
      <c r="A12721" s="45" t="s">
        <v>912</v>
      </c>
      <c r="B12721" s="56" t="s">
        <v>449</v>
      </c>
      <c r="C12721" s="54">
        <v>6286.5177862111304</v>
      </c>
      <c r="D12721" s="56">
        <v>452</v>
      </c>
      <c r="E12721" s="56">
        <v>13</v>
      </c>
      <c r="F12721" s="55">
        <v>14.770839121908798</v>
      </c>
      <c r="G12721" s="214"/>
      <c r="H12721" s="56" t="s">
        <v>467</v>
      </c>
      <c r="I12721" s="56">
        <v>18443</v>
      </c>
      <c r="J12721" s="56">
        <v>461</v>
      </c>
      <c r="K12721" s="56">
        <v>13</v>
      </c>
      <c r="L12721" s="57">
        <v>2.8199566160520606E-2</v>
      </c>
      <c r="M12721" s="56" t="s">
        <v>1053</v>
      </c>
      <c r="N12721" s="60">
        <v>7333.1535148307221</v>
      </c>
      <c r="O12721" s="150">
        <v>44441</v>
      </c>
      <c r="P12721" s="150">
        <f t="shared" si="528"/>
        <v>44423</v>
      </c>
      <c r="Q12721" s="150">
        <f t="shared" si="529"/>
        <v>44436</v>
      </c>
    </row>
    <row r="12722" spans="1:17" x14ac:dyDescent="0.35">
      <c r="A12722" s="45" t="s">
        <v>911</v>
      </c>
      <c r="B12722" s="56" t="s">
        <v>454</v>
      </c>
      <c r="C12722" s="54">
        <v>3488.02577394533</v>
      </c>
      <c r="D12722" s="56">
        <v>191</v>
      </c>
      <c r="E12722" s="56">
        <v>6</v>
      </c>
      <c r="F12722" s="55">
        <v>12.286934109625815</v>
      </c>
      <c r="G12722" s="214"/>
      <c r="H12722" s="56" t="s">
        <v>463</v>
      </c>
      <c r="I12722" s="56">
        <v>5367</v>
      </c>
      <c r="J12722" s="56">
        <v>164</v>
      </c>
      <c r="K12722" s="56">
        <v>7</v>
      </c>
      <c r="L12722" s="57">
        <v>4.2682926829268296E-2</v>
      </c>
      <c r="M12722" s="56" t="s">
        <v>1053</v>
      </c>
      <c r="N12722" s="60">
        <v>4701.800119283479</v>
      </c>
      <c r="O12722" s="150">
        <v>44441</v>
      </c>
      <c r="P12722" s="150">
        <f t="shared" si="528"/>
        <v>44423</v>
      </c>
      <c r="Q12722" s="150">
        <f t="shared" si="529"/>
        <v>44436</v>
      </c>
    </row>
    <row r="12723" spans="1:17" x14ac:dyDescent="0.35">
      <c r="A12723" s="45" t="s">
        <v>910</v>
      </c>
      <c r="B12723" s="56" t="s">
        <v>457</v>
      </c>
      <c r="C12723" s="54">
        <v>1695.3715782397301</v>
      </c>
      <c r="D12723" s="56">
        <v>30</v>
      </c>
      <c r="E12723" s="56">
        <v>0</v>
      </c>
      <c r="F12723" s="55">
        <v>0</v>
      </c>
      <c r="G12723" s="214"/>
      <c r="H12723" s="56" t="s">
        <v>467</v>
      </c>
      <c r="I12723" s="56">
        <v>3375</v>
      </c>
      <c r="J12723" s="56">
        <v>154</v>
      </c>
      <c r="K12723" s="56">
        <v>0</v>
      </c>
      <c r="L12723" s="57">
        <v>0</v>
      </c>
      <c r="M12723" s="56" t="s">
        <v>467</v>
      </c>
      <c r="N12723" s="60">
        <v>9083.5544240923919</v>
      </c>
      <c r="O12723" s="150">
        <v>44441</v>
      </c>
      <c r="P12723" s="150">
        <f t="shared" si="528"/>
        <v>44423</v>
      </c>
      <c r="Q12723" s="150">
        <f t="shared" si="529"/>
        <v>44436</v>
      </c>
    </row>
    <row r="12724" spans="1:17" x14ac:dyDescent="0.35">
      <c r="A12724" s="45" t="s">
        <v>909</v>
      </c>
      <c r="B12724" s="56" t="s">
        <v>454</v>
      </c>
      <c r="C12724" s="54">
        <v>19700.450804414999</v>
      </c>
      <c r="D12724" s="56">
        <v>1645</v>
      </c>
      <c r="E12724" s="56">
        <v>20</v>
      </c>
      <c r="F12724" s="55">
        <v>7.251465678395931</v>
      </c>
      <c r="G12724" s="214"/>
      <c r="H12724" s="56" t="s">
        <v>463</v>
      </c>
      <c r="I12724" s="56">
        <v>54574</v>
      </c>
      <c r="J12724" s="56">
        <v>1766</v>
      </c>
      <c r="K12724" s="56">
        <v>25</v>
      </c>
      <c r="L12724" s="57">
        <v>1.4156285390713477E-2</v>
      </c>
      <c r="M12724" s="56" t="s">
        <v>1053</v>
      </c>
      <c r="N12724" s="60">
        <v>8964.2618716330489</v>
      </c>
      <c r="O12724" s="150">
        <v>44441</v>
      </c>
      <c r="P12724" s="150">
        <f t="shared" si="528"/>
        <v>44423</v>
      </c>
      <c r="Q12724" s="150">
        <f t="shared" si="529"/>
        <v>44436</v>
      </c>
    </row>
    <row r="12725" spans="1:17" x14ac:dyDescent="0.35">
      <c r="A12725" s="45" t="s">
        <v>908</v>
      </c>
      <c r="B12725" s="56" t="s">
        <v>449</v>
      </c>
      <c r="C12725" s="54">
        <v>11981.336652870101</v>
      </c>
      <c r="D12725" s="56">
        <v>888</v>
      </c>
      <c r="E12725" s="56">
        <v>31</v>
      </c>
      <c r="F12725" s="55">
        <v>18.481124255491874</v>
      </c>
      <c r="G12725" s="214"/>
      <c r="H12725" s="56" t="s">
        <v>463</v>
      </c>
      <c r="I12725" s="56">
        <v>29321</v>
      </c>
      <c r="J12725" s="56">
        <v>1083</v>
      </c>
      <c r="K12725" s="56">
        <v>31</v>
      </c>
      <c r="L12725" s="57">
        <v>2.8624192059095107E-2</v>
      </c>
      <c r="M12725" s="56" t="s">
        <v>1053</v>
      </c>
      <c r="N12725" s="60">
        <v>9039.0582568312184</v>
      </c>
      <c r="O12725" s="150">
        <v>44441</v>
      </c>
      <c r="P12725" s="150">
        <f t="shared" si="528"/>
        <v>44423</v>
      </c>
      <c r="Q12725" s="150">
        <f t="shared" si="529"/>
        <v>44436</v>
      </c>
    </row>
    <row r="12726" spans="1:17" x14ac:dyDescent="0.35">
      <c r="A12726" s="45" t="s">
        <v>907</v>
      </c>
      <c r="B12726" s="56" t="s">
        <v>460</v>
      </c>
      <c r="C12726" s="54">
        <v>46517.435301401703</v>
      </c>
      <c r="D12726" s="56">
        <v>4590</v>
      </c>
      <c r="E12726" s="56">
        <v>122</v>
      </c>
      <c r="F12726" s="55">
        <v>18.733375255585354</v>
      </c>
      <c r="G12726" s="214"/>
      <c r="H12726" s="56" t="s">
        <v>463</v>
      </c>
      <c r="I12726" s="56">
        <v>102498</v>
      </c>
      <c r="J12726" s="56">
        <v>3752</v>
      </c>
      <c r="K12726" s="56">
        <v>148</v>
      </c>
      <c r="L12726" s="57">
        <v>3.9445628997867806E-2</v>
      </c>
      <c r="M12726" s="56" t="s">
        <v>1053</v>
      </c>
      <c r="N12726" s="60">
        <v>8065.792913322849</v>
      </c>
      <c r="O12726" s="150">
        <v>44441</v>
      </c>
      <c r="P12726" s="150">
        <f t="shared" si="528"/>
        <v>44423</v>
      </c>
      <c r="Q12726" s="150">
        <f t="shared" si="529"/>
        <v>44436</v>
      </c>
    </row>
    <row r="12727" spans="1:17" x14ac:dyDescent="0.35">
      <c r="A12727" s="45" t="s">
        <v>906</v>
      </c>
      <c r="B12727" s="56" t="s">
        <v>449</v>
      </c>
      <c r="C12727" s="54">
        <v>16484.126202190801</v>
      </c>
      <c r="D12727" s="56">
        <v>1702</v>
      </c>
      <c r="E12727" s="56">
        <v>38</v>
      </c>
      <c r="F12727" s="55">
        <v>16.466057593789689</v>
      </c>
      <c r="G12727" s="214"/>
      <c r="H12727" s="56" t="s">
        <v>463</v>
      </c>
      <c r="I12727" s="56">
        <v>48750</v>
      </c>
      <c r="J12727" s="56">
        <v>1617</v>
      </c>
      <c r="K12727" s="56">
        <v>43</v>
      </c>
      <c r="L12727" s="57">
        <v>2.6592455163883734E-2</v>
      </c>
      <c r="M12727" s="56" t="s">
        <v>1053</v>
      </c>
      <c r="N12727" s="60">
        <v>9809.4371528476586</v>
      </c>
      <c r="O12727" s="150">
        <v>44441</v>
      </c>
      <c r="P12727" s="150">
        <f t="shared" si="528"/>
        <v>44423</v>
      </c>
      <c r="Q12727" s="150">
        <f t="shared" si="529"/>
        <v>44436</v>
      </c>
    </row>
    <row r="12728" spans="1:17" x14ac:dyDescent="0.35">
      <c r="A12728" s="45" t="s">
        <v>905</v>
      </c>
      <c r="B12728" s="56" t="s">
        <v>452</v>
      </c>
      <c r="C12728" s="54">
        <v>4376.1911247030603</v>
      </c>
      <c r="D12728" s="56">
        <v>550</v>
      </c>
      <c r="E12728" s="56">
        <v>19</v>
      </c>
      <c r="F12728" s="55">
        <v>31.011964936402173</v>
      </c>
      <c r="G12728" s="214"/>
      <c r="H12728" s="56" t="s">
        <v>482</v>
      </c>
      <c r="I12728" s="56">
        <v>10981</v>
      </c>
      <c r="J12728" s="56">
        <v>408</v>
      </c>
      <c r="K12728" s="56">
        <v>21</v>
      </c>
      <c r="L12728" s="57">
        <v>5.1470588235294115E-2</v>
      </c>
      <c r="M12728" s="56" t="s">
        <v>482</v>
      </c>
      <c r="N12728" s="60">
        <v>9323.175985091013</v>
      </c>
      <c r="O12728" s="150">
        <v>44441</v>
      </c>
      <c r="P12728" s="150">
        <f t="shared" si="528"/>
        <v>44423</v>
      </c>
      <c r="Q12728" s="150">
        <f t="shared" si="529"/>
        <v>44436</v>
      </c>
    </row>
    <row r="12729" spans="1:17" x14ac:dyDescent="0.35">
      <c r="A12729" s="45" t="s">
        <v>904</v>
      </c>
      <c r="B12729" s="56" t="s">
        <v>454</v>
      </c>
      <c r="C12729" s="54">
        <v>8098.2221370774687</v>
      </c>
      <c r="D12729" s="56">
        <v>925</v>
      </c>
      <c r="E12729" s="56">
        <v>30</v>
      </c>
      <c r="F12729" s="55">
        <v>26.460834323698482</v>
      </c>
      <c r="G12729" s="214"/>
      <c r="H12729" s="56" t="s">
        <v>482</v>
      </c>
      <c r="I12729" s="56">
        <v>28072</v>
      </c>
      <c r="J12729" s="56">
        <v>1066</v>
      </c>
      <c r="K12729" s="56">
        <v>32</v>
      </c>
      <c r="L12729" s="57">
        <v>3.0018761726078799E-2</v>
      </c>
      <c r="M12729" s="56" t="s">
        <v>482</v>
      </c>
      <c r="N12729" s="60">
        <v>13163.3830482292</v>
      </c>
      <c r="O12729" s="150">
        <v>44441</v>
      </c>
      <c r="P12729" s="150">
        <f t="shared" si="528"/>
        <v>44423</v>
      </c>
      <c r="Q12729" s="150">
        <f t="shared" si="529"/>
        <v>44436</v>
      </c>
    </row>
    <row r="12730" spans="1:17" x14ac:dyDescent="0.35">
      <c r="A12730" s="45" t="s">
        <v>462</v>
      </c>
      <c r="B12730" s="56" t="s">
        <v>462</v>
      </c>
      <c r="C12730" s="54">
        <v>44772.5204478296</v>
      </c>
      <c r="D12730" s="56">
        <v>4563</v>
      </c>
      <c r="E12730" s="56">
        <v>132</v>
      </c>
      <c r="F12730" s="55">
        <v>21.058835496111744</v>
      </c>
      <c r="G12730" s="214"/>
      <c r="H12730" s="56" t="s">
        <v>482</v>
      </c>
      <c r="I12730" s="56">
        <v>98307</v>
      </c>
      <c r="J12730" s="56">
        <v>3613</v>
      </c>
      <c r="K12730" s="56">
        <v>137</v>
      </c>
      <c r="L12730" s="57">
        <v>3.791862717962912E-2</v>
      </c>
      <c r="M12730" s="56" t="s">
        <v>482</v>
      </c>
      <c r="N12730" s="60">
        <v>8069.6819474570011</v>
      </c>
      <c r="O12730" s="150">
        <v>44441</v>
      </c>
      <c r="P12730" s="150">
        <f t="shared" si="528"/>
        <v>44423</v>
      </c>
      <c r="Q12730" s="150">
        <f t="shared" si="529"/>
        <v>44436</v>
      </c>
    </row>
    <row r="12731" spans="1:17" x14ac:dyDescent="0.35">
      <c r="A12731" s="45" t="s">
        <v>903</v>
      </c>
      <c r="B12731" s="56" t="s">
        <v>449</v>
      </c>
      <c r="C12731" s="54">
        <v>5560.1288200980598</v>
      </c>
      <c r="D12731" s="56">
        <v>348</v>
      </c>
      <c r="E12731" s="56">
        <v>9</v>
      </c>
      <c r="F12731" s="55">
        <v>11.561910949498563</v>
      </c>
      <c r="G12731" s="214"/>
      <c r="H12731" s="56" t="s">
        <v>463</v>
      </c>
      <c r="I12731" s="56">
        <v>11081</v>
      </c>
      <c r="J12731" s="56">
        <v>425</v>
      </c>
      <c r="K12731" s="56">
        <v>9</v>
      </c>
      <c r="L12731" s="57">
        <v>2.1176470588235293E-2</v>
      </c>
      <c r="M12731" s="56" t="s">
        <v>1053</v>
      </c>
      <c r="N12731" s="60">
        <v>7643.707794390717</v>
      </c>
      <c r="O12731" s="150">
        <v>44441</v>
      </c>
      <c r="P12731" s="150">
        <f t="shared" si="528"/>
        <v>44423</v>
      </c>
      <c r="Q12731" s="150">
        <f t="shared" si="529"/>
        <v>44436</v>
      </c>
    </row>
    <row r="12732" spans="1:17" x14ac:dyDescent="0.35">
      <c r="A12732" s="45" t="s">
        <v>902</v>
      </c>
      <c r="B12732" s="56" t="s">
        <v>461</v>
      </c>
      <c r="C12732" s="54">
        <v>1795.3967800267301</v>
      </c>
      <c r="D12732" s="56">
        <v>80</v>
      </c>
      <c r="E12732" s="56" t="s">
        <v>495</v>
      </c>
      <c r="F12732" s="55">
        <v>15.913712717588364</v>
      </c>
      <c r="G12732" s="214"/>
      <c r="H12732" s="56" t="s">
        <v>467</v>
      </c>
      <c r="I12732" s="56">
        <v>4713</v>
      </c>
      <c r="J12732" s="56">
        <v>161</v>
      </c>
      <c r="K12732" s="56">
        <v>4</v>
      </c>
      <c r="L12732" s="57">
        <v>2.4844720496894408E-2</v>
      </c>
      <c r="M12732" s="56" t="s">
        <v>482</v>
      </c>
      <c r="N12732" s="60">
        <v>8967.3771163610436</v>
      </c>
      <c r="O12732" s="150">
        <v>44441</v>
      </c>
      <c r="P12732" s="150">
        <f t="shared" si="528"/>
        <v>44423</v>
      </c>
      <c r="Q12732" s="150">
        <f t="shared" si="529"/>
        <v>44436</v>
      </c>
    </row>
    <row r="12733" spans="1:17" x14ac:dyDescent="0.35">
      <c r="A12733" s="45" t="s">
        <v>901</v>
      </c>
      <c r="B12733" s="56" t="s">
        <v>454</v>
      </c>
      <c r="C12733" s="54">
        <v>14994.700089288801</v>
      </c>
      <c r="D12733" s="56">
        <v>993</v>
      </c>
      <c r="E12733" s="56">
        <v>55</v>
      </c>
      <c r="F12733" s="55">
        <v>26.199733273610011</v>
      </c>
      <c r="G12733" s="214"/>
      <c r="H12733" s="56" t="s">
        <v>482</v>
      </c>
      <c r="I12733" s="56">
        <v>57700</v>
      </c>
      <c r="J12733" s="56">
        <v>2045</v>
      </c>
      <c r="K12733" s="56">
        <v>60</v>
      </c>
      <c r="L12733" s="57">
        <v>2.9339853300733496E-2</v>
      </c>
      <c r="M12733" s="56" t="s">
        <v>482</v>
      </c>
      <c r="N12733" s="60">
        <v>13638.152065880995</v>
      </c>
      <c r="O12733" s="150">
        <v>44441</v>
      </c>
      <c r="P12733" s="150">
        <f t="shared" si="528"/>
        <v>44423</v>
      </c>
      <c r="Q12733" s="150">
        <f t="shared" si="529"/>
        <v>44436</v>
      </c>
    </row>
    <row r="12734" spans="1:17" x14ac:dyDescent="0.35">
      <c r="A12734" s="45" t="s">
        <v>900</v>
      </c>
      <c r="B12734" s="56" t="s">
        <v>455</v>
      </c>
      <c r="C12734" s="54">
        <v>16054.358189729401</v>
      </c>
      <c r="D12734" s="56">
        <v>952</v>
      </c>
      <c r="E12734" s="56">
        <v>36</v>
      </c>
      <c r="F12734" s="55">
        <v>16.017012583371997</v>
      </c>
      <c r="G12734" s="214"/>
      <c r="H12734" s="56" t="s">
        <v>482</v>
      </c>
      <c r="I12734" s="56">
        <v>47568</v>
      </c>
      <c r="J12734" s="56">
        <v>1634</v>
      </c>
      <c r="K12734" s="56">
        <v>38</v>
      </c>
      <c r="L12734" s="57">
        <v>2.3255813953488372E-2</v>
      </c>
      <c r="M12734" s="56" t="s">
        <v>482</v>
      </c>
      <c r="N12734" s="60">
        <v>10177.921662700497</v>
      </c>
      <c r="O12734" s="150">
        <v>44441</v>
      </c>
      <c r="P12734" s="150">
        <f t="shared" si="528"/>
        <v>44423</v>
      </c>
      <c r="Q12734" s="150">
        <f t="shared" si="529"/>
        <v>44436</v>
      </c>
    </row>
    <row r="12735" spans="1:17" x14ac:dyDescent="0.35">
      <c r="A12735" s="45" t="s">
        <v>899</v>
      </c>
      <c r="B12735" s="56" t="s">
        <v>452</v>
      </c>
      <c r="C12735" s="54">
        <v>18017.1246620739</v>
      </c>
      <c r="D12735" s="56">
        <v>1322</v>
      </c>
      <c r="E12735" s="56">
        <v>29</v>
      </c>
      <c r="F12735" s="55">
        <v>11.496998607047075</v>
      </c>
      <c r="G12735" s="214"/>
      <c r="H12735" s="56" t="s">
        <v>463</v>
      </c>
      <c r="I12735" s="56">
        <v>32706</v>
      </c>
      <c r="J12735" s="56">
        <v>1157</v>
      </c>
      <c r="K12735" s="56">
        <v>34</v>
      </c>
      <c r="L12735" s="57">
        <v>2.9386343993085567E-2</v>
      </c>
      <c r="M12735" s="56" t="s">
        <v>1053</v>
      </c>
      <c r="N12735" s="60">
        <v>6421.6683943775361</v>
      </c>
      <c r="O12735" s="150">
        <v>44441</v>
      </c>
      <c r="P12735" s="150">
        <f t="shared" si="528"/>
        <v>44423</v>
      </c>
      <c r="Q12735" s="150">
        <f t="shared" si="529"/>
        <v>44436</v>
      </c>
    </row>
    <row r="12736" spans="1:17" x14ac:dyDescent="0.35">
      <c r="A12736" s="45" t="s">
        <v>898</v>
      </c>
      <c r="B12736" s="56" t="s">
        <v>454</v>
      </c>
      <c r="C12736" s="54">
        <v>27408.591693709299</v>
      </c>
      <c r="D12736" s="56">
        <v>1267</v>
      </c>
      <c r="E12736" s="56">
        <v>51</v>
      </c>
      <c r="F12736" s="55">
        <v>13.290931484426602</v>
      </c>
      <c r="G12736" s="214"/>
      <c r="H12736" s="56" t="s">
        <v>482</v>
      </c>
      <c r="I12736" s="56">
        <v>95818</v>
      </c>
      <c r="J12736" s="56">
        <v>3322</v>
      </c>
      <c r="K12736" s="56">
        <v>55</v>
      </c>
      <c r="L12736" s="57">
        <v>1.6556291390728478E-2</v>
      </c>
      <c r="M12736" s="56" t="s">
        <v>482</v>
      </c>
      <c r="N12736" s="60">
        <v>12120.28708779828</v>
      </c>
      <c r="O12736" s="150">
        <v>44441</v>
      </c>
      <c r="P12736" s="150">
        <f t="shared" si="528"/>
        <v>44423</v>
      </c>
      <c r="Q12736" s="150">
        <f t="shared" si="529"/>
        <v>44436</v>
      </c>
    </row>
    <row r="12737" spans="1:17" x14ac:dyDescent="0.35">
      <c r="A12737" s="45" t="s">
        <v>897</v>
      </c>
      <c r="B12737" s="56" t="s">
        <v>460</v>
      </c>
      <c r="C12737" s="54">
        <v>6815.0684702353301</v>
      </c>
      <c r="D12737" s="56">
        <v>805</v>
      </c>
      <c r="E12737" s="56">
        <v>35</v>
      </c>
      <c r="F12737" s="55">
        <v>36.683417208773442</v>
      </c>
      <c r="G12737" s="214"/>
      <c r="H12737" s="56" t="s">
        <v>482</v>
      </c>
      <c r="I12737" s="56">
        <v>15011</v>
      </c>
      <c r="J12737" s="56">
        <v>537</v>
      </c>
      <c r="K12737" s="56">
        <v>35</v>
      </c>
      <c r="L12737" s="57">
        <v>6.5176908752327747E-2</v>
      </c>
      <c r="M12737" s="56" t="s">
        <v>1053</v>
      </c>
      <c r="N12737" s="60">
        <v>7879.5980164445346</v>
      </c>
      <c r="O12737" s="150">
        <v>44441</v>
      </c>
      <c r="P12737" s="150">
        <f t="shared" si="528"/>
        <v>44423</v>
      </c>
      <c r="Q12737" s="150">
        <f t="shared" si="529"/>
        <v>44436</v>
      </c>
    </row>
    <row r="12738" spans="1:17" x14ac:dyDescent="0.35">
      <c r="A12738" s="45" t="s">
        <v>896</v>
      </c>
      <c r="B12738" s="56" t="s">
        <v>449</v>
      </c>
      <c r="C12738" s="54">
        <v>3227.2105007745699</v>
      </c>
      <c r="D12738" s="56">
        <v>224</v>
      </c>
      <c r="E12738" s="56">
        <v>11</v>
      </c>
      <c r="F12738" s="55">
        <v>24.346545895463116</v>
      </c>
      <c r="G12738" s="214"/>
      <c r="H12738" s="56" t="s">
        <v>463</v>
      </c>
      <c r="I12738" s="56">
        <v>8075</v>
      </c>
      <c r="J12738" s="56">
        <v>255</v>
      </c>
      <c r="K12738" s="56">
        <v>12</v>
      </c>
      <c r="L12738" s="57">
        <v>4.7058823529411764E-2</v>
      </c>
      <c r="M12738" s="56" t="s">
        <v>1053</v>
      </c>
      <c r="N12738" s="60">
        <v>7901.5608042548483</v>
      </c>
      <c r="O12738" s="150">
        <v>44441</v>
      </c>
      <c r="P12738" s="150">
        <f t="shared" si="528"/>
        <v>44423</v>
      </c>
      <c r="Q12738" s="150">
        <f t="shared" si="529"/>
        <v>44436</v>
      </c>
    </row>
    <row r="12739" spans="1:17" x14ac:dyDescent="0.35">
      <c r="A12739" s="45" t="s">
        <v>895</v>
      </c>
      <c r="B12739" s="56" t="s">
        <v>457</v>
      </c>
      <c r="C12739" s="54">
        <v>2072.5449926586398</v>
      </c>
      <c r="D12739" s="56">
        <v>57</v>
      </c>
      <c r="E12739" s="56">
        <v>6</v>
      </c>
      <c r="F12739" s="55">
        <v>20.67851024173239</v>
      </c>
      <c r="G12739" s="214"/>
      <c r="H12739" s="56" t="s">
        <v>482</v>
      </c>
      <c r="I12739" s="56">
        <v>5570</v>
      </c>
      <c r="J12739" s="56">
        <v>232</v>
      </c>
      <c r="K12739" s="56">
        <v>7</v>
      </c>
      <c r="L12739" s="57">
        <v>3.017241379310345E-2</v>
      </c>
      <c r="M12739" s="56" t="s">
        <v>482</v>
      </c>
      <c r="N12739" s="60">
        <v>11193.966877524465</v>
      </c>
      <c r="O12739" s="150">
        <v>44441</v>
      </c>
      <c r="P12739" s="150">
        <f t="shared" si="528"/>
        <v>44423</v>
      </c>
      <c r="Q12739" s="150">
        <f t="shared" si="529"/>
        <v>44436</v>
      </c>
    </row>
    <row r="12740" spans="1:17" x14ac:dyDescent="0.35">
      <c r="A12740" s="45" t="s">
        <v>894</v>
      </c>
      <c r="B12740" s="56" t="s">
        <v>458</v>
      </c>
      <c r="C12740" s="54">
        <v>41070.9163256869</v>
      </c>
      <c r="D12740" s="56">
        <v>3928</v>
      </c>
      <c r="E12740" s="56">
        <v>105</v>
      </c>
      <c r="F12740" s="55">
        <v>18.261097318905666</v>
      </c>
      <c r="G12740" s="214"/>
      <c r="H12740" s="56" t="s">
        <v>482</v>
      </c>
      <c r="I12740" s="56">
        <v>194770</v>
      </c>
      <c r="J12740" s="56">
        <v>4114</v>
      </c>
      <c r="K12740" s="56">
        <v>119</v>
      </c>
      <c r="L12740" s="57">
        <v>2.8925619834710745E-2</v>
      </c>
      <c r="M12740" s="56" t="s">
        <v>482</v>
      </c>
      <c r="N12740" s="60">
        <v>10016.820582663722</v>
      </c>
      <c r="O12740" s="150">
        <v>44441</v>
      </c>
      <c r="P12740" s="150">
        <f t="shared" si="528"/>
        <v>44423</v>
      </c>
      <c r="Q12740" s="150">
        <f t="shared" si="529"/>
        <v>44436</v>
      </c>
    </row>
    <row r="12741" spans="1:17" x14ac:dyDescent="0.35">
      <c r="A12741" s="45" t="s">
        <v>893</v>
      </c>
      <c r="B12741" s="56" t="s">
        <v>454</v>
      </c>
      <c r="C12741" s="54">
        <v>43672.597856087901</v>
      </c>
      <c r="D12741" s="56">
        <v>4183</v>
      </c>
      <c r="E12741" s="56">
        <v>119</v>
      </c>
      <c r="F12741" s="55">
        <v>19.463005218992514</v>
      </c>
      <c r="G12741" s="214"/>
      <c r="H12741" s="56" t="s">
        <v>482</v>
      </c>
      <c r="I12741" s="56">
        <v>104493</v>
      </c>
      <c r="J12741" s="56">
        <v>3347</v>
      </c>
      <c r="K12741" s="56">
        <v>138</v>
      </c>
      <c r="L12741" s="57">
        <v>4.1230953092321485E-2</v>
      </c>
      <c r="M12741" s="56" t="s">
        <v>482</v>
      </c>
      <c r="N12741" s="60">
        <v>7663.844525643286</v>
      </c>
      <c r="O12741" s="150">
        <v>44441</v>
      </c>
      <c r="P12741" s="150">
        <f t="shared" si="528"/>
        <v>44423</v>
      </c>
      <c r="Q12741" s="150">
        <f t="shared" si="529"/>
        <v>44436</v>
      </c>
    </row>
    <row r="12742" spans="1:17" x14ac:dyDescent="0.35">
      <c r="A12742" s="45" t="s">
        <v>892</v>
      </c>
      <c r="B12742" s="56" t="s">
        <v>449</v>
      </c>
      <c r="C12742" s="54">
        <v>9025.9672012139599</v>
      </c>
      <c r="D12742" s="56">
        <v>684</v>
      </c>
      <c r="E12742" s="56">
        <v>17</v>
      </c>
      <c r="F12742" s="55">
        <v>13.453247582402</v>
      </c>
      <c r="G12742" s="214"/>
      <c r="H12742" s="56" t="s">
        <v>467</v>
      </c>
      <c r="I12742" s="56">
        <v>17461</v>
      </c>
      <c r="J12742" s="56">
        <v>641</v>
      </c>
      <c r="K12742" s="56">
        <v>17</v>
      </c>
      <c r="L12742" s="57">
        <v>2.6521060842433698E-2</v>
      </c>
      <c r="M12742" s="56" t="s">
        <v>1053</v>
      </c>
      <c r="N12742" s="60">
        <v>7101.7319884985609</v>
      </c>
      <c r="O12742" s="150">
        <v>44441</v>
      </c>
      <c r="P12742" s="150">
        <f t="shared" si="528"/>
        <v>44423</v>
      </c>
      <c r="Q12742" s="150">
        <f t="shared" si="529"/>
        <v>44436</v>
      </c>
    </row>
    <row r="12743" spans="1:17" x14ac:dyDescent="0.35">
      <c r="A12743" s="45" t="s">
        <v>891</v>
      </c>
      <c r="B12743" s="56" t="s">
        <v>456</v>
      </c>
      <c r="C12743" s="54">
        <v>1208.9750880147301</v>
      </c>
      <c r="D12743" s="56">
        <v>60</v>
      </c>
      <c r="E12743" s="56" t="s">
        <v>495</v>
      </c>
      <c r="F12743" s="55">
        <v>5.9081921651392326</v>
      </c>
      <c r="G12743" s="214"/>
      <c r="H12743" s="56" t="s">
        <v>463</v>
      </c>
      <c r="I12743" s="56">
        <v>2094</v>
      </c>
      <c r="J12743" s="56">
        <v>73</v>
      </c>
      <c r="K12743" s="56">
        <v>1</v>
      </c>
      <c r="L12743" s="57">
        <v>1.3698630136986301E-2</v>
      </c>
      <c r="M12743" s="56" t="s">
        <v>1053</v>
      </c>
      <c r="N12743" s="60">
        <v>6038.172392772296</v>
      </c>
      <c r="O12743" s="150">
        <v>44441</v>
      </c>
      <c r="P12743" s="150">
        <f t="shared" si="528"/>
        <v>44423</v>
      </c>
      <c r="Q12743" s="150">
        <f t="shared" si="529"/>
        <v>44436</v>
      </c>
    </row>
    <row r="12744" spans="1:17" x14ac:dyDescent="0.35">
      <c r="A12744" s="45" t="s">
        <v>890</v>
      </c>
      <c r="B12744" s="56" t="s">
        <v>449</v>
      </c>
      <c r="C12744" s="54">
        <v>5055.24299668805</v>
      </c>
      <c r="D12744" s="56">
        <v>255</v>
      </c>
      <c r="E12744" s="56">
        <v>20</v>
      </c>
      <c r="F12744" s="55">
        <v>28.259203949391942</v>
      </c>
      <c r="G12744" s="214"/>
      <c r="H12744" s="56" t="s">
        <v>482</v>
      </c>
      <c r="I12744" s="56">
        <v>14177</v>
      </c>
      <c r="J12744" s="56">
        <v>463</v>
      </c>
      <c r="K12744" s="56">
        <v>23</v>
      </c>
      <c r="L12744" s="57">
        <v>4.9676025917926567E-2</v>
      </c>
      <c r="M12744" s="56" t="s">
        <v>482</v>
      </c>
      <c r="N12744" s="60">
        <v>9158.8079999979254</v>
      </c>
      <c r="O12744" s="150">
        <v>44441</v>
      </c>
      <c r="P12744" s="150">
        <f t="shared" si="528"/>
        <v>44423</v>
      </c>
      <c r="Q12744" s="150">
        <f t="shared" si="529"/>
        <v>44436</v>
      </c>
    </row>
    <row r="12745" spans="1:17" x14ac:dyDescent="0.35">
      <c r="A12745" s="45" t="s">
        <v>889</v>
      </c>
      <c r="B12745" s="56" t="s">
        <v>450</v>
      </c>
      <c r="C12745" s="54">
        <v>692958.26281431701</v>
      </c>
      <c r="D12745" s="56">
        <v>76150</v>
      </c>
      <c r="E12745" s="56">
        <v>1870</v>
      </c>
      <c r="F12745" s="55">
        <v>19.275537321534181</v>
      </c>
      <c r="G12745" s="214"/>
      <c r="H12745" s="56" t="s">
        <v>482</v>
      </c>
      <c r="I12745" s="56">
        <v>4437989</v>
      </c>
      <c r="J12745" s="56">
        <v>111031</v>
      </c>
      <c r="K12745" s="56">
        <v>2152</v>
      </c>
      <c r="L12745" s="57">
        <v>1.9381974403544958E-2</v>
      </c>
      <c r="M12745" s="56" t="s">
        <v>1053</v>
      </c>
      <c r="N12745" s="60">
        <v>16022.754321316395</v>
      </c>
      <c r="O12745" s="150">
        <v>44441</v>
      </c>
      <c r="P12745" s="150">
        <f t="shared" si="528"/>
        <v>44423</v>
      </c>
      <c r="Q12745" s="150">
        <f t="shared" si="529"/>
        <v>44436</v>
      </c>
    </row>
    <row r="12746" spans="1:17" x14ac:dyDescent="0.35">
      <c r="A12746" s="45" t="s">
        <v>888</v>
      </c>
      <c r="B12746" s="56" t="s">
        <v>462</v>
      </c>
      <c r="C12746" s="54">
        <v>21025.5302833235</v>
      </c>
      <c r="D12746" s="56">
        <v>1420</v>
      </c>
      <c r="E12746" s="56">
        <v>57</v>
      </c>
      <c r="F12746" s="55">
        <v>19.364213489815501</v>
      </c>
      <c r="G12746" s="214"/>
      <c r="H12746" s="56" t="s">
        <v>482</v>
      </c>
      <c r="I12746" s="56">
        <v>57458</v>
      </c>
      <c r="J12746" s="56">
        <v>1990</v>
      </c>
      <c r="K12746" s="56">
        <v>59</v>
      </c>
      <c r="L12746" s="57">
        <v>2.964824120603015E-2</v>
      </c>
      <c r="M12746" s="56" t="s">
        <v>482</v>
      </c>
      <c r="N12746" s="60">
        <v>9464.683996951926</v>
      </c>
      <c r="O12746" s="150">
        <v>44441</v>
      </c>
      <c r="P12746" s="150">
        <f t="shared" si="528"/>
        <v>44423</v>
      </c>
      <c r="Q12746" s="150">
        <f t="shared" si="529"/>
        <v>44436</v>
      </c>
    </row>
    <row r="12747" spans="1:17" x14ac:dyDescent="0.35">
      <c r="A12747" s="45" t="s">
        <v>887</v>
      </c>
      <c r="B12747" s="56" t="s">
        <v>454</v>
      </c>
      <c r="C12747" s="54">
        <v>5073.1152154421097</v>
      </c>
      <c r="D12747" s="56">
        <v>215</v>
      </c>
      <c r="E12747" s="56" t="s">
        <v>495</v>
      </c>
      <c r="F12747" s="55">
        <v>4.2239473220211456</v>
      </c>
      <c r="G12747" s="214"/>
      <c r="H12747" s="56" t="s">
        <v>482</v>
      </c>
      <c r="I12747" s="56">
        <v>12044</v>
      </c>
      <c r="J12747" s="56">
        <v>407</v>
      </c>
      <c r="K12747" s="56">
        <v>3</v>
      </c>
      <c r="L12747" s="57">
        <v>7.3710073710073713E-3</v>
      </c>
      <c r="M12747" s="56" t="s">
        <v>482</v>
      </c>
      <c r="N12747" s="60">
        <v>8022.6839469588294</v>
      </c>
      <c r="O12747" s="150">
        <v>44441</v>
      </c>
      <c r="P12747" s="150">
        <f t="shared" si="528"/>
        <v>44423</v>
      </c>
      <c r="Q12747" s="150">
        <f t="shared" si="529"/>
        <v>44436</v>
      </c>
    </row>
    <row r="12748" spans="1:17" x14ac:dyDescent="0.35">
      <c r="A12748" s="45" t="s">
        <v>886</v>
      </c>
      <c r="B12748" s="56" t="s">
        <v>458</v>
      </c>
      <c r="C12748" s="54">
        <v>7640.4843218528404</v>
      </c>
      <c r="D12748" s="56">
        <v>593</v>
      </c>
      <c r="E12748" s="56">
        <v>15</v>
      </c>
      <c r="F12748" s="55">
        <v>14.023045219321213</v>
      </c>
      <c r="G12748" s="214"/>
      <c r="H12748" s="56" t="s">
        <v>463</v>
      </c>
      <c r="I12748" s="56">
        <v>22010</v>
      </c>
      <c r="J12748" s="56">
        <v>635</v>
      </c>
      <c r="K12748" s="56">
        <v>16</v>
      </c>
      <c r="L12748" s="57">
        <v>2.5196850393700787E-2</v>
      </c>
      <c r="M12748" s="56" t="s">
        <v>1053</v>
      </c>
      <c r="N12748" s="60">
        <v>8310.9914666510376</v>
      </c>
      <c r="O12748" s="150">
        <v>44441</v>
      </c>
      <c r="P12748" s="150">
        <f t="shared" si="528"/>
        <v>44423</v>
      </c>
      <c r="Q12748" s="150">
        <f t="shared" si="529"/>
        <v>44436</v>
      </c>
    </row>
    <row r="12749" spans="1:17" x14ac:dyDescent="0.35">
      <c r="A12749" s="45" t="s">
        <v>885</v>
      </c>
      <c r="B12749" s="56" t="s">
        <v>449</v>
      </c>
      <c r="C12749" s="54">
        <v>4489.38887213825</v>
      </c>
      <c r="D12749" s="56">
        <v>329</v>
      </c>
      <c r="E12749" s="56">
        <v>14</v>
      </c>
      <c r="F12749" s="55">
        <v>22.274746707867841</v>
      </c>
      <c r="G12749" s="214"/>
      <c r="H12749" s="56" t="s">
        <v>482</v>
      </c>
      <c r="I12749" s="56">
        <v>12534</v>
      </c>
      <c r="J12749" s="56">
        <v>405</v>
      </c>
      <c r="K12749" s="56">
        <v>15</v>
      </c>
      <c r="L12749" s="57">
        <v>3.7037037037037035E-2</v>
      </c>
      <c r="M12749" s="56" t="s">
        <v>482</v>
      </c>
      <c r="N12749" s="60">
        <v>9021.2724166864755</v>
      </c>
      <c r="O12749" s="150">
        <v>44441</v>
      </c>
      <c r="P12749" s="150">
        <f t="shared" si="528"/>
        <v>44423</v>
      </c>
      <c r="Q12749" s="150">
        <f t="shared" si="529"/>
        <v>44436</v>
      </c>
    </row>
    <row r="12750" spans="1:17" x14ac:dyDescent="0.35">
      <c r="A12750" s="45" t="s">
        <v>884</v>
      </c>
      <c r="B12750" s="56" t="s">
        <v>452</v>
      </c>
      <c r="C12750" s="54">
        <v>39657.353717883198</v>
      </c>
      <c r="D12750" s="56">
        <v>4297</v>
      </c>
      <c r="E12750" s="56">
        <v>91</v>
      </c>
      <c r="F12750" s="55">
        <v>16.390402764239091</v>
      </c>
      <c r="G12750" s="214"/>
      <c r="H12750" s="56" t="s">
        <v>482</v>
      </c>
      <c r="I12750" s="56">
        <v>117009</v>
      </c>
      <c r="J12750" s="56">
        <v>3974</v>
      </c>
      <c r="K12750" s="56">
        <v>100</v>
      </c>
      <c r="L12750" s="57">
        <v>2.5163563160543533E-2</v>
      </c>
      <c r="M12750" s="56" t="s">
        <v>482</v>
      </c>
      <c r="N12750" s="60">
        <v>10020.840090013251</v>
      </c>
      <c r="O12750" s="150">
        <v>44441</v>
      </c>
      <c r="P12750" s="150">
        <f t="shared" si="528"/>
        <v>44423</v>
      </c>
      <c r="Q12750" s="150">
        <f t="shared" si="529"/>
        <v>44436</v>
      </c>
    </row>
    <row r="12751" spans="1:17" x14ac:dyDescent="0.35">
      <c r="A12751" s="45" t="s">
        <v>883</v>
      </c>
      <c r="B12751" s="56" t="s">
        <v>462</v>
      </c>
      <c r="C12751" s="54">
        <v>9926.4673993127308</v>
      </c>
      <c r="D12751" s="56">
        <v>581</v>
      </c>
      <c r="E12751" s="56">
        <v>19</v>
      </c>
      <c r="F12751" s="55">
        <v>13.671962064135935</v>
      </c>
      <c r="G12751" s="214"/>
      <c r="H12751" s="56" t="s">
        <v>482</v>
      </c>
      <c r="I12751" s="56">
        <v>24200</v>
      </c>
      <c r="J12751" s="56">
        <v>947</v>
      </c>
      <c r="K12751" s="56">
        <v>21</v>
      </c>
      <c r="L12751" s="57">
        <v>2.2175290390707498E-2</v>
      </c>
      <c r="M12751" s="56" t="s">
        <v>482</v>
      </c>
      <c r="N12751" s="60">
        <v>9540.151212963905</v>
      </c>
      <c r="O12751" s="150">
        <v>44441</v>
      </c>
      <c r="P12751" s="150">
        <f t="shared" si="528"/>
        <v>44423</v>
      </c>
      <c r="Q12751" s="150">
        <f t="shared" si="529"/>
        <v>44436</v>
      </c>
    </row>
    <row r="12752" spans="1:17" x14ac:dyDescent="0.35">
      <c r="A12752" s="45" t="s">
        <v>882</v>
      </c>
      <c r="B12752" s="56" t="s">
        <v>451</v>
      </c>
      <c r="C12752" s="54">
        <v>28615.425420800198</v>
      </c>
      <c r="D12752" s="56">
        <v>3070</v>
      </c>
      <c r="E12752" s="56">
        <v>67</v>
      </c>
      <c r="F12752" s="55">
        <v>16.724246504598913</v>
      </c>
      <c r="G12752" s="214"/>
      <c r="H12752" s="56" t="s">
        <v>463</v>
      </c>
      <c r="I12752" s="56">
        <v>86490</v>
      </c>
      <c r="J12752" s="56">
        <v>2137</v>
      </c>
      <c r="K12752" s="56">
        <v>74</v>
      </c>
      <c r="L12752" s="57">
        <v>3.4627983153954142E-2</v>
      </c>
      <c r="M12752" s="56" t="s">
        <v>1053</v>
      </c>
      <c r="N12752" s="60">
        <v>7468.000103352093</v>
      </c>
      <c r="O12752" s="150">
        <v>44441</v>
      </c>
      <c r="P12752" s="150">
        <f t="shared" si="528"/>
        <v>44423</v>
      </c>
      <c r="Q12752" s="150">
        <f t="shared" si="529"/>
        <v>44436</v>
      </c>
    </row>
    <row r="12753" spans="1:17" x14ac:dyDescent="0.35">
      <c r="A12753" s="45" t="s">
        <v>881</v>
      </c>
      <c r="B12753" s="56" t="s">
        <v>456</v>
      </c>
      <c r="C12753" s="54">
        <v>3727.2357787096198</v>
      </c>
      <c r="D12753" s="56">
        <v>228</v>
      </c>
      <c r="E12753" s="56" t="s">
        <v>495</v>
      </c>
      <c r="F12753" s="55">
        <v>3.8327906078053489</v>
      </c>
      <c r="G12753" s="214"/>
      <c r="H12753" s="56" t="s">
        <v>463</v>
      </c>
      <c r="I12753" s="56">
        <v>7256</v>
      </c>
      <c r="J12753" s="56">
        <v>245</v>
      </c>
      <c r="K12753" s="56">
        <v>2</v>
      </c>
      <c r="L12753" s="57">
        <v>8.1632653061224497E-3</v>
      </c>
      <c r="M12753" s="56" t="s">
        <v>1053</v>
      </c>
      <c r="N12753" s="60">
        <v>6573.235892386173</v>
      </c>
      <c r="O12753" s="150">
        <v>44441</v>
      </c>
      <c r="P12753" s="150">
        <f t="shared" si="528"/>
        <v>44423</v>
      </c>
      <c r="Q12753" s="150">
        <f t="shared" si="529"/>
        <v>44436</v>
      </c>
    </row>
    <row r="12754" spans="1:17" x14ac:dyDescent="0.35">
      <c r="A12754" s="45" t="s">
        <v>880</v>
      </c>
      <c r="B12754" s="56" t="s">
        <v>451</v>
      </c>
      <c r="C12754" s="54">
        <v>99226.362872711004</v>
      </c>
      <c r="D12754" s="56">
        <v>15218</v>
      </c>
      <c r="E12754" s="56">
        <v>392</v>
      </c>
      <c r="F12754" s="55">
        <v>28.218307301980623</v>
      </c>
      <c r="G12754" s="214"/>
      <c r="H12754" s="56" t="s">
        <v>482</v>
      </c>
      <c r="I12754" s="56">
        <v>284749</v>
      </c>
      <c r="J12754" s="56">
        <v>12215</v>
      </c>
      <c r="K12754" s="56">
        <v>442</v>
      </c>
      <c r="L12754" s="57">
        <v>3.6185018419975443E-2</v>
      </c>
      <c r="M12754" s="56" t="s">
        <v>1053</v>
      </c>
      <c r="N12754" s="60">
        <v>12310.236560489047</v>
      </c>
      <c r="O12754" s="150">
        <v>44441</v>
      </c>
      <c r="P12754" s="150">
        <f t="shared" si="528"/>
        <v>44423</v>
      </c>
      <c r="Q12754" s="150">
        <f t="shared" si="529"/>
        <v>44436</v>
      </c>
    </row>
    <row r="12755" spans="1:17" x14ac:dyDescent="0.35">
      <c r="A12755" s="45" t="s">
        <v>879</v>
      </c>
      <c r="B12755" s="56" t="s">
        <v>449</v>
      </c>
      <c r="C12755" s="54">
        <v>3688.3663500984599</v>
      </c>
      <c r="D12755" s="56">
        <v>235</v>
      </c>
      <c r="E12755" s="56">
        <v>11</v>
      </c>
      <c r="F12755" s="55">
        <v>21.302501192521486</v>
      </c>
      <c r="G12755" s="214"/>
      <c r="H12755" s="56" t="s">
        <v>482</v>
      </c>
      <c r="I12755" s="56">
        <v>7294</v>
      </c>
      <c r="J12755" s="56">
        <v>257</v>
      </c>
      <c r="K12755" s="56">
        <v>11</v>
      </c>
      <c r="L12755" s="57">
        <v>4.2801556420233464E-2</v>
      </c>
      <c r="M12755" s="56" t="s">
        <v>482</v>
      </c>
      <c r="N12755" s="60">
        <v>6967.8544809720288</v>
      </c>
      <c r="O12755" s="150">
        <v>44441</v>
      </c>
      <c r="P12755" s="150">
        <f t="shared" si="528"/>
        <v>44423</v>
      </c>
      <c r="Q12755" s="150">
        <f t="shared" si="529"/>
        <v>44436</v>
      </c>
    </row>
    <row r="12756" spans="1:17" x14ac:dyDescent="0.35">
      <c r="A12756" s="45" t="s">
        <v>878</v>
      </c>
      <c r="B12756" s="56" t="s">
        <v>452</v>
      </c>
      <c r="C12756" s="54">
        <v>64727.380689706901</v>
      </c>
      <c r="D12756" s="56">
        <v>2565</v>
      </c>
      <c r="E12756" s="56">
        <v>97</v>
      </c>
      <c r="F12756" s="55">
        <v>10.704235757331094</v>
      </c>
      <c r="G12756" s="214"/>
      <c r="H12756" s="56" t="s">
        <v>482</v>
      </c>
      <c r="I12756" s="56">
        <v>281922</v>
      </c>
      <c r="J12756" s="56">
        <v>8956</v>
      </c>
      <c r="K12756" s="56">
        <v>109</v>
      </c>
      <c r="L12756" s="57">
        <v>1.2170611880303706E-2</v>
      </c>
      <c r="M12756" s="56" t="s">
        <v>467</v>
      </c>
      <c r="N12756" s="60">
        <v>13836.493775228886</v>
      </c>
      <c r="O12756" s="150">
        <v>44441</v>
      </c>
      <c r="P12756" s="150">
        <f t="shared" si="528"/>
        <v>44423</v>
      </c>
      <c r="Q12756" s="150">
        <f t="shared" si="529"/>
        <v>44436</v>
      </c>
    </row>
    <row r="12757" spans="1:17" x14ac:dyDescent="0.35">
      <c r="A12757" s="45" t="s">
        <v>877</v>
      </c>
      <c r="B12757" s="56" t="s">
        <v>457</v>
      </c>
      <c r="C12757" s="54">
        <v>1838.08536362777</v>
      </c>
      <c r="D12757" s="56">
        <v>44</v>
      </c>
      <c r="E12757" s="56">
        <v>0</v>
      </c>
      <c r="F12757" s="55">
        <v>0</v>
      </c>
      <c r="G12757" s="214"/>
      <c r="H12757" s="56" t="s">
        <v>463</v>
      </c>
      <c r="I12757" s="56">
        <v>718</v>
      </c>
      <c r="J12757" s="56">
        <v>26</v>
      </c>
      <c r="K12757" s="56">
        <v>0</v>
      </c>
      <c r="L12757" s="57">
        <v>0</v>
      </c>
      <c r="M12757" s="56" t="s">
        <v>1053</v>
      </c>
      <c r="N12757" s="60">
        <v>1414.5153709664842</v>
      </c>
      <c r="O12757" s="150">
        <v>44441</v>
      </c>
      <c r="P12757" s="150">
        <f t="shared" si="528"/>
        <v>44423</v>
      </c>
      <c r="Q12757" s="150">
        <f t="shared" si="529"/>
        <v>44436</v>
      </c>
    </row>
    <row r="12758" spans="1:17" x14ac:dyDescent="0.35">
      <c r="A12758" s="45" t="s">
        <v>876</v>
      </c>
      <c r="B12758" s="56" t="s">
        <v>454</v>
      </c>
      <c r="C12758" s="54">
        <v>27818.816168915801</v>
      </c>
      <c r="D12758" s="56">
        <v>2190</v>
      </c>
      <c r="E12758" s="56">
        <v>59</v>
      </c>
      <c r="F12758" s="55">
        <v>15.149047639901637</v>
      </c>
      <c r="G12758" s="214"/>
      <c r="H12758" s="56" t="s">
        <v>482</v>
      </c>
      <c r="I12758" s="56">
        <v>70931</v>
      </c>
      <c r="J12758" s="56">
        <v>2477</v>
      </c>
      <c r="K12758" s="56">
        <v>63</v>
      </c>
      <c r="L12758" s="57">
        <v>2.5433992733144933E-2</v>
      </c>
      <c r="M12758" s="56" t="s">
        <v>467</v>
      </c>
      <c r="N12758" s="60">
        <v>8904.0453229916784</v>
      </c>
      <c r="O12758" s="150">
        <v>44441</v>
      </c>
      <c r="P12758" s="150">
        <f t="shared" si="528"/>
        <v>44423</v>
      </c>
      <c r="Q12758" s="150">
        <f t="shared" si="529"/>
        <v>44436</v>
      </c>
    </row>
    <row r="12759" spans="1:17" x14ac:dyDescent="0.35">
      <c r="A12759" s="45" t="s">
        <v>875</v>
      </c>
      <c r="B12759" s="56" t="s">
        <v>454</v>
      </c>
      <c r="C12759" s="54">
        <v>111989.024087531</v>
      </c>
      <c r="D12759" s="56">
        <v>6464</v>
      </c>
      <c r="E12759" s="56">
        <v>244</v>
      </c>
      <c r="F12759" s="55">
        <v>15.562749627096668</v>
      </c>
      <c r="G12759" s="214"/>
      <c r="H12759" s="56" t="s">
        <v>482</v>
      </c>
      <c r="I12759" s="56">
        <v>1232193</v>
      </c>
      <c r="J12759" s="56">
        <v>47058</v>
      </c>
      <c r="K12759" s="56">
        <v>286</v>
      </c>
      <c r="L12759" s="57">
        <v>6.0776063581112674E-3</v>
      </c>
      <c r="M12759" s="56" t="s">
        <v>1053</v>
      </c>
      <c r="N12759" s="60">
        <v>42020.18937429021</v>
      </c>
      <c r="O12759" s="150">
        <v>44441</v>
      </c>
      <c r="P12759" s="150">
        <f t="shared" si="528"/>
        <v>44423</v>
      </c>
      <c r="Q12759" s="150">
        <f t="shared" si="529"/>
        <v>44436</v>
      </c>
    </row>
    <row r="12760" spans="1:17" x14ac:dyDescent="0.35">
      <c r="A12760" s="45" t="s">
        <v>874</v>
      </c>
      <c r="B12760" s="56" t="s">
        <v>452</v>
      </c>
      <c r="C12760" s="54">
        <v>23172.8895591976</v>
      </c>
      <c r="D12760" s="56">
        <v>2154</v>
      </c>
      <c r="E12760" s="56">
        <v>47</v>
      </c>
      <c r="F12760" s="55">
        <v>14.487372619485717</v>
      </c>
      <c r="G12760" s="214"/>
      <c r="H12760" s="56" t="s">
        <v>463</v>
      </c>
      <c r="I12760" s="56">
        <v>73105</v>
      </c>
      <c r="J12760" s="56">
        <v>1986</v>
      </c>
      <c r="K12760" s="56">
        <v>51</v>
      </c>
      <c r="L12760" s="57">
        <v>2.5679758308157101E-2</v>
      </c>
      <c r="M12760" s="56" t="s">
        <v>1053</v>
      </c>
      <c r="N12760" s="60">
        <v>8570.3597513229961</v>
      </c>
      <c r="O12760" s="150">
        <v>44441</v>
      </c>
      <c r="P12760" s="150">
        <f t="shared" si="528"/>
        <v>44423</v>
      </c>
      <c r="Q12760" s="150">
        <f t="shared" si="529"/>
        <v>44436</v>
      </c>
    </row>
    <row r="12761" spans="1:17" x14ac:dyDescent="0.35">
      <c r="A12761" s="45" t="s">
        <v>873</v>
      </c>
      <c r="B12761" s="56" t="s">
        <v>454</v>
      </c>
      <c r="C12761" s="54">
        <v>4723.0019559667198</v>
      </c>
      <c r="D12761" s="56">
        <v>202</v>
      </c>
      <c r="E12761" s="56" t="s">
        <v>495</v>
      </c>
      <c r="F12761" s="55">
        <v>6.0494212870975783</v>
      </c>
      <c r="G12761" s="214"/>
      <c r="H12761" s="56" t="s">
        <v>482</v>
      </c>
      <c r="I12761" s="56">
        <v>13484</v>
      </c>
      <c r="J12761" s="56">
        <v>481</v>
      </c>
      <c r="K12761" s="56">
        <v>4</v>
      </c>
      <c r="L12761" s="57">
        <v>8.3160083160083165E-3</v>
      </c>
      <c r="M12761" s="56" t="s">
        <v>482</v>
      </c>
      <c r="N12761" s="60">
        <v>10184.200736828772</v>
      </c>
      <c r="O12761" s="150">
        <v>44441</v>
      </c>
      <c r="P12761" s="150">
        <f t="shared" si="528"/>
        <v>44423</v>
      </c>
      <c r="Q12761" s="150">
        <f t="shared" si="529"/>
        <v>44436</v>
      </c>
    </row>
    <row r="12762" spans="1:17" x14ac:dyDescent="0.35">
      <c r="A12762" s="45" t="s">
        <v>872</v>
      </c>
      <c r="B12762" s="56" t="s">
        <v>451</v>
      </c>
      <c r="C12762" s="54">
        <v>12248.3187771581</v>
      </c>
      <c r="D12762" s="56">
        <v>858</v>
      </c>
      <c r="E12762" s="56">
        <v>46</v>
      </c>
      <c r="F12762" s="55">
        <v>26.825839084477597</v>
      </c>
      <c r="G12762" s="214"/>
      <c r="H12762" s="56" t="s">
        <v>482</v>
      </c>
      <c r="I12762" s="56">
        <v>20986</v>
      </c>
      <c r="J12762" s="56">
        <v>804</v>
      </c>
      <c r="K12762" s="56">
        <v>48</v>
      </c>
      <c r="L12762" s="57">
        <v>5.9701492537313432E-2</v>
      </c>
      <c r="M12762" s="56" t="s">
        <v>482</v>
      </c>
      <c r="N12762" s="60">
        <v>6564.1661898886914</v>
      </c>
      <c r="O12762" s="150">
        <v>44441</v>
      </c>
      <c r="P12762" s="150">
        <f t="shared" si="528"/>
        <v>44423</v>
      </c>
      <c r="Q12762" s="150">
        <f t="shared" si="529"/>
        <v>44436</v>
      </c>
    </row>
    <row r="12763" spans="1:17" x14ac:dyDescent="0.35">
      <c r="A12763" s="45" t="s">
        <v>871</v>
      </c>
      <c r="B12763" s="56" t="s">
        <v>457</v>
      </c>
      <c r="C12763" s="54">
        <v>1174.1958259012499</v>
      </c>
      <c r="D12763" s="56">
        <v>20</v>
      </c>
      <c r="E12763" s="56" t="s">
        <v>495</v>
      </c>
      <c r="F12763" s="55">
        <v>6.0831907125667621</v>
      </c>
      <c r="G12763" s="214"/>
      <c r="H12763" s="56" t="s">
        <v>463</v>
      </c>
      <c r="I12763" s="56">
        <v>2834</v>
      </c>
      <c r="J12763" s="56">
        <v>88</v>
      </c>
      <c r="K12763" s="56">
        <v>1</v>
      </c>
      <c r="L12763" s="57">
        <v>1.1363636363636364E-2</v>
      </c>
      <c r="M12763" s="56" t="s">
        <v>1053</v>
      </c>
      <c r="N12763" s="60">
        <v>7494.4909578822526</v>
      </c>
      <c r="O12763" s="150">
        <v>44441</v>
      </c>
      <c r="P12763" s="150">
        <f t="shared" si="528"/>
        <v>44423</v>
      </c>
      <c r="Q12763" s="150">
        <f t="shared" si="529"/>
        <v>44436</v>
      </c>
    </row>
    <row r="12764" spans="1:17" x14ac:dyDescent="0.35">
      <c r="A12764" s="45" t="s">
        <v>870</v>
      </c>
      <c r="B12764" s="56" t="s">
        <v>449</v>
      </c>
      <c r="C12764" s="54">
        <v>14163.6711170745</v>
      </c>
      <c r="D12764" s="56">
        <v>1091</v>
      </c>
      <c r="E12764" s="56">
        <v>43</v>
      </c>
      <c r="F12764" s="55">
        <v>21.685257628764919</v>
      </c>
      <c r="G12764" s="214"/>
      <c r="H12764" s="56" t="s">
        <v>482</v>
      </c>
      <c r="I12764" s="56">
        <v>35356</v>
      </c>
      <c r="J12764" s="56">
        <v>1050</v>
      </c>
      <c r="K12764" s="56">
        <v>46</v>
      </c>
      <c r="L12764" s="57">
        <v>4.3809523809523812E-2</v>
      </c>
      <c r="M12764" s="56" t="s">
        <v>482</v>
      </c>
      <c r="N12764" s="60">
        <v>7413.3322591359147</v>
      </c>
      <c r="O12764" s="150">
        <v>44441</v>
      </c>
      <c r="P12764" s="150">
        <f t="shared" si="528"/>
        <v>44423</v>
      </c>
      <c r="Q12764" s="150">
        <f t="shared" si="529"/>
        <v>44436</v>
      </c>
    </row>
    <row r="12765" spans="1:17" x14ac:dyDescent="0.35">
      <c r="A12765" s="45" t="s">
        <v>869</v>
      </c>
      <c r="B12765" s="56" t="s">
        <v>462</v>
      </c>
      <c r="C12765" s="54">
        <v>5829.5344790318404</v>
      </c>
      <c r="D12765" s="56">
        <v>359</v>
      </c>
      <c r="E12765" s="56">
        <v>16</v>
      </c>
      <c r="F12765" s="55">
        <v>19.604603883343817</v>
      </c>
      <c r="G12765" s="214"/>
      <c r="H12765" s="56" t="s">
        <v>482</v>
      </c>
      <c r="I12765" s="56">
        <v>11872</v>
      </c>
      <c r="J12765" s="56">
        <v>385</v>
      </c>
      <c r="K12765" s="56">
        <v>17</v>
      </c>
      <c r="L12765" s="57">
        <v>4.4155844155844157E-2</v>
      </c>
      <c r="M12765" s="56" t="s">
        <v>482</v>
      </c>
      <c r="N12765" s="60">
        <v>6604.3009332014481</v>
      </c>
      <c r="O12765" s="150">
        <v>44441</v>
      </c>
      <c r="P12765" s="150">
        <f t="shared" si="528"/>
        <v>44423</v>
      </c>
      <c r="Q12765" s="150">
        <f t="shared" si="529"/>
        <v>44436</v>
      </c>
    </row>
    <row r="12766" spans="1:17" x14ac:dyDescent="0.35">
      <c r="A12766" s="45" t="s">
        <v>868</v>
      </c>
      <c r="B12766" s="56" t="s">
        <v>454</v>
      </c>
      <c r="C12766" s="54">
        <v>35973.240681719501</v>
      </c>
      <c r="D12766" s="56">
        <v>3211</v>
      </c>
      <c r="E12766" s="56">
        <v>107</v>
      </c>
      <c r="F12766" s="55">
        <v>21.245951151520824</v>
      </c>
      <c r="G12766" s="214"/>
      <c r="H12766" s="56" t="s">
        <v>482</v>
      </c>
      <c r="I12766" s="56">
        <v>87952</v>
      </c>
      <c r="J12766" s="56">
        <v>2846</v>
      </c>
      <c r="K12766" s="56">
        <v>119</v>
      </c>
      <c r="L12766" s="57">
        <v>4.1813070976809558E-2</v>
      </c>
      <c r="M12766" s="56" t="s">
        <v>482</v>
      </c>
      <c r="N12766" s="60">
        <v>7911.4362400111759</v>
      </c>
      <c r="O12766" s="150">
        <v>44441</v>
      </c>
      <c r="P12766" s="150">
        <f t="shared" si="528"/>
        <v>44423</v>
      </c>
      <c r="Q12766" s="150">
        <f t="shared" si="529"/>
        <v>44436</v>
      </c>
    </row>
    <row r="12767" spans="1:17" x14ac:dyDescent="0.35">
      <c r="A12767" s="45" t="s">
        <v>867</v>
      </c>
      <c r="B12767" s="56" t="s">
        <v>450</v>
      </c>
      <c r="C12767" s="54">
        <v>36918.336746757697</v>
      </c>
      <c r="D12767" s="56">
        <v>9186</v>
      </c>
      <c r="E12767" s="56">
        <v>105</v>
      </c>
      <c r="F12767" s="55">
        <v>20.315108049006785</v>
      </c>
      <c r="G12767" s="214"/>
      <c r="H12767" s="56" t="s">
        <v>482</v>
      </c>
      <c r="I12767" s="56">
        <v>161849</v>
      </c>
      <c r="J12767" s="56">
        <v>4255</v>
      </c>
      <c r="K12767" s="56">
        <v>127</v>
      </c>
      <c r="L12767" s="57">
        <v>2.9847238542890717E-2</v>
      </c>
      <c r="M12767" s="56" t="s">
        <v>482</v>
      </c>
      <c r="N12767" s="60">
        <v>11525.437966469844</v>
      </c>
      <c r="O12767" s="150">
        <v>44441</v>
      </c>
      <c r="P12767" s="150">
        <f t="shared" si="528"/>
        <v>44423</v>
      </c>
      <c r="Q12767" s="150">
        <f t="shared" si="529"/>
        <v>44436</v>
      </c>
    </row>
    <row r="12768" spans="1:17" x14ac:dyDescent="0.35">
      <c r="A12768" s="45" t="s">
        <v>866</v>
      </c>
      <c r="B12768" s="56" t="s">
        <v>461</v>
      </c>
      <c r="C12768" s="54">
        <v>2936.1193472292898</v>
      </c>
      <c r="D12768" s="56">
        <v>150</v>
      </c>
      <c r="E12768" s="56">
        <v>6</v>
      </c>
      <c r="F12768" s="55">
        <v>14.596526158783565</v>
      </c>
      <c r="G12768" s="214"/>
      <c r="H12768" s="56" t="s">
        <v>463</v>
      </c>
      <c r="I12768" s="56">
        <v>7153</v>
      </c>
      <c r="J12768" s="56">
        <v>289</v>
      </c>
      <c r="K12768" s="56">
        <v>6</v>
      </c>
      <c r="L12768" s="57">
        <v>2.0761245674740483E-2</v>
      </c>
      <c r="M12768" s="56" t="s">
        <v>1053</v>
      </c>
      <c r="N12768" s="60">
        <v>9842.9241397397182</v>
      </c>
      <c r="O12768" s="150">
        <v>44441</v>
      </c>
      <c r="P12768" s="150">
        <f t="shared" si="528"/>
        <v>44423</v>
      </c>
      <c r="Q12768" s="150">
        <f t="shared" si="529"/>
        <v>44436</v>
      </c>
    </row>
    <row r="12769" spans="1:17" x14ac:dyDescent="0.35">
      <c r="A12769" s="45" t="s">
        <v>865</v>
      </c>
      <c r="B12769" s="56" t="s">
        <v>456</v>
      </c>
      <c r="C12769" s="54">
        <v>1357.7287896405801</v>
      </c>
      <c r="D12769" s="56">
        <v>74</v>
      </c>
      <c r="E12769" s="56" t="s">
        <v>495</v>
      </c>
      <c r="F12769" s="55">
        <v>10.521773121932563</v>
      </c>
      <c r="G12769" s="214"/>
      <c r="H12769" s="56" t="s">
        <v>467</v>
      </c>
      <c r="I12769" s="56">
        <v>1899</v>
      </c>
      <c r="J12769" s="56">
        <v>72</v>
      </c>
      <c r="K12769" s="56">
        <v>2</v>
      </c>
      <c r="L12769" s="57">
        <v>2.7777777777777776E-2</v>
      </c>
      <c r="M12769" s="56" t="s">
        <v>1053</v>
      </c>
      <c r="N12769" s="60">
        <v>5302.9736534540116</v>
      </c>
      <c r="O12769" s="150">
        <v>44441</v>
      </c>
      <c r="P12769" s="150">
        <f t="shared" si="528"/>
        <v>44423</v>
      </c>
      <c r="Q12769" s="150">
        <f t="shared" si="529"/>
        <v>44436</v>
      </c>
    </row>
    <row r="12770" spans="1:17" x14ac:dyDescent="0.35">
      <c r="A12770" s="45" t="s">
        <v>864</v>
      </c>
      <c r="B12770" s="56" t="s">
        <v>455</v>
      </c>
      <c r="C12770" s="54">
        <v>1223.64361651632</v>
      </c>
      <c r="D12770" s="56">
        <v>32</v>
      </c>
      <c r="E12770" s="56">
        <v>0</v>
      </c>
      <c r="F12770" s="55">
        <v>0</v>
      </c>
      <c r="G12770" s="214"/>
      <c r="H12770" s="56" t="s">
        <v>467</v>
      </c>
      <c r="I12770" s="56">
        <v>2234</v>
      </c>
      <c r="J12770" s="56">
        <v>67</v>
      </c>
      <c r="K12770" s="56">
        <v>0</v>
      </c>
      <c r="L12770" s="57">
        <v>0</v>
      </c>
      <c r="M12770" s="56" t="s">
        <v>467</v>
      </c>
      <c r="N12770" s="60">
        <v>5475.4504576052277</v>
      </c>
      <c r="O12770" s="150">
        <v>44441</v>
      </c>
      <c r="P12770" s="150">
        <f t="shared" si="528"/>
        <v>44423</v>
      </c>
      <c r="Q12770" s="150">
        <f t="shared" si="529"/>
        <v>44436</v>
      </c>
    </row>
    <row r="12771" spans="1:17" x14ac:dyDescent="0.35">
      <c r="A12771" s="45" t="s">
        <v>863</v>
      </c>
      <c r="B12771" s="56" t="s">
        <v>456</v>
      </c>
      <c r="C12771" s="54">
        <v>56710.292083490698</v>
      </c>
      <c r="D12771" s="56">
        <v>6484</v>
      </c>
      <c r="E12771" s="56">
        <v>203</v>
      </c>
      <c r="F12771" s="55">
        <v>25.568551081790652</v>
      </c>
      <c r="G12771" s="214"/>
      <c r="H12771" s="56" t="s">
        <v>482</v>
      </c>
      <c r="I12771" s="56">
        <v>146520</v>
      </c>
      <c r="J12771" s="56">
        <v>5243</v>
      </c>
      <c r="K12771" s="56">
        <v>251</v>
      </c>
      <c r="L12771" s="57">
        <v>4.7873354949456416E-2</v>
      </c>
      <c r="M12771" s="56" t="s">
        <v>482</v>
      </c>
      <c r="N12771" s="60">
        <v>9245.2354015054061</v>
      </c>
      <c r="O12771" s="150">
        <v>44441</v>
      </c>
      <c r="P12771" s="150">
        <f t="shared" si="528"/>
        <v>44423</v>
      </c>
      <c r="Q12771" s="150">
        <f t="shared" si="529"/>
        <v>44436</v>
      </c>
    </row>
    <row r="12772" spans="1:17" x14ac:dyDescent="0.35">
      <c r="A12772" s="45" t="s">
        <v>862</v>
      </c>
      <c r="B12772" s="56" t="s">
        <v>459</v>
      </c>
      <c r="C12772" s="54">
        <v>758.61581752920097</v>
      </c>
      <c r="D12772" s="56">
        <v>40</v>
      </c>
      <c r="E12772" s="56" t="s">
        <v>495</v>
      </c>
      <c r="F12772" s="55">
        <v>18.831289772262618</v>
      </c>
      <c r="G12772" s="214"/>
      <c r="H12772" s="56" t="s">
        <v>463</v>
      </c>
      <c r="I12772" s="56">
        <v>4630</v>
      </c>
      <c r="J12772" s="56">
        <v>150</v>
      </c>
      <c r="K12772" s="56">
        <v>2</v>
      </c>
      <c r="L12772" s="57">
        <v>1.3333333333333334E-2</v>
      </c>
      <c r="M12772" s="56" t="s">
        <v>1053</v>
      </c>
      <c r="N12772" s="60">
        <v>19772.854260875745</v>
      </c>
      <c r="O12772" s="150">
        <v>44441</v>
      </c>
      <c r="P12772" s="150">
        <f t="shared" si="528"/>
        <v>44423</v>
      </c>
      <c r="Q12772" s="150">
        <f t="shared" si="529"/>
        <v>44436</v>
      </c>
    </row>
    <row r="12773" spans="1:17" x14ac:dyDescent="0.35">
      <c r="A12773" s="45" t="s">
        <v>861</v>
      </c>
      <c r="B12773" s="56" t="s">
        <v>461</v>
      </c>
      <c r="C12773" s="54">
        <v>1673.49740572871</v>
      </c>
      <c r="D12773" s="56">
        <v>56</v>
      </c>
      <c r="E12773" s="56">
        <v>7</v>
      </c>
      <c r="F12773" s="55">
        <v>29.877548557195357</v>
      </c>
      <c r="G12773" s="214"/>
      <c r="H12773" s="56" t="s">
        <v>482</v>
      </c>
      <c r="I12773" s="56">
        <v>2483</v>
      </c>
      <c r="J12773" s="56">
        <v>88</v>
      </c>
      <c r="K12773" s="56">
        <v>7</v>
      </c>
      <c r="L12773" s="57">
        <v>7.9545454545454544E-2</v>
      </c>
      <c r="M12773" s="56" t="s">
        <v>482</v>
      </c>
      <c r="N12773" s="60">
        <v>5258.4485460663836</v>
      </c>
      <c r="O12773" s="150">
        <v>44441</v>
      </c>
      <c r="P12773" s="150">
        <f t="shared" si="528"/>
        <v>44423</v>
      </c>
      <c r="Q12773" s="150">
        <f t="shared" si="529"/>
        <v>44436</v>
      </c>
    </row>
    <row r="12774" spans="1:17" x14ac:dyDescent="0.35">
      <c r="A12774" s="45" t="s">
        <v>860</v>
      </c>
      <c r="B12774" s="56" t="s">
        <v>449</v>
      </c>
      <c r="C12774" s="54">
        <v>14079.6128022015</v>
      </c>
      <c r="D12774" s="56">
        <v>1692</v>
      </c>
      <c r="E12774" s="56">
        <v>39</v>
      </c>
      <c r="F12774" s="55">
        <v>19.7854466940931</v>
      </c>
      <c r="G12774" s="214"/>
      <c r="H12774" s="56" t="s">
        <v>482</v>
      </c>
      <c r="I12774" s="56">
        <v>32944</v>
      </c>
      <c r="J12774" s="56">
        <v>1000</v>
      </c>
      <c r="K12774" s="56">
        <v>42</v>
      </c>
      <c r="L12774" s="57">
        <v>4.2000000000000003E-2</v>
      </c>
      <c r="M12774" s="56" t="s">
        <v>482</v>
      </c>
      <c r="N12774" s="60">
        <v>7102.4680440334205</v>
      </c>
      <c r="O12774" s="150">
        <v>44441</v>
      </c>
      <c r="P12774" s="150">
        <f t="shared" si="528"/>
        <v>44423</v>
      </c>
      <c r="Q12774" s="150">
        <f t="shared" si="529"/>
        <v>44436</v>
      </c>
    </row>
    <row r="12775" spans="1:17" x14ac:dyDescent="0.35">
      <c r="A12775" s="45" t="s">
        <v>859</v>
      </c>
      <c r="B12775" s="56" t="s">
        <v>452</v>
      </c>
      <c r="C12775" s="54">
        <v>7354.9427443027298</v>
      </c>
      <c r="D12775" s="56">
        <v>472</v>
      </c>
      <c r="E12775" s="56">
        <v>13</v>
      </c>
      <c r="F12775" s="55">
        <v>12.62513469993654</v>
      </c>
      <c r="G12775" s="214"/>
      <c r="H12775" s="56" t="s">
        <v>482</v>
      </c>
      <c r="I12775" s="56">
        <v>22235</v>
      </c>
      <c r="J12775" s="56">
        <v>627</v>
      </c>
      <c r="K12775" s="56">
        <v>17</v>
      </c>
      <c r="L12775" s="57">
        <v>2.7113237639553429E-2</v>
      </c>
      <c r="M12775" s="56" t="s">
        <v>482</v>
      </c>
      <c r="N12775" s="60">
        <v>8524.8794150802241</v>
      </c>
      <c r="O12775" s="150">
        <v>44441</v>
      </c>
      <c r="P12775" s="150">
        <f t="shared" ref="P12775:P12838" si="530">O12775-18</f>
        <v>44423</v>
      </c>
      <c r="Q12775" s="150">
        <f t="shared" ref="Q12775:Q12838" si="531">O12775-5</f>
        <v>44436</v>
      </c>
    </row>
    <row r="12776" spans="1:17" x14ac:dyDescent="0.35">
      <c r="A12776" s="45" t="s">
        <v>858</v>
      </c>
      <c r="B12776" s="56" t="s">
        <v>457</v>
      </c>
      <c r="C12776" s="54">
        <v>1582.42316470797</v>
      </c>
      <c r="D12776" s="56">
        <v>55</v>
      </c>
      <c r="E12776" s="56">
        <v>0</v>
      </c>
      <c r="F12776" s="55">
        <v>0</v>
      </c>
      <c r="G12776" s="214"/>
      <c r="H12776" s="56" t="s">
        <v>467</v>
      </c>
      <c r="I12776" s="56">
        <v>3455</v>
      </c>
      <c r="J12776" s="56">
        <v>141</v>
      </c>
      <c r="K12776" s="56">
        <v>0</v>
      </c>
      <c r="L12776" s="57">
        <v>0</v>
      </c>
      <c r="M12776" s="56" t="s">
        <v>467</v>
      </c>
      <c r="N12776" s="60">
        <v>8910.3852335238662</v>
      </c>
      <c r="O12776" s="150">
        <v>44441</v>
      </c>
      <c r="P12776" s="150">
        <f t="shared" si="530"/>
        <v>44423</v>
      </c>
      <c r="Q12776" s="150">
        <f t="shared" si="531"/>
        <v>44436</v>
      </c>
    </row>
    <row r="12777" spans="1:17" x14ac:dyDescent="0.35">
      <c r="A12777" s="45" t="s">
        <v>857</v>
      </c>
      <c r="B12777" s="56" t="s">
        <v>454</v>
      </c>
      <c r="C12777" s="54">
        <v>18730.958831312699</v>
      </c>
      <c r="D12777" s="56">
        <v>1187</v>
      </c>
      <c r="E12777" s="56">
        <v>25</v>
      </c>
      <c r="F12777" s="55">
        <v>9.5334910604207437</v>
      </c>
      <c r="G12777" s="214"/>
      <c r="H12777" s="56" t="s">
        <v>463</v>
      </c>
      <c r="I12777" s="56">
        <v>76333</v>
      </c>
      <c r="J12777" s="56">
        <v>1637</v>
      </c>
      <c r="K12777" s="56">
        <v>30</v>
      </c>
      <c r="L12777" s="57">
        <v>1.8326206475259621E-2</v>
      </c>
      <c r="M12777" s="56" t="s">
        <v>1053</v>
      </c>
      <c r="N12777" s="60">
        <v>8739.5419249089027</v>
      </c>
      <c r="O12777" s="150">
        <v>44441</v>
      </c>
      <c r="P12777" s="150">
        <f t="shared" si="530"/>
        <v>44423</v>
      </c>
      <c r="Q12777" s="150">
        <f t="shared" si="531"/>
        <v>44436</v>
      </c>
    </row>
    <row r="12778" spans="1:17" x14ac:dyDescent="0.35">
      <c r="A12778" s="45" t="s">
        <v>856</v>
      </c>
      <c r="B12778" s="56" t="s">
        <v>457</v>
      </c>
      <c r="C12778" s="54">
        <v>1931.62596058402</v>
      </c>
      <c r="D12778" s="56">
        <v>40</v>
      </c>
      <c r="E12778" s="56">
        <v>7</v>
      </c>
      <c r="F12778" s="55">
        <v>25.884928562920472</v>
      </c>
      <c r="G12778" s="214"/>
      <c r="H12778" s="56" t="s">
        <v>482</v>
      </c>
      <c r="I12778" s="56">
        <v>4523</v>
      </c>
      <c r="J12778" s="56">
        <v>235</v>
      </c>
      <c r="K12778" s="56">
        <v>9</v>
      </c>
      <c r="L12778" s="57">
        <v>3.8297872340425532E-2</v>
      </c>
      <c r="M12778" s="56" t="s">
        <v>482</v>
      </c>
      <c r="N12778" s="60">
        <v>12165.916424572622</v>
      </c>
      <c r="O12778" s="150">
        <v>44441</v>
      </c>
      <c r="P12778" s="150">
        <f t="shared" si="530"/>
        <v>44423</v>
      </c>
      <c r="Q12778" s="150">
        <f t="shared" si="531"/>
        <v>44436</v>
      </c>
    </row>
    <row r="12779" spans="1:17" x14ac:dyDescent="0.35">
      <c r="A12779" s="45" t="s">
        <v>855</v>
      </c>
      <c r="B12779" s="56" t="s">
        <v>455</v>
      </c>
      <c r="C12779" s="54">
        <v>784.07156341524001</v>
      </c>
      <c r="D12779" s="56">
        <v>28</v>
      </c>
      <c r="E12779" s="56">
        <v>0</v>
      </c>
      <c r="F12779" s="55">
        <v>0</v>
      </c>
      <c r="G12779" s="214"/>
      <c r="H12779" s="56" t="s">
        <v>467</v>
      </c>
      <c r="I12779" s="56">
        <v>2277</v>
      </c>
      <c r="J12779" s="56">
        <v>74</v>
      </c>
      <c r="K12779" s="56">
        <v>0</v>
      </c>
      <c r="L12779" s="57">
        <v>0</v>
      </c>
      <c r="M12779" s="56" t="s">
        <v>467</v>
      </c>
      <c r="N12779" s="60">
        <v>9437.9140186735731</v>
      </c>
      <c r="O12779" s="150">
        <v>44441</v>
      </c>
      <c r="P12779" s="150">
        <f t="shared" si="530"/>
        <v>44423</v>
      </c>
      <c r="Q12779" s="150">
        <f t="shared" si="531"/>
        <v>44436</v>
      </c>
    </row>
    <row r="12780" spans="1:17" x14ac:dyDescent="0.35">
      <c r="A12780" s="45" t="s">
        <v>854</v>
      </c>
      <c r="B12780" s="56" t="s">
        <v>461</v>
      </c>
      <c r="C12780" s="54">
        <v>6466.0125528356502</v>
      </c>
      <c r="D12780" s="56">
        <v>340</v>
      </c>
      <c r="E12780" s="56">
        <v>27</v>
      </c>
      <c r="F12780" s="55">
        <v>29.826286491288354</v>
      </c>
      <c r="G12780" s="214"/>
      <c r="H12780" s="56" t="s">
        <v>482</v>
      </c>
      <c r="I12780" s="56">
        <v>18530</v>
      </c>
      <c r="J12780" s="56">
        <v>843</v>
      </c>
      <c r="K12780" s="56">
        <v>30</v>
      </c>
      <c r="L12780" s="57">
        <v>3.5587188612099648E-2</v>
      </c>
      <c r="M12780" s="56" t="s">
        <v>467</v>
      </c>
      <c r="N12780" s="60">
        <v>13037.401228525376</v>
      </c>
      <c r="O12780" s="150">
        <v>44441</v>
      </c>
      <c r="P12780" s="150">
        <f t="shared" si="530"/>
        <v>44423</v>
      </c>
      <c r="Q12780" s="150">
        <f t="shared" si="531"/>
        <v>44436</v>
      </c>
    </row>
    <row r="12781" spans="1:17" x14ac:dyDescent="0.35">
      <c r="A12781" s="45" t="s">
        <v>853</v>
      </c>
      <c r="B12781" s="56" t="s">
        <v>458</v>
      </c>
      <c r="C12781" s="54">
        <v>28666.8719119466</v>
      </c>
      <c r="D12781" s="56">
        <v>3280</v>
      </c>
      <c r="E12781" s="56">
        <v>71</v>
      </c>
      <c r="F12781" s="55">
        <v>17.690903238434988</v>
      </c>
      <c r="G12781" s="214"/>
      <c r="H12781" s="56" t="s">
        <v>463</v>
      </c>
      <c r="I12781" s="56">
        <v>92496</v>
      </c>
      <c r="J12781" s="56">
        <v>2920</v>
      </c>
      <c r="K12781" s="56">
        <v>75</v>
      </c>
      <c r="L12781" s="57">
        <v>2.5684931506849314E-2</v>
      </c>
      <c r="M12781" s="56" t="s">
        <v>1053</v>
      </c>
      <c r="N12781" s="60">
        <v>10185.973582918625</v>
      </c>
      <c r="O12781" s="150">
        <v>44441</v>
      </c>
      <c r="P12781" s="150">
        <f t="shared" si="530"/>
        <v>44423</v>
      </c>
      <c r="Q12781" s="150">
        <f t="shared" si="531"/>
        <v>44436</v>
      </c>
    </row>
    <row r="12782" spans="1:17" x14ac:dyDescent="0.35">
      <c r="A12782" s="45" t="s">
        <v>852</v>
      </c>
      <c r="B12782" s="56" t="s">
        <v>460</v>
      </c>
      <c r="C12782" s="54">
        <v>37104.373350893802</v>
      </c>
      <c r="D12782" s="56">
        <v>4118</v>
      </c>
      <c r="E12782" s="56">
        <v>108</v>
      </c>
      <c r="F12782" s="55">
        <v>20.790772131716615</v>
      </c>
      <c r="G12782" s="214"/>
      <c r="H12782" s="56" t="s">
        <v>482</v>
      </c>
      <c r="I12782" s="56">
        <v>100087</v>
      </c>
      <c r="J12782" s="56">
        <v>2658</v>
      </c>
      <c r="K12782" s="56">
        <v>119</v>
      </c>
      <c r="L12782" s="57">
        <v>4.4770504138449962E-2</v>
      </c>
      <c r="M12782" s="56" t="s">
        <v>482</v>
      </c>
      <c r="N12782" s="60">
        <v>7163.5760422725789</v>
      </c>
      <c r="O12782" s="150">
        <v>44441</v>
      </c>
      <c r="P12782" s="150">
        <f t="shared" si="530"/>
        <v>44423</v>
      </c>
      <c r="Q12782" s="150">
        <f t="shared" si="531"/>
        <v>44436</v>
      </c>
    </row>
    <row r="12783" spans="1:17" x14ac:dyDescent="0.35">
      <c r="A12783" s="45" t="s">
        <v>851</v>
      </c>
      <c r="B12783" s="56" t="s">
        <v>452</v>
      </c>
      <c r="C12783" s="54">
        <v>27391.508223539095</v>
      </c>
      <c r="D12783" s="56">
        <v>2582</v>
      </c>
      <c r="E12783" s="56">
        <v>47</v>
      </c>
      <c r="F12783" s="55">
        <v>12.256144604180179</v>
      </c>
      <c r="G12783" s="214"/>
      <c r="H12783" s="56" t="s">
        <v>482</v>
      </c>
      <c r="I12783" s="56">
        <v>86913</v>
      </c>
      <c r="J12783" s="56">
        <v>2597</v>
      </c>
      <c r="K12783" s="56">
        <v>52</v>
      </c>
      <c r="L12783" s="57">
        <v>2.0023103581055062E-2</v>
      </c>
      <c r="M12783" s="56" t="s">
        <v>1053</v>
      </c>
      <c r="N12783" s="60">
        <v>9481.0405429528309</v>
      </c>
      <c r="O12783" s="150">
        <v>44441</v>
      </c>
      <c r="P12783" s="150">
        <f t="shared" si="530"/>
        <v>44423</v>
      </c>
      <c r="Q12783" s="150">
        <f t="shared" si="531"/>
        <v>44436</v>
      </c>
    </row>
    <row r="12784" spans="1:17" x14ac:dyDescent="0.35">
      <c r="A12784" s="45" t="s">
        <v>850</v>
      </c>
      <c r="B12784" s="56" t="s">
        <v>457</v>
      </c>
      <c r="C12784" s="54">
        <v>5307.8849770148699</v>
      </c>
      <c r="D12784" s="56">
        <v>208</v>
      </c>
      <c r="E12784" s="56">
        <v>8</v>
      </c>
      <c r="F12784" s="55">
        <v>10.765654755200446</v>
      </c>
      <c r="G12784" s="214"/>
      <c r="H12784" s="56" t="s">
        <v>482</v>
      </c>
      <c r="I12784" s="56">
        <v>47954</v>
      </c>
      <c r="J12784" s="56">
        <v>551</v>
      </c>
      <c r="K12784" s="56">
        <v>8</v>
      </c>
      <c r="L12784" s="57">
        <v>1.4519056261343012E-2</v>
      </c>
      <c r="M12784" s="56" t="s">
        <v>482</v>
      </c>
      <c r="N12784" s="60">
        <v>10380.782597702029</v>
      </c>
      <c r="O12784" s="150">
        <v>44441</v>
      </c>
      <c r="P12784" s="150">
        <f t="shared" si="530"/>
        <v>44423</v>
      </c>
      <c r="Q12784" s="150">
        <f t="shared" si="531"/>
        <v>44436</v>
      </c>
    </row>
    <row r="12785" spans="1:17" x14ac:dyDescent="0.35">
      <c r="A12785" s="45" t="s">
        <v>849</v>
      </c>
      <c r="B12785" s="56" t="s">
        <v>462</v>
      </c>
      <c r="C12785" s="54">
        <v>13087.712635498299</v>
      </c>
      <c r="D12785" s="56">
        <v>910</v>
      </c>
      <c r="E12785" s="56">
        <v>38</v>
      </c>
      <c r="F12785" s="55">
        <v>20.739190948643341</v>
      </c>
      <c r="G12785" s="214"/>
      <c r="H12785" s="56" t="s">
        <v>482</v>
      </c>
      <c r="I12785" s="56">
        <v>26336</v>
      </c>
      <c r="J12785" s="56">
        <v>861</v>
      </c>
      <c r="K12785" s="56">
        <v>38</v>
      </c>
      <c r="L12785" s="57">
        <v>4.4134727061556328E-2</v>
      </c>
      <c r="M12785" s="56" t="s">
        <v>482</v>
      </c>
      <c r="N12785" s="60">
        <v>6578.6896761828111</v>
      </c>
      <c r="O12785" s="150">
        <v>44441</v>
      </c>
      <c r="P12785" s="150">
        <f t="shared" si="530"/>
        <v>44423</v>
      </c>
      <c r="Q12785" s="150">
        <f t="shared" si="531"/>
        <v>44436</v>
      </c>
    </row>
    <row r="12786" spans="1:17" x14ac:dyDescent="0.35">
      <c r="A12786" s="45" t="s">
        <v>848</v>
      </c>
      <c r="B12786" s="56" t="s">
        <v>460</v>
      </c>
      <c r="C12786" s="54">
        <v>7927.2612196189812</v>
      </c>
      <c r="D12786" s="56">
        <v>795</v>
      </c>
      <c r="E12786" s="56">
        <v>15</v>
      </c>
      <c r="F12786" s="55">
        <v>13.515747012056565</v>
      </c>
      <c r="G12786" s="214"/>
      <c r="H12786" s="56" t="s">
        <v>463</v>
      </c>
      <c r="I12786" s="56">
        <v>16450</v>
      </c>
      <c r="J12786" s="56">
        <v>629</v>
      </c>
      <c r="K12786" s="56">
        <v>19</v>
      </c>
      <c r="L12786" s="57">
        <v>3.0206677265500796E-2</v>
      </c>
      <c r="M12786" s="56" t="s">
        <v>1053</v>
      </c>
      <c r="N12786" s="60">
        <v>7934.6445458780081</v>
      </c>
      <c r="O12786" s="150">
        <v>44441</v>
      </c>
      <c r="P12786" s="150">
        <f t="shared" si="530"/>
        <v>44423</v>
      </c>
      <c r="Q12786" s="150">
        <f t="shared" si="531"/>
        <v>44436</v>
      </c>
    </row>
    <row r="12787" spans="1:17" x14ac:dyDescent="0.35">
      <c r="A12787" s="45" t="s">
        <v>847</v>
      </c>
      <c r="B12787" s="56" t="s">
        <v>449</v>
      </c>
      <c r="C12787" s="54">
        <v>9485.9761215318194</v>
      </c>
      <c r="D12787" s="56">
        <v>571</v>
      </c>
      <c r="E12787" s="56">
        <v>24</v>
      </c>
      <c r="F12787" s="55">
        <v>18.07179031786227</v>
      </c>
      <c r="G12787" s="214"/>
      <c r="H12787" s="56" t="s">
        <v>482</v>
      </c>
      <c r="I12787" s="56">
        <v>17056</v>
      </c>
      <c r="J12787" s="56">
        <v>535</v>
      </c>
      <c r="K12787" s="56">
        <v>26</v>
      </c>
      <c r="L12787" s="57">
        <v>4.8598130841121495E-2</v>
      </c>
      <c r="M12787" s="56" t="s">
        <v>482</v>
      </c>
      <c r="N12787" s="60">
        <v>5639.9045616995172</v>
      </c>
      <c r="O12787" s="150">
        <v>44441</v>
      </c>
      <c r="P12787" s="150">
        <f t="shared" si="530"/>
        <v>44423</v>
      </c>
      <c r="Q12787" s="150">
        <f t="shared" si="531"/>
        <v>44436</v>
      </c>
    </row>
    <row r="12788" spans="1:17" x14ac:dyDescent="0.35">
      <c r="A12788" s="45" t="s">
        <v>846</v>
      </c>
      <c r="B12788" s="56" t="s">
        <v>452</v>
      </c>
      <c r="C12788" s="54">
        <v>5133.8205219983302</v>
      </c>
      <c r="D12788" s="56">
        <v>273</v>
      </c>
      <c r="E12788" s="56">
        <v>13</v>
      </c>
      <c r="F12788" s="55">
        <v>18.087337190548762</v>
      </c>
      <c r="G12788" s="214"/>
      <c r="H12788" s="56" t="s">
        <v>482</v>
      </c>
      <c r="I12788" s="56">
        <v>19059</v>
      </c>
      <c r="J12788" s="56">
        <v>580</v>
      </c>
      <c r="K12788" s="56">
        <v>13</v>
      </c>
      <c r="L12788" s="57">
        <v>2.2413793103448276E-2</v>
      </c>
      <c r="M12788" s="56" t="s">
        <v>482</v>
      </c>
      <c r="N12788" s="60">
        <v>11297.629075942765</v>
      </c>
      <c r="O12788" s="150">
        <v>44441</v>
      </c>
      <c r="P12788" s="150">
        <f t="shared" si="530"/>
        <v>44423</v>
      </c>
      <c r="Q12788" s="150">
        <f t="shared" si="531"/>
        <v>44436</v>
      </c>
    </row>
    <row r="12789" spans="1:17" x14ac:dyDescent="0.35">
      <c r="A12789" s="45" t="s">
        <v>845</v>
      </c>
      <c r="B12789" s="56" t="s">
        <v>454</v>
      </c>
      <c r="C12789" s="54">
        <v>32414.524512956301</v>
      </c>
      <c r="D12789" s="56">
        <v>4143</v>
      </c>
      <c r="E12789" s="56">
        <v>108</v>
      </c>
      <c r="F12789" s="55">
        <v>23.798855081777496</v>
      </c>
      <c r="G12789" s="214"/>
      <c r="H12789" s="56" t="s">
        <v>463</v>
      </c>
      <c r="I12789" s="56">
        <v>80308</v>
      </c>
      <c r="J12789" s="56">
        <v>2680</v>
      </c>
      <c r="K12789" s="56">
        <v>114</v>
      </c>
      <c r="L12789" s="57">
        <v>4.2537313432835823E-2</v>
      </c>
      <c r="M12789" s="56" t="s">
        <v>1053</v>
      </c>
      <c r="N12789" s="60">
        <v>8267.8985432249247</v>
      </c>
      <c r="O12789" s="150">
        <v>44441</v>
      </c>
      <c r="P12789" s="150">
        <f t="shared" si="530"/>
        <v>44423</v>
      </c>
      <c r="Q12789" s="150">
        <f t="shared" si="531"/>
        <v>44436</v>
      </c>
    </row>
    <row r="12790" spans="1:17" x14ac:dyDescent="0.35">
      <c r="A12790" s="45" t="s">
        <v>844</v>
      </c>
      <c r="B12790" s="56" t="s">
        <v>449</v>
      </c>
      <c r="C12790" s="54">
        <v>12469.6895953656</v>
      </c>
      <c r="D12790" s="56">
        <v>1162</v>
      </c>
      <c r="E12790" s="56">
        <v>50</v>
      </c>
      <c r="F12790" s="55">
        <v>28.640877899285517</v>
      </c>
      <c r="G12790" s="214"/>
      <c r="H12790" s="56" t="s">
        <v>482</v>
      </c>
      <c r="I12790" s="56">
        <v>60765</v>
      </c>
      <c r="J12790" s="56">
        <v>1014</v>
      </c>
      <c r="K12790" s="56">
        <v>59</v>
      </c>
      <c r="L12790" s="57">
        <v>5.8185404339250492E-2</v>
      </c>
      <c r="M12790" s="56" t="s">
        <v>482</v>
      </c>
      <c r="N12790" s="60">
        <v>8131.7180531651438</v>
      </c>
      <c r="O12790" s="150">
        <v>44441</v>
      </c>
      <c r="P12790" s="150">
        <f t="shared" si="530"/>
        <v>44423</v>
      </c>
      <c r="Q12790" s="150">
        <f t="shared" si="531"/>
        <v>44436</v>
      </c>
    </row>
    <row r="12791" spans="1:17" x14ac:dyDescent="0.35">
      <c r="A12791" s="45" t="s">
        <v>843</v>
      </c>
      <c r="B12791" s="56" t="s">
        <v>454</v>
      </c>
      <c r="C12791" s="54">
        <v>3330.26120665499</v>
      </c>
      <c r="D12791" s="56">
        <v>206</v>
      </c>
      <c r="E12791" s="56">
        <v>14</v>
      </c>
      <c r="F12791" s="55">
        <v>30.027674646110675</v>
      </c>
      <c r="G12791" s="214"/>
      <c r="H12791" s="56" t="s">
        <v>467</v>
      </c>
      <c r="I12791" s="56">
        <v>6323</v>
      </c>
      <c r="J12791" s="56">
        <v>225</v>
      </c>
      <c r="K12791" s="56">
        <v>16</v>
      </c>
      <c r="L12791" s="57">
        <v>7.1111111111111111E-2</v>
      </c>
      <c r="M12791" s="56" t="s">
        <v>1053</v>
      </c>
      <c r="N12791" s="60">
        <v>6756.2267953749033</v>
      </c>
      <c r="O12791" s="150">
        <v>44441</v>
      </c>
      <c r="P12791" s="150">
        <f t="shared" si="530"/>
        <v>44423</v>
      </c>
      <c r="Q12791" s="150">
        <f t="shared" si="531"/>
        <v>44436</v>
      </c>
    </row>
    <row r="12792" spans="1:17" x14ac:dyDescent="0.35">
      <c r="A12792" s="45" t="s">
        <v>842</v>
      </c>
      <c r="B12792" s="56" t="s">
        <v>451</v>
      </c>
      <c r="C12792" s="54">
        <v>15120.384628985899</v>
      </c>
      <c r="D12792" s="56">
        <v>1048</v>
      </c>
      <c r="E12792" s="56">
        <v>32</v>
      </c>
      <c r="F12792" s="55">
        <v>15.116773427393856</v>
      </c>
      <c r="G12792" s="214"/>
      <c r="H12792" s="56" t="s">
        <v>482</v>
      </c>
      <c r="I12792" s="56">
        <v>39064</v>
      </c>
      <c r="J12792" s="56">
        <v>1041</v>
      </c>
      <c r="K12792" s="56">
        <v>32</v>
      </c>
      <c r="L12792" s="57">
        <v>3.073967339097022E-2</v>
      </c>
      <c r="M12792" s="56" t="s">
        <v>482</v>
      </c>
      <c r="N12792" s="60">
        <v>6884.7454978386904</v>
      </c>
      <c r="O12792" s="150">
        <v>44441</v>
      </c>
      <c r="P12792" s="150">
        <f t="shared" si="530"/>
        <v>44423</v>
      </c>
      <c r="Q12792" s="150">
        <f t="shared" si="531"/>
        <v>44436</v>
      </c>
    </row>
    <row r="12793" spans="1:17" x14ac:dyDescent="0.35">
      <c r="A12793" s="45" t="s">
        <v>841</v>
      </c>
      <c r="B12793" s="56" t="s">
        <v>451</v>
      </c>
      <c r="C12793" s="54">
        <v>14878.570537017</v>
      </c>
      <c r="D12793" s="56">
        <v>1409</v>
      </c>
      <c r="E12793" s="56">
        <v>47</v>
      </c>
      <c r="F12793" s="55">
        <v>22.563611529686167</v>
      </c>
      <c r="G12793" s="214"/>
      <c r="H12793" s="56" t="s">
        <v>482</v>
      </c>
      <c r="I12793" s="56">
        <v>31576</v>
      </c>
      <c r="J12793" s="56">
        <v>1128</v>
      </c>
      <c r="K12793" s="56">
        <v>54</v>
      </c>
      <c r="L12793" s="57">
        <v>4.7872340425531915E-2</v>
      </c>
      <c r="M12793" s="56" t="s">
        <v>482</v>
      </c>
      <c r="N12793" s="60">
        <v>7581.3734739745523</v>
      </c>
      <c r="O12793" s="150">
        <v>44441</v>
      </c>
      <c r="P12793" s="150">
        <f t="shared" si="530"/>
        <v>44423</v>
      </c>
      <c r="Q12793" s="150">
        <f t="shared" si="531"/>
        <v>44436</v>
      </c>
    </row>
    <row r="12794" spans="1:17" x14ac:dyDescent="0.35">
      <c r="A12794" s="45" t="s">
        <v>840</v>
      </c>
      <c r="B12794" s="56" t="s">
        <v>449</v>
      </c>
      <c r="C12794" s="54">
        <v>2244.2586476452502</v>
      </c>
      <c r="D12794" s="56">
        <v>189</v>
      </c>
      <c r="E12794" s="56">
        <v>9</v>
      </c>
      <c r="F12794" s="55">
        <v>28.644521144282976</v>
      </c>
      <c r="G12794" s="214"/>
      <c r="H12794" s="56" t="s">
        <v>482</v>
      </c>
      <c r="I12794" s="56">
        <v>4145</v>
      </c>
      <c r="J12794" s="56">
        <v>147</v>
      </c>
      <c r="K12794" s="56">
        <v>9</v>
      </c>
      <c r="L12794" s="57">
        <v>6.1224489795918366E-2</v>
      </c>
      <c r="M12794" s="56" t="s">
        <v>482</v>
      </c>
      <c r="N12794" s="60">
        <v>6550.0471683260394</v>
      </c>
      <c r="O12794" s="150">
        <v>44441</v>
      </c>
      <c r="P12794" s="150">
        <f t="shared" si="530"/>
        <v>44423</v>
      </c>
      <c r="Q12794" s="150">
        <f t="shared" si="531"/>
        <v>44436</v>
      </c>
    </row>
    <row r="12795" spans="1:17" x14ac:dyDescent="0.35">
      <c r="A12795" s="45" t="s">
        <v>839</v>
      </c>
      <c r="B12795" s="56" t="s">
        <v>456</v>
      </c>
      <c r="C12795" s="54">
        <v>17005.439503125901</v>
      </c>
      <c r="D12795" s="56">
        <v>1749</v>
      </c>
      <c r="E12795" s="56">
        <v>68</v>
      </c>
      <c r="F12795" s="55">
        <v>28.562289473612417</v>
      </c>
      <c r="G12795" s="214"/>
      <c r="H12795" s="56" t="s">
        <v>482</v>
      </c>
      <c r="I12795" s="56">
        <v>47988</v>
      </c>
      <c r="J12795" s="56">
        <v>1496</v>
      </c>
      <c r="K12795" s="56">
        <v>77</v>
      </c>
      <c r="L12795" s="57">
        <v>5.1470588235294115E-2</v>
      </c>
      <c r="M12795" s="56" t="s">
        <v>482</v>
      </c>
      <c r="N12795" s="60">
        <v>8797.1851578726255</v>
      </c>
      <c r="O12795" s="150">
        <v>44441</v>
      </c>
      <c r="P12795" s="150">
        <f t="shared" si="530"/>
        <v>44423</v>
      </c>
      <c r="Q12795" s="150">
        <f t="shared" si="531"/>
        <v>44436</v>
      </c>
    </row>
    <row r="12796" spans="1:17" x14ac:dyDescent="0.35">
      <c r="A12796" s="45" t="s">
        <v>838</v>
      </c>
      <c r="B12796" s="56" t="s">
        <v>462</v>
      </c>
      <c r="C12796" s="54">
        <v>4602.6150295043099</v>
      </c>
      <c r="D12796" s="56">
        <v>232</v>
      </c>
      <c r="E12796" s="56">
        <v>7</v>
      </c>
      <c r="F12796" s="55">
        <v>10.863389546916958</v>
      </c>
      <c r="G12796" s="214"/>
      <c r="H12796" s="56" t="s">
        <v>463</v>
      </c>
      <c r="I12796" s="56">
        <v>7301</v>
      </c>
      <c r="J12796" s="56">
        <v>303</v>
      </c>
      <c r="K12796" s="56">
        <v>7</v>
      </c>
      <c r="L12796" s="57">
        <v>2.3102310231023101E-2</v>
      </c>
      <c r="M12796" s="56" t="s">
        <v>1053</v>
      </c>
      <c r="N12796" s="60">
        <v>6583.2140654316754</v>
      </c>
      <c r="O12796" s="150">
        <v>44441</v>
      </c>
      <c r="P12796" s="150">
        <f t="shared" si="530"/>
        <v>44423</v>
      </c>
      <c r="Q12796" s="150">
        <f t="shared" si="531"/>
        <v>44436</v>
      </c>
    </row>
    <row r="12797" spans="1:17" x14ac:dyDescent="0.35">
      <c r="A12797" s="45" t="s">
        <v>837</v>
      </c>
      <c r="B12797" s="56" t="s">
        <v>455</v>
      </c>
      <c r="C12797" s="54">
        <v>16194.1783185606</v>
      </c>
      <c r="D12797" s="56">
        <v>1054</v>
      </c>
      <c r="E12797" s="56">
        <v>48</v>
      </c>
      <c r="F12797" s="55">
        <v>21.171629465397746</v>
      </c>
      <c r="G12797" s="214"/>
      <c r="H12797" s="56" t="s">
        <v>482</v>
      </c>
      <c r="I12797" s="56">
        <v>72161</v>
      </c>
      <c r="J12797" s="56">
        <v>1955</v>
      </c>
      <c r="K12797" s="56">
        <v>60</v>
      </c>
      <c r="L12797" s="57">
        <v>3.0690537084398978E-2</v>
      </c>
      <c r="M12797" s="56" t="s">
        <v>482</v>
      </c>
      <c r="N12797" s="60">
        <v>12072.239551415338</v>
      </c>
      <c r="O12797" s="150">
        <v>44441</v>
      </c>
      <c r="P12797" s="150">
        <f t="shared" si="530"/>
        <v>44423</v>
      </c>
      <c r="Q12797" s="150">
        <f t="shared" si="531"/>
        <v>44436</v>
      </c>
    </row>
    <row r="12798" spans="1:17" x14ac:dyDescent="0.35">
      <c r="A12798" s="45" t="s">
        <v>836</v>
      </c>
      <c r="B12798" s="56" t="s">
        <v>460</v>
      </c>
      <c r="C12798" s="54">
        <v>23741.067234681399</v>
      </c>
      <c r="D12798" s="56">
        <v>2349</v>
      </c>
      <c r="E12798" s="56">
        <v>66</v>
      </c>
      <c r="F12798" s="55">
        <v>19.857092639032658</v>
      </c>
      <c r="G12798" s="214"/>
      <c r="H12798" s="56" t="s">
        <v>482</v>
      </c>
      <c r="I12798" s="56">
        <v>129515</v>
      </c>
      <c r="J12798" s="56">
        <v>4731</v>
      </c>
      <c r="K12798" s="56">
        <v>72</v>
      </c>
      <c r="L12798" s="57">
        <v>1.5218769816106531E-2</v>
      </c>
      <c r="M12798" s="56" t="s">
        <v>1053</v>
      </c>
      <c r="N12798" s="60">
        <v>19927.495058389228</v>
      </c>
      <c r="O12798" s="150">
        <v>44441</v>
      </c>
      <c r="P12798" s="150">
        <f t="shared" si="530"/>
        <v>44423</v>
      </c>
      <c r="Q12798" s="150">
        <f t="shared" si="531"/>
        <v>44436</v>
      </c>
    </row>
    <row r="12799" spans="1:17" x14ac:dyDescent="0.35">
      <c r="A12799" s="45" t="s">
        <v>835</v>
      </c>
      <c r="B12799" s="56" t="s">
        <v>459</v>
      </c>
      <c r="C12799" s="54">
        <v>4086.1741400712999</v>
      </c>
      <c r="D12799" s="56">
        <v>568</v>
      </c>
      <c r="E12799" s="56">
        <v>48</v>
      </c>
      <c r="F12799" s="55">
        <v>83.906640075589209</v>
      </c>
      <c r="G12799" s="214"/>
      <c r="H12799" s="56" t="s">
        <v>482</v>
      </c>
      <c r="I12799" s="56">
        <v>15919</v>
      </c>
      <c r="J12799" s="56">
        <v>546</v>
      </c>
      <c r="K12799" s="56">
        <v>49</v>
      </c>
      <c r="L12799" s="57">
        <v>8.9743589743589744E-2</v>
      </c>
      <c r="M12799" s="56" t="s">
        <v>482</v>
      </c>
      <c r="N12799" s="60">
        <v>13362.132432037582</v>
      </c>
      <c r="O12799" s="150">
        <v>44441</v>
      </c>
      <c r="P12799" s="150">
        <f t="shared" si="530"/>
        <v>44423</v>
      </c>
      <c r="Q12799" s="150">
        <f t="shared" si="531"/>
        <v>44436</v>
      </c>
    </row>
    <row r="12800" spans="1:17" x14ac:dyDescent="0.35">
      <c r="A12800" s="45" t="s">
        <v>834</v>
      </c>
      <c r="B12800" s="56" t="s">
        <v>461</v>
      </c>
      <c r="C12800" s="54">
        <v>1073.55719304948</v>
      </c>
      <c r="D12800" s="56">
        <v>23</v>
      </c>
      <c r="E12800" s="56" t="s">
        <v>495</v>
      </c>
      <c r="F12800" s="55">
        <v>13.306896342555509</v>
      </c>
      <c r="G12800" s="214"/>
      <c r="H12800" s="56" t="s">
        <v>467</v>
      </c>
      <c r="I12800" s="56">
        <v>1868</v>
      </c>
      <c r="J12800" s="56">
        <v>81</v>
      </c>
      <c r="K12800" s="56">
        <v>2</v>
      </c>
      <c r="L12800" s="57">
        <v>2.4691358024691357E-2</v>
      </c>
      <c r="M12800" s="56" t="s">
        <v>482</v>
      </c>
      <c r="N12800" s="60">
        <v>7545.0102262289747</v>
      </c>
      <c r="O12800" s="150">
        <v>44441</v>
      </c>
      <c r="P12800" s="150">
        <f t="shared" si="530"/>
        <v>44423</v>
      </c>
      <c r="Q12800" s="150">
        <f t="shared" si="531"/>
        <v>44436</v>
      </c>
    </row>
    <row r="12801" spans="1:17" x14ac:dyDescent="0.35">
      <c r="A12801" s="45" t="s">
        <v>833</v>
      </c>
      <c r="B12801" s="56" t="s">
        <v>457</v>
      </c>
      <c r="C12801" s="54">
        <v>2112.6874094155901</v>
      </c>
      <c r="D12801" s="56">
        <v>79</v>
      </c>
      <c r="E12801" s="56" t="s">
        <v>495</v>
      </c>
      <c r="F12801" s="55">
        <v>10.142802637565293</v>
      </c>
      <c r="G12801" s="214"/>
      <c r="H12801" s="56" t="s">
        <v>482</v>
      </c>
      <c r="I12801" s="56">
        <v>4779</v>
      </c>
      <c r="J12801" s="56">
        <v>149</v>
      </c>
      <c r="K12801" s="56">
        <v>3</v>
      </c>
      <c r="L12801" s="57">
        <v>2.0134228187919462E-2</v>
      </c>
      <c r="M12801" s="56" t="s">
        <v>482</v>
      </c>
      <c r="N12801" s="60">
        <v>7052.6287673203988</v>
      </c>
      <c r="O12801" s="150">
        <v>44441</v>
      </c>
      <c r="P12801" s="150">
        <f t="shared" si="530"/>
        <v>44423</v>
      </c>
      <c r="Q12801" s="150">
        <f t="shared" si="531"/>
        <v>44436</v>
      </c>
    </row>
    <row r="12802" spans="1:17" x14ac:dyDescent="0.35">
      <c r="A12802" s="45" t="s">
        <v>458</v>
      </c>
      <c r="B12802" s="56" t="s">
        <v>458</v>
      </c>
      <c r="C12802" s="54">
        <v>3727.91584807558</v>
      </c>
      <c r="D12802" s="56">
        <v>208</v>
      </c>
      <c r="E12802" s="56">
        <v>6</v>
      </c>
      <c r="F12802" s="55">
        <v>11.496274219619661</v>
      </c>
      <c r="G12802" s="214"/>
      <c r="H12802" s="56" t="s">
        <v>463</v>
      </c>
      <c r="I12802" s="56">
        <v>7632</v>
      </c>
      <c r="J12802" s="56">
        <v>239</v>
      </c>
      <c r="K12802" s="56">
        <v>6</v>
      </c>
      <c r="L12802" s="57">
        <v>2.5104602510460251E-2</v>
      </c>
      <c r="M12802" s="56" t="s">
        <v>1053</v>
      </c>
      <c r="N12802" s="60">
        <v>6411.0889231412311</v>
      </c>
      <c r="O12802" s="150">
        <v>44441</v>
      </c>
      <c r="P12802" s="150">
        <f t="shared" si="530"/>
        <v>44423</v>
      </c>
      <c r="Q12802" s="150">
        <f t="shared" si="531"/>
        <v>44436</v>
      </c>
    </row>
    <row r="12803" spans="1:17" x14ac:dyDescent="0.35">
      <c r="A12803" s="45" t="s">
        <v>832</v>
      </c>
      <c r="B12803" s="56" t="s">
        <v>454</v>
      </c>
      <c r="C12803" s="54">
        <v>48551.911070702001</v>
      </c>
      <c r="D12803" s="56">
        <v>8904</v>
      </c>
      <c r="E12803" s="56">
        <v>106</v>
      </c>
      <c r="F12803" s="55">
        <v>15.594501646707471</v>
      </c>
      <c r="G12803" s="214"/>
      <c r="H12803" s="56" t="s">
        <v>482</v>
      </c>
      <c r="I12803" s="56">
        <v>161139</v>
      </c>
      <c r="J12803" s="56">
        <v>4853</v>
      </c>
      <c r="K12803" s="56">
        <v>140</v>
      </c>
      <c r="L12803" s="57">
        <v>2.8848135174119102E-2</v>
      </c>
      <c r="M12803" s="56" t="s">
        <v>467</v>
      </c>
      <c r="N12803" s="60">
        <v>9995.4870837792369</v>
      </c>
      <c r="O12803" s="150">
        <v>44441</v>
      </c>
      <c r="P12803" s="150">
        <f t="shared" si="530"/>
        <v>44423</v>
      </c>
      <c r="Q12803" s="150">
        <f t="shared" si="531"/>
        <v>44436</v>
      </c>
    </row>
    <row r="12804" spans="1:17" x14ac:dyDescent="0.35">
      <c r="A12804" s="45" t="s">
        <v>831</v>
      </c>
      <c r="B12804" s="56" t="s">
        <v>460</v>
      </c>
      <c r="C12804" s="54">
        <v>16012.7421223003</v>
      </c>
      <c r="D12804" s="56">
        <v>2197</v>
      </c>
      <c r="E12804" s="56">
        <v>62</v>
      </c>
      <c r="F12804" s="55">
        <v>27.656546235163155</v>
      </c>
      <c r="G12804" s="214"/>
      <c r="H12804" s="56" t="s">
        <v>467</v>
      </c>
      <c r="I12804" s="56">
        <v>49877</v>
      </c>
      <c r="J12804" s="56">
        <v>1477</v>
      </c>
      <c r="K12804" s="56">
        <v>73</v>
      </c>
      <c r="L12804" s="57">
        <v>4.9424509140148953E-2</v>
      </c>
      <c r="M12804" s="56" t="s">
        <v>1053</v>
      </c>
      <c r="N12804" s="60">
        <v>9223.9042427532859</v>
      </c>
      <c r="O12804" s="150">
        <v>44441</v>
      </c>
      <c r="P12804" s="150">
        <f t="shared" si="530"/>
        <v>44423</v>
      </c>
      <c r="Q12804" s="150">
        <f t="shared" si="531"/>
        <v>44436</v>
      </c>
    </row>
    <row r="12805" spans="1:17" x14ac:dyDescent="0.35">
      <c r="A12805" s="45" t="s">
        <v>830</v>
      </c>
      <c r="B12805" s="56" t="s">
        <v>460</v>
      </c>
      <c r="C12805" s="54">
        <v>89317.120164774096</v>
      </c>
      <c r="D12805" s="56">
        <v>15223</v>
      </c>
      <c r="E12805" s="56">
        <v>319</v>
      </c>
      <c r="F12805" s="55">
        <v>25.511026602378937</v>
      </c>
      <c r="G12805" s="214"/>
      <c r="H12805" s="56" t="s">
        <v>463</v>
      </c>
      <c r="I12805" s="56">
        <v>247297</v>
      </c>
      <c r="J12805" s="56">
        <v>8941</v>
      </c>
      <c r="K12805" s="56">
        <v>378</v>
      </c>
      <c r="L12805" s="57">
        <v>4.227715020691198E-2</v>
      </c>
      <c r="M12805" s="56" t="s">
        <v>1053</v>
      </c>
      <c r="N12805" s="60">
        <v>10010.398883781134</v>
      </c>
      <c r="O12805" s="150">
        <v>44441</v>
      </c>
      <c r="P12805" s="150">
        <f t="shared" si="530"/>
        <v>44423</v>
      </c>
      <c r="Q12805" s="150">
        <f t="shared" si="531"/>
        <v>44436</v>
      </c>
    </row>
    <row r="12806" spans="1:17" x14ac:dyDescent="0.35">
      <c r="A12806" s="45" t="s">
        <v>829</v>
      </c>
      <c r="B12806" s="56" t="s">
        <v>462</v>
      </c>
      <c r="C12806" s="54">
        <v>31190.337467089099</v>
      </c>
      <c r="D12806" s="56">
        <v>1726</v>
      </c>
      <c r="E12806" s="56">
        <v>56</v>
      </c>
      <c r="F12806" s="55">
        <v>12.824484519350433</v>
      </c>
      <c r="G12806" s="214"/>
      <c r="H12806" s="56" t="s">
        <v>482</v>
      </c>
      <c r="I12806" s="56">
        <v>75122</v>
      </c>
      <c r="J12806" s="56">
        <v>2335</v>
      </c>
      <c r="K12806" s="56">
        <v>57</v>
      </c>
      <c r="L12806" s="57">
        <v>2.4411134903640257E-2</v>
      </c>
      <c r="M12806" s="56" t="s">
        <v>482</v>
      </c>
      <c r="N12806" s="60">
        <v>7486.2928381708161</v>
      </c>
      <c r="O12806" s="150">
        <v>44441</v>
      </c>
      <c r="P12806" s="150">
        <f t="shared" si="530"/>
        <v>44423</v>
      </c>
      <c r="Q12806" s="150">
        <f t="shared" si="531"/>
        <v>44436</v>
      </c>
    </row>
    <row r="12807" spans="1:17" x14ac:dyDescent="0.35">
      <c r="A12807" s="45" t="s">
        <v>828</v>
      </c>
      <c r="B12807" s="56" t="s">
        <v>449</v>
      </c>
      <c r="C12807" s="54">
        <v>42123.258085424597</v>
      </c>
      <c r="D12807" s="56">
        <v>5058</v>
      </c>
      <c r="E12807" s="56">
        <v>124</v>
      </c>
      <c r="F12807" s="55">
        <v>21.026727892654602</v>
      </c>
      <c r="G12807" s="214"/>
      <c r="H12807" s="56" t="s">
        <v>482</v>
      </c>
      <c r="I12807" s="56">
        <v>106837</v>
      </c>
      <c r="J12807" s="56">
        <v>3482</v>
      </c>
      <c r="K12807" s="56">
        <v>137</v>
      </c>
      <c r="L12807" s="57">
        <v>3.9345203905801263E-2</v>
      </c>
      <c r="M12807" s="56" t="s">
        <v>482</v>
      </c>
      <c r="N12807" s="60">
        <v>8266.2171879929556</v>
      </c>
      <c r="O12807" s="150">
        <v>44441</v>
      </c>
      <c r="P12807" s="150">
        <f t="shared" si="530"/>
        <v>44423</v>
      </c>
      <c r="Q12807" s="150">
        <f t="shared" si="531"/>
        <v>44436</v>
      </c>
    </row>
    <row r="12808" spans="1:17" x14ac:dyDescent="0.35">
      <c r="A12808" s="45" t="s">
        <v>827</v>
      </c>
      <c r="B12808" s="56" t="s">
        <v>461</v>
      </c>
      <c r="C12808" s="54">
        <v>783.91291893709104</v>
      </c>
      <c r="D12808" s="56">
        <v>19</v>
      </c>
      <c r="E12808" s="56">
        <v>0</v>
      </c>
      <c r="F12808" s="55">
        <v>0</v>
      </c>
      <c r="G12808" s="214"/>
      <c r="H12808" s="56" t="s">
        <v>467</v>
      </c>
      <c r="I12808" s="56">
        <v>956</v>
      </c>
      <c r="J12808" s="56">
        <v>29</v>
      </c>
      <c r="K12808" s="56">
        <v>0</v>
      </c>
      <c r="L12808" s="57">
        <v>0</v>
      </c>
      <c r="M12808" s="56" t="s">
        <v>467</v>
      </c>
      <c r="N12808" s="60">
        <v>3699.3904934391376</v>
      </c>
      <c r="O12808" s="150">
        <v>44441</v>
      </c>
      <c r="P12808" s="150">
        <f t="shared" si="530"/>
        <v>44423</v>
      </c>
      <c r="Q12808" s="150">
        <f t="shared" si="531"/>
        <v>44436</v>
      </c>
    </row>
    <row r="12809" spans="1:17" x14ac:dyDescent="0.35">
      <c r="A12809" s="45" t="s">
        <v>826</v>
      </c>
      <c r="B12809" s="56" t="s">
        <v>452</v>
      </c>
      <c r="C12809" s="54">
        <v>18209.461158597402</v>
      </c>
      <c r="D12809" s="56">
        <v>1472</v>
      </c>
      <c r="E12809" s="56">
        <v>42</v>
      </c>
      <c r="F12809" s="55">
        <v>16.474952080520968</v>
      </c>
      <c r="G12809" s="214"/>
      <c r="H12809" s="56" t="s">
        <v>482</v>
      </c>
      <c r="I12809" s="56">
        <v>61315</v>
      </c>
      <c r="J12809" s="56">
        <v>1572</v>
      </c>
      <c r="K12809" s="56">
        <v>48</v>
      </c>
      <c r="L12809" s="57">
        <v>3.0534351145038167E-2</v>
      </c>
      <c r="M12809" s="56" t="s">
        <v>482</v>
      </c>
      <c r="N12809" s="60">
        <v>8632.8748901929866</v>
      </c>
      <c r="O12809" s="150">
        <v>44441</v>
      </c>
      <c r="P12809" s="150">
        <f t="shared" si="530"/>
        <v>44423</v>
      </c>
      <c r="Q12809" s="150">
        <f t="shared" si="531"/>
        <v>44436</v>
      </c>
    </row>
    <row r="12810" spans="1:17" x14ac:dyDescent="0.35">
      <c r="A12810" s="45" t="s">
        <v>825</v>
      </c>
      <c r="B12810" s="56" t="s">
        <v>454</v>
      </c>
      <c r="C12810" s="54">
        <v>74397.767487715595</v>
      </c>
      <c r="D12810" s="56">
        <v>8709</v>
      </c>
      <c r="E12810" s="56">
        <v>108</v>
      </c>
      <c r="F12810" s="55">
        <v>10.36897473510812</v>
      </c>
      <c r="G12810" s="214"/>
      <c r="H12810" s="56" t="s">
        <v>463</v>
      </c>
      <c r="I12810" s="56">
        <v>238197</v>
      </c>
      <c r="J12810" s="56">
        <v>6959</v>
      </c>
      <c r="K12810" s="56">
        <v>129</v>
      </c>
      <c r="L12810" s="57">
        <v>1.8537146141687024E-2</v>
      </c>
      <c r="M12810" s="56" t="s">
        <v>1053</v>
      </c>
      <c r="N12810" s="60">
        <v>9353.7753013207766</v>
      </c>
      <c r="O12810" s="150">
        <v>44441</v>
      </c>
      <c r="P12810" s="150">
        <f t="shared" si="530"/>
        <v>44423</v>
      </c>
      <c r="Q12810" s="150">
        <f t="shared" si="531"/>
        <v>44436</v>
      </c>
    </row>
    <row r="12811" spans="1:17" x14ac:dyDescent="0.35">
      <c r="A12811" s="45" t="s">
        <v>457</v>
      </c>
      <c r="B12811" s="56" t="s">
        <v>452</v>
      </c>
      <c r="C12811" s="54">
        <v>33920.0551131428</v>
      </c>
      <c r="D12811" s="56">
        <v>2105</v>
      </c>
      <c r="E12811" s="56">
        <v>51</v>
      </c>
      <c r="F12811" s="55">
        <v>10.739537806486839</v>
      </c>
      <c r="G12811" s="214"/>
      <c r="H12811" s="56" t="s">
        <v>463</v>
      </c>
      <c r="I12811" s="56">
        <v>89225</v>
      </c>
      <c r="J12811" s="56">
        <v>3109</v>
      </c>
      <c r="K12811" s="56">
        <v>60</v>
      </c>
      <c r="L12811" s="57">
        <v>1.9298809906722419E-2</v>
      </c>
      <c r="M12811" s="56" t="s">
        <v>1053</v>
      </c>
      <c r="N12811" s="60">
        <v>9165.6690699048268</v>
      </c>
      <c r="O12811" s="150">
        <v>44441</v>
      </c>
      <c r="P12811" s="150">
        <f t="shared" si="530"/>
        <v>44423</v>
      </c>
      <c r="Q12811" s="150">
        <f t="shared" si="531"/>
        <v>44436</v>
      </c>
    </row>
    <row r="12812" spans="1:17" x14ac:dyDescent="0.35">
      <c r="A12812" s="45" t="s">
        <v>824</v>
      </c>
      <c r="B12812" s="56" t="s">
        <v>460</v>
      </c>
      <c r="C12812" s="54">
        <v>9049.1751865497099</v>
      </c>
      <c r="D12812" s="56">
        <v>1073</v>
      </c>
      <c r="E12812" s="56">
        <v>31</v>
      </c>
      <c r="F12812" s="55">
        <v>24.469475600129055</v>
      </c>
      <c r="G12812" s="214"/>
      <c r="H12812" s="56" t="s">
        <v>482</v>
      </c>
      <c r="I12812" s="56">
        <v>20095</v>
      </c>
      <c r="J12812" s="56">
        <v>723</v>
      </c>
      <c r="K12812" s="56">
        <v>36</v>
      </c>
      <c r="L12812" s="57">
        <v>4.9792531120331947E-2</v>
      </c>
      <c r="M12812" s="56" t="s">
        <v>1053</v>
      </c>
      <c r="N12812" s="60">
        <v>7989.6784524034283</v>
      </c>
      <c r="O12812" s="150">
        <v>44441</v>
      </c>
      <c r="P12812" s="150">
        <f t="shared" si="530"/>
        <v>44423</v>
      </c>
      <c r="Q12812" s="150">
        <f t="shared" si="531"/>
        <v>44436</v>
      </c>
    </row>
    <row r="12813" spans="1:17" x14ac:dyDescent="0.35">
      <c r="A12813" s="45" t="s">
        <v>823</v>
      </c>
      <c r="B12813" s="56" t="s">
        <v>449</v>
      </c>
      <c r="C12813" s="54">
        <v>19873.653859741695</v>
      </c>
      <c r="D12813" s="56">
        <v>2485</v>
      </c>
      <c r="E12813" s="56">
        <v>82</v>
      </c>
      <c r="F12813" s="55">
        <v>29.471897309270052</v>
      </c>
      <c r="G12813" s="214"/>
      <c r="H12813" s="56" t="s">
        <v>482</v>
      </c>
      <c r="I12813" s="56">
        <v>50441</v>
      </c>
      <c r="J12813" s="56">
        <v>1814</v>
      </c>
      <c r="K12813" s="56">
        <v>87</v>
      </c>
      <c r="L12813" s="57">
        <v>4.7960308710033074E-2</v>
      </c>
      <c r="M12813" s="56" t="s">
        <v>482</v>
      </c>
      <c r="N12813" s="60">
        <v>9127.662244710029</v>
      </c>
      <c r="O12813" s="150">
        <v>44441</v>
      </c>
      <c r="P12813" s="150">
        <f t="shared" si="530"/>
        <v>44423</v>
      </c>
      <c r="Q12813" s="150">
        <f t="shared" si="531"/>
        <v>44436</v>
      </c>
    </row>
    <row r="12814" spans="1:17" x14ac:dyDescent="0.35">
      <c r="A12814" s="45" t="s">
        <v>822</v>
      </c>
      <c r="B12814" s="56" t="s">
        <v>458</v>
      </c>
      <c r="C12814" s="54">
        <v>8985.7757628436302</v>
      </c>
      <c r="D12814" s="56">
        <v>629</v>
      </c>
      <c r="E12814" s="56">
        <v>22</v>
      </c>
      <c r="F12814" s="55">
        <v>17.487956665093527</v>
      </c>
      <c r="G12814" s="214"/>
      <c r="H12814" s="56" t="s">
        <v>482</v>
      </c>
      <c r="I12814" s="56">
        <v>19401</v>
      </c>
      <c r="J12814" s="56">
        <v>582</v>
      </c>
      <c r="K12814" s="56">
        <v>26</v>
      </c>
      <c r="L12814" s="57">
        <v>4.4673539518900345E-2</v>
      </c>
      <c r="M12814" s="56" t="s">
        <v>482</v>
      </c>
      <c r="N12814" s="60">
        <v>6476.9032230537305</v>
      </c>
      <c r="O12814" s="150">
        <v>44441</v>
      </c>
      <c r="P12814" s="150">
        <f t="shared" si="530"/>
        <v>44423</v>
      </c>
      <c r="Q12814" s="150">
        <f t="shared" si="531"/>
        <v>44436</v>
      </c>
    </row>
    <row r="12815" spans="1:17" x14ac:dyDescent="0.35">
      <c r="A12815" s="45" t="s">
        <v>821</v>
      </c>
      <c r="B12815" s="56" t="s">
        <v>457</v>
      </c>
      <c r="C12815" s="54">
        <v>1671.6385468424</v>
      </c>
      <c r="D12815" s="56">
        <v>42</v>
      </c>
      <c r="E12815" s="56" t="s">
        <v>495</v>
      </c>
      <c r="F12815" s="55">
        <v>8.5459349526839574</v>
      </c>
      <c r="G12815" s="214"/>
      <c r="H12815" s="56" t="s">
        <v>482</v>
      </c>
      <c r="I12815" s="56">
        <v>6179</v>
      </c>
      <c r="J12815" s="56">
        <v>316</v>
      </c>
      <c r="K12815" s="56">
        <v>2</v>
      </c>
      <c r="L12815" s="57">
        <v>6.3291139240506328E-3</v>
      </c>
      <c r="M12815" s="56" t="s">
        <v>482</v>
      </c>
      <c r="N12815" s="60">
        <v>18903.608115336916</v>
      </c>
      <c r="O12815" s="150">
        <v>44441</v>
      </c>
      <c r="P12815" s="150">
        <f t="shared" si="530"/>
        <v>44423</v>
      </c>
      <c r="Q12815" s="150">
        <f t="shared" si="531"/>
        <v>44436</v>
      </c>
    </row>
    <row r="12816" spans="1:17" x14ac:dyDescent="0.35">
      <c r="A12816" s="45" t="s">
        <v>820</v>
      </c>
      <c r="B12816" s="56" t="s">
        <v>458</v>
      </c>
      <c r="C12816" s="54">
        <v>28406.395546395601</v>
      </c>
      <c r="D12816" s="56">
        <v>2124</v>
      </c>
      <c r="E12816" s="56">
        <v>42</v>
      </c>
      <c r="F12816" s="55">
        <v>10.561001993724121</v>
      </c>
      <c r="G12816" s="214"/>
      <c r="H12816" s="56" t="s">
        <v>463</v>
      </c>
      <c r="I12816" s="56">
        <v>66470</v>
      </c>
      <c r="J12816" s="56">
        <v>2171</v>
      </c>
      <c r="K12816" s="56">
        <v>46</v>
      </c>
      <c r="L12816" s="57">
        <v>2.1188392445877474E-2</v>
      </c>
      <c r="M12816" s="56" t="s">
        <v>1053</v>
      </c>
      <c r="N12816" s="60">
        <v>7642.6451094583572</v>
      </c>
      <c r="O12816" s="150">
        <v>44441</v>
      </c>
      <c r="P12816" s="150">
        <f t="shared" si="530"/>
        <v>44423</v>
      </c>
      <c r="Q12816" s="150">
        <f t="shared" si="531"/>
        <v>44436</v>
      </c>
    </row>
    <row r="12817" spans="1:17" x14ac:dyDescent="0.35">
      <c r="A12817" s="45" t="s">
        <v>819</v>
      </c>
      <c r="B12817" s="56" t="s">
        <v>455</v>
      </c>
      <c r="C12817" s="54">
        <v>1156.5421476148199</v>
      </c>
      <c r="D12817" s="56">
        <v>28</v>
      </c>
      <c r="E12817" s="56" t="s">
        <v>495</v>
      </c>
      <c r="F12817" s="55">
        <v>6.1760456872134952</v>
      </c>
      <c r="G12817" s="214"/>
      <c r="H12817" s="56" t="s">
        <v>467</v>
      </c>
      <c r="I12817" s="56">
        <v>1471</v>
      </c>
      <c r="J12817" s="56">
        <v>42</v>
      </c>
      <c r="K12817" s="56">
        <v>1</v>
      </c>
      <c r="L12817" s="57">
        <v>2.3809523809523808E-2</v>
      </c>
      <c r="M12817" s="56" t="s">
        <v>482</v>
      </c>
      <c r="N12817" s="60">
        <v>3631.514864081536</v>
      </c>
      <c r="O12817" s="150">
        <v>44441</v>
      </c>
      <c r="P12817" s="150">
        <f t="shared" si="530"/>
        <v>44423</v>
      </c>
      <c r="Q12817" s="150">
        <f t="shared" si="531"/>
        <v>44436</v>
      </c>
    </row>
    <row r="12818" spans="1:17" x14ac:dyDescent="0.35">
      <c r="A12818" s="45" t="s">
        <v>818</v>
      </c>
      <c r="B12818" s="56" t="s">
        <v>459</v>
      </c>
      <c r="C12818" s="54">
        <v>44.670954202623797</v>
      </c>
      <c r="D12818" s="56">
        <v>5</v>
      </c>
      <c r="E12818" s="56">
        <v>0</v>
      </c>
      <c r="F12818" s="55">
        <v>0</v>
      </c>
      <c r="G12818" s="214"/>
      <c r="H12818" s="56" t="s">
        <v>467</v>
      </c>
      <c r="I12818" s="56">
        <v>133</v>
      </c>
      <c r="J12818" s="56">
        <v>0</v>
      </c>
      <c r="K12818" s="56">
        <v>0</v>
      </c>
      <c r="L12818" s="57">
        <v>0</v>
      </c>
      <c r="M12818" s="56" t="s">
        <v>467</v>
      </c>
      <c r="N12818" s="60">
        <v>0</v>
      </c>
      <c r="O12818" s="150">
        <v>44441</v>
      </c>
      <c r="P12818" s="150">
        <f t="shared" si="530"/>
        <v>44423</v>
      </c>
      <c r="Q12818" s="150">
        <f t="shared" si="531"/>
        <v>44436</v>
      </c>
    </row>
    <row r="12819" spans="1:17" x14ac:dyDescent="0.35">
      <c r="A12819" s="45" t="s">
        <v>817</v>
      </c>
      <c r="B12819" s="56" t="s">
        <v>449</v>
      </c>
      <c r="C12819" s="54">
        <v>20124.902253938701</v>
      </c>
      <c r="D12819" s="56">
        <v>1263</v>
      </c>
      <c r="E12819" s="56">
        <v>30</v>
      </c>
      <c r="F12819" s="55">
        <v>10.647789071560624</v>
      </c>
      <c r="G12819" s="214"/>
      <c r="H12819" s="56" t="s">
        <v>482</v>
      </c>
      <c r="I12819" s="56">
        <v>55044</v>
      </c>
      <c r="J12819" s="56">
        <v>1742</v>
      </c>
      <c r="K12819" s="56">
        <v>35</v>
      </c>
      <c r="L12819" s="57">
        <v>2.0091848450057407E-2</v>
      </c>
      <c r="M12819" s="56" t="s">
        <v>482</v>
      </c>
      <c r="N12819" s="60">
        <v>8655.942662574018</v>
      </c>
      <c r="O12819" s="150">
        <v>44441</v>
      </c>
      <c r="P12819" s="150">
        <f t="shared" si="530"/>
        <v>44423</v>
      </c>
      <c r="Q12819" s="150">
        <f t="shared" si="531"/>
        <v>44436</v>
      </c>
    </row>
    <row r="12820" spans="1:17" x14ac:dyDescent="0.35">
      <c r="A12820" s="45" t="s">
        <v>816</v>
      </c>
      <c r="B12820" s="56" t="s">
        <v>455</v>
      </c>
      <c r="C12820" s="54">
        <v>6112.4113664417901</v>
      </c>
      <c r="D12820" s="56">
        <v>423</v>
      </c>
      <c r="E12820" s="56">
        <v>17</v>
      </c>
      <c r="F12820" s="55">
        <v>19.865903020735082</v>
      </c>
      <c r="G12820" s="214"/>
      <c r="H12820" s="56" t="s">
        <v>482</v>
      </c>
      <c r="I12820" s="56">
        <v>17101</v>
      </c>
      <c r="J12820" s="56">
        <v>558</v>
      </c>
      <c r="K12820" s="56">
        <v>23</v>
      </c>
      <c r="L12820" s="57">
        <v>4.1218637992831542E-2</v>
      </c>
      <c r="M12820" s="56" t="s">
        <v>482</v>
      </c>
      <c r="N12820" s="60">
        <v>9128.9667292930881</v>
      </c>
      <c r="O12820" s="150">
        <v>44441</v>
      </c>
      <c r="P12820" s="150">
        <f t="shared" si="530"/>
        <v>44423</v>
      </c>
      <c r="Q12820" s="150">
        <f t="shared" si="531"/>
        <v>44436</v>
      </c>
    </row>
    <row r="12821" spans="1:17" x14ac:dyDescent="0.35">
      <c r="A12821" s="45" t="s">
        <v>815</v>
      </c>
      <c r="B12821" s="56" t="s">
        <v>456</v>
      </c>
      <c r="C12821" s="54">
        <v>1549.67718243236</v>
      </c>
      <c r="D12821" s="56">
        <v>100</v>
      </c>
      <c r="E12821" s="56">
        <v>11</v>
      </c>
      <c r="F12821" s="55">
        <v>50.701803873825853</v>
      </c>
      <c r="G12821" s="214"/>
      <c r="H12821" s="56" t="s">
        <v>482</v>
      </c>
      <c r="I12821" s="56">
        <v>2808</v>
      </c>
      <c r="J12821" s="56">
        <v>117</v>
      </c>
      <c r="K12821" s="56">
        <v>12</v>
      </c>
      <c r="L12821" s="57">
        <v>0.10256410256410256</v>
      </c>
      <c r="M12821" s="56" t="s">
        <v>482</v>
      </c>
      <c r="N12821" s="60">
        <v>7549.9595223024326</v>
      </c>
      <c r="O12821" s="150">
        <v>44441</v>
      </c>
      <c r="P12821" s="150">
        <f t="shared" si="530"/>
        <v>44423</v>
      </c>
      <c r="Q12821" s="150">
        <f t="shared" si="531"/>
        <v>44436</v>
      </c>
    </row>
    <row r="12822" spans="1:17" x14ac:dyDescent="0.35">
      <c r="A12822" s="45" t="s">
        <v>814</v>
      </c>
      <c r="B12822" s="56" t="s">
        <v>461</v>
      </c>
      <c r="C12822" s="54">
        <v>6720.1246284321996</v>
      </c>
      <c r="D12822" s="56">
        <v>517</v>
      </c>
      <c r="E12822" s="56">
        <v>20</v>
      </c>
      <c r="F12822" s="55">
        <v>21.258109150644032</v>
      </c>
      <c r="G12822" s="214"/>
      <c r="H12822" s="56" t="s">
        <v>482</v>
      </c>
      <c r="I12822" s="56">
        <v>35623</v>
      </c>
      <c r="J12822" s="56">
        <v>1381</v>
      </c>
      <c r="K12822" s="56">
        <v>22</v>
      </c>
      <c r="L12822" s="57">
        <v>1.5930485155684286E-2</v>
      </c>
      <c r="M12822" s="56" t="s">
        <v>467</v>
      </c>
      <c r="N12822" s="60">
        <v>20550.214115927585</v>
      </c>
      <c r="O12822" s="150">
        <v>44441</v>
      </c>
      <c r="P12822" s="150">
        <f t="shared" si="530"/>
        <v>44423</v>
      </c>
      <c r="Q12822" s="150">
        <f t="shared" si="531"/>
        <v>44436</v>
      </c>
    </row>
    <row r="12823" spans="1:17" x14ac:dyDescent="0.35">
      <c r="A12823" s="45" t="s">
        <v>813</v>
      </c>
      <c r="B12823" s="56" t="s">
        <v>457</v>
      </c>
      <c r="C12823" s="54">
        <v>17148.496197419699</v>
      </c>
      <c r="D12823" s="56">
        <v>886</v>
      </c>
      <c r="E12823" s="56">
        <v>23</v>
      </c>
      <c r="F12823" s="55">
        <v>9.5801819818133129</v>
      </c>
      <c r="G12823" s="214"/>
      <c r="H12823" s="56" t="s">
        <v>463</v>
      </c>
      <c r="I12823" s="56">
        <v>53758</v>
      </c>
      <c r="J12823" s="56">
        <v>2435</v>
      </c>
      <c r="K12823" s="56">
        <v>27</v>
      </c>
      <c r="L12823" s="57">
        <v>1.1088295687885011E-2</v>
      </c>
      <c r="M12823" s="56" t="s">
        <v>1053</v>
      </c>
      <c r="N12823" s="60">
        <v>14199.495815652859</v>
      </c>
      <c r="O12823" s="150">
        <v>44441</v>
      </c>
      <c r="P12823" s="150">
        <f t="shared" si="530"/>
        <v>44423</v>
      </c>
      <c r="Q12823" s="150">
        <f t="shared" si="531"/>
        <v>44436</v>
      </c>
    </row>
    <row r="12824" spans="1:17" x14ac:dyDescent="0.35">
      <c r="A12824" s="45" t="s">
        <v>812</v>
      </c>
      <c r="B12824" s="56" t="s">
        <v>454</v>
      </c>
      <c r="C12824" s="54">
        <v>11689.851587155499</v>
      </c>
      <c r="D12824" s="56">
        <v>576</v>
      </c>
      <c r="E12824" s="56">
        <v>13</v>
      </c>
      <c r="F12824" s="55">
        <v>7.943397926383585</v>
      </c>
      <c r="G12824" s="214"/>
      <c r="H12824" s="56" t="s">
        <v>463</v>
      </c>
      <c r="I12824" s="56">
        <v>35261</v>
      </c>
      <c r="J12824" s="56">
        <v>627</v>
      </c>
      <c r="K12824" s="56">
        <v>17</v>
      </c>
      <c r="L12824" s="57">
        <v>2.7113237639553429E-2</v>
      </c>
      <c r="M12824" s="56" t="s">
        <v>467</v>
      </c>
      <c r="N12824" s="60">
        <v>5363.6266921380857</v>
      </c>
      <c r="O12824" s="150">
        <v>44441</v>
      </c>
      <c r="P12824" s="150">
        <f t="shared" si="530"/>
        <v>44423</v>
      </c>
      <c r="Q12824" s="150">
        <f t="shared" si="531"/>
        <v>44436</v>
      </c>
    </row>
    <row r="12825" spans="1:17" x14ac:dyDescent="0.35">
      <c r="A12825" s="45" t="s">
        <v>811</v>
      </c>
      <c r="B12825" s="56" t="s">
        <v>458</v>
      </c>
      <c r="C12825" s="54">
        <v>6846.1077774764299</v>
      </c>
      <c r="D12825" s="56">
        <v>517</v>
      </c>
      <c r="E12825" s="56">
        <v>18</v>
      </c>
      <c r="F12825" s="55">
        <v>18.780222682795941</v>
      </c>
      <c r="G12825" s="214"/>
      <c r="H12825" s="56" t="s">
        <v>482</v>
      </c>
      <c r="I12825" s="56">
        <v>13912</v>
      </c>
      <c r="J12825" s="56">
        <v>383</v>
      </c>
      <c r="K12825" s="56">
        <v>18</v>
      </c>
      <c r="L12825" s="57">
        <v>4.6997389033942558E-2</v>
      </c>
      <c r="M12825" s="56" t="s">
        <v>482</v>
      </c>
      <c r="N12825" s="60">
        <v>5594.4196680639916</v>
      </c>
      <c r="O12825" s="150">
        <v>44441</v>
      </c>
      <c r="P12825" s="150">
        <f t="shared" si="530"/>
        <v>44423</v>
      </c>
      <c r="Q12825" s="150">
        <f t="shared" si="531"/>
        <v>44436</v>
      </c>
    </row>
    <row r="12826" spans="1:17" x14ac:dyDescent="0.35">
      <c r="A12826" s="45" t="s">
        <v>810</v>
      </c>
      <c r="B12826" s="56" t="s">
        <v>455</v>
      </c>
      <c r="C12826" s="54">
        <v>5803.7608961074102</v>
      </c>
      <c r="D12826" s="56">
        <v>326</v>
      </c>
      <c r="E12826" s="56">
        <v>9</v>
      </c>
      <c r="F12826" s="55">
        <v>11.076561463590068</v>
      </c>
      <c r="G12826" s="214"/>
      <c r="H12826" s="56" t="s">
        <v>482</v>
      </c>
      <c r="I12826" s="56">
        <v>33376</v>
      </c>
      <c r="J12826" s="56">
        <v>845</v>
      </c>
      <c r="K12826" s="56">
        <v>10</v>
      </c>
      <c r="L12826" s="57">
        <v>1.1834319526627219E-2</v>
      </c>
      <c r="M12826" s="56" t="s">
        <v>482</v>
      </c>
      <c r="N12826" s="60">
        <v>14559.524679363387</v>
      </c>
      <c r="O12826" s="150">
        <v>44441</v>
      </c>
      <c r="P12826" s="150">
        <f t="shared" si="530"/>
        <v>44423</v>
      </c>
      <c r="Q12826" s="150">
        <f t="shared" si="531"/>
        <v>44436</v>
      </c>
    </row>
    <row r="12827" spans="1:17" x14ac:dyDescent="0.35">
      <c r="A12827" s="45" t="s">
        <v>809</v>
      </c>
      <c r="B12827" s="56" t="s">
        <v>451</v>
      </c>
      <c r="C12827" s="54">
        <v>7644.3301449872188</v>
      </c>
      <c r="D12827" s="56">
        <v>611</v>
      </c>
      <c r="E12827" s="56">
        <v>27</v>
      </c>
      <c r="F12827" s="55">
        <v>25.22878253545986</v>
      </c>
      <c r="G12827" s="214"/>
      <c r="H12827" s="56" t="s">
        <v>482</v>
      </c>
      <c r="I12827" s="56">
        <v>14644</v>
      </c>
      <c r="J12827" s="56">
        <v>548</v>
      </c>
      <c r="K12827" s="56">
        <v>30</v>
      </c>
      <c r="L12827" s="57">
        <v>5.4744525547445258E-2</v>
      </c>
      <c r="M12827" s="56" t="s">
        <v>482</v>
      </c>
      <c r="N12827" s="60">
        <v>7168.7118374832608</v>
      </c>
      <c r="O12827" s="150">
        <v>44441</v>
      </c>
      <c r="P12827" s="150">
        <f t="shared" si="530"/>
        <v>44423</v>
      </c>
      <c r="Q12827" s="150">
        <f t="shared" si="531"/>
        <v>44436</v>
      </c>
    </row>
    <row r="12828" spans="1:17" x14ac:dyDescent="0.35">
      <c r="A12828" s="45" t="s">
        <v>808</v>
      </c>
      <c r="B12828" s="56" t="s">
        <v>458</v>
      </c>
      <c r="C12828" s="54">
        <v>7375.1368838712397</v>
      </c>
      <c r="D12828" s="56">
        <v>459</v>
      </c>
      <c r="E12828" s="56">
        <v>5</v>
      </c>
      <c r="F12828" s="55">
        <v>4.8425251322981726</v>
      </c>
      <c r="G12828" s="214"/>
      <c r="H12828" s="56" t="s">
        <v>463</v>
      </c>
      <c r="I12828" s="56">
        <v>20455</v>
      </c>
      <c r="J12828" s="56">
        <v>544</v>
      </c>
      <c r="K12828" s="56">
        <v>5</v>
      </c>
      <c r="L12828" s="57">
        <v>9.1911764705882356E-3</v>
      </c>
      <c r="M12828" s="56" t="s">
        <v>1053</v>
      </c>
      <c r="N12828" s="60">
        <v>7376.1342815165772</v>
      </c>
      <c r="O12828" s="150">
        <v>44441</v>
      </c>
      <c r="P12828" s="150">
        <f t="shared" si="530"/>
        <v>44423</v>
      </c>
      <c r="Q12828" s="150">
        <f t="shared" si="531"/>
        <v>44436</v>
      </c>
    </row>
    <row r="12829" spans="1:17" x14ac:dyDescent="0.35">
      <c r="A12829" s="45" t="s">
        <v>456</v>
      </c>
      <c r="B12829" s="56" t="s">
        <v>456</v>
      </c>
      <c r="C12829" s="54">
        <v>4897.5438326430303</v>
      </c>
      <c r="D12829" s="56">
        <v>534</v>
      </c>
      <c r="E12829" s="56">
        <v>21</v>
      </c>
      <c r="F12829" s="55">
        <v>30.62759724583217</v>
      </c>
      <c r="G12829" s="214"/>
      <c r="H12829" s="56" t="s">
        <v>463</v>
      </c>
      <c r="I12829" s="56">
        <v>14928</v>
      </c>
      <c r="J12829" s="56">
        <v>510</v>
      </c>
      <c r="K12829" s="56">
        <v>27</v>
      </c>
      <c r="L12829" s="57">
        <v>5.2941176470588235E-2</v>
      </c>
      <c r="M12829" s="56" t="s">
        <v>1053</v>
      </c>
      <c r="N12829" s="60">
        <v>10413.383063582936</v>
      </c>
      <c r="O12829" s="150">
        <v>44441</v>
      </c>
      <c r="P12829" s="150">
        <f t="shared" si="530"/>
        <v>44423</v>
      </c>
      <c r="Q12829" s="150">
        <f t="shared" si="531"/>
        <v>44436</v>
      </c>
    </row>
    <row r="12830" spans="1:17" x14ac:dyDescent="0.35">
      <c r="A12830" s="45" t="s">
        <v>807</v>
      </c>
      <c r="B12830" s="56" t="s">
        <v>461</v>
      </c>
      <c r="C12830" s="54">
        <v>640.69980114844998</v>
      </c>
      <c r="D12830" s="56">
        <v>18</v>
      </c>
      <c r="E12830" s="56">
        <v>0</v>
      </c>
      <c r="F12830" s="55">
        <v>0</v>
      </c>
      <c r="G12830" s="214"/>
      <c r="H12830" s="56" t="s">
        <v>467</v>
      </c>
      <c r="I12830" s="56">
        <v>363</v>
      </c>
      <c r="J12830" s="56">
        <v>15</v>
      </c>
      <c r="K12830" s="56">
        <v>0</v>
      </c>
      <c r="L12830" s="57">
        <v>0</v>
      </c>
      <c r="M12830" s="56" t="s">
        <v>467</v>
      </c>
      <c r="N12830" s="60">
        <v>2341.1900508026697</v>
      </c>
      <c r="O12830" s="150">
        <v>44441</v>
      </c>
      <c r="P12830" s="150">
        <f t="shared" si="530"/>
        <v>44423</v>
      </c>
      <c r="Q12830" s="150">
        <f t="shared" si="531"/>
        <v>44436</v>
      </c>
    </row>
    <row r="12831" spans="1:17" x14ac:dyDescent="0.35">
      <c r="A12831" s="45" t="s">
        <v>806</v>
      </c>
      <c r="B12831" s="56" t="s">
        <v>451</v>
      </c>
      <c r="C12831" s="54">
        <v>14379.4508026329</v>
      </c>
      <c r="D12831" s="56">
        <v>1486</v>
      </c>
      <c r="E12831" s="56">
        <v>42</v>
      </c>
      <c r="F12831" s="55">
        <v>20.86310556068452</v>
      </c>
      <c r="G12831" s="214"/>
      <c r="H12831" s="56" t="s">
        <v>482</v>
      </c>
      <c r="I12831" s="56">
        <v>36638</v>
      </c>
      <c r="J12831" s="56">
        <v>1088</v>
      </c>
      <c r="K12831" s="56">
        <v>49</v>
      </c>
      <c r="L12831" s="57">
        <v>4.5036764705882353E-2</v>
      </c>
      <c r="M12831" s="56" t="s">
        <v>482</v>
      </c>
      <c r="N12831" s="60">
        <v>7566.3529500082541</v>
      </c>
      <c r="O12831" s="150">
        <v>44441</v>
      </c>
      <c r="P12831" s="150">
        <f t="shared" si="530"/>
        <v>44423</v>
      </c>
      <c r="Q12831" s="150">
        <f t="shared" si="531"/>
        <v>44436</v>
      </c>
    </row>
    <row r="12832" spans="1:17" x14ac:dyDescent="0.35">
      <c r="A12832" s="45" t="s">
        <v>805</v>
      </c>
      <c r="B12832" s="56" t="s">
        <v>451</v>
      </c>
      <c r="C12832" s="54">
        <v>10764.140179352</v>
      </c>
      <c r="D12832" s="56">
        <v>986</v>
      </c>
      <c r="E12832" s="56">
        <v>40</v>
      </c>
      <c r="F12832" s="55">
        <v>26.543159133355466</v>
      </c>
      <c r="G12832" s="214"/>
      <c r="H12832" s="56" t="s">
        <v>482</v>
      </c>
      <c r="I12832" s="56">
        <v>22277</v>
      </c>
      <c r="J12832" s="56">
        <v>701</v>
      </c>
      <c r="K12832" s="56">
        <v>43</v>
      </c>
      <c r="L12832" s="57">
        <v>6.1340941512125532E-2</v>
      </c>
      <c r="M12832" s="56" t="s">
        <v>482</v>
      </c>
      <c r="N12832" s="60">
        <v>6512.3640933687666</v>
      </c>
      <c r="O12832" s="150">
        <v>44441</v>
      </c>
      <c r="P12832" s="150">
        <f t="shared" si="530"/>
        <v>44423</v>
      </c>
      <c r="Q12832" s="150">
        <f t="shared" si="531"/>
        <v>44436</v>
      </c>
    </row>
    <row r="12833" spans="1:17" x14ac:dyDescent="0.35">
      <c r="A12833" s="45" t="s">
        <v>804</v>
      </c>
      <c r="B12833" s="56" t="s">
        <v>449</v>
      </c>
      <c r="C12833" s="54">
        <v>3341.0756913925802</v>
      </c>
      <c r="D12833" s="56">
        <v>108</v>
      </c>
      <c r="E12833" s="56" t="s">
        <v>495</v>
      </c>
      <c r="F12833" s="55">
        <v>4.2757828930717556</v>
      </c>
      <c r="G12833" s="214"/>
      <c r="H12833" s="56" t="s">
        <v>463</v>
      </c>
      <c r="I12833" s="56">
        <v>5145</v>
      </c>
      <c r="J12833" s="56">
        <v>167</v>
      </c>
      <c r="K12833" s="56">
        <v>2</v>
      </c>
      <c r="L12833" s="57">
        <v>1.1976047904191617E-2</v>
      </c>
      <c r="M12833" s="56" t="s">
        <v>1053</v>
      </c>
      <c r="N12833" s="60">
        <v>4998.3902020008827</v>
      </c>
      <c r="O12833" s="150">
        <v>44441</v>
      </c>
      <c r="P12833" s="150">
        <f t="shared" si="530"/>
        <v>44423</v>
      </c>
      <c r="Q12833" s="150">
        <f t="shared" si="531"/>
        <v>44436</v>
      </c>
    </row>
    <row r="12834" spans="1:17" x14ac:dyDescent="0.35">
      <c r="A12834" s="45" t="s">
        <v>803</v>
      </c>
      <c r="B12834" s="56" t="s">
        <v>449</v>
      </c>
      <c r="C12834" s="54">
        <v>6951.4661738035902</v>
      </c>
      <c r="D12834" s="56">
        <v>167</v>
      </c>
      <c r="E12834" s="56">
        <v>18</v>
      </c>
      <c r="F12834" s="55">
        <v>18.495584292123365</v>
      </c>
      <c r="G12834" s="214"/>
      <c r="H12834" s="56" t="s">
        <v>482</v>
      </c>
      <c r="I12834" s="56">
        <v>12567</v>
      </c>
      <c r="J12834" s="56">
        <v>431</v>
      </c>
      <c r="K12834" s="56">
        <v>18</v>
      </c>
      <c r="L12834" s="57">
        <v>4.1763341067285381E-2</v>
      </c>
      <c r="M12834" s="56" t="s">
        <v>482</v>
      </c>
      <c r="N12834" s="60">
        <v>6200.1308677040206</v>
      </c>
      <c r="O12834" s="150">
        <v>44441</v>
      </c>
      <c r="P12834" s="150">
        <f t="shared" si="530"/>
        <v>44423</v>
      </c>
      <c r="Q12834" s="150">
        <f t="shared" si="531"/>
        <v>44436</v>
      </c>
    </row>
    <row r="12835" spans="1:17" x14ac:dyDescent="0.35">
      <c r="A12835" s="45" t="s">
        <v>802</v>
      </c>
      <c r="B12835" s="56" t="s">
        <v>462</v>
      </c>
      <c r="C12835" s="54">
        <v>12588.6400801333</v>
      </c>
      <c r="D12835" s="56">
        <v>833</v>
      </c>
      <c r="E12835" s="56">
        <v>25</v>
      </c>
      <c r="F12835" s="55">
        <v>14.185124638938573</v>
      </c>
      <c r="G12835" s="214"/>
      <c r="H12835" s="56" t="s">
        <v>482</v>
      </c>
      <c r="I12835" s="56">
        <v>25522</v>
      </c>
      <c r="J12835" s="56">
        <v>904</v>
      </c>
      <c r="K12835" s="56">
        <v>25</v>
      </c>
      <c r="L12835" s="57">
        <v>2.7654867256637169E-2</v>
      </c>
      <c r="M12835" s="56" t="s">
        <v>482</v>
      </c>
      <c r="N12835" s="60">
        <v>7181.0774972162653</v>
      </c>
      <c r="O12835" s="150">
        <v>44441</v>
      </c>
      <c r="P12835" s="150">
        <f t="shared" si="530"/>
        <v>44423</v>
      </c>
      <c r="Q12835" s="150">
        <f t="shared" si="531"/>
        <v>44436</v>
      </c>
    </row>
    <row r="12836" spans="1:17" x14ac:dyDescent="0.35">
      <c r="A12836" s="45" t="s">
        <v>801</v>
      </c>
      <c r="B12836" s="56" t="s">
        <v>455</v>
      </c>
      <c r="C12836" s="54">
        <v>3234.7555519856501</v>
      </c>
      <c r="D12836" s="56">
        <v>185</v>
      </c>
      <c r="E12836" s="56">
        <v>9</v>
      </c>
      <c r="F12836" s="55">
        <v>19.873438116908893</v>
      </c>
      <c r="G12836" s="214"/>
      <c r="H12836" s="56" t="s">
        <v>482</v>
      </c>
      <c r="I12836" s="56">
        <v>9747</v>
      </c>
      <c r="J12836" s="56">
        <v>320</v>
      </c>
      <c r="K12836" s="56">
        <v>14</v>
      </c>
      <c r="L12836" s="57">
        <v>4.3749999999999997E-2</v>
      </c>
      <c r="M12836" s="56" t="s">
        <v>482</v>
      </c>
      <c r="N12836" s="60">
        <v>9892.5558626390939</v>
      </c>
      <c r="O12836" s="150">
        <v>44441</v>
      </c>
      <c r="P12836" s="150">
        <f t="shared" si="530"/>
        <v>44423</v>
      </c>
      <c r="Q12836" s="150">
        <f t="shared" si="531"/>
        <v>44436</v>
      </c>
    </row>
    <row r="12837" spans="1:17" x14ac:dyDescent="0.35">
      <c r="A12837" s="45" t="s">
        <v>800</v>
      </c>
      <c r="B12837" s="56" t="s">
        <v>458</v>
      </c>
      <c r="C12837" s="54">
        <v>65938.694494203999</v>
      </c>
      <c r="D12837" s="56">
        <v>8756</v>
      </c>
      <c r="E12837" s="56">
        <v>185</v>
      </c>
      <c r="F12837" s="55">
        <v>20.040259843857307</v>
      </c>
      <c r="G12837" s="214"/>
      <c r="H12837" s="56" t="s">
        <v>482</v>
      </c>
      <c r="I12837" s="56">
        <v>186903</v>
      </c>
      <c r="J12837" s="56">
        <v>5611</v>
      </c>
      <c r="K12837" s="56">
        <v>227</v>
      </c>
      <c r="L12837" s="57">
        <v>4.0456246658349668E-2</v>
      </c>
      <c r="M12837" s="56" t="s">
        <v>482</v>
      </c>
      <c r="N12837" s="60">
        <v>8509.4193068884706</v>
      </c>
      <c r="O12837" s="150">
        <v>44441</v>
      </c>
      <c r="P12837" s="150">
        <f t="shared" si="530"/>
        <v>44423</v>
      </c>
      <c r="Q12837" s="150">
        <f t="shared" si="531"/>
        <v>44436</v>
      </c>
    </row>
    <row r="12838" spans="1:17" x14ac:dyDescent="0.35">
      <c r="A12838" s="45" t="s">
        <v>799</v>
      </c>
      <c r="B12838" s="56" t="s">
        <v>457</v>
      </c>
      <c r="C12838" s="54">
        <v>284.28993454947903</v>
      </c>
      <c r="D12838" s="56" t="s">
        <v>495</v>
      </c>
      <c r="E12838" s="56">
        <v>0</v>
      </c>
      <c r="F12838" s="55">
        <v>0</v>
      </c>
      <c r="G12838" s="214"/>
      <c r="H12838" s="56" t="s">
        <v>467</v>
      </c>
      <c r="I12838" s="56">
        <v>155</v>
      </c>
      <c r="J12838" s="56">
        <v>6</v>
      </c>
      <c r="K12838" s="56">
        <v>0</v>
      </c>
      <c r="L12838" s="57">
        <v>0</v>
      </c>
      <c r="M12838" s="56" t="s">
        <v>467</v>
      </c>
      <c r="N12838" s="60">
        <v>2110.5214328141242</v>
      </c>
      <c r="O12838" s="150">
        <v>44441</v>
      </c>
      <c r="P12838" s="150">
        <f t="shared" si="530"/>
        <v>44423</v>
      </c>
      <c r="Q12838" s="150">
        <f t="shared" si="531"/>
        <v>44436</v>
      </c>
    </row>
    <row r="12839" spans="1:17" x14ac:dyDescent="0.35">
      <c r="A12839" s="45" t="s">
        <v>798</v>
      </c>
      <c r="B12839" s="56" t="s">
        <v>457</v>
      </c>
      <c r="C12839" s="54">
        <v>588.18731235931102</v>
      </c>
      <c r="D12839" s="56">
        <v>14</v>
      </c>
      <c r="E12839" s="56" t="s">
        <v>495</v>
      </c>
      <c r="F12839" s="55">
        <v>36.43154311271708</v>
      </c>
      <c r="G12839" s="214"/>
      <c r="H12839" s="56" t="s">
        <v>482</v>
      </c>
      <c r="I12839" s="56">
        <v>1024</v>
      </c>
      <c r="J12839" s="56">
        <v>40</v>
      </c>
      <c r="K12839" s="56">
        <v>3</v>
      </c>
      <c r="L12839" s="57">
        <v>7.4999999999999997E-2</v>
      </c>
      <c r="M12839" s="56" t="s">
        <v>482</v>
      </c>
      <c r="N12839" s="60">
        <v>6800.5547143738549</v>
      </c>
      <c r="O12839" s="150">
        <v>44441</v>
      </c>
      <c r="P12839" s="150">
        <f t="shared" ref="P12839:P12902" si="532">O12839-18</f>
        <v>44423</v>
      </c>
      <c r="Q12839" s="150">
        <f t="shared" ref="Q12839:Q12902" si="533">O12839-5</f>
        <v>44436</v>
      </c>
    </row>
    <row r="12840" spans="1:17" x14ac:dyDescent="0.35">
      <c r="A12840" s="45" t="s">
        <v>797</v>
      </c>
      <c r="B12840" s="56" t="s">
        <v>451</v>
      </c>
      <c r="C12840" s="54">
        <v>24005.037471817101</v>
      </c>
      <c r="D12840" s="56">
        <v>2075</v>
      </c>
      <c r="E12840" s="56">
        <v>46</v>
      </c>
      <c r="F12840" s="55">
        <v>13.687603235661886</v>
      </c>
      <c r="G12840" s="214"/>
      <c r="H12840" s="56" t="s">
        <v>463</v>
      </c>
      <c r="I12840" s="56">
        <v>78049</v>
      </c>
      <c r="J12840" s="56">
        <v>2300</v>
      </c>
      <c r="K12840" s="56">
        <v>51</v>
      </c>
      <c r="L12840" s="57">
        <v>2.2173913043478259E-2</v>
      </c>
      <c r="M12840" s="56" t="s">
        <v>1053</v>
      </c>
      <c r="N12840" s="60">
        <v>9581.322264963319</v>
      </c>
      <c r="O12840" s="150">
        <v>44441</v>
      </c>
      <c r="P12840" s="150">
        <f t="shared" si="532"/>
        <v>44423</v>
      </c>
      <c r="Q12840" s="150">
        <f t="shared" si="533"/>
        <v>44436</v>
      </c>
    </row>
    <row r="12841" spans="1:17" x14ac:dyDescent="0.35">
      <c r="A12841" s="45" t="s">
        <v>796</v>
      </c>
      <c r="B12841" s="56" t="s">
        <v>461</v>
      </c>
      <c r="C12841" s="54">
        <v>2126.5553566797198</v>
      </c>
      <c r="D12841" s="56">
        <v>79</v>
      </c>
      <c r="E12841" s="56" t="s">
        <v>495</v>
      </c>
      <c r="F12841" s="55">
        <v>13.435544239035631</v>
      </c>
      <c r="G12841" s="214"/>
      <c r="H12841" s="56" t="s">
        <v>482</v>
      </c>
      <c r="I12841" s="56">
        <v>5150</v>
      </c>
      <c r="J12841" s="56">
        <v>209</v>
      </c>
      <c r="K12841" s="56">
        <v>5</v>
      </c>
      <c r="L12841" s="57">
        <v>2.3923444976076555E-2</v>
      </c>
      <c r="M12841" s="56" t="s">
        <v>482</v>
      </c>
      <c r="N12841" s="60">
        <v>9828.1006108545644</v>
      </c>
      <c r="O12841" s="150">
        <v>44441</v>
      </c>
      <c r="P12841" s="150">
        <f t="shared" si="532"/>
        <v>44423</v>
      </c>
      <c r="Q12841" s="150">
        <f t="shared" si="533"/>
        <v>44436</v>
      </c>
    </row>
    <row r="12842" spans="1:17" x14ac:dyDescent="0.35">
      <c r="A12842" s="45" t="s">
        <v>795</v>
      </c>
      <c r="B12842" s="56" t="s">
        <v>452</v>
      </c>
      <c r="C12842" s="54">
        <v>11334.7969583208</v>
      </c>
      <c r="D12842" s="56">
        <v>1146</v>
      </c>
      <c r="E12842" s="56">
        <v>41</v>
      </c>
      <c r="F12842" s="55">
        <v>25.836999456982628</v>
      </c>
      <c r="G12842" s="214"/>
      <c r="H12842" s="56" t="s">
        <v>482</v>
      </c>
      <c r="I12842" s="56">
        <v>27323</v>
      </c>
      <c r="J12842" s="56">
        <v>1048</v>
      </c>
      <c r="K12842" s="56">
        <v>45</v>
      </c>
      <c r="L12842" s="57">
        <v>4.2938931297709926E-2</v>
      </c>
      <c r="M12842" s="56" t="s">
        <v>482</v>
      </c>
      <c r="N12842" s="60">
        <v>9245.8647812890031</v>
      </c>
      <c r="O12842" s="150">
        <v>44441</v>
      </c>
      <c r="P12842" s="150">
        <f t="shared" si="532"/>
        <v>44423</v>
      </c>
      <c r="Q12842" s="150">
        <f t="shared" si="533"/>
        <v>44436</v>
      </c>
    </row>
    <row r="12843" spans="1:17" x14ac:dyDescent="0.35">
      <c r="A12843" s="45" t="s">
        <v>794</v>
      </c>
      <c r="B12843" s="56" t="s">
        <v>449</v>
      </c>
      <c r="C12843" s="54">
        <v>18997.195740859199</v>
      </c>
      <c r="D12843" s="56">
        <v>1594</v>
      </c>
      <c r="E12843" s="56">
        <v>38</v>
      </c>
      <c r="F12843" s="55">
        <v>14.287823062473503</v>
      </c>
      <c r="G12843" s="214"/>
      <c r="H12843" s="56" t="s">
        <v>463</v>
      </c>
      <c r="I12843" s="56">
        <v>55821</v>
      </c>
      <c r="J12843" s="56">
        <v>1661</v>
      </c>
      <c r="K12843" s="56">
        <v>48</v>
      </c>
      <c r="L12843" s="57">
        <v>2.8898254063816978E-2</v>
      </c>
      <c r="M12843" s="56" t="s">
        <v>482</v>
      </c>
      <c r="N12843" s="60">
        <v>8743.395723546284</v>
      </c>
      <c r="O12843" s="150">
        <v>44441</v>
      </c>
      <c r="P12843" s="150">
        <f t="shared" si="532"/>
        <v>44423</v>
      </c>
      <c r="Q12843" s="150">
        <f t="shared" si="533"/>
        <v>44436</v>
      </c>
    </row>
    <row r="12844" spans="1:17" x14ac:dyDescent="0.35">
      <c r="A12844" s="45" t="s">
        <v>793</v>
      </c>
      <c r="B12844" s="56" t="s">
        <v>456</v>
      </c>
      <c r="C12844" s="54">
        <v>2565.26734316681</v>
      </c>
      <c r="D12844" s="56">
        <v>144</v>
      </c>
      <c r="E12844" s="56">
        <v>7</v>
      </c>
      <c r="F12844" s="55">
        <v>19.491145877324133</v>
      </c>
      <c r="G12844" s="214"/>
      <c r="H12844" s="56" t="s">
        <v>482</v>
      </c>
      <c r="I12844" s="56">
        <v>4676</v>
      </c>
      <c r="J12844" s="56">
        <v>150</v>
      </c>
      <c r="K12844" s="56">
        <v>7</v>
      </c>
      <c r="L12844" s="57">
        <v>4.6666666666666669E-2</v>
      </c>
      <c r="M12844" s="56" t="s">
        <v>482</v>
      </c>
      <c r="N12844" s="60">
        <v>5847.3437631972402</v>
      </c>
      <c r="O12844" s="150">
        <v>44441</v>
      </c>
      <c r="P12844" s="150">
        <f t="shared" si="532"/>
        <v>44423</v>
      </c>
      <c r="Q12844" s="150">
        <f t="shared" si="533"/>
        <v>44436</v>
      </c>
    </row>
    <row r="12845" spans="1:17" x14ac:dyDescent="0.35">
      <c r="A12845" s="45" t="s">
        <v>792</v>
      </c>
      <c r="B12845" s="56" t="s">
        <v>454</v>
      </c>
      <c r="C12845" s="54">
        <v>13726.140611803099</v>
      </c>
      <c r="D12845" s="56">
        <v>888</v>
      </c>
      <c r="E12845" s="56">
        <v>25</v>
      </c>
      <c r="F12845" s="55">
        <v>13.009587590693561</v>
      </c>
      <c r="G12845" s="214"/>
      <c r="H12845" s="56" t="s">
        <v>463</v>
      </c>
      <c r="I12845" s="56">
        <v>36969</v>
      </c>
      <c r="J12845" s="56">
        <v>1348</v>
      </c>
      <c r="K12845" s="56">
        <v>29</v>
      </c>
      <c r="L12845" s="57">
        <v>2.1513353115727003E-2</v>
      </c>
      <c r="M12845" s="56" t="s">
        <v>1053</v>
      </c>
      <c r="N12845" s="60">
        <v>9820.6774804627585</v>
      </c>
      <c r="O12845" s="150">
        <v>44441</v>
      </c>
      <c r="P12845" s="150">
        <f t="shared" si="532"/>
        <v>44423</v>
      </c>
      <c r="Q12845" s="150">
        <f t="shared" si="533"/>
        <v>44436</v>
      </c>
    </row>
    <row r="12846" spans="1:17" x14ac:dyDescent="0.35">
      <c r="A12846" s="45" t="s">
        <v>791</v>
      </c>
      <c r="B12846" s="56" t="s">
        <v>456</v>
      </c>
      <c r="C12846" s="54">
        <v>40638.3414967149</v>
      </c>
      <c r="D12846" s="56">
        <v>6070</v>
      </c>
      <c r="E12846" s="56">
        <v>181</v>
      </c>
      <c r="F12846" s="55">
        <v>31.813728002695537</v>
      </c>
      <c r="G12846" s="214"/>
      <c r="H12846" s="56" t="s">
        <v>482</v>
      </c>
      <c r="I12846" s="56">
        <v>146304</v>
      </c>
      <c r="J12846" s="56">
        <v>4619</v>
      </c>
      <c r="K12846" s="56">
        <v>213</v>
      </c>
      <c r="L12846" s="57">
        <v>4.6113877462654253E-2</v>
      </c>
      <c r="M12846" s="56" t="s">
        <v>482</v>
      </c>
      <c r="N12846" s="60">
        <v>11366.113453161932</v>
      </c>
      <c r="O12846" s="150">
        <v>44441</v>
      </c>
      <c r="P12846" s="150">
        <f t="shared" si="532"/>
        <v>44423</v>
      </c>
      <c r="Q12846" s="150">
        <f t="shared" si="533"/>
        <v>44436</v>
      </c>
    </row>
    <row r="12847" spans="1:17" x14ac:dyDescent="0.35">
      <c r="A12847" s="45" t="s">
        <v>790</v>
      </c>
      <c r="B12847" s="56" t="s">
        <v>449</v>
      </c>
      <c r="C12847" s="54">
        <v>5633.4886654636903</v>
      </c>
      <c r="D12847" s="56">
        <v>427</v>
      </c>
      <c r="E12847" s="56">
        <v>16</v>
      </c>
      <c r="F12847" s="55">
        <v>20.286845518363609</v>
      </c>
      <c r="G12847" s="214"/>
      <c r="H12847" s="56" t="s">
        <v>482</v>
      </c>
      <c r="I12847" s="56">
        <v>14519</v>
      </c>
      <c r="J12847" s="56">
        <v>402</v>
      </c>
      <c r="K12847" s="56">
        <v>19</v>
      </c>
      <c r="L12847" s="57">
        <v>4.7263681592039801E-2</v>
      </c>
      <c r="M12847" s="56" t="s">
        <v>482</v>
      </c>
      <c r="N12847" s="60">
        <v>7135.897911084402</v>
      </c>
      <c r="O12847" s="150">
        <v>44441</v>
      </c>
      <c r="P12847" s="150">
        <f t="shared" si="532"/>
        <v>44423</v>
      </c>
      <c r="Q12847" s="150">
        <f t="shared" si="533"/>
        <v>44436</v>
      </c>
    </row>
    <row r="12848" spans="1:17" x14ac:dyDescent="0.35">
      <c r="A12848" s="45" t="s">
        <v>789</v>
      </c>
      <c r="B12848" s="56" t="s">
        <v>454</v>
      </c>
      <c r="C12848" s="54">
        <v>16381.7017673096</v>
      </c>
      <c r="D12848" s="56">
        <v>1023</v>
      </c>
      <c r="E12848" s="56">
        <v>21</v>
      </c>
      <c r="F12848" s="55">
        <v>9.1565578552608944</v>
      </c>
      <c r="G12848" s="214"/>
      <c r="H12848" s="56" t="s">
        <v>463</v>
      </c>
      <c r="I12848" s="56">
        <v>47268</v>
      </c>
      <c r="J12848" s="56">
        <v>1388</v>
      </c>
      <c r="K12848" s="56">
        <v>23</v>
      </c>
      <c r="L12848" s="57">
        <v>1.6570605187319884E-2</v>
      </c>
      <c r="M12848" s="56" t="s">
        <v>1053</v>
      </c>
      <c r="N12848" s="60">
        <v>8472.8682020680826</v>
      </c>
      <c r="O12848" s="150">
        <v>44441</v>
      </c>
      <c r="P12848" s="150">
        <f t="shared" si="532"/>
        <v>44423</v>
      </c>
      <c r="Q12848" s="150">
        <f t="shared" si="533"/>
        <v>44436</v>
      </c>
    </row>
    <row r="12849" spans="1:17" x14ac:dyDescent="0.35">
      <c r="A12849" s="45" t="s">
        <v>788</v>
      </c>
      <c r="B12849" s="56" t="s">
        <v>449</v>
      </c>
      <c r="C12849" s="54">
        <v>4679.7541789357701</v>
      </c>
      <c r="D12849" s="56">
        <v>221</v>
      </c>
      <c r="E12849" s="56">
        <v>13</v>
      </c>
      <c r="F12849" s="55">
        <v>19.842312075943195</v>
      </c>
      <c r="G12849" s="214"/>
      <c r="H12849" s="56" t="s">
        <v>463</v>
      </c>
      <c r="I12849" s="56">
        <v>8883</v>
      </c>
      <c r="J12849" s="56">
        <v>296</v>
      </c>
      <c r="K12849" s="56">
        <v>17</v>
      </c>
      <c r="L12849" s="57">
        <v>5.7432432432432436E-2</v>
      </c>
      <c r="M12849" s="56" t="s">
        <v>1053</v>
      </c>
      <c r="N12849" s="60">
        <v>6325.11855713143</v>
      </c>
      <c r="O12849" s="150">
        <v>44441</v>
      </c>
      <c r="P12849" s="150">
        <f t="shared" si="532"/>
        <v>44423</v>
      </c>
      <c r="Q12849" s="150">
        <f t="shared" si="533"/>
        <v>44436</v>
      </c>
    </row>
    <row r="12850" spans="1:17" x14ac:dyDescent="0.35">
      <c r="A12850" s="45" t="s">
        <v>787</v>
      </c>
      <c r="B12850" s="56" t="s">
        <v>454</v>
      </c>
      <c r="C12850" s="54">
        <v>21060.365670931398</v>
      </c>
      <c r="D12850" s="56">
        <v>1750</v>
      </c>
      <c r="E12850" s="56">
        <v>46</v>
      </c>
      <c r="F12850" s="55">
        <v>15.601411376486199</v>
      </c>
      <c r="G12850" s="214"/>
      <c r="H12850" s="56" t="s">
        <v>482</v>
      </c>
      <c r="I12850" s="56">
        <v>47282</v>
      </c>
      <c r="J12850" s="56">
        <v>1488</v>
      </c>
      <c r="K12850" s="56">
        <v>51</v>
      </c>
      <c r="L12850" s="57">
        <v>3.4274193548387094E-2</v>
      </c>
      <c r="M12850" s="56" t="s">
        <v>482</v>
      </c>
      <c r="N12850" s="60">
        <v>7065.4043868469689</v>
      </c>
      <c r="O12850" s="150">
        <v>44441</v>
      </c>
      <c r="P12850" s="150">
        <f t="shared" si="532"/>
        <v>44423</v>
      </c>
      <c r="Q12850" s="150">
        <f t="shared" si="533"/>
        <v>44436</v>
      </c>
    </row>
    <row r="12851" spans="1:17" x14ac:dyDescent="0.35">
      <c r="A12851" s="45" t="s">
        <v>786</v>
      </c>
      <c r="B12851" s="56" t="s">
        <v>451</v>
      </c>
      <c r="C12851" s="54">
        <v>9795.2977499826702</v>
      </c>
      <c r="D12851" s="56">
        <v>629</v>
      </c>
      <c r="E12851" s="56">
        <v>31</v>
      </c>
      <c r="F12851" s="55">
        <v>22.605598837356748</v>
      </c>
      <c r="G12851" s="214"/>
      <c r="H12851" s="56" t="s">
        <v>467</v>
      </c>
      <c r="I12851" s="56">
        <v>20426</v>
      </c>
      <c r="J12851" s="56">
        <v>672</v>
      </c>
      <c r="K12851" s="56">
        <v>36</v>
      </c>
      <c r="L12851" s="57">
        <v>5.3571428571428568E-2</v>
      </c>
      <c r="M12851" s="56" t="s">
        <v>482</v>
      </c>
      <c r="N12851" s="60">
        <v>6860.4346407049125</v>
      </c>
      <c r="O12851" s="150">
        <v>44441</v>
      </c>
      <c r="P12851" s="150">
        <f t="shared" si="532"/>
        <v>44423</v>
      </c>
      <c r="Q12851" s="150">
        <f t="shared" si="533"/>
        <v>44436</v>
      </c>
    </row>
    <row r="12852" spans="1:17" x14ac:dyDescent="0.35">
      <c r="A12852" s="45" t="s">
        <v>785</v>
      </c>
      <c r="B12852" s="56" t="s">
        <v>455</v>
      </c>
      <c r="C12852" s="54">
        <v>2200.0396936397201</v>
      </c>
      <c r="D12852" s="56">
        <v>113</v>
      </c>
      <c r="E12852" s="56" t="s">
        <v>495</v>
      </c>
      <c r="F12852" s="55">
        <v>9.740084004175511</v>
      </c>
      <c r="G12852" s="214"/>
      <c r="H12852" s="56" t="s">
        <v>463</v>
      </c>
      <c r="I12852" s="56">
        <v>4867</v>
      </c>
      <c r="J12852" s="56">
        <v>173</v>
      </c>
      <c r="K12852" s="56">
        <v>4</v>
      </c>
      <c r="L12852" s="57">
        <v>2.3121387283236993E-2</v>
      </c>
      <c r="M12852" s="56" t="s">
        <v>1053</v>
      </c>
      <c r="N12852" s="60">
        <v>7863.4944860376963</v>
      </c>
      <c r="O12852" s="150">
        <v>44441</v>
      </c>
      <c r="P12852" s="150">
        <f t="shared" si="532"/>
        <v>44423</v>
      </c>
      <c r="Q12852" s="150">
        <f t="shared" si="533"/>
        <v>44436</v>
      </c>
    </row>
    <row r="12853" spans="1:17" x14ac:dyDescent="0.35">
      <c r="A12853" s="45" t="s">
        <v>784</v>
      </c>
      <c r="B12853" s="56" t="s">
        <v>458</v>
      </c>
      <c r="C12853" s="54">
        <v>13408.0042293721</v>
      </c>
      <c r="D12853" s="56">
        <v>859</v>
      </c>
      <c r="E12853" s="56">
        <v>31</v>
      </c>
      <c r="F12853" s="55">
        <v>16.514655547579654</v>
      </c>
      <c r="G12853" s="214"/>
      <c r="H12853" s="56" t="s">
        <v>482</v>
      </c>
      <c r="I12853" s="56">
        <v>34608</v>
      </c>
      <c r="J12853" s="56">
        <v>1122</v>
      </c>
      <c r="K12853" s="56">
        <v>34</v>
      </c>
      <c r="L12853" s="57">
        <v>3.0303030303030304E-2</v>
      </c>
      <c r="M12853" s="56" t="s">
        <v>482</v>
      </c>
      <c r="N12853" s="60">
        <v>8368.1357852058463</v>
      </c>
      <c r="O12853" s="150">
        <v>44441</v>
      </c>
      <c r="P12853" s="150">
        <f t="shared" si="532"/>
        <v>44423</v>
      </c>
      <c r="Q12853" s="150">
        <f t="shared" si="533"/>
        <v>44436</v>
      </c>
    </row>
    <row r="12854" spans="1:17" x14ac:dyDescent="0.35">
      <c r="A12854" s="45" t="s">
        <v>783</v>
      </c>
      <c r="B12854" s="56" t="s">
        <v>451</v>
      </c>
      <c r="C12854" s="54">
        <v>13670.424629515401</v>
      </c>
      <c r="D12854" s="56">
        <v>1209</v>
      </c>
      <c r="E12854" s="56">
        <v>42</v>
      </c>
      <c r="F12854" s="55">
        <v>21.945185181174185</v>
      </c>
      <c r="G12854" s="214"/>
      <c r="H12854" s="56" t="s">
        <v>482</v>
      </c>
      <c r="I12854" s="56">
        <v>36677</v>
      </c>
      <c r="J12854" s="56">
        <v>1205</v>
      </c>
      <c r="K12854" s="56">
        <v>44</v>
      </c>
      <c r="L12854" s="57">
        <v>3.6514522821576766E-2</v>
      </c>
      <c r="M12854" s="56" t="s">
        <v>467</v>
      </c>
      <c r="N12854" s="60">
        <v>8814.6493811049659</v>
      </c>
      <c r="O12854" s="150">
        <v>44441</v>
      </c>
      <c r="P12854" s="150">
        <f t="shared" si="532"/>
        <v>44423</v>
      </c>
      <c r="Q12854" s="150">
        <f t="shared" si="533"/>
        <v>44436</v>
      </c>
    </row>
    <row r="12855" spans="1:17" x14ac:dyDescent="0.35">
      <c r="A12855" s="45" t="s">
        <v>782</v>
      </c>
      <c r="B12855" s="56" t="s">
        <v>451</v>
      </c>
      <c r="C12855" s="54">
        <v>11367.9661478833</v>
      </c>
      <c r="D12855" s="56">
        <v>1136</v>
      </c>
      <c r="E12855" s="56">
        <v>53</v>
      </c>
      <c r="F12855" s="55">
        <v>33.301597105997544</v>
      </c>
      <c r="G12855" s="214"/>
      <c r="H12855" s="56" t="s">
        <v>482</v>
      </c>
      <c r="I12855" s="56">
        <v>25769</v>
      </c>
      <c r="J12855" s="56">
        <v>867</v>
      </c>
      <c r="K12855" s="56">
        <v>62</v>
      </c>
      <c r="L12855" s="57">
        <v>7.1510957324106117E-2</v>
      </c>
      <c r="M12855" s="56" t="s">
        <v>482</v>
      </c>
      <c r="N12855" s="60">
        <v>7626.6940692943053</v>
      </c>
      <c r="O12855" s="150">
        <v>44441</v>
      </c>
      <c r="P12855" s="150">
        <f t="shared" si="532"/>
        <v>44423</v>
      </c>
      <c r="Q12855" s="150">
        <f t="shared" si="533"/>
        <v>44436</v>
      </c>
    </row>
    <row r="12856" spans="1:17" x14ac:dyDescent="0.35">
      <c r="A12856" s="45" t="s">
        <v>781</v>
      </c>
      <c r="B12856" s="56" t="s">
        <v>449</v>
      </c>
      <c r="C12856" s="54">
        <v>8589.0085575090106</v>
      </c>
      <c r="D12856" s="56">
        <v>584</v>
      </c>
      <c r="E12856" s="56">
        <v>17</v>
      </c>
      <c r="F12856" s="55">
        <v>14.137670327783237</v>
      </c>
      <c r="G12856" s="214"/>
      <c r="H12856" s="56" t="s">
        <v>482</v>
      </c>
      <c r="I12856" s="56">
        <v>18354</v>
      </c>
      <c r="J12856" s="56">
        <v>573</v>
      </c>
      <c r="K12856" s="56">
        <v>17</v>
      </c>
      <c r="L12856" s="57">
        <v>2.9668411867364748E-2</v>
      </c>
      <c r="M12856" s="56" t="s">
        <v>482</v>
      </c>
      <c r="N12856" s="60">
        <v>6671.3171393810071</v>
      </c>
      <c r="O12856" s="150">
        <v>44441</v>
      </c>
      <c r="P12856" s="150">
        <f t="shared" si="532"/>
        <v>44423</v>
      </c>
      <c r="Q12856" s="150">
        <f t="shared" si="533"/>
        <v>44436</v>
      </c>
    </row>
    <row r="12857" spans="1:17" x14ac:dyDescent="0.35">
      <c r="A12857" s="45" t="s">
        <v>780</v>
      </c>
      <c r="B12857" s="56" t="s">
        <v>461</v>
      </c>
      <c r="C12857" s="54">
        <v>3024.3155479434299</v>
      </c>
      <c r="D12857" s="56">
        <v>125</v>
      </c>
      <c r="E12857" s="56" t="s">
        <v>495</v>
      </c>
      <c r="F12857" s="55">
        <v>4.7236189674152032</v>
      </c>
      <c r="G12857" s="214"/>
      <c r="H12857" s="56" t="s">
        <v>463</v>
      </c>
      <c r="I12857" s="56">
        <v>6484</v>
      </c>
      <c r="J12857" s="56">
        <v>244</v>
      </c>
      <c r="K12857" s="56">
        <v>2</v>
      </c>
      <c r="L12857" s="57">
        <v>8.1967213114754103E-3</v>
      </c>
      <c r="M12857" s="56" t="s">
        <v>1053</v>
      </c>
      <c r="N12857" s="60">
        <v>8067.9411963451657</v>
      </c>
      <c r="O12857" s="150">
        <v>44441</v>
      </c>
      <c r="P12857" s="150">
        <f t="shared" si="532"/>
        <v>44423</v>
      </c>
      <c r="Q12857" s="150">
        <f t="shared" si="533"/>
        <v>44436</v>
      </c>
    </row>
    <row r="12858" spans="1:17" x14ac:dyDescent="0.35">
      <c r="A12858" s="45" t="s">
        <v>779</v>
      </c>
      <c r="B12858" s="56" t="s">
        <v>458</v>
      </c>
      <c r="C12858" s="54">
        <v>87731.066584843502</v>
      </c>
      <c r="D12858" s="56">
        <v>21126</v>
      </c>
      <c r="E12858" s="56">
        <v>300</v>
      </c>
      <c r="F12858" s="55">
        <v>24.42529455383761</v>
      </c>
      <c r="G12858" s="214"/>
      <c r="H12858" s="56" t="s">
        <v>482</v>
      </c>
      <c r="I12858" s="56">
        <v>270746</v>
      </c>
      <c r="J12858" s="56">
        <v>6737</v>
      </c>
      <c r="K12858" s="56">
        <v>385</v>
      </c>
      <c r="L12858" s="57">
        <v>5.7147098114887933E-2</v>
      </c>
      <c r="M12858" s="56" t="s">
        <v>467</v>
      </c>
      <c r="N12858" s="60">
        <v>7679.1497724295195</v>
      </c>
      <c r="O12858" s="150">
        <v>44441</v>
      </c>
      <c r="P12858" s="150">
        <f t="shared" si="532"/>
        <v>44423</v>
      </c>
      <c r="Q12858" s="150">
        <f t="shared" si="533"/>
        <v>44436</v>
      </c>
    </row>
    <row r="12859" spans="1:17" x14ac:dyDescent="0.35">
      <c r="A12859" s="45" t="s">
        <v>778</v>
      </c>
      <c r="B12859" s="56" t="s">
        <v>461</v>
      </c>
      <c r="C12859" s="54">
        <v>5830.1502088339003</v>
      </c>
      <c r="D12859" s="56">
        <v>373</v>
      </c>
      <c r="E12859" s="56">
        <v>18</v>
      </c>
      <c r="F12859" s="55">
        <v>22.052850092372559</v>
      </c>
      <c r="G12859" s="214"/>
      <c r="H12859" s="56" t="s">
        <v>463</v>
      </c>
      <c r="I12859" s="56">
        <v>14065</v>
      </c>
      <c r="J12859" s="56">
        <v>537</v>
      </c>
      <c r="K12859" s="56">
        <v>21</v>
      </c>
      <c r="L12859" s="57">
        <v>3.9106145251396648E-2</v>
      </c>
      <c r="M12859" s="56" t="s">
        <v>467</v>
      </c>
      <c r="N12859" s="60">
        <v>9210.7403885809381</v>
      </c>
      <c r="O12859" s="150">
        <v>44441</v>
      </c>
      <c r="P12859" s="150">
        <f t="shared" si="532"/>
        <v>44423</v>
      </c>
      <c r="Q12859" s="150">
        <f t="shared" si="533"/>
        <v>44436</v>
      </c>
    </row>
    <row r="12860" spans="1:17" x14ac:dyDescent="0.35">
      <c r="A12860" s="45" t="s">
        <v>777</v>
      </c>
      <c r="B12860" s="56" t="s">
        <v>449</v>
      </c>
      <c r="C12860" s="54">
        <v>11263.703785563999</v>
      </c>
      <c r="D12860" s="56">
        <v>1216</v>
      </c>
      <c r="E12860" s="56">
        <v>31</v>
      </c>
      <c r="F12860" s="55">
        <v>19.658593269503672</v>
      </c>
      <c r="G12860" s="214"/>
      <c r="H12860" s="56" t="s">
        <v>482</v>
      </c>
      <c r="I12860" s="56">
        <v>34655</v>
      </c>
      <c r="J12860" s="56">
        <v>1027</v>
      </c>
      <c r="K12860" s="56">
        <v>36</v>
      </c>
      <c r="L12860" s="57">
        <v>3.5053554040895815E-2</v>
      </c>
      <c r="M12860" s="56" t="s">
        <v>482</v>
      </c>
      <c r="N12860" s="60">
        <v>9117.7823880297983</v>
      </c>
      <c r="O12860" s="150">
        <v>44441</v>
      </c>
      <c r="P12860" s="150">
        <f t="shared" si="532"/>
        <v>44423</v>
      </c>
      <c r="Q12860" s="150">
        <f t="shared" si="533"/>
        <v>44436</v>
      </c>
    </row>
    <row r="12861" spans="1:17" x14ac:dyDescent="0.35">
      <c r="A12861" s="45" t="s">
        <v>776</v>
      </c>
      <c r="B12861" s="56" t="s">
        <v>461</v>
      </c>
      <c r="C12861" s="54">
        <v>4832.7731345598404</v>
      </c>
      <c r="D12861" s="56">
        <v>275</v>
      </c>
      <c r="E12861" s="56">
        <v>14</v>
      </c>
      <c r="F12861" s="55">
        <v>20.692053447509448</v>
      </c>
      <c r="G12861" s="214"/>
      <c r="H12861" s="56" t="s">
        <v>482</v>
      </c>
      <c r="I12861" s="56">
        <v>17305</v>
      </c>
      <c r="J12861" s="56">
        <v>677</v>
      </c>
      <c r="K12861" s="56">
        <v>17</v>
      </c>
      <c r="L12861" s="57">
        <v>2.5110782865583457E-2</v>
      </c>
      <c r="M12861" s="56" t="s">
        <v>482</v>
      </c>
      <c r="N12861" s="60">
        <v>14008.520183963899</v>
      </c>
      <c r="O12861" s="150">
        <v>44441</v>
      </c>
      <c r="P12861" s="150">
        <f t="shared" si="532"/>
        <v>44423</v>
      </c>
      <c r="Q12861" s="150">
        <f t="shared" si="533"/>
        <v>44436</v>
      </c>
    </row>
    <row r="12862" spans="1:17" x14ac:dyDescent="0.35">
      <c r="A12862" s="45" t="s">
        <v>775</v>
      </c>
      <c r="B12862" s="56" t="s">
        <v>449</v>
      </c>
      <c r="C12862" s="54">
        <v>40376.577641466603</v>
      </c>
      <c r="D12862" s="56">
        <v>5314</v>
      </c>
      <c r="E12862" s="56">
        <v>156</v>
      </c>
      <c r="F12862" s="55">
        <v>27.597329426487764</v>
      </c>
      <c r="G12862" s="214"/>
      <c r="H12862" s="56" t="s">
        <v>482</v>
      </c>
      <c r="I12862" s="56">
        <v>105642</v>
      </c>
      <c r="J12862" s="56">
        <v>3987</v>
      </c>
      <c r="K12862" s="56">
        <v>174</v>
      </c>
      <c r="L12862" s="57">
        <v>4.3641835966892403E-2</v>
      </c>
      <c r="M12862" s="56" t="s">
        <v>482</v>
      </c>
      <c r="N12862" s="60">
        <v>9874.5367559467577</v>
      </c>
      <c r="O12862" s="150">
        <v>44441</v>
      </c>
      <c r="P12862" s="150">
        <f t="shared" si="532"/>
        <v>44423</v>
      </c>
      <c r="Q12862" s="150">
        <f t="shared" si="533"/>
        <v>44436</v>
      </c>
    </row>
    <row r="12863" spans="1:17" x14ac:dyDescent="0.35">
      <c r="A12863" s="45" t="s">
        <v>774</v>
      </c>
      <c r="B12863" s="56" t="s">
        <v>457</v>
      </c>
      <c r="C12863" s="54">
        <v>2026.1602306654599</v>
      </c>
      <c r="D12863" s="56">
        <v>37</v>
      </c>
      <c r="E12863" s="56">
        <v>0</v>
      </c>
      <c r="F12863" s="55">
        <v>0</v>
      </c>
      <c r="G12863" s="214"/>
      <c r="H12863" s="56" t="s">
        <v>463</v>
      </c>
      <c r="I12863" s="56">
        <v>7917</v>
      </c>
      <c r="J12863" s="56">
        <v>271</v>
      </c>
      <c r="K12863" s="56">
        <v>0</v>
      </c>
      <c r="L12863" s="57">
        <v>0</v>
      </c>
      <c r="M12863" s="56" t="s">
        <v>1053</v>
      </c>
      <c r="N12863" s="60">
        <v>13375.052767223369</v>
      </c>
      <c r="O12863" s="150">
        <v>44441</v>
      </c>
      <c r="P12863" s="150">
        <f t="shared" si="532"/>
        <v>44423</v>
      </c>
      <c r="Q12863" s="150">
        <f t="shared" si="533"/>
        <v>44436</v>
      </c>
    </row>
    <row r="12864" spans="1:17" x14ac:dyDescent="0.35">
      <c r="A12864" s="45" t="s">
        <v>773</v>
      </c>
      <c r="B12864" s="56" t="s">
        <v>454</v>
      </c>
      <c r="C12864" s="54">
        <v>34080.2247325719</v>
      </c>
      <c r="D12864" s="56">
        <v>1315</v>
      </c>
      <c r="E12864" s="56">
        <v>44</v>
      </c>
      <c r="F12864" s="55">
        <v>9.2219378467108015</v>
      </c>
      <c r="G12864" s="214"/>
      <c r="H12864" s="56" t="s">
        <v>463</v>
      </c>
      <c r="I12864" s="56">
        <v>97549</v>
      </c>
      <c r="J12864" s="56">
        <v>4086</v>
      </c>
      <c r="K12864" s="56">
        <v>60</v>
      </c>
      <c r="L12864" s="57">
        <v>1.4684287812041116E-2</v>
      </c>
      <c r="M12864" s="56" t="s">
        <v>1053</v>
      </c>
      <c r="N12864" s="60">
        <v>11989.357558710106</v>
      </c>
      <c r="O12864" s="150">
        <v>44441</v>
      </c>
      <c r="P12864" s="150">
        <f t="shared" si="532"/>
        <v>44423</v>
      </c>
      <c r="Q12864" s="150">
        <f t="shared" si="533"/>
        <v>44436</v>
      </c>
    </row>
    <row r="12865" spans="1:17" x14ac:dyDescent="0.35">
      <c r="A12865" s="45" t="s">
        <v>772</v>
      </c>
      <c r="B12865" s="56" t="s">
        <v>457</v>
      </c>
      <c r="C12865" s="54">
        <v>611.63523157592294</v>
      </c>
      <c r="D12865" s="56">
        <v>22</v>
      </c>
      <c r="E12865" s="56" t="s">
        <v>495</v>
      </c>
      <c r="F12865" s="55">
        <v>11.678295778438153</v>
      </c>
      <c r="G12865" s="214"/>
      <c r="H12865" s="56" t="s">
        <v>463</v>
      </c>
      <c r="I12865" s="56">
        <v>500</v>
      </c>
      <c r="J12865" s="56">
        <v>19</v>
      </c>
      <c r="K12865" s="56">
        <v>1</v>
      </c>
      <c r="L12865" s="57">
        <v>5.2631578947368418E-2</v>
      </c>
      <c r="M12865" s="56" t="s">
        <v>1053</v>
      </c>
      <c r="N12865" s="60">
        <v>3106.4266770645486</v>
      </c>
      <c r="O12865" s="150">
        <v>44441</v>
      </c>
      <c r="P12865" s="150">
        <f t="shared" si="532"/>
        <v>44423</v>
      </c>
      <c r="Q12865" s="150">
        <f t="shared" si="533"/>
        <v>44436</v>
      </c>
    </row>
    <row r="12866" spans="1:17" x14ac:dyDescent="0.35">
      <c r="A12866" s="45" t="s">
        <v>771</v>
      </c>
      <c r="B12866" s="56" t="s">
        <v>454</v>
      </c>
      <c r="C12866" s="54">
        <v>8696.8122222217498</v>
      </c>
      <c r="D12866" s="56">
        <v>226</v>
      </c>
      <c r="E12866" s="56">
        <v>9</v>
      </c>
      <c r="F12866" s="55">
        <v>7.3918710261966991</v>
      </c>
      <c r="G12866" s="214"/>
      <c r="H12866" s="56" t="s">
        <v>482</v>
      </c>
      <c r="I12866" s="56">
        <v>18794</v>
      </c>
      <c r="J12866" s="56">
        <v>679</v>
      </c>
      <c r="K12866" s="56">
        <v>11</v>
      </c>
      <c r="L12866" s="57">
        <v>1.6200294550810016E-2</v>
      </c>
      <c r="M12866" s="56" t="s">
        <v>467</v>
      </c>
      <c r="N12866" s="60">
        <v>7807.4584416695361</v>
      </c>
      <c r="O12866" s="150">
        <v>44441</v>
      </c>
      <c r="P12866" s="150">
        <f t="shared" si="532"/>
        <v>44423</v>
      </c>
      <c r="Q12866" s="150">
        <f t="shared" si="533"/>
        <v>44436</v>
      </c>
    </row>
    <row r="12867" spans="1:17" x14ac:dyDescent="0.35">
      <c r="A12867" s="45" t="s">
        <v>770</v>
      </c>
      <c r="B12867" s="56" t="s">
        <v>454</v>
      </c>
      <c r="C12867" s="54">
        <v>9756.4222031515692</v>
      </c>
      <c r="D12867" s="56">
        <v>663</v>
      </c>
      <c r="E12867" s="56">
        <v>30</v>
      </c>
      <c r="F12867" s="55">
        <v>21.96355485892099</v>
      </c>
      <c r="G12867" s="214"/>
      <c r="H12867" s="56" t="s">
        <v>482</v>
      </c>
      <c r="I12867" s="56">
        <v>28076</v>
      </c>
      <c r="J12867" s="56">
        <v>998</v>
      </c>
      <c r="K12867" s="56">
        <v>32</v>
      </c>
      <c r="L12867" s="57">
        <v>3.2064128256513023E-2</v>
      </c>
      <c r="M12867" s="56" t="s">
        <v>482</v>
      </c>
      <c r="N12867" s="60">
        <v>10229.159616294803</v>
      </c>
      <c r="O12867" s="150">
        <v>44441</v>
      </c>
      <c r="P12867" s="150">
        <f t="shared" si="532"/>
        <v>44423</v>
      </c>
      <c r="Q12867" s="150">
        <f t="shared" si="533"/>
        <v>44436</v>
      </c>
    </row>
    <row r="12868" spans="1:17" x14ac:dyDescent="0.35">
      <c r="A12868" s="45" t="s">
        <v>769</v>
      </c>
      <c r="B12868" s="56" t="s">
        <v>456</v>
      </c>
      <c r="C12868" s="54">
        <v>15406.425291514101</v>
      </c>
      <c r="D12868" s="56">
        <v>1169</v>
      </c>
      <c r="E12868" s="56">
        <v>37</v>
      </c>
      <c r="F12868" s="55">
        <v>17.154252805891549</v>
      </c>
      <c r="G12868" s="214"/>
      <c r="H12868" s="56" t="s">
        <v>482</v>
      </c>
      <c r="I12868" s="56">
        <v>51901</v>
      </c>
      <c r="J12868" s="56">
        <v>1745</v>
      </c>
      <c r="K12868" s="56">
        <v>44</v>
      </c>
      <c r="L12868" s="57">
        <v>2.5214899713467048E-2</v>
      </c>
      <c r="M12868" s="56" t="s">
        <v>482</v>
      </c>
      <c r="N12868" s="60">
        <v>11326.443136430556</v>
      </c>
      <c r="O12868" s="150">
        <v>44441</v>
      </c>
      <c r="P12868" s="150">
        <f t="shared" si="532"/>
        <v>44423</v>
      </c>
      <c r="Q12868" s="150">
        <f t="shared" si="533"/>
        <v>44436</v>
      </c>
    </row>
    <row r="12869" spans="1:17" x14ac:dyDescent="0.35">
      <c r="A12869" s="45" t="s">
        <v>768</v>
      </c>
      <c r="B12869" s="56" t="s">
        <v>454</v>
      </c>
      <c r="C12869" s="54">
        <v>116142.925799655</v>
      </c>
      <c r="D12869" s="56">
        <v>18537</v>
      </c>
      <c r="E12869" s="56">
        <v>322</v>
      </c>
      <c r="F12869" s="55">
        <v>19.803186325506118</v>
      </c>
      <c r="G12869" s="214"/>
      <c r="H12869" s="56" t="s">
        <v>463</v>
      </c>
      <c r="I12869" s="56">
        <v>326446</v>
      </c>
      <c r="J12869" s="56">
        <v>10689</v>
      </c>
      <c r="K12869" s="56">
        <v>371</v>
      </c>
      <c r="L12869" s="57">
        <v>3.4708578912901113E-2</v>
      </c>
      <c r="M12869" s="56" t="s">
        <v>1053</v>
      </c>
      <c r="N12869" s="60">
        <v>9203.3155927536936</v>
      </c>
      <c r="O12869" s="150">
        <v>44441</v>
      </c>
      <c r="P12869" s="150">
        <f t="shared" si="532"/>
        <v>44423</v>
      </c>
      <c r="Q12869" s="150">
        <f t="shared" si="533"/>
        <v>44436</v>
      </c>
    </row>
    <row r="12870" spans="1:17" x14ac:dyDescent="0.35">
      <c r="A12870" s="45" t="s">
        <v>767</v>
      </c>
      <c r="B12870" s="56" t="s">
        <v>456</v>
      </c>
      <c r="C12870" s="54">
        <v>20714.095533973501</v>
      </c>
      <c r="D12870" s="56">
        <v>2499</v>
      </c>
      <c r="E12870" s="56">
        <v>88</v>
      </c>
      <c r="F12870" s="55">
        <v>30.345106188223333</v>
      </c>
      <c r="G12870" s="214"/>
      <c r="H12870" s="56" t="s">
        <v>463</v>
      </c>
      <c r="I12870" s="56">
        <v>55874</v>
      </c>
      <c r="J12870" s="56">
        <v>1829</v>
      </c>
      <c r="K12870" s="56">
        <v>105</v>
      </c>
      <c r="L12870" s="57">
        <v>5.7408419901585565E-2</v>
      </c>
      <c r="M12870" s="56" t="s">
        <v>1053</v>
      </c>
      <c r="N12870" s="60">
        <v>8829.7362392687119</v>
      </c>
      <c r="O12870" s="150">
        <v>44441</v>
      </c>
      <c r="P12870" s="150">
        <f t="shared" si="532"/>
        <v>44423</v>
      </c>
      <c r="Q12870" s="150">
        <f t="shared" si="533"/>
        <v>44436</v>
      </c>
    </row>
    <row r="12871" spans="1:17" x14ac:dyDescent="0.35">
      <c r="A12871" s="45" t="s">
        <v>766</v>
      </c>
      <c r="B12871" s="56" t="s">
        <v>449</v>
      </c>
      <c r="C12871" s="54">
        <v>10418.392432463201</v>
      </c>
      <c r="D12871" s="56">
        <v>831</v>
      </c>
      <c r="E12871" s="56">
        <v>38</v>
      </c>
      <c r="F12871" s="55">
        <v>26.052826593747159</v>
      </c>
      <c r="G12871" s="214"/>
      <c r="H12871" s="56" t="s">
        <v>482</v>
      </c>
      <c r="I12871" s="56">
        <v>23021</v>
      </c>
      <c r="J12871" s="56">
        <v>747</v>
      </c>
      <c r="K12871" s="56">
        <v>38</v>
      </c>
      <c r="L12871" s="57">
        <v>5.0870147255689425E-2</v>
      </c>
      <c r="M12871" s="56" t="s">
        <v>482</v>
      </c>
      <c r="N12871" s="60">
        <v>7170.0121188791527</v>
      </c>
      <c r="O12871" s="150">
        <v>44441</v>
      </c>
      <c r="P12871" s="150">
        <f t="shared" si="532"/>
        <v>44423</v>
      </c>
      <c r="Q12871" s="150">
        <f t="shared" si="533"/>
        <v>44436</v>
      </c>
    </row>
    <row r="12872" spans="1:17" x14ac:dyDescent="0.35">
      <c r="A12872" s="45" t="s">
        <v>765</v>
      </c>
      <c r="B12872" s="56" t="s">
        <v>458</v>
      </c>
      <c r="C12872" s="54">
        <v>100824.306406576</v>
      </c>
      <c r="D12872" s="56">
        <v>18083</v>
      </c>
      <c r="E12872" s="56">
        <v>288</v>
      </c>
      <c r="F12872" s="55">
        <v>20.403243329514101</v>
      </c>
      <c r="G12872" s="214"/>
      <c r="H12872" s="56" t="s">
        <v>482</v>
      </c>
      <c r="I12872" s="56">
        <v>286595</v>
      </c>
      <c r="J12872" s="56">
        <v>9664</v>
      </c>
      <c r="K12872" s="56">
        <v>327</v>
      </c>
      <c r="L12872" s="57">
        <v>3.3836920529801327E-2</v>
      </c>
      <c r="M12872" s="56" t="s">
        <v>467</v>
      </c>
      <c r="N12872" s="60">
        <v>9584.9903107983992</v>
      </c>
      <c r="O12872" s="150">
        <v>44441</v>
      </c>
      <c r="P12872" s="150">
        <f t="shared" si="532"/>
        <v>44423</v>
      </c>
      <c r="Q12872" s="150">
        <f t="shared" si="533"/>
        <v>44436</v>
      </c>
    </row>
    <row r="12873" spans="1:17" x14ac:dyDescent="0.35">
      <c r="A12873" s="45" t="s">
        <v>764</v>
      </c>
      <c r="B12873" s="56" t="s">
        <v>458</v>
      </c>
      <c r="C12873" s="54">
        <v>11593.289720794701</v>
      </c>
      <c r="D12873" s="56">
        <v>1328</v>
      </c>
      <c r="E12873" s="56">
        <v>37</v>
      </c>
      <c r="F12873" s="55">
        <v>22.796438340678154</v>
      </c>
      <c r="G12873" s="214"/>
      <c r="H12873" s="56" t="s">
        <v>482</v>
      </c>
      <c r="I12873" s="56">
        <v>40066</v>
      </c>
      <c r="J12873" s="56">
        <v>1117</v>
      </c>
      <c r="K12873" s="56">
        <v>43</v>
      </c>
      <c r="L12873" s="57">
        <v>3.8495971351835273E-2</v>
      </c>
      <c r="M12873" s="56" t="s">
        <v>482</v>
      </c>
      <c r="N12873" s="60">
        <v>9634.8838586898655</v>
      </c>
      <c r="O12873" s="150">
        <v>44441</v>
      </c>
      <c r="P12873" s="150">
        <f t="shared" si="532"/>
        <v>44423</v>
      </c>
      <c r="Q12873" s="150">
        <f t="shared" si="533"/>
        <v>44436</v>
      </c>
    </row>
    <row r="12874" spans="1:17" x14ac:dyDescent="0.35">
      <c r="A12874" s="45" t="s">
        <v>763</v>
      </c>
      <c r="B12874" s="56" t="s">
        <v>454</v>
      </c>
      <c r="C12874" s="54">
        <v>67654.360942971107</v>
      </c>
      <c r="D12874" s="56">
        <v>7591</v>
      </c>
      <c r="E12874" s="56">
        <v>116</v>
      </c>
      <c r="F12874" s="55">
        <v>12.247125196701933</v>
      </c>
      <c r="G12874" s="214"/>
      <c r="H12874" s="56" t="s">
        <v>463</v>
      </c>
      <c r="I12874" s="56">
        <v>208851</v>
      </c>
      <c r="J12874" s="56">
        <v>6676</v>
      </c>
      <c r="K12874" s="56">
        <v>142</v>
      </c>
      <c r="L12874" s="57">
        <v>2.1270221689634512E-2</v>
      </c>
      <c r="M12874" s="56" t="s">
        <v>1053</v>
      </c>
      <c r="N12874" s="60">
        <v>9867.8043912461162</v>
      </c>
      <c r="O12874" s="150">
        <v>44441</v>
      </c>
      <c r="P12874" s="150">
        <f t="shared" si="532"/>
        <v>44423</v>
      </c>
      <c r="Q12874" s="150">
        <f t="shared" si="533"/>
        <v>44436</v>
      </c>
    </row>
    <row r="12875" spans="1:17" x14ac:dyDescent="0.35">
      <c r="A12875" s="45" t="s">
        <v>762</v>
      </c>
      <c r="B12875" s="56" t="s">
        <v>458</v>
      </c>
      <c r="C12875" s="54">
        <v>4899.3351278783603</v>
      </c>
      <c r="D12875" s="56">
        <v>261</v>
      </c>
      <c r="E12875" s="56" t="s">
        <v>495</v>
      </c>
      <c r="F12875" s="55">
        <v>4.373771311669997</v>
      </c>
      <c r="G12875" s="214"/>
      <c r="H12875" s="56" t="s">
        <v>463</v>
      </c>
      <c r="I12875" s="56">
        <v>14756</v>
      </c>
      <c r="J12875" s="56">
        <v>410</v>
      </c>
      <c r="K12875" s="56">
        <v>3</v>
      </c>
      <c r="L12875" s="57">
        <v>7.3170731707317077E-3</v>
      </c>
      <c r="M12875" s="56" t="s">
        <v>1053</v>
      </c>
      <c r="N12875" s="60">
        <v>8368.4824429952605</v>
      </c>
      <c r="O12875" s="150">
        <v>44441</v>
      </c>
      <c r="P12875" s="150">
        <f t="shared" si="532"/>
        <v>44423</v>
      </c>
      <c r="Q12875" s="150">
        <f t="shared" si="533"/>
        <v>44436</v>
      </c>
    </row>
    <row r="12876" spans="1:17" x14ac:dyDescent="0.35">
      <c r="A12876" s="45" t="s">
        <v>761</v>
      </c>
      <c r="B12876" s="56" t="s">
        <v>460</v>
      </c>
      <c r="C12876" s="54">
        <v>23630.587330045601</v>
      </c>
      <c r="D12876" s="56">
        <v>2005</v>
      </c>
      <c r="E12876" s="56">
        <v>64</v>
      </c>
      <c r="F12876" s="55">
        <v>19.345387008710247</v>
      </c>
      <c r="G12876" s="214"/>
      <c r="H12876" s="56" t="s">
        <v>482</v>
      </c>
      <c r="I12876" s="56">
        <v>57056</v>
      </c>
      <c r="J12876" s="56">
        <v>1844</v>
      </c>
      <c r="K12876" s="56">
        <v>72</v>
      </c>
      <c r="L12876" s="57">
        <v>3.9045553145336226E-2</v>
      </c>
      <c r="M12876" s="56" t="s">
        <v>467</v>
      </c>
      <c r="N12876" s="60">
        <v>7803.445484638497</v>
      </c>
      <c r="O12876" s="150">
        <v>44441</v>
      </c>
      <c r="P12876" s="150">
        <f t="shared" si="532"/>
        <v>44423</v>
      </c>
      <c r="Q12876" s="150">
        <f t="shared" si="533"/>
        <v>44436</v>
      </c>
    </row>
    <row r="12877" spans="1:17" x14ac:dyDescent="0.35">
      <c r="A12877" s="45" t="s">
        <v>760</v>
      </c>
      <c r="B12877" s="56" t="s">
        <v>458</v>
      </c>
      <c r="C12877" s="54">
        <v>19036.1847708721</v>
      </c>
      <c r="D12877" s="56">
        <v>1447</v>
      </c>
      <c r="E12877" s="56">
        <v>27</v>
      </c>
      <c r="F12877" s="55">
        <v>10.13108168356508</v>
      </c>
      <c r="G12877" s="214"/>
      <c r="H12877" s="56" t="s">
        <v>463</v>
      </c>
      <c r="I12877" s="56">
        <v>67607</v>
      </c>
      <c r="J12877" s="56">
        <v>2209</v>
      </c>
      <c r="K12877" s="56">
        <v>33</v>
      </c>
      <c r="L12877" s="57">
        <v>1.4938886373924853E-2</v>
      </c>
      <c r="M12877" s="56" t="s">
        <v>1053</v>
      </c>
      <c r="N12877" s="60">
        <v>11604.216005404951</v>
      </c>
      <c r="O12877" s="150">
        <v>44441</v>
      </c>
      <c r="P12877" s="150">
        <f t="shared" si="532"/>
        <v>44423</v>
      </c>
      <c r="Q12877" s="150">
        <f t="shared" si="533"/>
        <v>44436</v>
      </c>
    </row>
    <row r="12878" spans="1:17" x14ac:dyDescent="0.35">
      <c r="A12878" s="45" t="s">
        <v>759</v>
      </c>
      <c r="B12878" s="56" t="s">
        <v>451</v>
      </c>
      <c r="C12878" s="54">
        <v>4597.5251554699198</v>
      </c>
      <c r="D12878" s="56">
        <v>467</v>
      </c>
      <c r="E12878" s="56">
        <v>19</v>
      </c>
      <c r="F12878" s="55">
        <v>29.518987090874141</v>
      </c>
      <c r="G12878" s="214"/>
      <c r="H12878" s="56" t="s">
        <v>482</v>
      </c>
      <c r="I12878" s="56">
        <v>28945</v>
      </c>
      <c r="J12878" s="56">
        <v>462</v>
      </c>
      <c r="K12878" s="56">
        <v>20</v>
      </c>
      <c r="L12878" s="57">
        <v>4.3290043290043288E-2</v>
      </c>
      <c r="M12878" s="56" t="s">
        <v>482</v>
      </c>
      <c r="N12878" s="60">
        <v>10048.884658093368</v>
      </c>
      <c r="O12878" s="150">
        <v>44441</v>
      </c>
      <c r="P12878" s="150">
        <f t="shared" si="532"/>
        <v>44423</v>
      </c>
      <c r="Q12878" s="150">
        <f t="shared" si="533"/>
        <v>44436</v>
      </c>
    </row>
    <row r="12879" spans="1:17" x14ac:dyDescent="0.35">
      <c r="A12879" s="45" t="s">
        <v>758</v>
      </c>
      <c r="B12879" s="56" t="s">
        <v>454</v>
      </c>
      <c r="C12879" s="54">
        <v>43615.198490032897</v>
      </c>
      <c r="D12879" s="56">
        <v>5037</v>
      </c>
      <c r="E12879" s="56">
        <v>91</v>
      </c>
      <c r="F12879" s="55">
        <v>14.903061834019635</v>
      </c>
      <c r="G12879" s="214"/>
      <c r="H12879" s="56" t="s">
        <v>482</v>
      </c>
      <c r="I12879" s="56">
        <v>115380</v>
      </c>
      <c r="J12879" s="56">
        <v>3216</v>
      </c>
      <c r="K12879" s="56">
        <v>101</v>
      </c>
      <c r="L12879" s="57">
        <v>3.1405472636815923E-2</v>
      </c>
      <c r="M12879" s="56" t="s">
        <v>467</v>
      </c>
      <c r="N12879" s="60">
        <v>7373.5764397241746</v>
      </c>
      <c r="O12879" s="150">
        <v>44441</v>
      </c>
      <c r="P12879" s="150">
        <f t="shared" si="532"/>
        <v>44423</v>
      </c>
      <c r="Q12879" s="150">
        <f t="shared" si="533"/>
        <v>44436</v>
      </c>
    </row>
    <row r="12880" spans="1:17" x14ac:dyDescent="0.35">
      <c r="A12880" s="45" t="s">
        <v>757</v>
      </c>
      <c r="B12880" s="56" t="s">
        <v>451</v>
      </c>
      <c r="C12880" s="54">
        <v>25917.393669385499</v>
      </c>
      <c r="D12880" s="56">
        <v>1957</v>
      </c>
      <c r="E12880" s="56">
        <v>55</v>
      </c>
      <c r="F12880" s="55">
        <v>15.15804975873014</v>
      </c>
      <c r="G12880" s="214"/>
      <c r="H12880" s="56" t="s">
        <v>482</v>
      </c>
      <c r="I12880" s="56">
        <v>51249</v>
      </c>
      <c r="J12880" s="56">
        <v>1589</v>
      </c>
      <c r="K12880" s="56">
        <v>56</v>
      </c>
      <c r="L12880" s="57">
        <v>3.5242290748898682E-2</v>
      </c>
      <c r="M12880" s="56" t="s">
        <v>482</v>
      </c>
      <c r="N12880" s="60">
        <v>6131.0177260492846</v>
      </c>
      <c r="O12880" s="150">
        <v>44441</v>
      </c>
      <c r="P12880" s="150">
        <f t="shared" si="532"/>
        <v>44423</v>
      </c>
      <c r="Q12880" s="150">
        <f t="shared" si="533"/>
        <v>44436</v>
      </c>
    </row>
    <row r="12881" spans="1:17" x14ac:dyDescent="0.35">
      <c r="A12881" s="45" t="s">
        <v>756</v>
      </c>
      <c r="B12881" s="56" t="s">
        <v>462</v>
      </c>
      <c r="C12881" s="54">
        <v>15535.1939863677</v>
      </c>
      <c r="D12881" s="56">
        <v>951</v>
      </c>
      <c r="E12881" s="56">
        <v>27</v>
      </c>
      <c r="F12881" s="55">
        <v>12.414208861915535</v>
      </c>
      <c r="G12881" s="214"/>
      <c r="H12881" s="56" t="s">
        <v>482</v>
      </c>
      <c r="I12881" s="56">
        <v>32279</v>
      </c>
      <c r="J12881" s="56">
        <v>1015</v>
      </c>
      <c r="K12881" s="56">
        <v>29</v>
      </c>
      <c r="L12881" s="57">
        <v>2.8571428571428571E-2</v>
      </c>
      <c r="M12881" s="56" t="s">
        <v>482</v>
      </c>
      <c r="N12881" s="60">
        <v>6533.5521454748068</v>
      </c>
      <c r="O12881" s="150">
        <v>44441</v>
      </c>
      <c r="P12881" s="150">
        <f t="shared" si="532"/>
        <v>44423</v>
      </c>
      <c r="Q12881" s="150">
        <f t="shared" si="533"/>
        <v>44436</v>
      </c>
    </row>
    <row r="12882" spans="1:17" x14ac:dyDescent="0.35">
      <c r="A12882" s="45" t="s">
        <v>755</v>
      </c>
      <c r="B12882" s="56" t="s">
        <v>451</v>
      </c>
      <c r="C12882" s="54">
        <v>5732.2185635331398</v>
      </c>
      <c r="D12882" s="56">
        <v>519</v>
      </c>
      <c r="E12882" s="56">
        <v>17</v>
      </c>
      <c r="F12882" s="55">
        <v>21.183520844977529</v>
      </c>
      <c r="G12882" s="214"/>
      <c r="H12882" s="56" t="s">
        <v>463</v>
      </c>
      <c r="I12882" s="56">
        <v>15311</v>
      </c>
      <c r="J12882" s="56">
        <v>467</v>
      </c>
      <c r="K12882" s="56">
        <v>20</v>
      </c>
      <c r="L12882" s="57">
        <v>4.2826552462526764E-2</v>
      </c>
      <c r="M12882" s="56" t="s">
        <v>1053</v>
      </c>
      <c r="N12882" s="60">
        <v>8146.9328990860649</v>
      </c>
      <c r="O12882" s="150">
        <v>44441</v>
      </c>
      <c r="P12882" s="150">
        <f t="shared" si="532"/>
        <v>44423</v>
      </c>
      <c r="Q12882" s="150">
        <f t="shared" si="533"/>
        <v>44436</v>
      </c>
    </row>
    <row r="12883" spans="1:17" x14ac:dyDescent="0.35">
      <c r="A12883" s="45" t="s">
        <v>754</v>
      </c>
      <c r="B12883" s="56" t="s">
        <v>454</v>
      </c>
      <c r="C12883" s="54">
        <v>10406.375954216899</v>
      </c>
      <c r="D12883" s="56">
        <v>675</v>
      </c>
      <c r="E12883" s="56">
        <v>16</v>
      </c>
      <c r="F12883" s="55">
        <v>10.982278056118385</v>
      </c>
      <c r="G12883" s="214"/>
      <c r="H12883" s="56" t="s">
        <v>467</v>
      </c>
      <c r="I12883" s="56">
        <v>27204</v>
      </c>
      <c r="J12883" s="56">
        <v>900</v>
      </c>
      <c r="K12883" s="56">
        <v>18</v>
      </c>
      <c r="L12883" s="57">
        <v>0.02</v>
      </c>
      <c r="M12883" s="56" t="s">
        <v>482</v>
      </c>
      <c r="N12883" s="60">
        <v>8648.5439691932279</v>
      </c>
      <c r="O12883" s="150">
        <v>44441</v>
      </c>
      <c r="P12883" s="150">
        <f t="shared" si="532"/>
        <v>44423</v>
      </c>
      <c r="Q12883" s="150">
        <f t="shared" si="533"/>
        <v>44436</v>
      </c>
    </row>
    <row r="12884" spans="1:17" x14ac:dyDescent="0.35">
      <c r="A12884" s="45" t="s">
        <v>753</v>
      </c>
      <c r="B12884" s="56" t="s">
        <v>452</v>
      </c>
      <c r="C12884" s="54">
        <v>11260.3171202382</v>
      </c>
      <c r="D12884" s="56">
        <v>667</v>
      </c>
      <c r="E12884" s="56">
        <v>35</v>
      </c>
      <c r="F12884" s="55">
        <v>22.20186139790631</v>
      </c>
      <c r="G12884" s="214"/>
      <c r="H12884" s="56" t="s">
        <v>482</v>
      </c>
      <c r="I12884" s="56">
        <v>36216</v>
      </c>
      <c r="J12884" s="56">
        <v>1180</v>
      </c>
      <c r="K12884" s="56">
        <v>40</v>
      </c>
      <c r="L12884" s="57">
        <v>3.3898305084745763E-2</v>
      </c>
      <c r="M12884" s="56" t="s">
        <v>467</v>
      </c>
      <c r="N12884" s="60">
        <v>10479.278579811777</v>
      </c>
      <c r="O12884" s="150">
        <v>44441</v>
      </c>
      <c r="P12884" s="150">
        <f t="shared" si="532"/>
        <v>44423</v>
      </c>
      <c r="Q12884" s="150">
        <f t="shared" si="533"/>
        <v>44436</v>
      </c>
    </row>
    <row r="12885" spans="1:17" x14ac:dyDescent="0.35">
      <c r="A12885" s="45" t="s">
        <v>752</v>
      </c>
      <c r="B12885" s="56" t="s">
        <v>454</v>
      </c>
      <c r="C12885" s="54">
        <v>60760.903444814299</v>
      </c>
      <c r="D12885" s="56">
        <v>5802</v>
      </c>
      <c r="E12885" s="56">
        <v>135</v>
      </c>
      <c r="F12885" s="55">
        <v>15.870167486260643</v>
      </c>
      <c r="G12885" s="214"/>
      <c r="H12885" s="56" t="s">
        <v>467</v>
      </c>
      <c r="I12885" s="56">
        <v>373329</v>
      </c>
      <c r="J12885" s="56">
        <v>7566</v>
      </c>
      <c r="K12885" s="56">
        <v>168</v>
      </c>
      <c r="L12885" s="57">
        <v>2.2204599524187154E-2</v>
      </c>
      <c r="M12885" s="56" t="s">
        <v>1053</v>
      </c>
      <c r="N12885" s="60">
        <v>12452.086080108686</v>
      </c>
      <c r="O12885" s="150">
        <v>44441</v>
      </c>
      <c r="P12885" s="150">
        <f t="shared" si="532"/>
        <v>44423</v>
      </c>
      <c r="Q12885" s="150">
        <f t="shared" si="533"/>
        <v>44436</v>
      </c>
    </row>
    <row r="12886" spans="1:17" x14ac:dyDescent="0.35">
      <c r="A12886" s="45" t="s">
        <v>751</v>
      </c>
      <c r="B12886" s="56" t="s">
        <v>452</v>
      </c>
      <c r="C12886" s="54">
        <v>13066.7339765703</v>
      </c>
      <c r="D12886" s="56">
        <v>848</v>
      </c>
      <c r="E12886" s="56">
        <v>44</v>
      </c>
      <c r="F12886" s="55">
        <v>24.05235423398484</v>
      </c>
      <c r="G12886" s="214"/>
      <c r="H12886" s="56" t="s">
        <v>482</v>
      </c>
      <c r="I12886" s="56">
        <v>32090</v>
      </c>
      <c r="J12886" s="56">
        <v>1247</v>
      </c>
      <c r="K12886" s="56">
        <v>49</v>
      </c>
      <c r="L12886" s="57">
        <v>3.929430633520449E-2</v>
      </c>
      <c r="M12886" s="56" t="s">
        <v>467</v>
      </c>
      <c r="N12886" s="60">
        <v>9543.3181867478961</v>
      </c>
      <c r="O12886" s="150">
        <v>44441</v>
      </c>
      <c r="P12886" s="150">
        <f t="shared" si="532"/>
        <v>44423</v>
      </c>
      <c r="Q12886" s="150">
        <f t="shared" si="533"/>
        <v>44436</v>
      </c>
    </row>
    <row r="12887" spans="1:17" x14ac:dyDescent="0.35">
      <c r="A12887" s="45" t="s">
        <v>750</v>
      </c>
      <c r="B12887" s="56" t="s">
        <v>454</v>
      </c>
      <c r="C12887" s="54">
        <v>28989.034762338801</v>
      </c>
      <c r="D12887" s="56">
        <v>2287</v>
      </c>
      <c r="E12887" s="56">
        <v>91</v>
      </c>
      <c r="F12887" s="55">
        <v>22.422271225272034</v>
      </c>
      <c r="G12887" s="214"/>
      <c r="H12887" s="56" t="s">
        <v>482</v>
      </c>
      <c r="I12887" s="56">
        <v>108180</v>
      </c>
      <c r="J12887" s="56">
        <v>3799</v>
      </c>
      <c r="K12887" s="56">
        <v>113</v>
      </c>
      <c r="L12887" s="57">
        <v>2.9744669649907872E-2</v>
      </c>
      <c r="M12887" s="56" t="s">
        <v>482</v>
      </c>
      <c r="N12887" s="60">
        <v>13104.955136124378</v>
      </c>
      <c r="O12887" s="150">
        <v>44441</v>
      </c>
      <c r="P12887" s="150">
        <f t="shared" si="532"/>
        <v>44423</v>
      </c>
      <c r="Q12887" s="150">
        <f t="shared" si="533"/>
        <v>44436</v>
      </c>
    </row>
    <row r="12888" spans="1:17" x14ac:dyDescent="0.35">
      <c r="A12888" s="45" t="s">
        <v>749</v>
      </c>
      <c r="B12888" s="56" t="s">
        <v>449</v>
      </c>
      <c r="C12888" s="54">
        <v>5774.3850978047103</v>
      </c>
      <c r="D12888" s="56">
        <v>330</v>
      </c>
      <c r="E12888" s="56" t="s">
        <v>495</v>
      </c>
      <c r="F12888" s="55">
        <v>4.9479603607128277</v>
      </c>
      <c r="G12888" s="214"/>
      <c r="H12888" s="56" t="s">
        <v>467</v>
      </c>
      <c r="I12888" s="56">
        <v>12155</v>
      </c>
      <c r="J12888" s="56">
        <v>407</v>
      </c>
      <c r="K12888" s="56">
        <v>5</v>
      </c>
      <c r="L12888" s="57">
        <v>1.2285012285012284E-2</v>
      </c>
      <c r="M12888" s="56" t="s">
        <v>1053</v>
      </c>
      <c r="N12888" s="60">
        <v>7048.3695338354237</v>
      </c>
      <c r="O12888" s="150">
        <v>44441</v>
      </c>
      <c r="P12888" s="150">
        <f t="shared" si="532"/>
        <v>44423</v>
      </c>
      <c r="Q12888" s="150">
        <f t="shared" si="533"/>
        <v>44436</v>
      </c>
    </row>
    <row r="12889" spans="1:17" x14ac:dyDescent="0.35">
      <c r="A12889" s="45" t="s">
        <v>748</v>
      </c>
      <c r="B12889" s="56" t="s">
        <v>458</v>
      </c>
      <c r="C12889" s="54">
        <v>6352.7152733450803</v>
      </c>
      <c r="D12889" s="56">
        <v>405</v>
      </c>
      <c r="E12889" s="56">
        <v>6</v>
      </c>
      <c r="F12889" s="55">
        <v>6.7462716355263366</v>
      </c>
      <c r="G12889" s="214"/>
      <c r="H12889" s="56" t="s">
        <v>467</v>
      </c>
      <c r="I12889" s="56">
        <v>13660</v>
      </c>
      <c r="J12889" s="56">
        <v>393</v>
      </c>
      <c r="K12889" s="56">
        <v>6</v>
      </c>
      <c r="L12889" s="57">
        <v>1.5267175572519083E-2</v>
      </c>
      <c r="M12889" s="56" t="s">
        <v>1053</v>
      </c>
      <c r="N12889" s="60">
        <v>6186.331089777651</v>
      </c>
      <c r="O12889" s="150">
        <v>44441</v>
      </c>
      <c r="P12889" s="150">
        <f t="shared" si="532"/>
        <v>44423</v>
      </c>
      <c r="Q12889" s="150">
        <f t="shared" si="533"/>
        <v>44436</v>
      </c>
    </row>
    <row r="12890" spans="1:17" x14ac:dyDescent="0.35">
      <c r="A12890" s="45" t="s">
        <v>747</v>
      </c>
      <c r="B12890" s="56" t="s">
        <v>458</v>
      </c>
      <c r="C12890" s="54">
        <v>53837.277335062499</v>
      </c>
      <c r="D12890" s="56">
        <v>8126</v>
      </c>
      <c r="E12890" s="56">
        <v>230</v>
      </c>
      <c r="F12890" s="55">
        <v>30.515234502529388</v>
      </c>
      <c r="G12890" s="214"/>
      <c r="H12890" s="56" t="s">
        <v>482</v>
      </c>
      <c r="I12890" s="56">
        <v>150727</v>
      </c>
      <c r="J12890" s="56">
        <v>5138</v>
      </c>
      <c r="K12890" s="56">
        <v>265</v>
      </c>
      <c r="L12890" s="57">
        <v>5.1576488906189176E-2</v>
      </c>
      <c r="M12890" s="56" t="s">
        <v>482</v>
      </c>
      <c r="N12890" s="60">
        <v>9543.5732531997583</v>
      </c>
      <c r="O12890" s="150">
        <v>44441</v>
      </c>
      <c r="P12890" s="150">
        <f t="shared" si="532"/>
        <v>44423</v>
      </c>
      <c r="Q12890" s="150">
        <f t="shared" si="533"/>
        <v>44436</v>
      </c>
    </row>
    <row r="12891" spans="1:17" x14ac:dyDescent="0.35">
      <c r="A12891" s="45" t="s">
        <v>746</v>
      </c>
      <c r="B12891" s="56" t="s">
        <v>451</v>
      </c>
      <c r="C12891" s="54">
        <v>27401.822881354499</v>
      </c>
      <c r="D12891" s="56">
        <v>2331</v>
      </c>
      <c r="E12891" s="56">
        <v>73</v>
      </c>
      <c r="F12891" s="55">
        <v>19.028973863756196</v>
      </c>
      <c r="G12891" s="214"/>
      <c r="H12891" s="56" t="s">
        <v>482</v>
      </c>
      <c r="I12891" s="56">
        <v>58560</v>
      </c>
      <c r="J12891" s="56">
        <v>2095</v>
      </c>
      <c r="K12891" s="56">
        <v>78</v>
      </c>
      <c r="L12891" s="57">
        <v>3.7231503579952266E-2</v>
      </c>
      <c r="M12891" s="56" t="s">
        <v>482</v>
      </c>
      <c r="N12891" s="60">
        <v>7645.476759232457</v>
      </c>
      <c r="O12891" s="150">
        <v>44441</v>
      </c>
      <c r="P12891" s="150">
        <f t="shared" si="532"/>
        <v>44423</v>
      </c>
      <c r="Q12891" s="150">
        <f t="shared" si="533"/>
        <v>44436</v>
      </c>
    </row>
    <row r="12892" spans="1:17" x14ac:dyDescent="0.35">
      <c r="A12892" s="45" t="s">
        <v>745</v>
      </c>
      <c r="B12892" s="56" t="s">
        <v>455</v>
      </c>
      <c r="C12892" s="54">
        <v>443.669002305216</v>
      </c>
      <c r="D12892" s="56">
        <v>8</v>
      </c>
      <c r="E12892" s="56">
        <v>0</v>
      </c>
      <c r="F12892" s="55">
        <v>0</v>
      </c>
      <c r="G12892" s="214"/>
      <c r="H12892" s="56" t="s">
        <v>467</v>
      </c>
      <c r="I12892" s="56">
        <v>390</v>
      </c>
      <c r="J12892" s="56">
        <v>16</v>
      </c>
      <c r="K12892" s="56">
        <v>0</v>
      </c>
      <c r="L12892" s="57">
        <v>0</v>
      </c>
      <c r="M12892" s="56" t="s">
        <v>467</v>
      </c>
      <c r="N12892" s="60">
        <v>3606.2920593656936</v>
      </c>
      <c r="O12892" s="150">
        <v>44441</v>
      </c>
      <c r="P12892" s="150">
        <f t="shared" si="532"/>
        <v>44423</v>
      </c>
      <c r="Q12892" s="150">
        <f t="shared" si="533"/>
        <v>44436</v>
      </c>
    </row>
    <row r="12893" spans="1:17" x14ac:dyDescent="0.35">
      <c r="A12893" s="45" t="s">
        <v>744</v>
      </c>
      <c r="B12893" s="56" t="s">
        <v>458</v>
      </c>
      <c r="C12893" s="54">
        <v>10425.3705682952</v>
      </c>
      <c r="D12893" s="56">
        <v>1414</v>
      </c>
      <c r="E12893" s="56">
        <v>36</v>
      </c>
      <c r="F12893" s="55">
        <v>24.665104751754281</v>
      </c>
      <c r="G12893" s="214"/>
      <c r="H12893" s="56" t="s">
        <v>482</v>
      </c>
      <c r="I12893" s="56">
        <v>28735</v>
      </c>
      <c r="J12893" s="56">
        <v>1009</v>
      </c>
      <c r="K12893" s="56">
        <v>39</v>
      </c>
      <c r="L12893" s="57">
        <v>3.865213082259663E-2</v>
      </c>
      <c r="M12893" s="56" t="s">
        <v>482</v>
      </c>
      <c r="N12893" s="60">
        <v>9678.3130478689145</v>
      </c>
      <c r="O12893" s="150">
        <v>44441</v>
      </c>
      <c r="P12893" s="150">
        <f t="shared" si="532"/>
        <v>44423</v>
      </c>
      <c r="Q12893" s="150">
        <f t="shared" si="533"/>
        <v>44436</v>
      </c>
    </row>
    <row r="12894" spans="1:17" x14ac:dyDescent="0.35">
      <c r="A12894" s="45" t="s">
        <v>743</v>
      </c>
      <c r="B12894" s="56" t="s">
        <v>449</v>
      </c>
      <c r="C12894" s="54">
        <v>29332.514862373799</v>
      </c>
      <c r="D12894" s="56">
        <v>3216</v>
      </c>
      <c r="E12894" s="56">
        <v>66</v>
      </c>
      <c r="F12894" s="55">
        <v>16.071877015676385</v>
      </c>
      <c r="G12894" s="214"/>
      <c r="H12894" s="56" t="s">
        <v>482</v>
      </c>
      <c r="I12894" s="56">
        <v>68224</v>
      </c>
      <c r="J12894" s="56">
        <v>2607</v>
      </c>
      <c r="K12894" s="56">
        <v>74</v>
      </c>
      <c r="L12894" s="57">
        <v>2.8385116992711928E-2</v>
      </c>
      <c r="M12894" s="56" t="s">
        <v>482</v>
      </c>
      <c r="N12894" s="60">
        <v>8887.747989669042</v>
      </c>
      <c r="O12894" s="150">
        <v>44441</v>
      </c>
      <c r="P12894" s="150">
        <f t="shared" si="532"/>
        <v>44423</v>
      </c>
      <c r="Q12894" s="150">
        <f t="shared" si="533"/>
        <v>44436</v>
      </c>
    </row>
    <row r="12895" spans="1:17" x14ac:dyDescent="0.35">
      <c r="A12895" s="45" t="s">
        <v>742</v>
      </c>
      <c r="B12895" s="56" t="s">
        <v>449</v>
      </c>
      <c r="C12895" s="54">
        <v>13670.6546508352</v>
      </c>
      <c r="D12895" s="56">
        <v>1342</v>
      </c>
      <c r="E12895" s="56">
        <v>42</v>
      </c>
      <c r="F12895" s="55">
        <v>21.944815933278786</v>
      </c>
      <c r="G12895" s="214"/>
      <c r="H12895" s="56" t="s">
        <v>463</v>
      </c>
      <c r="I12895" s="56">
        <v>33640</v>
      </c>
      <c r="J12895" s="56">
        <v>1066</v>
      </c>
      <c r="K12895" s="56">
        <v>44</v>
      </c>
      <c r="L12895" s="57">
        <v>4.1275797373358347E-2</v>
      </c>
      <c r="M12895" s="56" t="s">
        <v>1053</v>
      </c>
      <c r="N12895" s="60">
        <v>7797.7245949583939</v>
      </c>
      <c r="O12895" s="150">
        <v>44441</v>
      </c>
      <c r="P12895" s="150">
        <f t="shared" si="532"/>
        <v>44423</v>
      </c>
      <c r="Q12895" s="150">
        <f t="shared" si="533"/>
        <v>44436</v>
      </c>
    </row>
    <row r="12896" spans="1:17" x14ac:dyDescent="0.35">
      <c r="A12896" s="45" t="s">
        <v>741</v>
      </c>
      <c r="B12896" s="56" t="s">
        <v>452</v>
      </c>
      <c r="C12896" s="54">
        <v>7866.2595778054301</v>
      </c>
      <c r="D12896" s="56">
        <v>502</v>
      </c>
      <c r="E12896" s="56">
        <v>8</v>
      </c>
      <c r="F12896" s="55">
        <v>7.2642984353179907</v>
      </c>
      <c r="G12896" s="214"/>
      <c r="H12896" s="56" t="s">
        <v>482</v>
      </c>
      <c r="I12896" s="56">
        <v>18660</v>
      </c>
      <c r="J12896" s="56">
        <v>577</v>
      </c>
      <c r="K12896" s="56">
        <v>8</v>
      </c>
      <c r="L12896" s="57">
        <v>1.3864818024263431E-2</v>
      </c>
      <c r="M12896" s="56" t="s">
        <v>482</v>
      </c>
      <c r="N12896" s="60">
        <v>7335.1253450623408</v>
      </c>
      <c r="O12896" s="150">
        <v>44441</v>
      </c>
      <c r="P12896" s="150">
        <f t="shared" si="532"/>
        <v>44423</v>
      </c>
      <c r="Q12896" s="150">
        <f t="shared" si="533"/>
        <v>44436</v>
      </c>
    </row>
    <row r="12897" spans="1:17" x14ac:dyDescent="0.35">
      <c r="A12897" s="45" t="s">
        <v>740</v>
      </c>
      <c r="B12897" s="56" t="s">
        <v>449</v>
      </c>
      <c r="C12897" s="54">
        <v>3588.8356725713106</v>
      </c>
      <c r="D12897" s="56">
        <v>254</v>
      </c>
      <c r="E12897" s="56">
        <v>11</v>
      </c>
      <c r="F12897" s="55">
        <v>21.893292348806295</v>
      </c>
      <c r="G12897" s="214"/>
      <c r="H12897" s="56" t="s">
        <v>482</v>
      </c>
      <c r="I12897" s="56">
        <v>6100</v>
      </c>
      <c r="J12897" s="56">
        <v>220</v>
      </c>
      <c r="K12897" s="56">
        <v>11</v>
      </c>
      <c r="L12897" s="57">
        <v>0.05</v>
      </c>
      <c r="M12897" s="56" t="s">
        <v>482</v>
      </c>
      <c r="N12897" s="60">
        <v>6130.1218576657629</v>
      </c>
      <c r="O12897" s="150">
        <v>44441</v>
      </c>
      <c r="P12897" s="150">
        <f t="shared" si="532"/>
        <v>44423</v>
      </c>
      <c r="Q12897" s="150">
        <f t="shared" si="533"/>
        <v>44436</v>
      </c>
    </row>
    <row r="12898" spans="1:17" x14ac:dyDescent="0.35">
      <c r="A12898" s="45" t="s">
        <v>739</v>
      </c>
      <c r="B12898" s="56" t="s">
        <v>452</v>
      </c>
      <c r="C12898" s="54">
        <v>28747.259811021901</v>
      </c>
      <c r="D12898" s="56">
        <v>2546</v>
      </c>
      <c r="E12898" s="56">
        <v>61</v>
      </c>
      <c r="F12898" s="55">
        <v>15.156724104438981</v>
      </c>
      <c r="G12898" s="214"/>
      <c r="H12898" s="56" t="s">
        <v>482</v>
      </c>
      <c r="I12898" s="56">
        <v>131852</v>
      </c>
      <c r="J12898" s="56">
        <v>2949</v>
      </c>
      <c r="K12898" s="56">
        <v>66</v>
      </c>
      <c r="L12898" s="57">
        <v>2.2380467955239063E-2</v>
      </c>
      <c r="M12898" s="56" t="s">
        <v>467</v>
      </c>
      <c r="N12898" s="60">
        <v>10258.369038948655</v>
      </c>
      <c r="O12898" s="150">
        <v>44441</v>
      </c>
      <c r="P12898" s="150">
        <f t="shared" si="532"/>
        <v>44423</v>
      </c>
      <c r="Q12898" s="150">
        <f t="shared" si="533"/>
        <v>44436</v>
      </c>
    </row>
    <row r="12899" spans="1:17" x14ac:dyDescent="0.35">
      <c r="A12899" s="45" t="s">
        <v>738</v>
      </c>
      <c r="B12899" s="56" t="s">
        <v>457</v>
      </c>
      <c r="C12899" s="54">
        <v>97.256701128622794</v>
      </c>
      <c r="D12899" s="56">
        <v>5</v>
      </c>
      <c r="E12899" s="56">
        <v>0</v>
      </c>
      <c r="F12899" s="55">
        <v>0</v>
      </c>
      <c r="G12899" s="214"/>
      <c r="H12899" s="56" t="s">
        <v>467</v>
      </c>
      <c r="I12899" s="56">
        <v>141</v>
      </c>
      <c r="J12899" s="56">
        <v>6</v>
      </c>
      <c r="K12899" s="56">
        <v>0</v>
      </c>
      <c r="L12899" s="57">
        <v>0</v>
      </c>
      <c r="M12899" s="56" t="s">
        <v>467</v>
      </c>
      <c r="N12899" s="60">
        <v>6169.2407107916915</v>
      </c>
      <c r="O12899" s="150">
        <v>44441</v>
      </c>
      <c r="P12899" s="150">
        <f t="shared" si="532"/>
        <v>44423</v>
      </c>
      <c r="Q12899" s="150">
        <f t="shared" si="533"/>
        <v>44436</v>
      </c>
    </row>
    <row r="12900" spans="1:17" x14ac:dyDescent="0.35">
      <c r="A12900" s="45" t="s">
        <v>737</v>
      </c>
      <c r="B12900" s="56" t="s">
        <v>456</v>
      </c>
      <c r="C12900" s="54">
        <v>8389.5626394437495</v>
      </c>
      <c r="D12900" s="56">
        <v>639</v>
      </c>
      <c r="E12900" s="56">
        <v>49</v>
      </c>
      <c r="F12900" s="55">
        <v>41.718503698210178</v>
      </c>
      <c r="G12900" s="214"/>
      <c r="H12900" s="56" t="s">
        <v>482</v>
      </c>
      <c r="I12900" s="56">
        <v>17122</v>
      </c>
      <c r="J12900" s="56">
        <v>691</v>
      </c>
      <c r="K12900" s="56">
        <v>56</v>
      </c>
      <c r="L12900" s="57">
        <v>8.1041968162083936E-2</v>
      </c>
      <c r="M12900" s="56" t="s">
        <v>1053</v>
      </c>
      <c r="N12900" s="60">
        <v>8236.424587275209</v>
      </c>
      <c r="O12900" s="150">
        <v>44441</v>
      </c>
      <c r="P12900" s="150">
        <f t="shared" si="532"/>
        <v>44423</v>
      </c>
      <c r="Q12900" s="150">
        <f t="shared" si="533"/>
        <v>44436</v>
      </c>
    </row>
    <row r="12901" spans="1:17" x14ac:dyDescent="0.35">
      <c r="A12901" s="45" t="s">
        <v>736</v>
      </c>
      <c r="B12901" s="56" t="s">
        <v>457</v>
      </c>
      <c r="C12901" s="54">
        <v>8452.8586639732803</v>
      </c>
      <c r="D12901" s="56">
        <v>358</v>
      </c>
      <c r="E12901" s="56">
        <v>13</v>
      </c>
      <c r="F12901" s="55">
        <v>10.98529462617268</v>
      </c>
      <c r="G12901" s="214"/>
      <c r="H12901" s="56" t="s">
        <v>463</v>
      </c>
      <c r="I12901" s="56">
        <v>22434</v>
      </c>
      <c r="J12901" s="56">
        <v>836</v>
      </c>
      <c r="K12901" s="56">
        <v>15</v>
      </c>
      <c r="L12901" s="57">
        <v>1.7942583732057416E-2</v>
      </c>
      <c r="M12901" s="56" t="s">
        <v>1053</v>
      </c>
      <c r="N12901" s="60">
        <v>9890.1452542096195</v>
      </c>
      <c r="O12901" s="150">
        <v>44441</v>
      </c>
      <c r="P12901" s="150">
        <f t="shared" si="532"/>
        <v>44423</v>
      </c>
      <c r="Q12901" s="150">
        <f t="shared" si="533"/>
        <v>44436</v>
      </c>
    </row>
    <row r="12902" spans="1:17" x14ac:dyDescent="0.35">
      <c r="A12902" s="45" t="s">
        <v>735</v>
      </c>
      <c r="B12902" s="56" t="s">
        <v>461</v>
      </c>
      <c r="C12902" s="54">
        <v>925.93893955999795</v>
      </c>
      <c r="D12902" s="56">
        <v>27</v>
      </c>
      <c r="E12902" s="56" t="s">
        <v>495</v>
      </c>
      <c r="F12902" s="55">
        <v>15.428354587293621</v>
      </c>
      <c r="G12902" s="214"/>
      <c r="H12902" s="56" t="s">
        <v>463</v>
      </c>
      <c r="I12902" s="56">
        <v>2022</v>
      </c>
      <c r="J12902" s="56">
        <v>100</v>
      </c>
      <c r="K12902" s="56">
        <v>2</v>
      </c>
      <c r="L12902" s="57">
        <v>0.02</v>
      </c>
      <c r="M12902" s="56" t="s">
        <v>1053</v>
      </c>
      <c r="N12902" s="60">
        <v>10799.848211105535</v>
      </c>
      <c r="O12902" s="150">
        <v>44441</v>
      </c>
      <c r="P12902" s="150">
        <f t="shared" si="532"/>
        <v>44423</v>
      </c>
      <c r="Q12902" s="150">
        <f t="shared" si="533"/>
        <v>44436</v>
      </c>
    </row>
    <row r="12903" spans="1:17" x14ac:dyDescent="0.35">
      <c r="A12903" s="45" t="s">
        <v>734</v>
      </c>
      <c r="B12903" s="56" t="s">
        <v>456</v>
      </c>
      <c r="C12903" s="54">
        <v>886.62872007655199</v>
      </c>
      <c r="D12903" s="56">
        <v>21</v>
      </c>
      <c r="E12903" s="56">
        <v>0</v>
      </c>
      <c r="F12903" s="55">
        <v>0</v>
      </c>
      <c r="G12903" s="214"/>
      <c r="H12903" s="56" t="s">
        <v>463</v>
      </c>
      <c r="I12903" s="56">
        <v>594</v>
      </c>
      <c r="J12903" s="56">
        <v>22</v>
      </c>
      <c r="K12903" s="56">
        <v>0</v>
      </c>
      <c r="L12903" s="57">
        <v>0</v>
      </c>
      <c r="M12903" s="56" t="s">
        <v>1053</v>
      </c>
      <c r="N12903" s="60">
        <v>2481.3091998757391</v>
      </c>
      <c r="O12903" s="150">
        <v>44441</v>
      </c>
      <c r="P12903" s="150">
        <f t="shared" ref="P12903:P12966" si="534">O12903-18</f>
        <v>44423</v>
      </c>
      <c r="Q12903" s="150">
        <f t="shared" ref="Q12903:Q12966" si="535">O12903-5</f>
        <v>44436</v>
      </c>
    </row>
    <row r="12904" spans="1:17" x14ac:dyDescent="0.35">
      <c r="A12904" s="45" t="s">
        <v>733</v>
      </c>
      <c r="B12904" s="56" t="s">
        <v>461</v>
      </c>
      <c r="C12904" s="54">
        <v>131.34792406884699</v>
      </c>
      <c r="D12904" s="56">
        <v>6</v>
      </c>
      <c r="E12904" s="56">
        <v>0</v>
      </c>
      <c r="F12904" s="55">
        <v>0</v>
      </c>
      <c r="G12904" s="214"/>
      <c r="H12904" s="56" t="s">
        <v>467</v>
      </c>
      <c r="I12904" s="56">
        <v>89</v>
      </c>
      <c r="J12904" s="56">
        <v>5</v>
      </c>
      <c r="K12904" s="56">
        <v>0</v>
      </c>
      <c r="L12904" s="57">
        <v>0</v>
      </c>
      <c r="M12904" s="56" t="s">
        <v>467</v>
      </c>
      <c r="N12904" s="60">
        <v>3806.6836879578036</v>
      </c>
      <c r="O12904" s="150">
        <v>44441</v>
      </c>
      <c r="P12904" s="150">
        <f t="shared" si="534"/>
        <v>44423</v>
      </c>
      <c r="Q12904" s="150">
        <f t="shared" si="535"/>
        <v>44436</v>
      </c>
    </row>
    <row r="12905" spans="1:17" x14ac:dyDescent="0.35">
      <c r="A12905" s="45" t="s">
        <v>732</v>
      </c>
      <c r="B12905" s="56" t="s">
        <v>458</v>
      </c>
      <c r="C12905" s="54">
        <v>3233.6975298580801</v>
      </c>
      <c r="D12905" s="56">
        <v>279</v>
      </c>
      <c r="E12905" s="56">
        <v>11</v>
      </c>
      <c r="F12905" s="55">
        <v>24.297704978881221</v>
      </c>
      <c r="G12905" s="214"/>
      <c r="H12905" s="56" t="s">
        <v>463</v>
      </c>
      <c r="I12905" s="56">
        <v>12342</v>
      </c>
      <c r="J12905" s="56">
        <v>383</v>
      </c>
      <c r="K12905" s="56">
        <v>12</v>
      </c>
      <c r="L12905" s="57">
        <v>3.1331592689295036E-2</v>
      </c>
      <c r="M12905" s="56" t="s">
        <v>1053</v>
      </c>
      <c r="N12905" s="60">
        <v>11844.026736069191</v>
      </c>
      <c r="O12905" s="150">
        <v>44441</v>
      </c>
      <c r="P12905" s="150">
        <f t="shared" si="534"/>
        <v>44423</v>
      </c>
      <c r="Q12905" s="150">
        <f t="shared" si="535"/>
        <v>44436</v>
      </c>
    </row>
    <row r="12906" spans="1:17" x14ac:dyDescent="0.35">
      <c r="A12906" s="45" t="s">
        <v>453</v>
      </c>
      <c r="B12906" s="56" t="s">
        <v>453</v>
      </c>
      <c r="C12906" s="54">
        <v>11415.7638709039</v>
      </c>
      <c r="D12906" s="56">
        <v>1851</v>
      </c>
      <c r="E12906" s="56">
        <v>92</v>
      </c>
      <c r="F12906" s="55">
        <v>57.564510318732133</v>
      </c>
      <c r="G12906" s="214"/>
      <c r="H12906" s="56" t="s">
        <v>463</v>
      </c>
      <c r="I12906" s="56">
        <v>34954</v>
      </c>
      <c r="J12906" s="56">
        <v>1293</v>
      </c>
      <c r="K12906" s="56">
        <v>95</v>
      </c>
      <c r="L12906" s="57">
        <v>7.3472544470224291E-2</v>
      </c>
      <c r="M12906" s="56" t="s">
        <v>1053</v>
      </c>
      <c r="N12906" s="60">
        <v>11326.443106409666</v>
      </c>
      <c r="O12906" s="150">
        <v>44441</v>
      </c>
      <c r="P12906" s="150">
        <f t="shared" si="534"/>
        <v>44423</v>
      </c>
      <c r="Q12906" s="150">
        <f t="shared" si="535"/>
        <v>44436</v>
      </c>
    </row>
    <row r="12907" spans="1:17" x14ac:dyDescent="0.35">
      <c r="A12907" s="45" t="s">
        <v>731</v>
      </c>
      <c r="B12907" s="56" t="s">
        <v>454</v>
      </c>
      <c r="C12907" s="54">
        <v>36015.912175260899</v>
      </c>
      <c r="D12907" s="56">
        <v>2312</v>
      </c>
      <c r="E12907" s="56">
        <v>60</v>
      </c>
      <c r="F12907" s="55">
        <v>11.899502266828923</v>
      </c>
      <c r="G12907" s="214"/>
      <c r="H12907" s="56" t="s">
        <v>482</v>
      </c>
      <c r="I12907" s="56">
        <v>119512</v>
      </c>
      <c r="J12907" s="56">
        <v>3916</v>
      </c>
      <c r="K12907" s="56">
        <v>64</v>
      </c>
      <c r="L12907" s="57">
        <v>1.634320735444331E-2</v>
      </c>
      <c r="M12907" s="56" t="s">
        <v>482</v>
      </c>
      <c r="N12907" s="60">
        <v>10872.97187127715</v>
      </c>
      <c r="O12907" s="150">
        <v>44441</v>
      </c>
      <c r="P12907" s="150">
        <f t="shared" si="534"/>
        <v>44423</v>
      </c>
      <c r="Q12907" s="150">
        <f t="shared" si="535"/>
        <v>44436</v>
      </c>
    </row>
    <row r="12908" spans="1:17" x14ac:dyDescent="0.35">
      <c r="A12908" s="45" t="s">
        <v>730</v>
      </c>
      <c r="B12908" s="56" t="s">
        <v>452</v>
      </c>
      <c r="C12908" s="54">
        <v>29233.8947796506</v>
      </c>
      <c r="D12908" s="56">
        <v>1884</v>
      </c>
      <c r="E12908" s="56">
        <v>39</v>
      </c>
      <c r="F12908" s="55">
        <v>9.5290562776923995</v>
      </c>
      <c r="G12908" s="214"/>
      <c r="H12908" s="56" t="s">
        <v>463</v>
      </c>
      <c r="I12908" s="56">
        <v>128133</v>
      </c>
      <c r="J12908" s="56">
        <v>3888</v>
      </c>
      <c r="K12908" s="56">
        <v>49</v>
      </c>
      <c r="L12908" s="57">
        <v>1.2602880658436214E-2</v>
      </c>
      <c r="M12908" s="56" t="s">
        <v>1053</v>
      </c>
      <c r="N12908" s="60">
        <v>13299.630546342376</v>
      </c>
      <c r="O12908" s="150">
        <v>44441</v>
      </c>
      <c r="P12908" s="150">
        <f t="shared" si="534"/>
        <v>44423</v>
      </c>
      <c r="Q12908" s="150">
        <f t="shared" si="535"/>
        <v>44436</v>
      </c>
    </row>
    <row r="12909" spans="1:17" x14ac:dyDescent="0.35">
      <c r="A12909" s="45" t="s">
        <v>729</v>
      </c>
      <c r="B12909" s="56" t="s">
        <v>461</v>
      </c>
      <c r="C12909" s="54">
        <v>175.92213223044999</v>
      </c>
      <c r="D12909" s="56">
        <v>5</v>
      </c>
      <c r="E12909" s="56">
        <v>0</v>
      </c>
      <c r="F12909" s="55">
        <v>0</v>
      </c>
      <c r="G12909" s="214"/>
      <c r="H12909" s="56" t="s">
        <v>467</v>
      </c>
      <c r="I12909" s="56">
        <v>199</v>
      </c>
      <c r="J12909" s="56">
        <v>11</v>
      </c>
      <c r="K12909" s="56">
        <v>0</v>
      </c>
      <c r="L12909" s="57">
        <v>0</v>
      </c>
      <c r="M12909" s="56" t="s">
        <v>467</v>
      </c>
      <c r="N12909" s="60">
        <v>6252.7664146262732</v>
      </c>
      <c r="O12909" s="150">
        <v>44441</v>
      </c>
      <c r="P12909" s="150">
        <f t="shared" si="534"/>
        <v>44423</v>
      </c>
      <c r="Q12909" s="150">
        <f t="shared" si="535"/>
        <v>44436</v>
      </c>
    </row>
    <row r="12910" spans="1:17" x14ac:dyDescent="0.35">
      <c r="A12910" s="45" t="s">
        <v>728</v>
      </c>
      <c r="B12910" s="56" t="s">
        <v>460</v>
      </c>
      <c r="C12910" s="54">
        <v>99979.827942427306</v>
      </c>
      <c r="D12910" s="56">
        <v>16079</v>
      </c>
      <c r="E12910" s="56">
        <v>378</v>
      </c>
      <c r="F12910" s="55">
        <v>27.005447554428439</v>
      </c>
      <c r="G12910" s="214"/>
      <c r="H12910" s="56" t="s">
        <v>463</v>
      </c>
      <c r="I12910" s="56">
        <v>261184</v>
      </c>
      <c r="J12910" s="56">
        <v>9876</v>
      </c>
      <c r="K12910" s="56">
        <v>445</v>
      </c>
      <c r="L12910" s="57">
        <v>4.505872823005265E-2</v>
      </c>
      <c r="M12910" s="56" t="s">
        <v>1053</v>
      </c>
      <c r="N12910" s="60">
        <v>9877.9925943531598</v>
      </c>
      <c r="O12910" s="150">
        <v>44441</v>
      </c>
      <c r="P12910" s="150">
        <f t="shared" si="534"/>
        <v>44423</v>
      </c>
      <c r="Q12910" s="150">
        <f t="shared" si="535"/>
        <v>44436</v>
      </c>
    </row>
    <row r="12911" spans="1:17" x14ac:dyDescent="0.35">
      <c r="A12911" s="45" t="s">
        <v>727</v>
      </c>
      <c r="B12911" s="56" t="s">
        <v>449</v>
      </c>
      <c r="C12911" s="54">
        <v>1061.2180254191501</v>
      </c>
      <c r="D12911" s="56">
        <v>37</v>
      </c>
      <c r="E12911" s="56" t="s">
        <v>495</v>
      </c>
      <c r="F12911" s="55">
        <v>20.19243069312526</v>
      </c>
      <c r="G12911" s="214"/>
      <c r="H12911" s="56" t="s">
        <v>463</v>
      </c>
      <c r="I12911" s="56">
        <v>1718</v>
      </c>
      <c r="J12911" s="56">
        <v>60</v>
      </c>
      <c r="K12911" s="56">
        <v>3</v>
      </c>
      <c r="L12911" s="57">
        <v>0.05</v>
      </c>
      <c r="M12911" s="56" t="s">
        <v>1053</v>
      </c>
      <c r="N12911" s="60">
        <v>5653.8805940750726</v>
      </c>
      <c r="O12911" s="150">
        <v>44441</v>
      </c>
      <c r="P12911" s="150">
        <f t="shared" si="534"/>
        <v>44423</v>
      </c>
      <c r="Q12911" s="150">
        <f t="shared" si="535"/>
        <v>44436</v>
      </c>
    </row>
    <row r="12912" spans="1:17" x14ac:dyDescent="0.35">
      <c r="A12912" s="45" t="s">
        <v>726</v>
      </c>
      <c r="B12912" s="56" t="s">
        <v>461</v>
      </c>
      <c r="C12912" s="54">
        <v>1523.2863267425901</v>
      </c>
      <c r="D12912" s="56">
        <v>28</v>
      </c>
      <c r="E12912" s="56">
        <v>0</v>
      </c>
      <c r="F12912" s="55">
        <v>0</v>
      </c>
      <c r="G12912" s="214"/>
      <c r="H12912" s="56" t="s">
        <v>463</v>
      </c>
      <c r="I12912" s="56">
        <v>1853</v>
      </c>
      <c r="J12912" s="56">
        <v>53</v>
      </c>
      <c r="K12912" s="56">
        <v>0</v>
      </c>
      <c r="L12912" s="57">
        <v>0</v>
      </c>
      <c r="M12912" s="56" t="s">
        <v>1053</v>
      </c>
      <c r="N12912" s="60">
        <v>3479.3196176936549</v>
      </c>
      <c r="O12912" s="150">
        <v>44441</v>
      </c>
      <c r="P12912" s="150">
        <f t="shared" si="534"/>
        <v>44423</v>
      </c>
      <c r="Q12912" s="150">
        <f t="shared" si="535"/>
        <v>44436</v>
      </c>
    </row>
    <row r="12913" spans="1:17" x14ac:dyDescent="0.35">
      <c r="A12913" s="45" t="s">
        <v>725</v>
      </c>
      <c r="B12913" s="56" t="s">
        <v>457</v>
      </c>
      <c r="C12913" s="54">
        <v>975.18088894142284</v>
      </c>
      <c r="D12913" s="56">
        <v>25</v>
      </c>
      <c r="E12913" s="56">
        <v>5</v>
      </c>
      <c r="F12913" s="55">
        <v>36.62324202544027</v>
      </c>
      <c r="G12913" s="214"/>
      <c r="H12913" s="56" t="s">
        <v>482</v>
      </c>
      <c r="I12913" s="56">
        <v>2060</v>
      </c>
      <c r="J12913" s="56">
        <v>72</v>
      </c>
      <c r="K12913" s="56">
        <v>5</v>
      </c>
      <c r="L12913" s="57">
        <v>6.9444444444444448E-2</v>
      </c>
      <c r="M12913" s="56" t="s">
        <v>482</v>
      </c>
      <c r="N12913" s="60">
        <v>7383.245592328758</v>
      </c>
      <c r="O12913" s="150">
        <v>44441</v>
      </c>
      <c r="P12913" s="150">
        <f t="shared" si="534"/>
        <v>44423</v>
      </c>
      <c r="Q12913" s="150">
        <f t="shared" si="535"/>
        <v>44436</v>
      </c>
    </row>
    <row r="12914" spans="1:17" x14ac:dyDescent="0.35">
      <c r="A12914" s="45" t="s">
        <v>724</v>
      </c>
      <c r="B12914" s="56" t="s">
        <v>458</v>
      </c>
      <c r="C12914" s="54">
        <v>6604.9424871170804</v>
      </c>
      <c r="D12914" s="56">
        <v>340</v>
      </c>
      <c r="E12914" s="56">
        <v>10</v>
      </c>
      <c r="F12914" s="55">
        <v>10.814412323482399</v>
      </c>
      <c r="G12914" s="214"/>
      <c r="H12914" s="56" t="s">
        <v>482</v>
      </c>
      <c r="I12914" s="56">
        <v>19353</v>
      </c>
      <c r="J12914" s="56">
        <v>399</v>
      </c>
      <c r="K12914" s="56">
        <v>12</v>
      </c>
      <c r="L12914" s="57">
        <v>3.007518796992481E-2</v>
      </c>
      <c r="M12914" s="56" t="s">
        <v>482</v>
      </c>
      <c r="N12914" s="60">
        <v>6040.9307238972669</v>
      </c>
      <c r="O12914" s="150">
        <v>44441</v>
      </c>
      <c r="P12914" s="150">
        <f t="shared" si="534"/>
        <v>44423</v>
      </c>
      <c r="Q12914" s="150">
        <f t="shared" si="535"/>
        <v>44436</v>
      </c>
    </row>
    <row r="12915" spans="1:17" x14ac:dyDescent="0.35">
      <c r="A12915" s="45" t="s">
        <v>723</v>
      </c>
      <c r="B12915" s="56" t="s">
        <v>458</v>
      </c>
      <c r="C12915" s="54">
        <v>17758.791021044799</v>
      </c>
      <c r="D12915" s="56">
        <v>1071</v>
      </c>
      <c r="E12915" s="56">
        <v>16</v>
      </c>
      <c r="F12915" s="55">
        <v>6.4354445159178715</v>
      </c>
      <c r="G12915" s="214"/>
      <c r="H12915" s="56" t="s">
        <v>463</v>
      </c>
      <c r="I12915" s="56">
        <v>49768</v>
      </c>
      <c r="J12915" s="56">
        <v>1318</v>
      </c>
      <c r="K12915" s="56">
        <v>17</v>
      </c>
      <c r="L12915" s="57">
        <v>1.2898330804248861E-2</v>
      </c>
      <c r="M12915" s="56" t="s">
        <v>467</v>
      </c>
      <c r="N12915" s="60">
        <v>7421.6763879822847</v>
      </c>
      <c r="O12915" s="150">
        <v>44441</v>
      </c>
      <c r="P12915" s="150">
        <f t="shared" si="534"/>
        <v>44423</v>
      </c>
      <c r="Q12915" s="150">
        <f t="shared" si="535"/>
        <v>44436</v>
      </c>
    </row>
    <row r="12916" spans="1:17" x14ac:dyDescent="0.35">
      <c r="A12916" s="45" t="s">
        <v>722</v>
      </c>
      <c r="B12916" s="56" t="s">
        <v>454</v>
      </c>
      <c r="C12916" s="54">
        <v>91690.005605087994</v>
      </c>
      <c r="D12916" s="56">
        <v>4786</v>
      </c>
      <c r="E12916" s="56">
        <v>136</v>
      </c>
      <c r="F12916" s="55">
        <v>10.594705115544956</v>
      </c>
      <c r="G12916" s="214"/>
      <c r="H12916" s="56" t="s">
        <v>482</v>
      </c>
      <c r="I12916" s="56">
        <v>595285</v>
      </c>
      <c r="J12916" s="56">
        <v>18841</v>
      </c>
      <c r="K12916" s="56">
        <v>173</v>
      </c>
      <c r="L12916" s="57">
        <v>9.182102860782337E-3</v>
      </c>
      <c r="M12916" s="56" t="s">
        <v>1053</v>
      </c>
      <c r="N12916" s="60">
        <v>20548.586376086438</v>
      </c>
      <c r="O12916" s="150">
        <v>44441</v>
      </c>
      <c r="P12916" s="150">
        <f t="shared" si="534"/>
        <v>44423</v>
      </c>
      <c r="Q12916" s="150">
        <f t="shared" si="535"/>
        <v>44436</v>
      </c>
    </row>
    <row r="12917" spans="1:17" x14ac:dyDescent="0.35">
      <c r="A12917" s="45" t="s">
        <v>452</v>
      </c>
      <c r="B12917" s="56" t="s">
        <v>452</v>
      </c>
      <c r="C12917" s="54">
        <v>12492.720334089499</v>
      </c>
      <c r="D12917" s="56">
        <v>1069</v>
      </c>
      <c r="E12917" s="56">
        <v>13</v>
      </c>
      <c r="F12917" s="55">
        <v>7.4329001509590347</v>
      </c>
      <c r="G12917" s="214"/>
      <c r="H12917" s="56" t="s">
        <v>482</v>
      </c>
      <c r="I12917" s="56">
        <v>26594</v>
      </c>
      <c r="J12917" s="56">
        <v>677</v>
      </c>
      <c r="K12917" s="56">
        <v>15</v>
      </c>
      <c r="L12917" s="57">
        <v>2.2156573116691284E-2</v>
      </c>
      <c r="M12917" s="56" t="s">
        <v>482</v>
      </c>
      <c r="N12917" s="60">
        <v>5419.1559715992107</v>
      </c>
      <c r="O12917" s="150">
        <v>44441</v>
      </c>
      <c r="P12917" s="150">
        <f t="shared" si="534"/>
        <v>44423</v>
      </c>
      <c r="Q12917" s="150">
        <f t="shared" si="535"/>
        <v>44436</v>
      </c>
    </row>
    <row r="12918" spans="1:17" x14ac:dyDescent="0.35">
      <c r="A12918" s="45" t="s">
        <v>721</v>
      </c>
      <c r="B12918" s="56" t="s">
        <v>461</v>
      </c>
      <c r="C12918" s="54">
        <v>12876.2116148285</v>
      </c>
      <c r="D12918" s="56">
        <v>739</v>
      </c>
      <c r="E12918" s="56">
        <v>40</v>
      </c>
      <c r="F12918" s="55">
        <v>22.189312684582749</v>
      </c>
      <c r="G12918" s="214"/>
      <c r="H12918" s="56" t="s">
        <v>463</v>
      </c>
      <c r="I12918" s="56">
        <v>43916</v>
      </c>
      <c r="J12918" s="56">
        <v>1437</v>
      </c>
      <c r="K12918" s="56">
        <v>47</v>
      </c>
      <c r="L12918" s="57">
        <v>3.2707028531663185E-2</v>
      </c>
      <c r="M12918" s="56" t="s">
        <v>1053</v>
      </c>
      <c r="N12918" s="60">
        <v>11160.114814710892</v>
      </c>
      <c r="O12918" s="150">
        <v>44441</v>
      </c>
      <c r="P12918" s="150">
        <f t="shared" si="534"/>
        <v>44423</v>
      </c>
      <c r="Q12918" s="150">
        <f t="shared" si="535"/>
        <v>44436</v>
      </c>
    </row>
    <row r="12919" spans="1:17" x14ac:dyDescent="0.35">
      <c r="A12919" s="45" t="s">
        <v>720</v>
      </c>
      <c r="B12919" s="56" t="s">
        <v>458</v>
      </c>
      <c r="C12919" s="54">
        <v>30288.243897843495</v>
      </c>
      <c r="D12919" s="56">
        <v>3259</v>
      </c>
      <c r="E12919" s="56">
        <v>83</v>
      </c>
      <c r="F12919" s="55">
        <v>19.573836794788686</v>
      </c>
      <c r="G12919" s="214"/>
      <c r="H12919" s="56" t="s">
        <v>463</v>
      </c>
      <c r="I12919" s="56">
        <v>204498</v>
      </c>
      <c r="J12919" s="56">
        <v>2568</v>
      </c>
      <c r="K12919" s="56">
        <v>106</v>
      </c>
      <c r="L12919" s="57">
        <v>4.1277258566978191E-2</v>
      </c>
      <c r="M12919" s="56" t="s">
        <v>1053</v>
      </c>
      <c r="N12919" s="60">
        <v>8478.5371138101546</v>
      </c>
      <c r="O12919" s="150">
        <v>44441</v>
      </c>
      <c r="P12919" s="150">
        <f t="shared" si="534"/>
        <v>44423</v>
      </c>
      <c r="Q12919" s="150">
        <f t="shared" si="535"/>
        <v>44436</v>
      </c>
    </row>
    <row r="12920" spans="1:17" x14ac:dyDescent="0.35">
      <c r="A12920" s="45" t="s">
        <v>719</v>
      </c>
      <c r="B12920" s="56" t="s">
        <v>460</v>
      </c>
      <c r="C12920" s="54">
        <v>30325.695541606699</v>
      </c>
      <c r="D12920" s="56">
        <v>2465</v>
      </c>
      <c r="E12920" s="56">
        <v>68</v>
      </c>
      <c r="F12920" s="55">
        <v>16.016591772739002</v>
      </c>
      <c r="G12920" s="214"/>
      <c r="H12920" s="56" t="s">
        <v>482</v>
      </c>
      <c r="I12920" s="56">
        <v>61656</v>
      </c>
      <c r="J12920" s="56">
        <v>1873</v>
      </c>
      <c r="K12920" s="56">
        <v>73</v>
      </c>
      <c r="L12920" s="57">
        <v>3.8974906567004808E-2</v>
      </c>
      <c r="M12920" s="56" t="s">
        <v>1053</v>
      </c>
      <c r="N12920" s="60">
        <v>6176.2804333053255</v>
      </c>
      <c r="O12920" s="150">
        <v>44441</v>
      </c>
      <c r="P12920" s="150">
        <f t="shared" si="534"/>
        <v>44423</v>
      </c>
      <c r="Q12920" s="150">
        <f t="shared" si="535"/>
        <v>44436</v>
      </c>
    </row>
    <row r="12921" spans="1:17" x14ac:dyDescent="0.35">
      <c r="A12921" s="45" t="s">
        <v>718</v>
      </c>
      <c r="B12921" s="56" t="s">
        <v>449</v>
      </c>
      <c r="C12921" s="54">
        <v>4631.7627011164004</v>
      </c>
      <c r="D12921" s="56">
        <v>305</v>
      </c>
      <c r="E12921" s="56">
        <v>6</v>
      </c>
      <c r="F12921" s="55">
        <v>9.2528796535308118</v>
      </c>
      <c r="G12921" s="214"/>
      <c r="H12921" s="56" t="s">
        <v>463</v>
      </c>
      <c r="I12921" s="56">
        <v>9442</v>
      </c>
      <c r="J12921" s="56">
        <v>315</v>
      </c>
      <c r="K12921" s="56">
        <v>7</v>
      </c>
      <c r="L12921" s="57">
        <v>2.2222222222222223E-2</v>
      </c>
      <c r="M12921" s="56" t="s">
        <v>1053</v>
      </c>
      <c r="N12921" s="60">
        <v>6800.8665453451467</v>
      </c>
      <c r="O12921" s="150">
        <v>44441</v>
      </c>
      <c r="P12921" s="150">
        <f t="shared" si="534"/>
        <v>44423</v>
      </c>
      <c r="Q12921" s="150">
        <f t="shared" si="535"/>
        <v>44436</v>
      </c>
    </row>
    <row r="12922" spans="1:17" x14ac:dyDescent="0.35">
      <c r="A12922" s="45" t="s">
        <v>717</v>
      </c>
      <c r="B12922" s="56" t="s">
        <v>454</v>
      </c>
      <c r="C12922" s="54">
        <v>16655.693199981899</v>
      </c>
      <c r="D12922" s="56">
        <v>1571</v>
      </c>
      <c r="E12922" s="56">
        <v>58</v>
      </c>
      <c r="F12922" s="55">
        <v>24.873519781582221</v>
      </c>
      <c r="G12922" s="214"/>
      <c r="H12922" s="56" t="s">
        <v>482</v>
      </c>
      <c r="I12922" s="56">
        <v>48120</v>
      </c>
      <c r="J12922" s="56">
        <v>1477</v>
      </c>
      <c r="K12922" s="56">
        <v>75</v>
      </c>
      <c r="L12922" s="57">
        <v>5.0778605280974949E-2</v>
      </c>
      <c r="M12922" s="56" t="s">
        <v>482</v>
      </c>
      <c r="N12922" s="60">
        <v>8867.8386559234004</v>
      </c>
      <c r="O12922" s="150">
        <v>44441</v>
      </c>
      <c r="P12922" s="150">
        <f t="shared" si="534"/>
        <v>44423</v>
      </c>
      <c r="Q12922" s="150">
        <f t="shared" si="535"/>
        <v>44436</v>
      </c>
    </row>
    <row r="12923" spans="1:17" x14ac:dyDescent="0.35">
      <c r="A12923" s="45" t="s">
        <v>716</v>
      </c>
      <c r="B12923" s="56" t="s">
        <v>455</v>
      </c>
      <c r="C12923" s="54">
        <v>29199.4634255485</v>
      </c>
      <c r="D12923" s="56">
        <v>1314</v>
      </c>
      <c r="E12923" s="56">
        <v>46</v>
      </c>
      <c r="F12923" s="55">
        <v>11.252652960873936</v>
      </c>
      <c r="G12923" s="214"/>
      <c r="H12923" s="56" t="s">
        <v>463</v>
      </c>
      <c r="I12923" s="56">
        <v>177399</v>
      </c>
      <c r="J12923" s="56">
        <v>6223</v>
      </c>
      <c r="K12923" s="56">
        <v>57</v>
      </c>
      <c r="L12923" s="57">
        <v>9.1595693395468431E-3</v>
      </c>
      <c r="M12923" s="56" t="s">
        <v>1053</v>
      </c>
      <c r="N12923" s="60">
        <v>21312.035462114327</v>
      </c>
      <c r="O12923" s="150">
        <v>44441</v>
      </c>
      <c r="P12923" s="150">
        <f t="shared" si="534"/>
        <v>44423</v>
      </c>
      <c r="Q12923" s="150">
        <f t="shared" si="535"/>
        <v>44436</v>
      </c>
    </row>
    <row r="12924" spans="1:17" x14ac:dyDescent="0.35">
      <c r="A12924" s="45" t="s">
        <v>715</v>
      </c>
      <c r="B12924" s="56" t="s">
        <v>449</v>
      </c>
      <c r="C12924" s="54">
        <v>13563.581728679501</v>
      </c>
      <c r="D12924" s="56">
        <v>1311</v>
      </c>
      <c r="E12924" s="56">
        <v>22</v>
      </c>
      <c r="F12924" s="55">
        <v>11.585646054728054</v>
      </c>
      <c r="G12924" s="214"/>
      <c r="H12924" s="56" t="s">
        <v>463</v>
      </c>
      <c r="I12924" s="56">
        <v>49039</v>
      </c>
      <c r="J12924" s="56">
        <v>1624</v>
      </c>
      <c r="K12924" s="56">
        <v>27</v>
      </c>
      <c r="L12924" s="57">
        <v>1.6625615763546799E-2</v>
      </c>
      <c r="M12924" s="56" t="s">
        <v>1053</v>
      </c>
      <c r="N12924" s="60">
        <v>11973.238577286225</v>
      </c>
      <c r="O12924" s="150">
        <v>44441</v>
      </c>
      <c r="P12924" s="150">
        <f t="shared" si="534"/>
        <v>44423</v>
      </c>
      <c r="Q12924" s="150">
        <f t="shared" si="535"/>
        <v>44436</v>
      </c>
    </row>
    <row r="12925" spans="1:17" x14ac:dyDescent="0.35">
      <c r="A12925" s="45" t="s">
        <v>714</v>
      </c>
      <c r="B12925" s="56" t="s">
        <v>449</v>
      </c>
      <c r="C12925" s="54">
        <v>18220.567441253999</v>
      </c>
      <c r="D12925" s="56">
        <v>1230</v>
      </c>
      <c r="E12925" s="56">
        <v>40</v>
      </c>
      <c r="F12925" s="55">
        <v>15.680866506242129</v>
      </c>
      <c r="G12925" s="214"/>
      <c r="H12925" s="56" t="s">
        <v>482</v>
      </c>
      <c r="I12925" s="56">
        <v>42724</v>
      </c>
      <c r="J12925" s="56">
        <v>1712</v>
      </c>
      <c r="K12925" s="56">
        <v>44</v>
      </c>
      <c r="L12925" s="57">
        <v>2.5700934579439252E-2</v>
      </c>
      <c r="M12925" s="56" t="s">
        <v>482</v>
      </c>
      <c r="N12925" s="60">
        <v>9395.975210540284</v>
      </c>
      <c r="O12925" s="150">
        <v>44441</v>
      </c>
      <c r="P12925" s="150">
        <f t="shared" si="534"/>
        <v>44423</v>
      </c>
      <c r="Q12925" s="150">
        <f t="shared" si="535"/>
        <v>44436</v>
      </c>
    </row>
    <row r="12926" spans="1:17" x14ac:dyDescent="0.35">
      <c r="A12926" s="45" t="s">
        <v>713</v>
      </c>
      <c r="B12926" s="56" t="s">
        <v>457</v>
      </c>
      <c r="C12926" s="54">
        <v>2949.2506508674801</v>
      </c>
      <c r="D12926" s="56">
        <v>72</v>
      </c>
      <c r="E12926" s="56" t="s">
        <v>495</v>
      </c>
      <c r="F12926" s="55">
        <v>9.6876908590406483</v>
      </c>
      <c r="G12926" s="214"/>
      <c r="H12926" s="56" t="s">
        <v>467</v>
      </c>
      <c r="I12926" s="56">
        <v>7716</v>
      </c>
      <c r="J12926" s="56">
        <v>266</v>
      </c>
      <c r="K12926" s="56">
        <v>4</v>
      </c>
      <c r="L12926" s="57">
        <v>1.5037593984962405E-2</v>
      </c>
      <c r="M12926" s="56" t="s">
        <v>467</v>
      </c>
      <c r="N12926" s="60">
        <v>9019.2401897668442</v>
      </c>
      <c r="O12926" s="150">
        <v>44441</v>
      </c>
      <c r="P12926" s="150">
        <f t="shared" si="534"/>
        <v>44423</v>
      </c>
      <c r="Q12926" s="150">
        <f t="shared" si="535"/>
        <v>44436</v>
      </c>
    </row>
    <row r="12927" spans="1:17" x14ac:dyDescent="0.35">
      <c r="A12927" s="45" t="s">
        <v>712</v>
      </c>
      <c r="B12927" s="56" t="s">
        <v>460</v>
      </c>
      <c r="C12927" s="54">
        <v>19909.875881644799</v>
      </c>
      <c r="D12927" s="56">
        <v>1687</v>
      </c>
      <c r="E12927" s="56">
        <v>66</v>
      </c>
      <c r="F12927" s="55">
        <v>23.678127087833243</v>
      </c>
      <c r="G12927" s="214"/>
      <c r="H12927" s="56" t="s">
        <v>482</v>
      </c>
      <c r="I12927" s="56">
        <v>104620</v>
      </c>
      <c r="J12927" s="56">
        <v>2681</v>
      </c>
      <c r="K12927" s="56">
        <v>69</v>
      </c>
      <c r="L12927" s="57">
        <v>2.5736665423349497E-2</v>
      </c>
      <c r="M12927" s="56" t="s">
        <v>1053</v>
      </c>
      <c r="N12927" s="60">
        <v>13465.679122950496</v>
      </c>
      <c r="O12927" s="150">
        <v>44441</v>
      </c>
      <c r="P12927" s="150">
        <f t="shared" si="534"/>
        <v>44423</v>
      </c>
      <c r="Q12927" s="150">
        <f t="shared" si="535"/>
        <v>44436</v>
      </c>
    </row>
    <row r="12928" spans="1:17" x14ac:dyDescent="0.35">
      <c r="A12928" s="45" t="s">
        <v>711</v>
      </c>
      <c r="B12928" s="56" t="s">
        <v>451</v>
      </c>
      <c r="C12928" s="54">
        <v>10718.897733932799</v>
      </c>
      <c r="D12928" s="56">
        <v>793</v>
      </c>
      <c r="E12928" s="56">
        <v>31</v>
      </c>
      <c r="F12928" s="55">
        <v>20.65777442092719</v>
      </c>
      <c r="G12928" s="214"/>
      <c r="H12928" s="56" t="s">
        <v>482</v>
      </c>
      <c r="I12928" s="56">
        <v>30121</v>
      </c>
      <c r="J12928" s="56">
        <v>928</v>
      </c>
      <c r="K12928" s="56">
        <v>33</v>
      </c>
      <c r="L12928" s="57">
        <v>3.5560344827586209E-2</v>
      </c>
      <c r="M12928" s="56" t="s">
        <v>482</v>
      </c>
      <c r="N12928" s="60">
        <v>8657.6066218285832</v>
      </c>
      <c r="O12928" s="150">
        <v>44441</v>
      </c>
      <c r="P12928" s="150">
        <f t="shared" si="534"/>
        <v>44423</v>
      </c>
      <c r="Q12928" s="150">
        <f t="shared" si="535"/>
        <v>44436</v>
      </c>
    </row>
    <row r="12929" spans="1:17" x14ac:dyDescent="0.35">
      <c r="A12929" s="45" t="s">
        <v>710</v>
      </c>
      <c r="B12929" s="56" t="s">
        <v>452</v>
      </c>
      <c r="C12929" s="54">
        <v>30257.471058949301</v>
      </c>
      <c r="D12929" s="56">
        <v>3067</v>
      </c>
      <c r="E12929" s="56">
        <v>76</v>
      </c>
      <c r="F12929" s="55">
        <v>17.941259591706071</v>
      </c>
      <c r="G12929" s="214"/>
      <c r="H12929" s="56" t="s">
        <v>482</v>
      </c>
      <c r="I12929" s="56">
        <v>88064</v>
      </c>
      <c r="J12929" s="56">
        <v>3060</v>
      </c>
      <c r="K12929" s="56">
        <v>83</v>
      </c>
      <c r="L12929" s="57">
        <v>2.7124183006535948E-2</v>
      </c>
      <c r="M12929" s="56" t="s">
        <v>482</v>
      </c>
      <c r="N12929" s="60">
        <v>10113.204748798526</v>
      </c>
      <c r="O12929" s="150">
        <v>44441</v>
      </c>
      <c r="P12929" s="150">
        <f t="shared" si="534"/>
        <v>44423</v>
      </c>
      <c r="Q12929" s="150">
        <f t="shared" si="535"/>
        <v>44436</v>
      </c>
    </row>
    <row r="12930" spans="1:17" x14ac:dyDescent="0.35">
      <c r="A12930" s="45" t="s">
        <v>709</v>
      </c>
      <c r="B12930" s="56" t="s">
        <v>459</v>
      </c>
      <c r="C12930" s="54">
        <v>5208.5177822836404</v>
      </c>
      <c r="D12930" s="56">
        <v>446</v>
      </c>
      <c r="E12930" s="56">
        <v>35</v>
      </c>
      <c r="F12930" s="55">
        <v>47.998300178671791</v>
      </c>
      <c r="G12930" s="214"/>
      <c r="H12930" s="56" t="s">
        <v>463</v>
      </c>
      <c r="I12930" s="56">
        <v>10707</v>
      </c>
      <c r="J12930" s="56">
        <v>346</v>
      </c>
      <c r="K12930" s="56">
        <v>38</v>
      </c>
      <c r="L12930" s="57">
        <v>0.10982658959537572</v>
      </c>
      <c r="M12930" s="56" t="s">
        <v>482</v>
      </c>
      <c r="N12930" s="60">
        <v>6642.964744728175</v>
      </c>
      <c r="O12930" s="150">
        <v>44441</v>
      </c>
      <c r="P12930" s="150">
        <f t="shared" si="534"/>
        <v>44423</v>
      </c>
      <c r="Q12930" s="150">
        <f t="shared" si="535"/>
        <v>44436</v>
      </c>
    </row>
    <row r="12931" spans="1:17" x14ac:dyDescent="0.35">
      <c r="A12931" s="45" t="s">
        <v>708</v>
      </c>
      <c r="B12931" s="56" t="s">
        <v>449</v>
      </c>
      <c r="C12931" s="54">
        <v>2134.12534396605</v>
      </c>
      <c r="D12931" s="56">
        <v>98</v>
      </c>
      <c r="E12931" s="56" t="s">
        <v>495</v>
      </c>
      <c r="F12931" s="55">
        <v>6.6939434115738354</v>
      </c>
      <c r="G12931" s="214"/>
      <c r="H12931" s="56" t="s">
        <v>463</v>
      </c>
      <c r="I12931" s="56">
        <v>4035</v>
      </c>
      <c r="J12931" s="56">
        <v>142</v>
      </c>
      <c r="K12931" s="56">
        <v>3</v>
      </c>
      <c r="L12931" s="57">
        <v>2.1126760563380281E-2</v>
      </c>
      <c r="M12931" s="56" t="s">
        <v>1053</v>
      </c>
      <c r="N12931" s="60">
        <v>6653.7797511043927</v>
      </c>
      <c r="O12931" s="150">
        <v>44441</v>
      </c>
      <c r="P12931" s="150">
        <f t="shared" si="534"/>
        <v>44423</v>
      </c>
      <c r="Q12931" s="150">
        <f t="shared" si="535"/>
        <v>44436</v>
      </c>
    </row>
    <row r="12932" spans="1:17" x14ac:dyDescent="0.35">
      <c r="A12932" s="45" t="s">
        <v>707</v>
      </c>
      <c r="B12932" s="56" t="s">
        <v>457</v>
      </c>
      <c r="C12932" s="54">
        <v>8124.8050092882004</v>
      </c>
      <c r="D12932" s="56">
        <v>410</v>
      </c>
      <c r="E12932" s="56">
        <v>18</v>
      </c>
      <c r="F12932" s="55">
        <v>15.824555595420065</v>
      </c>
      <c r="G12932" s="214"/>
      <c r="H12932" s="56" t="s">
        <v>482</v>
      </c>
      <c r="I12932" s="56">
        <v>18026</v>
      </c>
      <c r="J12932" s="56">
        <v>677</v>
      </c>
      <c r="K12932" s="56">
        <v>18</v>
      </c>
      <c r="L12932" s="57">
        <v>2.6587887740029542E-2</v>
      </c>
      <c r="M12932" s="56" t="s">
        <v>1053</v>
      </c>
      <c r="N12932" s="60">
        <v>8332.5076629661871</v>
      </c>
      <c r="O12932" s="150">
        <v>44441</v>
      </c>
      <c r="P12932" s="150">
        <f t="shared" si="534"/>
        <v>44423</v>
      </c>
      <c r="Q12932" s="150">
        <f t="shared" si="535"/>
        <v>44436</v>
      </c>
    </row>
    <row r="12933" spans="1:17" x14ac:dyDescent="0.35">
      <c r="A12933" s="45" t="s">
        <v>706</v>
      </c>
      <c r="B12933" s="56" t="s">
        <v>462</v>
      </c>
      <c r="C12933" s="54">
        <v>5620.2787186370697</v>
      </c>
      <c r="D12933" s="56">
        <v>327</v>
      </c>
      <c r="E12933" s="56">
        <v>5</v>
      </c>
      <c r="F12933" s="55">
        <v>6.3545399618449006</v>
      </c>
      <c r="G12933" s="214"/>
      <c r="H12933" s="56" t="s">
        <v>463</v>
      </c>
      <c r="I12933" s="56">
        <v>9809</v>
      </c>
      <c r="J12933" s="56">
        <v>345</v>
      </c>
      <c r="K12933" s="56">
        <v>5</v>
      </c>
      <c r="L12933" s="57">
        <v>1.4492753623188406E-2</v>
      </c>
      <c r="M12933" s="56" t="s">
        <v>1053</v>
      </c>
      <c r="N12933" s="60">
        <v>6138.4856031421741</v>
      </c>
      <c r="O12933" s="150">
        <v>44441</v>
      </c>
      <c r="P12933" s="150">
        <f t="shared" si="534"/>
        <v>44423</v>
      </c>
      <c r="Q12933" s="150">
        <f t="shared" si="535"/>
        <v>44436</v>
      </c>
    </row>
    <row r="12934" spans="1:17" x14ac:dyDescent="0.35">
      <c r="A12934" s="45" t="s">
        <v>705</v>
      </c>
      <c r="B12934" s="56" t="s">
        <v>461</v>
      </c>
      <c r="C12934" s="54">
        <v>1879.9555993321101</v>
      </c>
      <c r="D12934" s="56">
        <v>70</v>
      </c>
      <c r="E12934" s="56" t="s">
        <v>495</v>
      </c>
      <c r="F12934" s="55">
        <v>3.7994818310574878</v>
      </c>
      <c r="G12934" s="214"/>
      <c r="H12934" s="56" t="s">
        <v>463</v>
      </c>
      <c r="I12934" s="56">
        <v>2638</v>
      </c>
      <c r="J12934" s="56">
        <v>95</v>
      </c>
      <c r="K12934" s="56">
        <v>1</v>
      </c>
      <c r="L12934" s="57">
        <v>1.0526315789473684E-2</v>
      </c>
      <c r="M12934" s="56" t="s">
        <v>1053</v>
      </c>
      <c r="N12934" s="60">
        <v>5053.310835306459</v>
      </c>
      <c r="O12934" s="150">
        <v>44441</v>
      </c>
      <c r="P12934" s="150">
        <f t="shared" si="534"/>
        <v>44423</v>
      </c>
      <c r="Q12934" s="150">
        <f t="shared" si="535"/>
        <v>44436</v>
      </c>
    </row>
    <row r="12935" spans="1:17" x14ac:dyDescent="0.35">
      <c r="A12935" s="45" t="s">
        <v>704</v>
      </c>
      <c r="B12935" s="56" t="s">
        <v>449</v>
      </c>
      <c r="C12935" s="54">
        <v>13749.355836913501</v>
      </c>
      <c r="D12935" s="56">
        <v>1182</v>
      </c>
      <c r="E12935" s="56">
        <v>35</v>
      </c>
      <c r="F12935" s="55">
        <v>18.18267000762421</v>
      </c>
      <c r="G12935" s="214"/>
      <c r="H12935" s="56" t="s">
        <v>463</v>
      </c>
      <c r="I12935" s="56">
        <v>28433</v>
      </c>
      <c r="J12935" s="56">
        <v>922</v>
      </c>
      <c r="K12935" s="56">
        <v>44</v>
      </c>
      <c r="L12935" s="57">
        <v>4.7722342733188719E-2</v>
      </c>
      <c r="M12935" s="56" t="s">
        <v>1053</v>
      </c>
      <c r="N12935" s="60">
        <v>6705.7686988118094</v>
      </c>
      <c r="O12935" s="150">
        <v>44441</v>
      </c>
      <c r="P12935" s="150">
        <f t="shared" si="534"/>
        <v>44423</v>
      </c>
      <c r="Q12935" s="150">
        <f t="shared" si="535"/>
        <v>44436</v>
      </c>
    </row>
    <row r="12936" spans="1:17" x14ac:dyDescent="0.35">
      <c r="A12936" s="45" t="s">
        <v>703</v>
      </c>
      <c r="B12936" s="56" t="s">
        <v>456</v>
      </c>
      <c r="C12936" s="54">
        <v>11814.5919608803</v>
      </c>
      <c r="D12936" s="56">
        <v>1120</v>
      </c>
      <c r="E12936" s="56">
        <v>87</v>
      </c>
      <c r="F12936" s="55">
        <v>52.598394721223123</v>
      </c>
      <c r="G12936" s="214"/>
      <c r="H12936" s="56" t="s">
        <v>463</v>
      </c>
      <c r="I12936" s="56">
        <v>27918</v>
      </c>
      <c r="J12936" s="56">
        <v>1214</v>
      </c>
      <c r="K12936" s="56">
        <v>104</v>
      </c>
      <c r="L12936" s="57">
        <v>8.5667215815486003E-2</v>
      </c>
      <c r="M12936" s="56" t="s">
        <v>1053</v>
      </c>
      <c r="N12936" s="60">
        <v>10275.428927378254</v>
      </c>
      <c r="O12936" s="150">
        <v>44441</v>
      </c>
      <c r="P12936" s="150">
        <f t="shared" si="534"/>
        <v>44423</v>
      </c>
      <c r="Q12936" s="150">
        <f t="shared" si="535"/>
        <v>44436</v>
      </c>
    </row>
    <row r="12937" spans="1:17" x14ac:dyDescent="0.35">
      <c r="A12937" s="45" t="s">
        <v>702</v>
      </c>
      <c r="B12937" s="56" t="s">
        <v>449</v>
      </c>
      <c r="C12937" s="54">
        <v>4953.1649934452498</v>
      </c>
      <c r="D12937" s="56">
        <v>467</v>
      </c>
      <c r="E12937" s="56">
        <v>10</v>
      </c>
      <c r="F12937" s="55">
        <v>14.420793880901631</v>
      </c>
      <c r="G12937" s="214"/>
      <c r="H12937" s="56" t="s">
        <v>463</v>
      </c>
      <c r="I12937" s="56">
        <v>31691</v>
      </c>
      <c r="J12937" s="56">
        <v>965</v>
      </c>
      <c r="K12937" s="56">
        <v>10</v>
      </c>
      <c r="L12937" s="57">
        <v>1.0362694300518135E-2</v>
      </c>
      <c r="M12937" s="56" t="s">
        <v>1053</v>
      </c>
      <c r="N12937" s="60">
        <v>19482.492533098102</v>
      </c>
      <c r="O12937" s="150">
        <v>44441</v>
      </c>
      <c r="P12937" s="150">
        <f t="shared" si="534"/>
        <v>44423</v>
      </c>
      <c r="Q12937" s="150">
        <f t="shared" si="535"/>
        <v>44436</v>
      </c>
    </row>
    <row r="12938" spans="1:17" x14ac:dyDescent="0.35">
      <c r="A12938" s="45" t="s">
        <v>701</v>
      </c>
      <c r="B12938" s="56" t="s">
        <v>458</v>
      </c>
      <c r="C12938" s="54">
        <v>55966.956025412503</v>
      </c>
      <c r="D12938" s="56">
        <v>7246</v>
      </c>
      <c r="E12938" s="56">
        <v>177</v>
      </c>
      <c r="F12938" s="55">
        <v>22.589860233092711</v>
      </c>
      <c r="G12938" s="214"/>
      <c r="H12938" s="56" t="s">
        <v>482</v>
      </c>
      <c r="I12938" s="56">
        <v>168131</v>
      </c>
      <c r="J12938" s="56">
        <v>6849</v>
      </c>
      <c r="K12938" s="56">
        <v>205</v>
      </c>
      <c r="L12938" s="57">
        <v>2.9931376843334793E-2</v>
      </c>
      <c r="M12938" s="56" t="s">
        <v>482</v>
      </c>
      <c r="N12938" s="60">
        <v>12237.578182544223</v>
      </c>
      <c r="O12938" s="150">
        <v>44441</v>
      </c>
      <c r="P12938" s="150">
        <f t="shared" si="534"/>
        <v>44423</v>
      </c>
      <c r="Q12938" s="150">
        <f t="shared" si="535"/>
        <v>44436</v>
      </c>
    </row>
    <row r="12939" spans="1:17" x14ac:dyDescent="0.35">
      <c r="A12939" s="45" t="s">
        <v>700</v>
      </c>
      <c r="B12939" s="56" t="s">
        <v>455</v>
      </c>
      <c r="C12939" s="54">
        <v>1233.54376087695</v>
      </c>
      <c r="D12939" s="56">
        <v>26</v>
      </c>
      <c r="E12939" s="56" t="s">
        <v>495</v>
      </c>
      <c r="F12939" s="55">
        <v>5.7905178311462162</v>
      </c>
      <c r="G12939" s="214"/>
      <c r="H12939" s="56" t="s">
        <v>482</v>
      </c>
      <c r="I12939" s="56">
        <v>1955</v>
      </c>
      <c r="J12939" s="56">
        <v>91</v>
      </c>
      <c r="K12939" s="56">
        <v>1</v>
      </c>
      <c r="L12939" s="57">
        <v>1.098901098901099E-2</v>
      </c>
      <c r="M12939" s="56" t="s">
        <v>482</v>
      </c>
      <c r="N12939" s="60">
        <v>7377.1197168802792</v>
      </c>
      <c r="O12939" s="150">
        <v>44441</v>
      </c>
      <c r="P12939" s="150">
        <f t="shared" si="534"/>
        <v>44423</v>
      </c>
      <c r="Q12939" s="150">
        <f t="shared" si="535"/>
        <v>44436</v>
      </c>
    </row>
    <row r="12940" spans="1:17" x14ac:dyDescent="0.35">
      <c r="A12940" s="45" t="s">
        <v>699</v>
      </c>
      <c r="B12940" s="56" t="s">
        <v>451</v>
      </c>
      <c r="C12940" s="54">
        <v>18769.558680918599</v>
      </c>
      <c r="D12940" s="56">
        <v>1479</v>
      </c>
      <c r="E12940" s="56">
        <v>57</v>
      </c>
      <c r="F12940" s="55">
        <v>21.691658502166302</v>
      </c>
      <c r="G12940" s="214"/>
      <c r="H12940" s="56" t="s">
        <v>482</v>
      </c>
      <c r="I12940" s="56">
        <v>38140</v>
      </c>
      <c r="J12940" s="56">
        <v>1208</v>
      </c>
      <c r="K12940" s="56">
        <v>60</v>
      </c>
      <c r="L12940" s="57">
        <v>4.9668874172185427E-2</v>
      </c>
      <c r="M12940" s="56" t="s">
        <v>482</v>
      </c>
      <c r="N12940" s="60">
        <v>6435.9531331339713</v>
      </c>
      <c r="O12940" s="150">
        <v>44441</v>
      </c>
      <c r="P12940" s="150">
        <f t="shared" si="534"/>
        <v>44423</v>
      </c>
      <c r="Q12940" s="150">
        <f t="shared" si="535"/>
        <v>44436</v>
      </c>
    </row>
    <row r="12941" spans="1:17" x14ac:dyDescent="0.35">
      <c r="A12941" s="45" t="s">
        <v>698</v>
      </c>
      <c r="B12941" s="56" t="s">
        <v>454</v>
      </c>
      <c r="C12941" s="54">
        <v>12292.1365056916</v>
      </c>
      <c r="D12941" s="56">
        <v>650</v>
      </c>
      <c r="E12941" s="56">
        <v>25</v>
      </c>
      <c r="F12941" s="55">
        <v>14.527289742409307</v>
      </c>
      <c r="G12941" s="214"/>
      <c r="H12941" s="56" t="s">
        <v>463</v>
      </c>
      <c r="I12941" s="56">
        <v>20133</v>
      </c>
      <c r="J12941" s="56">
        <v>613</v>
      </c>
      <c r="K12941" s="56">
        <v>30</v>
      </c>
      <c r="L12941" s="57">
        <v>4.8939641109298535E-2</v>
      </c>
      <c r="M12941" s="56" t="s">
        <v>1053</v>
      </c>
      <c r="N12941" s="60">
        <v>4986.9280227742674</v>
      </c>
      <c r="O12941" s="150">
        <v>44441</v>
      </c>
      <c r="P12941" s="150">
        <f t="shared" si="534"/>
        <v>44423</v>
      </c>
      <c r="Q12941" s="150">
        <f t="shared" si="535"/>
        <v>44436</v>
      </c>
    </row>
    <row r="12942" spans="1:17" x14ac:dyDescent="0.35">
      <c r="A12942" s="45" t="s">
        <v>697</v>
      </c>
      <c r="B12942" s="56" t="s">
        <v>461</v>
      </c>
      <c r="C12942" s="54">
        <v>834.58018010005105</v>
      </c>
      <c r="D12942" s="56">
        <v>13</v>
      </c>
      <c r="E12942" s="56">
        <v>0</v>
      </c>
      <c r="F12942" s="55">
        <v>0</v>
      </c>
      <c r="G12942" s="214"/>
      <c r="H12942" s="56" t="s">
        <v>467</v>
      </c>
      <c r="I12942" s="56">
        <v>735</v>
      </c>
      <c r="J12942" s="56">
        <v>26</v>
      </c>
      <c r="K12942" s="56">
        <v>0</v>
      </c>
      <c r="L12942" s="57">
        <v>0</v>
      </c>
      <c r="M12942" s="56" t="s">
        <v>467</v>
      </c>
      <c r="N12942" s="60">
        <v>3115.3387798980648</v>
      </c>
      <c r="O12942" s="150">
        <v>44441</v>
      </c>
      <c r="P12942" s="150">
        <f t="shared" si="534"/>
        <v>44423</v>
      </c>
      <c r="Q12942" s="150">
        <f t="shared" si="535"/>
        <v>44436</v>
      </c>
    </row>
    <row r="12943" spans="1:17" x14ac:dyDescent="0.35">
      <c r="A12943" s="45" t="s">
        <v>696</v>
      </c>
      <c r="B12943" s="56" t="s">
        <v>449</v>
      </c>
      <c r="C12943" s="54">
        <v>1267.67563041731</v>
      </c>
      <c r="D12943" s="56">
        <v>56</v>
      </c>
      <c r="E12943" s="56" t="s">
        <v>495</v>
      </c>
      <c r="F12943" s="55">
        <v>11.269218988623715</v>
      </c>
      <c r="G12943" s="214"/>
      <c r="H12943" s="56" t="s">
        <v>463</v>
      </c>
      <c r="I12943" s="56">
        <v>2574</v>
      </c>
      <c r="J12943" s="56">
        <v>111</v>
      </c>
      <c r="K12943" s="56">
        <v>2</v>
      </c>
      <c r="L12943" s="57">
        <v>1.8018018018018018E-2</v>
      </c>
      <c r="M12943" s="56" t="s">
        <v>1053</v>
      </c>
      <c r="N12943" s="60">
        <v>8756.1831541606261</v>
      </c>
      <c r="O12943" s="150">
        <v>44441</v>
      </c>
      <c r="P12943" s="150">
        <f t="shared" si="534"/>
        <v>44423</v>
      </c>
      <c r="Q12943" s="150">
        <f t="shared" si="535"/>
        <v>44436</v>
      </c>
    </row>
    <row r="12944" spans="1:17" x14ac:dyDescent="0.35">
      <c r="A12944" s="45" t="s">
        <v>695</v>
      </c>
      <c r="B12944" s="56" t="s">
        <v>449</v>
      </c>
      <c r="C12944" s="54">
        <v>1713.2752253528499</v>
      </c>
      <c r="D12944" s="56">
        <v>101</v>
      </c>
      <c r="E12944" s="56" t="s">
        <v>495</v>
      </c>
      <c r="F12944" s="55">
        <v>8.338248329466234</v>
      </c>
      <c r="G12944" s="214"/>
      <c r="H12944" s="56" t="s">
        <v>463</v>
      </c>
      <c r="I12944" s="56">
        <v>2695</v>
      </c>
      <c r="J12944" s="56">
        <v>103</v>
      </c>
      <c r="K12944" s="56">
        <v>3</v>
      </c>
      <c r="L12944" s="57">
        <v>2.9126213592233011E-2</v>
      </c>
      <c r="M12944" s="56" t="s">
        <v>1053</v>
      </c>
      <c r="N12944" s="60">
        <v>6011.8770455451549</v>
      </c>
      <c r="O12944" s="150">
        <v>44441</v>
      </c>
      <c r="P12944" s="150">
        <f t="shared" si="534"/>
        <v>44423</v>
      </c>
      <c r="Q12944" s="150">
        <f t="shared" si="535"/>
        <v>44436</v>
      </c>
    </row>
    <row r="12945" spans="1:17" x14ac:dyDescent="0.35">
      <c r="A12945" s="45" t="s">
        <v>694</v>
      </c>
      <c r="B12945" s="56" t="s">
        <v>461</v>
      </c>
      <c r="C12945" s="54">
        <v>43955.524582002799</v>
      </c>
      <c r="D12945" s="56">
        <v>3308</v>
      </c>
      <c r="E12945" s="56">
        <v>159</v>
      </c>
      <c r="F12945" s="55">
        <v>25.837805293291705</v>
      </c>
      <c r="G12945" s="214"/>
      <c r="H12945" s="56" t="s">
        <v>482</v>
      </c>
      <c r="I12945" s="56">
        <v>123598</v>
      </c>
      <c r="J12945" s="56">
        <v>6195</v>
      </c>
      <c r="K12945" s="56">
        <v>169</v>
      </c>
      <c r="L12945" s="57">
        <v>2.728006456820016E-2</v>
      </c>
      <c r="M12945" s="56" t="s">
        <v>482</v>
      </c>
      <c r="N12945" s="60">
        <v>14093.79152885025</v>
      </c>
      <c r="O12945" s="150">
        <v>44441</v>
      </c>
      <c r="P12945" s="150">
        <f t="shared" si="534"/>
        <v>44423</v>
      </c>
      <c r="Q12945" s="150">
        <f t="shared" si="535"/>
        <v>44436</v>
      </c>
    </row>
    <row r="12946" spans="1:17" x14ac:dyDescent="0.35">
      <c r="A12946" s="45" t="s">
        <v>693</v>
      </c>
      <c r="B12946" s="56" t="s">
        <v>455</v>
      </c>
      <c r="C12946" s="54">
        <v>625.94499034377498</v>
      </c>
      <c r="D12946" s="56">
        <v>19</v>
      </c>
      <c r="E12946" s="56">
        <v>0</v>
      </c>
      <c r="F12946" s="55">
        <v>0</v>
      </c>
      <c r="G12946" s="214"/>
      <c r="H12946" s="56" t="s">
        <v>467</v>
      </c>
      <c r="I12946" s="56">
        <v>1076</v>
      </c>
      <c r="J12946" s="56">
        <v>40</v>
      </c>
      <c r="K12946" s="56">
        <v>0</v>
      </c>
      <c r="L12946" s="57">
        <v>0</v>
      </c>
      <c r="M12946" s="56" t="s">
        <v>467</v>
      </c>
      <c r="N12946" s="60">
        <v>6390.3379078138505</v>
      </c>
      <c r="O12946" s="150">
        <v>44441</v>
      </c>
      <c r="P12946" s="150">
        <f t="shared" si="534"/>
        <v>44423</v>
      </c>
      <c r="Q12946" s="150">
        <f t="shared" si="535"/>
        <v>44436</v>
      </c>
    </row>
    <row r="12947" spans="1:17" x14ac:dyDescent="0.35">
      <c r="A12947" s="45" t="s">
        <v>692</v>
      </c>
      <c r="B12947" s="56" t="s">
        <v>452</v>
      </c>
      <c r="C12947" s="54">
        <v>9210.9950828244691</v>
      </c>
      <c r="D12947" s="56">
        <v>663</v>
      </c>
      <c r="E12947" s="56">
        <v>21</v>
      </c>
      <c r="F12947" s="55">
        <v>16.284885471245289</v>
      </c>
      <c r="G12947" s="214"/>
      <c r="H12947" s="56" t="s">
        <v>482</v>
      </c>
      <c r="I12947" s="56">
        <v>20060</v>
      </c>
      <c r="J12947" s="56">
        <v>717</v>
      </c>
      <c r="K12947" s="56">
        <v>22</v>
      </c>
      <c r="L12947" s="57">
        <v>3.0683403068340307E-2</v>
      </c>
      <c r="M12947" s="56" t="s">
        <v>482</v>
      </c>
      <c r="N12947" s="60">
        <v>7784.1752552552489</v>
      </c>
      <c r="O12947" s="150">
        <v>44441</v>
      </c>
      <c r="P12947" s="150">
        <f t="shared" si="534"/>
        <v>44423</v>
      </c>
      <c r="Q12947" s="150">
        <f t="shared" si="535"/>
        <v>44436</v>
      </c>
    </row>
    <row r="12948" spans="1:17" x14ac:dyDescent="0.35">
      <c r="A12948" s="45" t="s">
        <v>451</v>
      </c>
      <c r="B12948" s="56" t="s">
        <v>451</v>
      </c>
      <c r="C12948" s="54">
        <v>62728.587628093002</v>
      </c>
      <c r="D12948" s="56">
        <v>5677</v>
      </c>
      <c r="E12948" s="56">
        <v>177</v>
      </c>
      <c r="F12948" s="55">
        <v>20.15485701322412</v>
      </c>
      <c r="G12948" s="214"/>
      <c r="H12948" s="56" t="s">
        <v>482</v>
      </c>
      <c r="I12948" s="56">
        <v>147240</v>
      </c>
      <c r="J12948" s="56">
        <v>5900</v>
      </c>
      <c r="K12948" s="56">
        <v>204</v>
      </c>
      <c r="L12948" s="57">
        <v>3.4576271186440681E-2</v>
      </c>
      <c r="M12948" s="56" t="s">
        <v>482</v>
      </c>
      <c r="N12948" s="60">
        <v>9405.599939504591</v>
      </c>
      <c r="O12948" s="150">
        <v>44441</v>
      </c>
      <c r="P12948" s="150">
        <f t="shared" si="534"/>
        <v>44423</v>
      </c>
      <c r="Q12948" s="150">
        <f t="shared" si="535"/>
        <v>44436</v>
      </c>
    </row>
    <row r="12949" spans="1:17" x14ac:dyDescent="0.35">
      <c r="A12949" s="45" t="s">
        <v>691</v>
      </c>
      <c r="B12949" s="56" t="s">
        <v>451</v>
      </c>
      <c r="C12949" s="54">
        <v>3007.0790085752401</v>
      </c>
      <c r="D12949" s="56">
        <v>167</v>
      </c>
      <c r="E12949" s="56" t="s">
        <v>495</v>
      </c>
      <c r="F12949" s="55">
        <v>2.3753473462080543</v>
      </c>
      <c r="G12949" s="214"/>
      <c r="H12949" s="56" t="s">
        <v>463</v>
      </c>
      <c r="I12949" s="56">
        <v>5271</v>
      </c>
      <c r="J12949" s="56">
        <v>173</v>
      </c>
      <c r="K12949" s="56">
        <v>1</v>
      </c>
      <c r="L12949" s="57">
        <v>5.7803468208092483E-3</v>
      </c>
      <c r="M12949" s="56" t="s">
        <v>1053</v>
      </c>
      <c r="N12949" s="60">
        <v>5753.0912725159069</v>
      </c>
      <c r="O12949" s="150">
        <v>44441</v>
      </c>
      <c r="P12949" s="150">
        <f t="shared" si="534"/>
        <v>44423</v>
      </c>
      <c r="Q12949" s="150">
        <f t="shared" si="535"/>
        <v>44436</v>
      </c>
    </row>
    <row r="12950" spans="1:17" x14ac:dyDescent="0.35">
      <c r="A12950" s="45" t="s">
        <v>690</v>
      </c>
      <c r="B12950" s="56" t="s">
        <v>449</v>
      </c>
      <c r="C12950" s="54">
        <v>3230.2527941828198</v>
      </c>
      <c r="D12950" s="56">
        <v>160</v>
      </c>
      <c r="E12950" s="56">
        <v>6</v>
      </c>
      <c r="F12950" s="55">
        <v>13.267426912940641</v>
      </c>
      <c r="G12950" s="214"/>
      <c r="H12950" s="56" t="s">
        <v>463</v>
      </c>
      <c r="I12950" s="56">
        <v>8746</v>
      </c>
      <c r="J12950" s="56">
        <v>268</v>
      </c>
      <c r="K12950" s="56">
        <v>8</v>
      </c>
      <c r="L12950" s="57">
        <v>2.9850746268656716E-2</v>
      </c>
      <c r="M12950" s="56" t="s">
        <v>1053</v>
      </c>
      <c r="N12950" s="60">
        <v>8296.5642962255497</v>
      </c>
      <c r="O12950" s="150">
        <v>44441</v>
      </c>
      <c r="P12950" s="150">
        <f t="shared" si="534"/>
        <v>44423</v>
      </c>
      <c r="Q12950" s="150">
        <f t="shared" si="535"/>
        <v>44436</v>
      </c>
    </row>
    <row r="12951" spans="1:17" x14ac:dyDescent="0.35">
      <c r="A12951" s="45" t="s">
        <v>689</v>
      </c>
      <c r="B12951" s="56" t="s">
        <v>462</v>
      </c>
      <c r="C12951" s="54">
        <v>2582.8318203587801</v>
      </c>
      <c r="D12951" s="56">
        <v>332</v>
      </c>
      <c r="E12951" s="56">
        <v>8</v>
      </c>
      <c r="F12951" s="55">
        <v>22.124110711521066</v>
      </c>
      <c r="G12951" s="214"/>
      <c r="H12951" s="56" t="s">
        <v>463</v>
      </c>
      <c r="I12951" s="56">
        <v>10212</v>
      </c>
      <c r="J12951" s="56">
        <v>723</v>
      </c>
      <c r="K12951" s="56">
        <v>12</v>
      </c>
      <c r="L12951" s="57">
        <v>1.6597510373443983E-2</v>
      </c>
      <c r="M12951" s="56" t="s">
        <v>1053</v>
      </c>
      <c r="N12951" s="60">
        <v>27992.531077752032</v>
      </c>
      <c r="O12951" s="150">
        <v>44441</v>
      </c>
      <c r="P12951" s="150">
        <f t="shared" si="534"/>
        <v>44423</v>
      </c>
      <c r="Q12951" s="150">
        <f t="shared" si="535"/>
        <v>44436</v>
      </c>
    </row>
    <row r="12952" spans="1:17" x14ac:dyDescent="0.35">
      <c r="A12952" s="45" t="s">
        <v>688</v>
      </c>
      <c r="B12952" s="56" t="s">
        <v>452</v>
      </c>
      <c r="C12952" s="54">
        <v>101530.854278618</v>
      </c>
      <c r="D12952" s="56">
        <v>8124</v>
      </c>
      <c r="E12952" s="56">
        <v>262</v>
      </c>
      <c r="F12952" s="55">
        <v>18.432116864623755</v>
      </c>
      <c r="G12952" s="214"/>
      <c r="H12952" s="56" t="s">
        <v>482</v>
      </c>
      <c r="I12952" s="56">
        <v>270846</v>
      </c>
      <c r="J12952" s="56">
        <v>9301</v>
      </c>
      <c r="K12952" s="56">
        <v>300</v>
      </c>
      <c r="L12952" s="57">
        <v>3.2254596279969898E-2</v>
      </c>
      <c r="M12952" s="56" t="s">
        <v>482</v>
      </c>
      <c r="N12952" s="60">
        <v>9160.762081718005</v>
      </c>
      <c r="O12952" s="150">
        <v>44441</v>
      </c>
      <c r="P12952" s="150">
        <f t="shared" si="534"/>
        <v>44423</v>
      </c>
      <c r="Q12952" s="150">
        <f t="shared" si="535"/>
        <v>44436</v>
      </c>
    </row>
    <row r="12953" spans="1:17" x14ac:dyDescent="0.35">
      <c r="A12953" s="45" t="s">
        <v>687</v>
      </c>
      <c r="B12953" s="56" t="s">
        <v>452</v>
      </c>
      <c r="C12953" s="54">
        <v>34437.884502636203</v>
      </c>
      <c r="D12953" s="56">
        <v>4550</v>
      </c>
      <c r="E12953" s="56">
        <v>125</v>
      </c>
      <c r="F12953" s="55">
        <v>25.926596704533207</v>
      </c>
      <c r="G12953" s="214"/>
      <c r="H12953" s="56" t="s">
        <v>467</v>
      </c>
      <c r="I12953" s="56">
        <v>105867</v>
      </c>
      <c r="J12953" s="56">
        <v>4526</v>
      </c>
      <c r="K12953" s="56">
        <v>154</v>
      </c>
      <c r="L12953" s="57">
        <v>3.4025629695095004E-2</v>
      </c>
      <c r="M12953" s="56" t="s">
        <v>467</v>
      </c>
      <c r="N12953" s="60">
        <v>13142.502988688335</v>
      </c>
      <c r="O12953" s="150">
        <v>44441</v>
      </c>
      <c r="P12953" s="150">
        <f t="shared" si="534"/>
        <v>44423</v>
      </c>
      <c r="Q12953" s="150">
        <f t="shared" si="535"/>
        <v>44436</v>
      </c>
    </row>
    <row r="12954" spans="1:17" x14ac:dyDescent="0.35">
      <c r="A12954" s="45" t="s">
        <v>686</v>
      </c>
      <c r="B12954" s="56" t="s">
        <v>460</v>
      </c>
      <c r="C12954" s="54">
        <v>15123.002698759299</v>
      </c>
      <c r="D12954" s="56">
        <v>1755</v>
      </c>
      <c r="E12954" s="56">
        <v>46</v>
      </c>
      <c r="F12954" s="55">
        <v>21.726599876781403</v>
      </c>
      <c r="G12954" s="214"/>
      <c r="H12954" s="56" t="s">
        <v>482</v>
      </c>
      <c r="I12954" s="56">
        <v>37323</v>
      </c>
      <c r="J12954" s="56">
        <v>1265</v>
      </c>
      <c r="K12954" s="56">
        <v>54</v>
      </c>
      <c r="L12954" s="57">
        <v>4.2687747035573126E-2</v>
      </c>
      <c r="M12954" s="56" t="s">
        <v>482</v>
      </c>
      <c r="N12954" s="60">
        <v>8364.74095256084</v>
      </c>
      <c r="O12954" s="150">
        <v>44441</v>
      </c>
      <c r="P12954" s="150">
        <f t="shared" si="534"/>
        <v>44423</v>
      </c>
      <c r="Q12954" s="150">
        <f t="shared" si="535"/>
        <v>44436</v>
      </c>
    </row>
    <row r="12955" spans="1:17" x14ac:dyDescent="0.35">
      <c r="A12955" s="45" t="s">
        <v>685</v>
      </c>
      <c r="B12955" s="56" t="s">
        <v>454</v>
      </c>
      <c r="C12955" s="54">
        <v>27680.062234411598</v>
      </c>
      <c r="D12955" s="56">
        <v>2245</v>
      </c>
      <c r="E12955" s="56">
        <v>61</v>
      </c>
      <c r="F12955" s="55">
        <v>15.741087647288948</v>
      </c>
      <c r="G12955" s="214"/>
      <c r="H12955" s="56" t="s">
        <v>482</v>
      </c>
      <c r="I12955" s="56">
        <v>76783</v>
      </c>
      <c r="J12955" s="56">
        <v>2172</v>
      </c>
      <c r="K12955" s="56">
        <v>75</v>
      </c>
      <c r="L12955" s="57">
        <v>3.4530386740331494E-2</v>
      </c>
      <c r="M12955" s="56" t="s">
        <v>482</v>
      </c>
      <c r="N12955" s="60">
        <v>7846.8031668649564</v>
      </c>
      <c r="O12955" s="150">
        <v>44441</v>
      </c>
      <c r="P12955" s="150">
        <f t="shared" si="534"/>
        <v>44423</v>
      </c>
      <c r="Q12955" s="150">
        <f t="shared" si="535"/>
        <v>44436</v>
      </c>
    </row>
    <row r="12956" spans="1:17" x14ac:dyDescent="0.35">
      <c r="A12956" s="45" t="s">
        <v>684</v>
      </c>
      <c r="B12956" s="56" t="s">
        <v>460</v>
      </c>
      <c r="C12956" s="54">
        <v>12712.6088020805</v>
      </c>
      <c r="D12956" s="56">
        <v>1106</v>
      </c>
      <c r="E12956" s="56">
        <v>41</v>
      </c>
      <c r="F12956" s="55">
        <v>23.036746227038378</v>
      </c>
      <c r="G12956" s="214"/>
      <c r="H12956" s="56" t="s">
        <v>463</v>
      </c>
      <c r="I12956" s="56">
        <v>21947</v>
      </c>
      <c r="J12956" s="56">
        <v>706</v>
      </c>
      <c r="K12956" s="56">
        <v>44</v>
      </c>
      <c r="L12956" s="57">
        <v>6.2322946175637391E-2</v>
      </c>
      <c r="M12956" s="56" t="s">
        <v>1053</v>
      </c>
      <c r="N12956" s="60">
        <v>5553.5414562938377</v>
      </c>
      <c r="O12956" s="150">
        <v>44441</v>
      </c>
      <c r="P12956" s="150">
        <f t="shared" si="534"/>
        <v>44423</v>
      </c>
      <c r="Q12956" s="150">
        <f t="shared" si="535"/>
        <v>44436</v>
      </c>
    </row>
    <row r="12957" spans="1:17" x14ac:dyDescent="0.35">
      <c r="A12957" s="45" t="s">
        <v>683</v>
      </c>
      <c r="B12957" s="56" t="s">
        <v>450</v>
      </c>
      <c r="C12957" s="54">
        <v>60849.009238985098</v>
      </c>
      <c r="D12957" s="56">
        <v>11400</v>
      </c>
      <c r="E12957" s="56">
        <v>209</v>
      </c>
      <c r="F12957" s="55">
        <v>24.533795398277253</v>
      </c>
      <c r="G12957" s="214"/>
      <c r="H12957" s="56" t="s">
        <v>482</v>
      </c>
      <c r="I12957" s="56">
        <v>215943</v>
      </c>
      <c r="J12957" s="56">
        <v>6286</v>
      </c>
      <c r="K12957" s="56">
        <v>274</v>
      </c>
      <c r="L12957" s="57">
        <v>4.3588927776010179E-2</v>
      </c>
      <c r="M12957" s="56" t="s">
        <v>1053</v>
      </c>
      <c r="N12957" s="60">
        <v>10330.488661387521</v>
      </c>
      <c r="O12957" s="150">
        <v>44441</v>
      </c>
      <c r="P12957" s="150">
        <f t="shared" si="534"/>
        <v>44423</v>
      </c>
      <c r="Q12957" s="150">
        <f t="shared" si="535"/>
        <v>44436</v>
      </c>
    </row>
    <row r="12958" spans="1:17" x14ac:dyDescent="0.35">
      <c r="A12958" s="45" t="s">
        <v>682</v>
      </c>
      <c r="B12958" s="56" t="s">
        <v>461</v>
      </c>
      <c r="C12958" s="54">
        <v>1304.7898284374701</v>
      </c>
      <c r="D12958" s="56">
        <v>44</v>
      </c>
      <c r="E12958" s="56" t="s">
        <v>495</v>
      </c>
      <c r="F12958" s="55">
        <v>10.948670793074706</v>
      </c>
      <c r="G12958" s="214"/>
      <c r="H12958" s="56" t="s">
        <v>482</v>
      </c>
      <c r="I12958" s="56">
        <v>2689</v>
      </c>
      <c r="J12958" s="56">
        <v>108</v>
      </c>
      <c r="K12958" s="56">
        <v>2</v>
      </c>
      <c r="L12958" s="57">
        <v>1.8518518518518517E-2</v>
      </c>
      <c r="M12958" s="56" t="s">
        <v>482</v>
      </c>
      <c r="N12958" s="60">
        <v>8277.1951195644779</v>
      </c>
      <c r="O12958" s="150">
        <v>44441</v>
      </c>
      <c r="P12958" s="150">
        <f t="shared" si="534"/>
        <v>44423</v>
      </c>
      <c r="Q12958" s="150">
        <f t="shared" si="535"/>
        <v>44436</v>
      </c>
    </row>
    <row r="12959" spans="1:17" x14ac:dyDescent="0.35">
      <c r="A12959" s="45" t="s">
        <v>681</v>
      </c>
      <c r="B12959" s="56" t="s">
        <v>451</v>
      </c>
      <c r="C12959" s="54">
        <v>5675.6338289658797</v>
      </c>
      <c r="D12959" s="56">
        <v>559</v>
      </c>
      <c r="E12959" s="56">
        <v>17</v>
      </c>
      <c r="F12959" s="55">
        <v>21.394715566190097</v>
      </c>
      <c r="G12959" s="214"/>
      <c r="H12959" s="56" t="s">
        <v>463</v>
      </c>
      <c r="I12959" s="56">
        <v>12521</v>
      </c>
      <c r="J12959" s="56">
        <v>402</v>
      </c>
      <c r="K12959" s="56">
        <v>20</v>
      </c>
      <c r="L12959" s="57">
        <v>4.975124378109453E-2</v>
      </c>
      <c r="M12959" s="56" t="s">
        <v>1053</v>
      </c>
      <c r="N12959" s="60">
        <v>7082.9093650892873</v>
      </c>
      <c r="O12959" s="150">
        <v>44441</v>
      </c>
      <c r="P12959" s="150">
        <f t="shared" si="534"/>
        <v>44423</v>
      </c>
      <c r="Q12959" s="150">
        <f t="shared" si="535"/>
        <v>44436</v>
      </c>
    </row>
    <row r="12960" spans="1:17" x14ac:dyDescent="0.35">
      <c r="A12960" s="45" t="s">
        <v>680</v>
      </c>
      <c r="B12960" s="56" t="s">
        <v>451</v>
      </c>
      <c r="C12960" s="54">
        <v>18091.285950418602</v>
      </c>
      <c r="D12960" s="56">
        <v>2001</v>
      </c>
      <c r="E12960" s="56">
        <v>48</v>
      </c>
      <c r="F12960" s="55">
        <v>18.951507581980916</v>
      </c>
      <c r="G12960" s="214"/>
      <c r="H12960" s="56" t="s">
        <v>463</v>
      </c>
      <c r="I12960" s="56">
        <v>44089</v>
      </c>
      <c r="J12960" s="56">
        <v>1627</v>
      </c>
      <c r="K12960" s="56">
        <v>54</v>
      </c>
      <c r="L12960" s="57">
        <v>3.3189920098340507E-2</v>
      </c>
      <c r="M12960" s="56" t="s">
        <v>1053</v>
      </c>
      <c r="N12960" s="60">
        <v>8993.2799937991913</v>
      </c>
      <c r="O12960" s="150">
        <v>44441</v>
      </c>
      <c r="P12960" s="150">
        <f t="shared" si="534"/>
        <v>44423</v>
      </c>
      <c r="Q12960" s="150">
        <f t="shared" si="535"/>
        <v>44436</v>
      </c>
    </row>
    <row r="12961" spans="1:17" x14ac:dyDescent="0.35">
      <c r="A12961" s="45" t="s">
        <v>679</v>
      </c>
      <c r="B12961" s="56" t="s">
        <v>458</v>
      </c>
      <c r="C12961" s="54">
        <v>6461.82916759405</v>
      </c>
      <c r="D12961" s="56">
        <v>319</v>
      </c>
      <c r="E12961" s="56" t="s">
        <v>495</v>
      </c>
      <c r="F12961" s="55">
        <v>4.42156978007307</v>
      </c>
      <c r="G12961" s="214"/>
      <c r="H12961" s="56" t="s">
        <v>463</v>
      </c>
      <c r="I12961" s="56">
        <v>14333</v>
      </c>
      <c r="J12961" s="56">
        <v>432</v>
      </c>
      <c r="K12961" s="56">
        <v>5</v>
      </c>
      <c r="L12961" s="57">
        <v>1.1574074074074073E-2</v>
      </c>
      <c r="M12961" s="56" t="s">
        <v>1053</v>
      </c>
      <c r="N12961" s="60">
        <v>6685.4135074704818</v>
      </c>
      <c r="O12961" s="150">
        <v>44441</v>
      </c>
      <c r="P12961" s="150">
        <f t="shared" si="534"/>
        <v>44423</v>
      </c>
      <c r="Q12961" s="150">
        <f t="shared" si="535"/>
        <v>44436</v>
      </c>
    </row>
    <row r="12962" spans="1:17" x14ac:dyDescent="0.35">
      <c r="A12962" s="45" t="s">
        <v>678</v>
      </c>
      <c r="B12962" s="56" t="s">
        <v>457</v>
      </c>
      <c r="C12962" s="54">
        <v>335.85846276679899</v>
      </c>
      <c r="D12962" s="56">
        <v>11</v>
      </c>
      <c r="E12962" s="56">
        <v>0</v>
      </c>
      <c r="F12962" s="55">
        <v>0</v>
      </c>
      <c r="G12962" s="214"/>
      <c r="H12962" s="56" t="s">
        <v>463</v>
      </c>
      <c r="I12962" s="56">
        <v>789</v>
      </c>
      <c r="J12962" s="56">
        <v>27</v>
      </c>
      <c r="K12962" s="56">
        <v>0</v>
      </c>
      <c r="L12962" s="57">
        <v>0</v>
      </c>
      <c r="M12962" s="56" t="s">
        <v>1053</v>
      </c>
      <c r="N12962" s="60">
        <v>8039.100690682094</v>
      </c>
      <c r="O12962" s="150">
        <v>44441</v>
      </c>
      <c r="P12962" s="150">
        <f t="shared" si="534"/>
        <v>44423</v>
      </c>
      <c r="Q12962" s="150">
        <f t="shared" si="535"/>
        <v>44436</v>
      </c>
    </row>
    <row r="12963" spans="1:17" x14ac:dyDescent="0.35">
      <c r="A12963" s="45" t="s">
        <v>677</v>
      </c>
      <c r="B12963" s="56" t="s">
        <v>458</v>
      </c>
      <c r="C12963" s="54">
        <v>6179.81950587131</v>
      </c>
      <c r="D12963" s="56">
        <v>418</v>
      </c>
      <c r="E12963" s="56">
        <v>15</v>
      </c>
      <c r="F12963" s="55">
        <v>17.337538263223237</v>
      </c>
      <c r="G12963" s="214"/>
      <c r="H12963" s="56" t="s">
        <v>482</v>
      </c>
      <c r="I12963" s="56">
        <v>14285</v>
      </c>
      <c r="J12963" s="56">
        <v>522</v>
      </c>
      <c r="K12963" s="56">
        <v>15</v>
      </c>
      <c r="L12963" s="57">
        <v>2.8735632183908046E-2</v>
      </c>
      <c r="M12963" s="56" t="s">
        <v>482</v>
      </c>
      <c r="N12963" s="60">
        <v>8446.8486418423599</v>
      </c>
      <c r="O12963" s="150">
        <v>44441</v>
      </c>
      <c r="P12963" s="150">
        <f t="shared" si="534"/>
        <v>44423</v>
      </c>
      <c r="Q12963" s="150">
        <f t="shared" si="535"/>
        <v>44436</v>
      </c>
    </row>
    <row r="12964" spans="1:17" x14ac:dyDescent="0.35">
      <c r="A12964" s="45" t="s">
        <v>676</v>
      </c>
      <c r="B12964" s="56" t="s">
        <v>449</v>
      </c>
      <c r="C12964" s="54">
        <v>1273.84035727372</v>
      </c>
      <c r="D12964" s="56">
        <v>77</v>
      </c>
      <c r="E12964" s="56" t="s">
        <v>495</v>
      </c>
      <c r="F12964" s="55">
        <v>5.6073409058450023</v>
      </c>
      <c r="G12964" s="214"/>
      <c r="H12964" s="56" t="s">
        <v>467</v>
      </c>
      <c r="I12964" s="56">
        <v>2538</v>
      </c>
      <c r="J12964" s="56">
        <v>72</v>
      </c>
      <c r="K12964" s="56">
        <v>1</v>
      </c>
      <c r="L12964" s="57">
        <v>1.3888888888888888E-2</v>
      </c>
      <c r="M12964" s="56" t="s">
        <v>482</v>
      </c>
      <c r="N12964" s="60">
        <v>5652.1996330917627</v>
      </c>
      <c r="O12964" s="150">
        <v>44441</v>
      </c>
      <c r="P12964" s="150">
        <f t="shared" si="534"/>
        <v>44423</v>
      </c>
      <c r="Q12964" s="150">
        <f t="shared" si="535"/>
        <v>44436</v>
      </c>
    </row>
    <row r="12965" spans="1:17" x14ac:dyDescent="0.35">
      <c r="A12965" s="45" t="s">
        <v>675</v>
      </c>
      <c r="B12965" s="56" t="s">
        <v>456</v>
      </c>
      <c r="C12965" s="54">
        <v>1894.7075901246999</v>
      </c>
      <c r="D12965" s="56">
        <v>136</v>
      </c>
      <c r="E12965" s="56">
        <v>8</v>
      </c>
      <c r="F12965" s="55">
        <v>30.159195772840224</v>
      </c>
      <c r="G12965" s="214"/>
      <c r="H12965" s="56" t="s">
        <v>482</v>
      </c>
      <c r="I12965" s="56">
        <v>3528</v>
      </c>
      <c r="J12965" s="56">
        <v>127</v>
      </c>
      <c r="K12965" s="56">
        <v>8</v>
      </c>
      <c r="L12965" s="57">
        <v>6.2992125984251968E-2</v>
      </c>
      <c r="M12965" s="56" t="s">
        <v>482</v>
      </c>
      <c r="N12965" s="60">
        <v>6702.8812605137409</v>
      </c>
      <c r="O12965" s="150">
        <v>44441</v>
      </c>
      <c r="P12965" s="150">
        <f t="shared" si="534"/>
        <v>44423</v>
      </c>
      <c r="Q12965" s="150">
        <f t="shared" si="535"/>
        <v>44436</v>
      </c>
    </row>
    <row r="12966" spans="1:17" x14ac:dyDescent="0.35">
      <c r="A12966" s="45" t="s">
        <v>674</v>
      </c>
      <c r="B12966" s="56" t="s">
        <v>449</v>
      </c>
      <c r="C12966" s="54">
        <v>9116.2129377530891</v>
      </c>
      <c r="D12966" s="56">
        <v>694</v>
      </c>
      <c r="E12966" s="56">
        <v>20</v>
      </c>
      <c r="F12966" s="55">
        <v>15.670667615225041</v>
      </c>
      <c r="G12966" s="214"/>
      <c r="H12966" s="56" t="s">
        <v>463</v>
      </c>
      <c r="I12966" s="56">
        <v>22070</v>
      </c>
      <c r="J12966" s="56">
        <v>729</v>
      </c>
      <c r="K12966" s="56">
        <v>22</v>
      </c>
      <c r="L12966" s="57">
        <v>3.017832647462277E-2</v>
      </c>
      <c r="M12966" s="56" t="s">
        <v>1053</v>
      </c>
      <c r="N12966" s="60">
        <v>7996.7416840493379</v>
      </c>
      <c r="O12966" s="150">
        <v>44441</v>
      </c>
      <c r="P12966" s="150">
        <f t="shared" si="534"/>
        <v>44423</v>
      </c>
      <c r="Q12966" s="150">
        <f t="shared" si="535"/>
        <v>44436</v>
      </c>
    </row>
    <row r="12967" spans="1:17" x14ac:dyDescent="0.35">
      <c r="A12967" s="45" t="s">
        <v>673</v>
      </c>
      <c r="B12967" s="56" t="s">
        <v>458</v>
      </c>
      <c r="C12967" s="54">
        <v>45021.147202316999</v>
      </c>
      <c r="D12967" s="56">
        <v>5019</v>
      </c>
      <c r="E12967" s="56">
        <v>103</v>
      </c>
      <c r="F12967" s="55">
        <v>16.341526847552707</v>
      </c>
      <c r="G12967" s="214"/>
      <c r="H12967" s="56" t="s">
        <v>482</v>
      </c>
      <c r="I12967" s="56">
        <v>171296</v>
      </c>
      <c r="J12967" s="56">
        <v>5668</v>
      </c>
      <c r="K12967" s="56">
        <v>131</v>
      </c>
      <c r="L12967" s="57">
        <v>2.3112208892025407E-2</v>
      </c>
      <c r="M12967" s="56" t="s">
        <v>467</v>
      </c>
      <c r="N12967" s="60">
        <v>12589.639207834976</v>
      </c>
      <c r="O12967" s="150">
        <v>44441</v>
      </c>
      <c r="P12967" s="150">
        <f t="shared" ref="P12967:P13030" si="536">O12967-18</f>
        <v>44423</v>
      </c>
      <c r="Q12967" s="150">
        <f t="shared" ref="Q12967:Q13030" si="537">O12967-5</f>
        <v>44436</v>
      </c>
    </row>
    <row r="12968" spans="1:17" x14ac:dyDescent="0.35">
      <c r="A12968" s="45" t="s">
        <v>672</v>
      </c>
      <c r="B12968" s="56" t="s">
        <v>458</v>
      </c>
      <c r="C12968" s="54">
        <v>8853.2027967598096</v>
      </c>
      <c r="D12968" s="56">
        <v>673</v>
      </c>
      <c r="E12968" s="56">
        <v>14</v>
      </c>
      <c r="F12968" s="55">
        <v>11.295347265353401</v>
      </c>
      <c r="G12968" s="214"/>
      <c r="H12968" s="56" t="s">
        <v>482</v>
      </c>
      <c r="I12968" s="56">
        <v>16579</v>
      </c>
      <c r="J12968" s="56">
        <v>529</v>
      </c>
      <c r="K12968" s="56">
        <v>14</v>
      </c>
      <c r="L12968" s="57">
        <v>2.6465028355387523E-2</v>
      </c>
      <c r="M12968" s="56" t="s">
        <v>467</v>
      </c>
      <c r="N12968" s="60">
        <v>5975.2387033719488</v>
      </c>
      <c r="O12968" s="150">
        <v>44441</v>
      </c>
      <c r="P12968" s="150">
        <f t="shared" si="536"/>
        <v>44423</v>
      </c>
      <c r="Q12968" s="150">
        <f t="shared" si="537"/>
        <v>44436</v>
      </c>
    </row>
    <row r="12969" spans="1:17" x14ac:dyDescent="0.35">
      <c r="A12969" s="45" t="s">
        <v>671</v>
      </c>
      <c r="B12969" s="56" t="s">
        <v>461</v>
      </c>
      <c r="C12969" s="54">
        <v>931.64345052579108</v>
      </c>
      <c r="D12969" s="56">
        <v>42</v>
      </c>
      <c r="E12969" s="56">
        <v>0</v>
      </c>
      <c r="F12969" s="55">
        <v>0</v>
      </c>
      <c r="G12969" s="214"/>
      <c r="H12969" s="56" t="s">
        <v>467</v>
      </c>
      <c r="I12969" s="56">
        <v>2450</v>
      </c>
      <c r="J12969" s="56">
        <v>77</v>
      </c>
      <c r="K12969" s="56">
        <v>0</v>
      </c>
      <c r="L12969" s="57">
        <v>0</v>
      </c>
      <c r="M12969" s="56" t="s">
        <v>467</v>
      </c>
      <c r="N12969" s="60">
        <v>8264.9644514265146</v>
      </c>
      <c r="O12969" s="150">
        <v>44441</v>
      </c>
      <c r="P12969" s="150">
        <f t="shared" si="536"/>
        <v>44423</v>
      </c>
      <c r="Q12969" s="150">
        <f t="shared" si="537"/>
        <v>44436</v>
      </c>
    </row>
    <row r="12970" spans="1:17" x14ac:dyDescent="0.35">
      <c r="A12970" s="45" t="s">
        <v>670</v>
      </c>
      <c r="B12970" s="56" t="s">
        <v>462</v>
      </c>
      <c r="C12970" s="54">
        <v>21077.958151310399</v>
      </c>
      <c r="D12970" s="56">
        <v>1338</v>
      </c>
      <c r="E12970" s="56">
        <v>61</v>
      </c>
      <c r="F12970" s="55">
        <v>20.67156043229917</v>
      </c>
      <c r="G12970" s="214"/>
      <c r="H12970" s="56" t="s">
        <v>482</v>
      </c>
      <c r="I12970" s="56">
        <v>39618</v>
      </c>
      <c r="J12970" s="56">
        <v>1450</v>
      </c>
      <c r="K12970" s="56">
        <v>63</v>
      </c>
      <c r="L12970" s="57">
        <v>4.3448275862068966E-2</v>
      </c>
      <c r="M12970" s="56" t="s">
        <v>482</v>
      </c>
      <c r="N12970" s="60">
        <v>6879.2242094372641</v>
      </c>
      <c r="O12970" s="150">
        <v>44441</v>
      </c>
      <c r="P12970" s="150">
        <f t="shared" si="536"/>
        <v>44423</v>
      </c>
      <c r="Q12970" s="150">
        <f t="shared" si="537"/>
        <v>44436</v>
      </c>
    </row>
    <row r="12971" spans="1:17" x14ac:dyDescent="0.35">
      <c r="A12971" s="45" t="s">
        <v>669</v>
      </c>
      <c r="B12971" s="56" t="s">
        <v>458</v>
      </c>
      <c r="C12971" s="54">
        <v>28486.308874618499</v>
      </c>
      <c r="D12971" s="56">
        <v>4509</v>
      </c>
      <c r="E12971" s="56">
        <v>135</v>
      </c>
      <c r="F12971" s="55">
        <v>33.850848087408743</v>
      </c>
      <c r="G12971" s="214"/>
      <c r="H12971" s="56" t="s">
        <v>482</v>
      </c>
      <c r="I12971" s="56">
        <v>93781</v>
      </c>
      <c r="J12971" s="56">
        <v>3123</v>
      </c>
      <c r="K12971" s="56">
        <v>159</v>
      </c>
      <c r="L12971" s="57">
        <v>5.0912584053794431E-2</v>
      </c>
      <c r="M12971" s="56" t="s">
        <v>482</v>
      </c>
      <c r="N12971" s="60">
        <v>10963.161333908778</v>
      </c>
      <c r="O12971" s="150">
        <v>44441</v>
      </c>
      <c r="P12971" s="150">
        <f t="shared" si="536"/>
        <v>44423</v>
      </c>
      <c r="Q12971" s="150">
        <f t="shared" si="537"/>
        <v>44436</v>
      </c>
    </row>
    <row r="12972" spans="1:17" x14ac:dyDescent="0.35">
      <c r="A12972" s="45" t="s">
        <v>668</v>
      </c>
      <c r="B12972" s="56" t="s">
        <v>461</v>
      </c>
      <c r="C12972" s="54">
        <v>620.40356759031897</v>
      </c>
      <c r="D12972" s="56">
        <v>21</v>
      </c>
      <c r="E12972" s="56" t="s">
        <v>495</v>
      </c>
      <c r="F12972" s="55">
        <v>34.539729537341572</v>
      </c>
      <c r="G12972" s="214"/>
      <c r="H12972" s="56" t="s">
        <v>463</v>
      </c>
      <c r="I12972" s="56">
        <v>1348</v>
      </c>
      <c r="J12972" s="56">
        <v>59</v>
      </c>
      <c r="K12972" s="56">
        <v>3</v>
      </c>
      <c r="L12972" s="57">
        <v>5.0847457627118647E-2</v>
      </c>
      <c r="M12972" s="56" t="s">
        <v>1053</v>
      </c>
      <c r="N12972" s="60">
        <v>9509.9388659480464</v>
      </c>
      <c r="O12972" s="150">
        <v>44441</v>
      </c>
      <c r="P12972" s="150">
        <f t="shared" si="536"/>
        <v>44423</v>
      </c>
      <c r="Q12972" s="150">
        <f t="shared" si="537"/>
        <v>44436</v>
      </c>
    </row>
    <row r="12973" spans="1:17" x14ac:dyDescent="0.35">
      <c r="A12973" s="45" t="s">
        <v>667</v>
      </c>
      <c r="B12973" s="56" t="s">
        <v>451</v>
      </c>
      <c r="C12973" s="54">
        <v>18099.241781728299</v>
      </c>
      <c r="D12973" s="56">
        <v>1322</v>
      </c>
      <c r="E12973" s="56">
        <v>38</v>
      </c>
      <c r="F12973" s="55">
        <v>14.996681888773171</v>
      </c>
      <c r="G12973" s="214"/>
      <c r="H12973" s="56" t="s">
        <v>463</v>
      </c>
      <c r="I12973" s="56">
        <v>44579</v>
      </c>
      <c r="J12973" s="56">
        <v>1449</v>
      </c>
      <c r="K12973" s="56">
        <v>41</v>
      </c>
      <c r="L12973" s="57">
        <v>2.8295376121463076E-2</v>
      </c>
      <c r="M12973" s="56" t="s">
        <v>1053</v>
      </c>
      <c r="N12973" s="60">
        <v>8005.8602314645395</v>
      </c>
      <c r="O12973" s="150">
        <v>44441</v>
      </c>
      <c r="P12973" s="150">
        <f t="shared" si="536"/>
        <v>44423</v>
      </c>
      <c r="Q12973" s="150">
        <f t="shared" si="537"/>
        <v>44436</v>
      </c>
    </row>
    <row r="12974" spans="1:17" x14ac:dyDescent="0.35">
      <c r="A12974" s="45" t="s">
        <v>666</v>
      </c>
      <c r="B12974" s="56" t="s">
        <v>460</v>
      </c>
      <c r="C12974" s="54">
        <v>14013.208647597899</v>
      </c>
      <c r="D12974" s="56">
        <v>1431</v>
      </c>
      <c r="E12974" s="56">
        <v>34</v>
      </c>
      <c r="F12974" s="55">
        <v>17.330587802157126</v>
      </c>
      <c r="G12974" s="214"/>
      <c r="H12974" s="56" t="s">
        <v>463</v>
      </c>
      <c r="I12974" s="56">
        <v>25000</v>
      </c>
      <c r="J12974" s="56">
        <v>800</v>
      </c>
      <c r="K12974" s="56">
        <v>39</v>
      </c>
      <c r="L12974" s="57">
        <v>4.8750000000000002E-2</v>
      </c>
      <c r="M12974" s="56" t="s">
        <v>1053</v>
      </c>
      <c r="N12974" s="60">
        <v>5708.8995112988168</v>
      </c>
      <c r="O12974" s="150">
        <v>44441</v>
      </c>
      <c r="P12974" s="150">
        <f t="shared" si="536"/>
        <v>44423</v>
      </c>
      <c r="Q12974" s="150">
        <f t="shared" si="537"/>
        <v>44436</v>
      </c>
    </row>
    <row r="12975" spans="1:17" x14ac:dyDescent="0.35">
      <c r="A12975" s="45" t="s">
        <v>665</v>
      </c>
      <c r="B12975" s="56" t="s">
        <v>452</v>
      </c>
      <c r="C12975" s="54">
        <v>18279.738978438399</v>
      </c>
      <c r="D12975" s="56">
        <v>1134</v>
      </c>
      <c r="E12975" s="56">
        <v>29</v>
      </c>
      <c r="F12975" s="55">
        <v>11.331827953735527</v>
      </c>
      <c r="G12975" s="214"/>
      <c r="H12975" s="56" t="s">
        <v>463</v>
      </c>
      <c r="I12975" s="56">
        <v>53019</v>
      </c>
      <c r="J12975" s="56">
        <v>2204</v>
      </c>
      <c r="K12975" s="56">
        <v>37</v>
      </c>
      <c r="L12975" s="57">
        <v>1.6787658802177859E-2</v>
      </c>
      <c r="M12975" s="56" t="s">
        <v>1053</v>
      </c>
      <c r="N12975" s="60">
        <v>12057.064942774599</v>
      </c>
      <c r="O12975" s="150">
        <v>44441</v>
      </c>
      <c r="P12975" s="150">
        <f t="shared" si="536"/>
        <v>44423</v>
      </c>
      <c r="Q12975" s="150">
        <f t="shared" si="537"/>
        <v>44436</v>
      </c>
    </row>
    <row r="12976" spans="1:17" x14ac:dyDescent="0.35">
      <c r="A12976" s="45" t="s">
        <v>664</v>
      </c>
      <c r="B12976" s="56" t="s">
        <v>461</v>
      </c>
      <c r="C12976" s="54">
        <v>3054.0870162720894</v>
      </c>
      <c r="D12976" s="56">
        <v>132</v>
      </c>
      <c r="E12976" s="56" t="s">
        <v>495</v>
      </c>
      <c r="F12976" s="55">
        <v>9.3551455538761026</v>
      </c>
      <c r="G12976" s="214"/>
      <c r="H12976" s="56" t="s">
        <v>467</v>
      </c>
      <c r="I12976" s="56">
        <v>18878</v>
      </c>
      <c r="J12976" s="56">
        <v>274</v>
      </c>
      <c r="K12976" s="56">
        <v>4</v>
      </c>
      <c r="L12976" s="57">
        <v>1.4598540145985401E-2</v>
      </c>
      <c r="M12976" s="56" t="s">
        <v>467</v>
      </c>
      <c r="N12976" s="60">
        <v>8971.5845861671842</v>
      </c>
      <c r="O12976" s="150">
        <v>44441</v>
      </c>
      <c r="P12976" s="150">
        <f t="shared" si="536"/>
        <v>44423</v>
      </c>
      <c r="Q12976" s="150">
        <f t="shared" si="537"/>
        <v>44436</v>
      </c>
    </row>
    <row r="12977" spans="1:17" x14ac:dyDescent="0.35">
      <c r="A12977" s="45" t="s">
        <v>663</v>
      </c>
      <c r="B12977" s="56" t="s">
        <v>457</v>
      </c>
      <c r="C12977" s="54">
        <v>1830.68334983656</v>
      </c>
      <c r="D12977" s="56">
        <v>37</v>
      </c>
      <c r="E12977" s="56">
        <v>0</v>
      </c>
      <c r="F12977" s="55">
        <v>0</v>
      </c>
      <c r="G12977" s="214"/>
      <c r="H12977" s="56" t="s">
        <v>467</v>
      </c>
      <c r="I12977" s="56">
        <v>8568</v>
      </c>
      <c r="J12977" s="56">
        <v>376</v>
      </c>
      <c r="K12977" s="56">
        <v>0</v>
      </c>
      <c r="L12977" s="57">
        <v>0</v>
      </c>
      <c r="M12977" s="56" t="s">
        <v>467</v>
      </c>
      <c r="N12977" s="60">
        <v>20538.778595084103</v>
      </c>
      <c r="O12977" s="150">
        <v>44441</v>
      </c>
      <c r="P12977" s="150">
        <f t="shared" si="536"/>
        <v>44423</v>
      </c>
      <c r="Q12977" s="150">
        <f t="shared" si="537"/>
        <v>44436</v>
      </c>
    </row>
    <row r="12978" spans="1:17" x14ac:dyDescent="0.35">
      <c r="A12978" s="45" t="s">
        <v>662</v>
      </c>
      <c r="B12978" s="56" t="s">
        <v>454</v>
      </c>
      <c r="C12978" s="54">
        <v>3773.5522642548599</v>
      </c>
      <c r="D12978" s="56">
        <v>190</v>
      </c>
      <c r="E12978" s="56">
        <v>12</v>
      </c>
      <c r="F12978" s="55">
        <v>22.714482193931186</v>
      </c>
      <c r="G12978" s="214"/>
      <c r="H12978" s="56" t="s">
        <v>463</v>
      </c>
      <c r="I12978" s="56">
        <v>12307</v>
      </c>
      <c r="J12978" s="56">
        <v>399</v>
      </c>
      <c r="K12978" s="56">
        <v>14</v>
      </c>
      <c r="L12978" s="57">
        <v>3.5087719298245612E-2</v>
      </c>
      <c r="M12978" s="56" t="s">
        <v>1053</v>
      </c>
      <c r="N12978" s="60">
        <v>10573.591461274966</v>
      </c>
      <c r="O12978" s="150">
        <v>44441</v>
      </c>
      <c r="P12978" s="150">
        <f t="shared" si="536"/>
        <v>44423</v>
      </c>
      <c r="Q12978" s="150">
        <f t="shared" si="537"/>
        <v>44436</v>
      </c>
    </row>
    <row r="12979" spans="1:17" x14ac:dyDescent="0.35">
      <c r="A12979" s="45" t="s">
        <v>661</v>
      </c>
      <c r="B12979" s="56" t="s">
        <v>454</v>
      </c>
      <c r="C12979" s="54">
        <v>8525.6886385726593</v>
      </c>
      <c r="D12979" s="56">
        <v>930</v>
      </c>
      <c r="E12979" s="56">
        <v>22</v>
      </c>
      <c r="F12979" s="55">
        <v>18.431690835142373</v>
      </c>
      <c r="G12979" s="214"/>
      <c r="H12979" s="56" t="s">
        <v>463</v>
      </c>
      <c r="I12979" s="56">
        <v>15822</v>
      </c>
      <c r="J12979" s="56">
        <v>396</v>
      </c>
      <c r="K12979" s="56">
        <v>24</v>
      </c>
      <c r="L12979" s="57">
        <v>6.0606060606060608E-2</v>
      </c>
      <c r="M12979" s="56" t="s">
        <v>1053</v>
      </c>
      <c r="N12979" s="60">
        <v>4644.7860904558784</v>
      </c>
      <c r="O12979" s="150">
        <v>44441</v>
      </c>
      <c r="P12979" s="150">
        <f t="shared" si="536"/>
        <v>44423</v>
      </c>
      <c r="Q12979" s="150">
        <f t="shared" si="537"/>
        <v>44436</v>
      </c>
    </row>
    <row r="12980" spans="1:17" x14ac:dyDescent="0.35">
      <c r="A12980" s="45" t="s">
        <v>660</v>
      </c>
      <c r="B12980" s="56" t="s">
        <v>449</v>
      </c>
      <c r="C12980" s="54">
        <v>39496.6261109037</v>
      </c>
      <c r="D12980" s="56">
        <v>3148</v>
      </c>
      <c r="E12980" s="56">
        <v>68</v>
      </c>
      <c r="F12980" s="55">
        <v>12.297614594989323</v>
      </c>
      <c r="G12980" s="214"/>
      <c r="H12980" s="56" t="s">
        <v>463</v>
      </c>
      <c r="I12980" s="56">
        <v>110176</v>
      </c>
      <c r="J12980" s="56">
        <v>3254</v>
      </c>
      <c r="K12980" s="56">
        <v>76</v>
      </c>
      <c r="L12980" s="57">
        <v>2.3355869698832205E-2</v>
      </c>
      <c r="M12980" s="56" t="s">
        <v>482</v>
      </c>
      <c r="N12980" s="60">
        <v>8238.6783895490225</v>
      </c>
      <c r="O12980" s="150">
        <v>44441</v>
      </c>
      <c r="P12980" s="150">
        <f t="shared" si="536"/>
        <v>44423</v>
      </c>
      <c r="Q12980" s="150">
        <f t="shared" si="537"/>
        <v>44436</v>
      </c>
    </row>
    <row r="12981" spans="1:17" x14ac:dyDescent="0.35">
      <c r="A12981" s="45" t="s">
        <v>659</v>
      </c>
      <c r="B12981" s="56" t="s">
        <v>457</v>
      </c>
      <c r="C12981" s="54">
        <v>1742.38402050019</v>
      </c>
      <c r="D12981" s="56">
        <v>42</v>
      </c>
      <c r="E12981" s="56" t="s">
        <v>495</v>
      </c>
      <c r="F12981" s="55">
        <v>8.1989470275406084</v>
      </c>
      <c r="G12981" s="214"/>
      <c r="H12981" s="56" t="s">
        <v>482</v>
      </c>
      <c r="I12981" s="56">
        <v>5370</v>
      </c>
      <c r="J12981" s="56">
        <v>199</v>
      </c>
      <c r="K12981" s="56">
        <v>3</v>
      </c>
      <c r="L12981" s="57">
        <v>1.507537688442211E-2</v>
      </c>
      <c r="M12981" s="56" t="s">
        <v>482</v>
      </c>
      <c r="N12981" s="60">
        <v>11421.133209364067</v>
      </c>
      <c r="O12981" s="150">
        <v>44441</v>
      </c>
      <c r="P12981" s="150">
        <f t="shared" si="536"/>
        <v>44423</v>
      </c>
      <c r="Q12981" s="150">
        <f t="shared" si="537"/>
        <v>44436</v>
      </c>
    </row>
    <row r="12982" spans="1:17" x14ac:dyDescent="0.35">
      <c r="A12982" s="45" t="s">
        <v>658</v>
      </c>
      <c r="B12982" s="56" t="s">
        <v>460</v>
      </c>
      <c r="C12982" s="54">
        <v>18521.118345707095</v>
      </c>
      <c r="D12982" s="56">
        <v>2225</v>
      </c>
      <c r="E12982" s="56">
        <v>61</v>
      </c>
      <c r="F12982" s="55">
        <v>23.525268700379396</v>
      </c>
      <c r="G12982" s="214"/>
      <c r="H12982" s="56" t="s">
        <v>482</v>
      </c>
      <c r="I12982" s="56">
        <v>42168</v>
      </c>
      <c r="J12982" s="56">
        <v>1405</v>
      </c>
      <c r="K12982" s="56">
        <v>68</v>
      </c>
      <c r="L12982" s="57">
        <v>4.8398576512455514E-2</v>
      </c>
      <c r="M12982" s="56" t="s">
        <v>467</v>
      </c>
      <c r="N12982" s="60">
        <v>7585.9350055157811</v>
      </c>
      <c r="O12982" s="150">
        <v>44441</v>
      </c>
      <c r="P12982" s="150">
        <f t="shared" si="536"/>
        <v>44423</v>
      </c>
      <c r="Q12982" s="150">
        <f t="shared" si="537"/>
        <v>44436</v>
      </c>
    </row>
    <row r="12983" spans="1:17" x14ac:dyDescent="0.35">
      <c r="A12983" s="45" t="s">
        <v>657</v>
      </c>
      <c r="B12983" s="56" t="s">
        <v>454</v>
      </c>
      <c r="C12983" s="54">
        <v>75646.311561113689</v>
      </c>
      <c r="D12983" s="56">
        <v>6205</v>
      </c>
      <c r="E12983" s="56">
        <v>151</v>
      </c>
      <c r="F12983" s="55">
        <v>14.25808352466815</v>
      </c>
      <c r="G12983" s="214"/>
      <c r="H12983" s="56" t="s">
        <v>482</v>
      </c>
      <c r="I12983" s="56">
        <v>605330</v>
      </c>
      <c r="J12983" s="56">
        <v>13571</v>
      </c>
      <c r="K12983" s="56">
        <v>173</v>
      </c>
      <c r="L12983" s="57">
        <v>1.2747770982241545E-2</v>
      </c>
      <c r="M12983" s="56" t="s">
        <v>1053</v>
      </c>
      <c r="N12983" s="60">
        <v>17940.06835222384</v>
      </c>
      <c r="O12983" s="150">
        <v>44441</v>
      </c>
      <c r="P12983" s="150">
        <f t="shared" si="536"/>
        <v>44423</v>
      </c>
      <c r="Q12983" s="150">
        <f t="shared" si="537"/>
        <v>44436</v>
      </c>
    </row>
    <row r="12984" spans="1:17" x14ac:dyDescent="0.35">
      <c r="A12984" s="45" t="s">
        <v>656</v>
      </c>
      <c r="B12984" s="56" t="s">
        <v>455</v>
      </c>
      <c r="C12984" s="54">
        <v>18076.3739585127</v>
      </c>
      <c r="D12984" s="56">
        <v>1166</v>
      </c>
      <c r="E12984" s="56">
        <v>63</v>
      </c>
      <c r="F12984" s="55">
        <v>24.894373231755459</v>
      </c>
      <c r="G12984" s="214"/>
      <c r="H12984" s="56" t="s">
        <v>482</v>
      </c>
      <c r="I12984" s="56">
        <v>84717</v>
      </c>
      <c r="J12984" s="56">
        <v>3740</v>
      </c>
      <c r="K12984" s="56">
        <v>75</v>
      </c>
      <c r="L12984" s="57">
        <v>2.0053475935828877E-2</v>
      </c>
      <c r="M12984" s="56" t="s">
        <v>482</v>
      </c>
      <c r="N12984" s="60">
        <v>20689.990197058982</v>
      </c>
      <c r="O12984" s="150">
        <v>44441</v>
      </c>
      <c r="P12984" s="150">
        <f t="shared" si="536"/>
        <v>44423</v>
      </c>
      <c r="Q12984" s="150">
        <f t="shared" si="537"/>
        <v>44436</v>
      </c>
    </row>
    <row r="12985" spans="1:17" x14ac:dyDescent="0.35">
      <c r="A12985" s="45" t="s">
        <v>655</v>
      </c>
      <c r="B12985" s="56" t="s">
        <v>455</v>
      </c>
      <c r="C12985" s="54">
        <v>6017.9931220796398</v>
      </c>
      <c r="D12985" s="56">
        <v>450</v>
      </c>
      <c r="E12985" s="56">
        <v>15</v>
      </c>
      <c r="F12985" s="55">
        <v>17.803752009911197</v>
      </c>
      <c r="G12985" s="214"/>
      <c r="H12985" s="56" t="s">
        <v>482</v>
      </c>
      <c r="I12985" s="56">
        <v>16292</v>
      </c>
      <c r="J12985" s="56">
        <v>492</v>
      </c>
      <c r="K12985" s="56">
        <v>15</v>
      </c>
      <c r="L12985" s="57">
        <v>3.048780487804878E-2</v>
      </c>
      <c r="M12985" s="56" t="s">
        <v>482</v>
      </c>
      <c r="N12985" s="60">
        <v>8175.4829229512216</v>
      </c>
      <c r="O12985" s="150">
        <v>44441</v>
      </c>
      <c r="P12985" s="150">
        <f t="shared" si="536"/>
        <v>44423</v>
      </c>
      <c r="Q12985" s="150">
        <f t="shared" si="537"/>
        <v>44436</v>
      </c>
    </row>
    <row r="12986" spans="1:17" x14ac:dyDescent="0.35">
      <c r="A12986" s="45" t="s">
        <v>654</v>
      </c>
      <c r="B12986" s="56" t="s">
        <v>449</v>
      </c>
      <c r="C12986" s="54">
        <v>9670.1945178593596</v>
      </c>
      <c r="D12986" s="56">
        <v>557</v>
      </c>
      <c r="E12986" s="56">
        <v>16</v>
      </c>
      <c r="F12986" s="55">
        <v>11.818346991329509</v>
      </c>
      <c r="G12986" s="214"/>
      <c r="H12986" s="56" t="s">
        <v>482</v>
      </c>
      <c r="I12986" s="56">
        <v>46955</v>
      </c>
      <c r="J12986" s="56">
        <v>894</v>
      </c>
      <c r="K12986" s="56">
        <v>17</v>
      </c>
      <c r="L12986" s="57">
        <v>1.901565995525727E-2</v>
      </c>
      <c r="M12986" s="56" t="s">
        <v>482</v>
      </c>
      <c r="N12986" s="60">
        <v>9244.9019339675087</v>
      </c>
      <c r="O12986" s="150">
        <v>44441</v>
      </c>
      <c r="P12986" s="150">
        <f t="shared" si="536"/>
        <v>44423</v>
      </c>
      <c r="Q12986" s="150">
        <f t="shared" si="537"/>
        <v>44436</v>
      </c>
    </row>
    <row r="12987" spans="1:17" x14ac:dyDescent="0.35">
      <c r="A12987" s="45" t="s">
        <v>653</v>
      </c>
      <c r="B12987" s="56" t="s">
        <v>449</v>
      </c>
      <c r="C12987" s="54">
        <v>16769.949417917</v>
      </c>
      <c r="D12987" s="56">
        <v>2096</v>
      </c>
      <c r="E12987" s="56">
        <v>68</v>
      </c>
      <c r="F12987" s="55">
        <v>28.96337213726769</v>
      </c>
      <c r="G12987" s="214"/>
      <c r="H12987" s="56" t="s">
        <v>482</v>
      </c>
      <c r="I12987" s="56">
        <v>40951</v>
      </c>
      <c r="J12987" s="56">
        <v>1705</v>
      </c>
      <c r="K12987" s="56">
        <v>74</v>
      </c>
      <c r="L12987" s="57">
        <v>4.3401759530791791E-2</v>
      </c>
      <c r="M12987" s="56" t="s">
        <v>482</v>
      </c>
      <c r="N12987" s="60">
        <v>10166.995484067349</v>
      </c>
      <c r="O12987" s="150">
        <v>44441</v>
      </c>
      <c r="P12987" s="150">
        <f t="shared" si="536"/>
        <v>44423</v>
      </c>
      <c r="Q12987" s="150">
        <f t="shared" si="537"/>
        <v>44436</v>
      </c>
    </row>
    <row r="12988" spans="1:17" x14ac:dyDescent="0.35">
      <c r="A12988" s="45" t="s">
        <v>652</v>
      </c>
      <c r="B12988" s="56" t="s">
        <v>456</v>
      </c>
      <c r="C12988" s="54">
        <v>9799.8531367531396</v>
      </c>
      <c r="D12988" s="56">
        <v>697</v>
      </c>
      <c r="E12988" s="56">
        <v>33</v>
      </c>
      <c r="F12988" s="55">
        <v>24.052838591046676</v>
      </c>
      <c r="G12988" s="214"/>
      <c r="H12988" s="56" t="s">
        <v>482</v>
      </c>
      <c r="I12988" s="56">
        <v>18093</v>
      </c>
      <c r="J12988" s="56">
        <v>563</v>
      </c>
      <c r="K12988" s="56">
        <v>37</v>
      </c>
      <c r="L12988" s="57">
        <v>6.5719360568383664E-2</v>
      </c>
      <c r="M12988" s="56" t="s">
        <v>467</v>
      </c>
      <c r="N12988" s="60">
        <v>5744.9840537766631</v>
      </c>
      <c r="O12988" s="150">
        <v>44441</v>
      </c>
      <c r="P12988" s="150">
        <f t="shared" si="536"/>
        <v>44423</v>
      </c>
      <c r="Q12988" s="150">
        <f t="shared" si="537"/>
        <v>44436</v>
      </c>
    </row>
    <row r="12989" spans="1:17" x14ac:dyDescent="0.35">
      <c r="A12989" s="45" t="s">
        <v>651</v>
      </c>
      <c r="B12989" s="56" t="s">
        <v>449</v>
      </c>
      <c r="C12989" s="54">
        <v>11469.995289915099</v>
      </c>
      <c r="D12989" s="56">
        <v>956</v>
      </c>
      <c r="E12989" s="56">
        <v>26</v>
      </c>
      <c r="F12989" s="55">
        <v>16.191313162750244</v>
      </c>
      <c r="G12989" s="214"/>
      <c r="H12989" s="56" t="s">
        <v>482</v>
      </c>
      <c r="I12989" s="56">
        <v>26508</v>
      </c>
      <c r="J12989" s="56">
        <v>848</v>
      </c>
      <c r="K12989" s="56">
        <v>30</v>
      </c>
      <c r="L12989" s="57">
        <v>3.5377358490566037E-2</v>
      </c>
      <c r="M12989" s="56" t="s">
        <v>482</v>
      </c>
      <c r="N12989" s="60">
        <v>7393.2026872373453</v>
      </c>
      <c r="O12989" s="150">
        <v>44441</v>
      </c>
      <c r="P12989" s="150">
        <f t="shared" si="536"/>
        <v>44423</v>
      </c>
      <c r="Q12989" s="150">
        <f t="shared" si="537"/>
        <v>44436</v>
      </c>
    </row>
    <row r="12990" spans="1:17" x14ac:dyDescent="0.35">
      <c r="A12990" s="45" t="s">
        <v>650</v>
      </c>
      <c r="B12990" s="56" t="s">
        <v>456</v>
      </c>
      <c r="C12990" s="54">
        <v>156244.697877948</v>
      </c>
      <c r="D12990" s="56">
        <v>24425</v>
      </c>
      <c r="E12990" s="56">
        <v>1003</v>
      </c>
      <c r="F12990" s="55">
        <v>45.852984527399215</v>
      </c>
      <c r="G12990" s="214"/>
      <c r="H12990" s="56" t="s">
        <v>482</v>
      </c>
      <c r="I12990" s="56">
        <v>501618</v>
      </c>
      <c r="J12990" s="56">
        <v>18941</v>
      </c>
      <c r="K12990" s="56">
        <v>1205</v>
      </c>
      <c r="L12990" s="57">
        <v>6.3618605142283929E-2</v>
      </c>
      <c r="M12990" s="56" t="s">
        <v>482</v>
      </c>
      <c r="N12990" s="60">
        <v>12122.651364973639</v>
      </c>
      <c r="O12990" s="150">
        <v>44441</v>
      </c>
      <c r="P12990" s="150">
        <f t="shared" si="536"/>
        <v>44423</v>
      </c>
      <c r="Q12990" s="150">
        <f t="shared" si="537"/>
        <v>44436</v>
      </c>
    </row>
    <row r="12991" spans="1:17" x14ac:dyDescent="0.35">
      <c r="A12991" s="45" t="s">
        <v>649</v>
      </c>
      <c r="B12991" s="56" t="s">
        <v>449</v>
      </c>
      <c r="C12991" s="54">
        <v>7859.1059753857699</v>
      </c>
      <c r="D12991" s="56">
        <v>770</v>
      </c>
      <c r="E12991" s="56">
        <v>29</v>
      </c>
      <c r="F12991" s="55">
        <v>26.357051017204206</v>
      </c>
      <c r="G12991" s="214"/>
      <c r="H12991" s="56" t="s">
        <v>482</v>
      </c>
      <c r="I12991" s="56">
        <v>23387</v>
      </c>
      <c r="J12991" s="56">
        <v>708</v>
      </c>
      <c r="K12991" s="56">
        <v>32</v>
      </c>
      <c r="L12991" s="57">
        <v>4.519774011299435E-2</v>
      </c>
      <c r="M12991" s="56" t="s">
        <v>482</v>
      </c>
      <c r="N12991" s="60">
        <v>9008.6582649147604</v>
      </c>
      <c r="O12991" s="150">
        <v>44441</v>
      </c>
      <c r="P12991" s="150">
        <f t="shared" si="536"/>
        <v>44423</v>
      </c>
      <c r="Q12991" s="150">
        <f t="shared" si="537"/>
        <v>44436</v>
      </c>
    </row>
    <row r="12992" spans="1:17" x14ac:dyDescent="0.35">
      <c r="A12992" s="45" t="s">
        <v>648</v>
      </c>
      <c r="B12992" s="56" t="s">
        <v>461</v>
      </c>
      <c r="C12992" s="54">
        <v>1706.19112247767</v>
      </c>
      <c r="D12992" s="56">
        <v>81</v>
      </c>
      <c r="E12992" s="56" t="s">
        <v>495</v>
      </c>
      <c r="F12992" s="55">
        <v>12.559303085256721</v>
      </c>
      <c r="G12992" s="214"/>
      <c r="H12992" s="56" t="s">
        <v>463</v>
      </c>
      <c r="I12992" s="56">
        <v>6092</v>
      </c>
      <c r="J12992" s="56">
        <v>234</v>
      </c>
      <c r="K12992" s="56">
        <v>4</v>
      </c>
      <c r="L12992" s="57">
        <v>1.7094017094017096E-2</v>
      </c>
      <c r="M12992" s="56" t="s">
        <v>1053</v>
      </c>
      <c r="N12992" s="60">
        <v>13714.758969100341</v>
      </c>
      <c r="O12992" s="150">
        <v>44441</v>
      </c>
      <c r="P12992" s="150">
        <f t="shared" si="536"/>
        <v>44423</v>
      </c>
      <c r="Q12992" s="150">
        <f t="shared" si="537"/>
        <v>44436</v>
      </c>
    </row>
    <row r="12993" spans="1:17" x14ac:dyDescent="0.35">
      <c r="A12993" s="45" t="s">
        <v>647</v>
      </c>
      <c r="B12993" s="56" t="s">
        <v>454</v>
      </c>
      <c r="C12993" s="54">
        <v>22263.862733642905</v>
      </c>
      <c r="D12993" s="56">
        <v>2714</v>
      </c>
      <c r="E12993" s="56">
        <v>74</v>
      </c>
      <c r="F12993" s="55">
        <v>23.741227427381897</v>
      </c>
      <c r="G12993" s="214"/>
      <c r="H12993" s="56" t="s">
        <v>463</v>
      </c>
      <c r="I12993" s="56">
        <v>81414</v>
      </c>
      <c r="J12993" s="56">
        <v>2357</v>
      </c>
      <c r="K12993" s="56">
        <v>84</v>
      </c>
      <c r="L12993" s="57">
        <v>3.5638523546881629E-2</v>
      </c>
      <c r="M12993" s="56" t="s">
        <v>1053</v>
      </c>
      <c r="N12993" s="60">
        <v>10586.662468226321</v>
      </c>
      <c r="O12993" s="150">
        <v>44441</v>
      </c>
      <c r="P12993" s="150">
        <f t="shared" si="536"/>
        <v>44423</v>
      </c>
      <c r="Q12993" s="150">
        <f t="shared" si="537"/>
        <v>44436</v>
      </c>
    </row>
    <row r="12994" spans="1:17" x14ac:dyDescent="0.35">
      <c r="A12994" s="45" t="s">
        <v>646</v>
      </c>
      <c r="B12994" s="56" t="s">
        <v>452</v>
      </c>
      <c r="C12994" s="54">
        <v>27679.346149202895</v>
      </c>
      <c r="D12994" s="56">
        <v>3277</v>
      </c>
      <c r="E12994" s="56">
        <v>68</v>
      </c>
      <c r="F12994" s="55">
        <v>17.547895932804515</v>
      </c>
      <c r="G12994" s="214"/>
      <c r="H12994" s="56" t="s">
        <v>482</v>
      </c>
      <c r="I12994" s="56">
        <v>78041</v>
      </c>
      <c r="J12994" s="56">
        <v>3209</v>
      </c>
      <c r="K12994" s="56">
        <v>75</v>
      </c>
      <c r="L12994" s="57">
        <v>2.3371766905578063E-2</v>
      </c>
      <c r="M12994" s="56" t="s">
        <v>482</v>
      </c>
      <c r="N12994" s="60">
        <v>11593.481951134934</v>
      </c>
      <c r="O12994" s="150">
        <v>44441</v>
      </c>
      <c r="P12994" s="150">
        <f t="shared" si="536"/>
        <v>44423</v>
      </c>
      <c r="Q12994" s="150">
        <f t="shared" si="537"/>
        <v>44436</v>
      </c>
    </row>
    <row r="12995" spans="1:17" x14ac:dyDescent="0.35">
      <c r="A12995" s="45" t="s">
        <v>645</v>
      </c>
      <c r="B12995" s="56" t="s">
        <v>454</v>
      </c>
      <c r="C12995" s="54">
        <v>7245.13131941554</v>
      </c>
      <c r="D12995" s="56">
        <v>325</v>
      </c>
      <c r="E12995" s="56">
        <v>11</v>
      </c>
      <c r="F12995" s="55">
        <v>10.844721110971786</v>
      </c>
      <c r="G12995" s="214"/>
      <c r="H12995" s="56" t="s">
        <v>482</v>
      </c>
      <c r="I12995" s="56">
        <v>18064</v>
      </c>
      <c r="J12995" s="56">
        <v>581</v>
      </c>
      <c r="K12995" s="56">
        <v>12</v>
      </c>
      <c r="L12995" s="57">
        <v>2.0654044750430294E-2</v>
      </c>
      <c r="M12995" s="56" t="s">
        <v>482</v>
      </c>
      <c r="N12995" s="60">
        <v>8019.1783196949546</v>
      </c>
      <c r="O12995" s="150">
        <v>44441</v>
      </c>
      <c r="P12995" s="150">
        <f t="shared" si="536"/>
        <v>44423</v>
      </c>
      <c r="Q12995" s="150">
        <f t="shared" si="537"/>
        <v>44436</v>
      </c>
    </row>
    <row r="12996" spans="1:17" x14ac:dyDescent="0.35">
      <c r="A12996" s="45" t="s">
        <v>644</v>
      </c>
      <c r="B12996" s="56" t="s">
        <v>449</v>
      </c>
      <c r="C12996" s="54">
        <v>10569.007528721701</v>
      </c>
      <c r="D12996" s="56">
        <v>689</v>
      </c>
      <c r="E12996" s="56">
        <v>21</v>
      </c>
      <c r="F12996" s="55">
        <v>14.192439506961177</v>
      </c>
      <c r="G12996" s="214"/>
      <c r="H12996" s="56" t="s">
        <v>482</v>
      </c>
      <c r="I12996" s="56">
        <v>19612</v>
      </c>
      <c r="J12996" s="56">
        <v>636</v>
      </c>
      <c r="K12996" s="56">
        <v>21</v>
      </c>
      <c r="L12996" s="57">
        <v>3.3018867924528301E-2</v>
      </c>
      <c r="M12996" s="56" t="s">
        <v>482</v>
      </c>
      <c r="N12996" s="60">
        <v>6017.59435095154</v>
      </c>
      <c r="O12996" s="150">
        <v>44441</v>
      </c>
      <c r="P12996" s="150">
        <f t="shared" si="536"/>
        <v>44423</v>
      </c>
      <c r="Q12996" s="150">
        <f t="shared" si="537"/>
        <v>44436</v>
      </c>
    </row>
    <row r="12997" spans="1:17" x14ac:dyDescent="0.35">
      <c r="A12997" s="45" t="s">
        <v>643</v>
      </c>
      <c r="B12997" s="56" t="s">
        <v>454</v>
      </c>
      <c r="C12997" s="54">
        <v>17809.806181656801</v>
      </c>
      <c r="D12997" s="56">
        <v>897</v>
      </c>
      <c r="E12997" s="56">
        <v>34</v>
      </c>
      <c r="F12997" s="55">
        <v>13.636147433612919</v>
      </c>
      <c r="G12997" s="214"/>
      <c r="H12997" s="56" t="s">
        <v>482</v>
      </c>
      <c r="I12997" s="56">
        <v>56562</v>
      </c>
      <c r="J12997" s="56">
        <v>1762</v>
      </c>
      <c r="K12997" s="56">
        <v>38</v>
      </c>
      <c r="L12997" s="57">
        <v>2.1566401816118047E-2</v>
      </c>
      <c r="M12997" s="56" t="s">
        <v>482</v>
      </c>
      <c r="N12997" s="60">
        <v>9893.4260262459848</v>
      </c>
      <c r="O12997" s="150">
        <v>44441</v>
      </c>
      <c r="P12997" s="150">
        <f t="shared" si="536"/>
        <v>44423</v>
      </c>
      <c r="Q12997" s="150">
        <f t="shared" si="537"/>
        <v>44436</v>
      </c>
    </row>
    <row r="12998" spans="1:17" x14ac:dyDescent="0.35">
      <c r="A12998" s="45" t="s">
        <v>642</v>
      </c>
      <c r="B12998" s="56" t="s">
        <v>457</v>
      </c>
      <c r="C12998" s="54">
        <v>3720.87322110892</v>
      </c>
      <c r="D12998" s="56">
        <v>215</v>
      </c>
      <c r="E12998" s="56" t="s">
        <v>495</v>
      </c>
      <c r="F12998" s="55">
        <v>3.8393445400584651</v>
      </c>
      <c r="G12998" s="214"/>
      <c r="H12998" s="56" t="s">
        <v>467</v>
      </c>
      <c r="I12998" s="56">
        <v>33171</v>
      </c>
      <c r="J12998" s="56">
        <v>448</v>
      </c>
      <c r="K12998" s="56">
        <v>3</v>
      </c>
      <c r="L12998" s="57">
        <v>6.6964285714285711E-3</v>
      </c>
      <c r="M12998" s="56" t="s">
        <v>482</v>
      </c>
      <c r="N12998" s="60">
        <v>12040.184477623347</v>
      </c>
      <c r="O12998" s="150">
        <v>44441</v>
      </c>
      <c r="P12998" s="150">
        <f t="shared" si="536"/>
        <v>44423</v>
      </c>
      <c r="Q12998" s="150">
        <f t="shared" si="537"/>
        <v>44436</v>
      </c>
    </row>
    <row r="12999" spans="1:17" x14ac:dyDescent="0.35">
      <c r="A12999" s="45" t="s">
        <v>641</v>
      </c>
      <c r="B12999" s="56" t="s">
        <v>449</v>
      </c>
      <c r="C12999" s="54">
        <v>8954.3940578811398</v>
      </c>
      <c r="D12999" s="56">
        <v>785</v>
      </c>
      <c r="E12999" s="56">
        <v>20</v>
      </c>
      <c r="F12999" s="55">
        <v>15.953859293405596</v>
      </c>
      <c r="G12999" s="214"/>
      <c r="H12999" s="56" t="s">
        <v>463</v>
      </c>
      <c r="I12999" s="56">
        <v>21530</v>
      </c>
      <c r="J12999" s="56">
        <v>630</v>
      </c>
      <c r="K12999" s="56">
        <v>20</v>
      </c>
      <c r="L12999" s="57">
        <v>3.1746031746031744E-2</v>
      </c>
      <c r="M12999" s="56" t="s">
        <v>1053</v>
      </c>
      <c r="N12999" s="60">
        <v>7035.6519483918673</v>
      </c>
      <c r="O12999" s="150">
        <v>44441</v>
      </c>
      <c r="P12999" s="150">
        <f t="shared" si="536"/>
        <v>44423</v>
      </c>
      <c r="Q12999" s="150">
        <f t="shared" si="537"/>
        <v>44436</v>
      </c>
    </row>
    <row r="13000" spans="1:17" x14ac:dyDescent="0.35">
      <c r="A13000" s="45" t="s">
        <v>640</v>
      </c>
      <c r="B13000" s="56" t="s">
        <v>458</v>
      </c>
      <c r="C13000" s="54">
        <v>13616.408669804499</v>
      </c>
      <c r="D13000" s="56">
        <v>1251</v>
      </c>
      <c r="E13000" s="56">
        <v>47</v>
      </c>
      <c r="F13000" s="55">
        <v>24.655127049672029</v>
      </c>
      <c r="G13000" s="214"/>
      <c r="H13000" s="56" t="s">
        <v>482</v>
      </c>
      <c r="I13000" s="56">
        <v>53732</v>
      </c>
      <c r="J13000" s="56">
        <v>1701</v>
      </c>
      <c r="K13000" s="56">
        <v>50</v>
      </c>
      <c r="L13000" s="57">
        <v>2.9394473838918283E-2</v>
      </c>
      <c r="M13000" s="56" t="s">
        <v>482</v>
      </c>
      <c r="N13000" s="60">
        <v>12492.280756614677</v>
      </c>
      <c r="O13000" s="150">
        <v>44441</v>
      </c>
      <c r="P13000" s="150">
        <f t="shared" si="536"/>
        <v>44423</v>
      </c>
      <c r="Q13000" s="150">
        <f t="shared" si="537"/>
        <v>44436</v>
      </c>
    </row>
    <row r="13001" spans="1:17" x14ac:dyDescent="0.35">
      <c r="A13001" s="45" t="s">
        <v>639</v>
      </c>
      <c r="B13001" s="56" t="s">
        <v>460</v>
      </c>
      <c r="C13001" s="54">
        <v>15949.1079489121</v>
      </c>
      <c r="D13001" s="56">
        <v>1978</v>
      </c>
      <c r="E13001" s="56">
        <v>58</v>
      </c>
      <c r="F13001" s="55">
        <v>25.97547872976639</v>
      </c>
      <c r="G13001" s="214"/>
      <c r="H13001" s="56" t="s">
        <v>467</v>
      </c>
      <c r="I13001" s="56">
        <v>36776</v>
      </c>
      <c r="J13001" s="56">
        <v>1261</v>
      </c>
      <c r="K13001" s="56">
        <v>62</v>
      </c>
      <c r="L13001" s="57">
        <v>4.9167327517842981E-2</v>
      </c>
      <c r="M13001" s="56" t="s">
        <v>1053</v>
      </c>
      <c r="N13001" s="60">
        <v>7906.398301643032</v>
      </c>
      <c r="O13001" s="150">
        <v>44441</v>
      </c>
      <c r="P13001" s="150">
        <f t="shared" si="536"/>
        <v>44423</v>
      </c>
      <c r="Q13001" s="150">
        <f t="shared" si="537"/>
        <v>44436</v>
      </c>
    </row>
    <row r="13002" spans="1:17" x14ac:dyDescent="0.35">
      <c r="A13002" s="45" t="s">
        <v>638</v>
      </c>
      <c r="B13002" s="56" t="s">
        <v>460</v>
      </c>
      <c r="C13002" s="54">
        <v>57573.2411074349</v>
      </c>
      <c r="D13002" s="56">
        <v>6961</v>
      </c>
      <c r="E13002" s="56">
        <v>209</v>
      </c>
      <c r="F13002" s="55">
        <v>25.929704740287033</v>
      </c>
      <c r="G13002" s="214"/>
      <c r="H13002" s="56" t="s">
        <v>463</v>
      </c>
      <c r="I13002" s="56">
        <v>150362</v>
      </c>
      <c r="J13002" s="56">
        <v>5570</v>
      </c>
      <c r="K13002" s="56">
        <v>230</v>
      </c>
      <c r="L13002" s="57">
        <v>4.1292639138240578E-2</v>
      </c>
      <c r="M13002" s="56" t="s">
        <v>1053</v>
      </c>
      <c r="N13002" s="60">
        <v>9674.6333763042239</v>
      </c>
      <c r="O13002" s="150">
        <v>44441</v>
      </c>
      <c r="P13002" s="150">
        <f t="shared" si="536"/>
        <v>44423</v>
      </c>
      <c r="Q13002" s="150">
        <f t="shared" si="537"/>
        <v>44436</v>
      </c>
    </row>
    <row r="13003" spans="1:17" x14ac:dyDescent="0.35">
      <c r="A13003" s="45" t="s">
        <v>637</v>
      </c>
      <c r="B13003" s="56" t="s">
        <v>449</v>
      </c>
      <c r="C13003" s="54">
        <v>9019.6013550839107</v>
      </c>
      <c r="D13003" s="56">
        <v>732</v>
      </c>
      <c r="E13003" s="56">
        <v>22</v>
      </c>
      <c r="F13003" s="55">
        <v>17.422372780841737</v>
      </c>
      <c r="G13003" s="214"/>
      <c r="H13003" s="56" t="s">
        <v>463</v>
      </c>
      <c r="I13003" s="56">
        <v>19435</v>
      </c>
      <c r="J13003" s="56">
        <v>705</v>
      </c>
      <c r="K13003" s="56">
        <v>23</v>
      </c>
      <c r="L13003" s="57">
        <v>3.2624113475177303E-2</v>
      </c>
      <c r="M13003" s="56" t="s">
        <v>1053</v>
      </c>
      <c r="N13003" s="60">
        <v>7816.309970313996</v>
      </c>
      <c r="O13003" s="150">
        <v>44441</v>
      </c>
      <c r="P13003" s="150">
        <f t="shared" si="536"/>
        <v>44423</v>
      </c>
      <c r="Q13003" s="150">
        <f t="shared" si="537"/>
        <v>44436</v>
      </c>
    </row>
    <row r="13004" spans="1:17" x14ac:dyDescent="0.35">
      <c r="A13004" s="45" t="s">
        <v>636</v>
      </c>
      <c r="B13004" s="56" t="s">
        <v>454</v>
      </c>
      <c r="C13004" s="54">
        <v>30825.646942955998</v>
      </c>
      <c r="D13004" s="56">
        <v>3561</v>
      </c>
      <c r="E13004" s="56">
        <v>129</v>
      </c>
      <c r="F13004" s="55">
        <v>29.891621516774944</v>
      </c>
      <c r="G13004" s="214"/>
      <c r="H13004" s="56" t="s">
        <v>482</v>
      </c>
      <c r="I13004" s="56">
        <v>102441</v>
      </c>
      <c r="J13004" s="56">
        <v>2972</v>
      </c>
      <c r="K13004" s="56">
        <v>136</v>
      </c>
      <c r="L13004" s="57">
        <v>4.5760430686406457E-2</v>
      </c>
      <c r="M13004" s="56" t="s">
        <v>1053</v>
      </c>
      <c r="N13004" s="60">
        <v>9641.3223881393187</v>
      </c>
      <c r="O13004" s="150">
        <v>44441</v>
      </c>
      <c r="P13004" s="150">
        <f t="shared" si="536"/>
        <v>44423</v>
      </c>
      <c r="Q13004" s="150">
        <f t="shared" si="537"/>
        <v>44436</v>
      </c>
    </row>
    <row r="13005" spans="1:17" x14ac:dyDescent="0.35">
      <c r="A13005" s="45" t="s">
        <v>635</v>
      </c>
      <c r="B13005" s="56" t="s">
        <v>459</v>
      </c>
      <c r="C13005" s="54">
        <v>4174.0936822109898</v>
      </c>
      <c r="D13005" s="56">
        <v>449</v>
      </c>
      <c r="E13005" s="56">
        <v>41</v>
      </c>
      <c r="F13005" s="55">
        <v>70.160654061319093</v>
      </c>
      <c r="G13005" s="214"/>
      <c r="H13005" s="56" t="s">
        <v>482</v>
      </c>
      <c r="I13005" s="56">
        <v>19783</v>
      </c>
      <c r="J13005" s="56">
        <v>709</v>
      </c>
      <c r="K13005" s="56">
        <v>45</v>
      </c>
      <c r="L13005" s="57">
        <v>6.3469675599435824E-2</v>
      </c>
      <c r="M13005" s="56" t="s">
        <v>482</v>
      </c>
      <c r="N13005" s="60">
        <v>16985.723224698861</v>
      </c>
      <c r="O13005" s="150">
        <v>44441</v>
      </c>
      <c r="P13005" s="150">
        <f t="shared" si="536"/>
        <v>44423</v>
      </c>
      <c r="Q13005" s="150">
        <f t="shared" si="537"/>
        <v>44436</v>
      </c>
    </row>
    <row r="13006" spans="1:17" x14ac:dyDescent="0.35">
      <c r="A13006" s="45" t="s">
        <v>634</v>
      </c>
      <c r="B13006" s="56" t="s">
        <v>456</v>
      </c>
      <c r="C13006" s="54">
        <v>414.46849714100301</v>
      </c>
      <c r="D13006" s="56">
        <v>12</v>
      </c>
      <c r="E13006" s="56" t="s">
        <v>495</v>
      </c>
      <c r="F13006" s="55">
        <v>17.233775768552871</v>
      </c>
      <c r="G13006" s="214"/>
      <c r="H13006" s="56" t="s">
        <v>467</v>
      </c>
      <c r="I13006" s="56">
        <v>282</v>
      </c>
      <c r="J13006" s="56">
        <v>9</v>
      </c>
      <c r="K13006" s="56">
        <v>1</v>
      </c>
      <c r="L13006" s="57">
        <v>0.1111111111111111</v>
      </c>
      <c r="M13006" s="56" t="s">
        <v>1053</v>
      </c>
      <c r="N13006" s="60">
        <v>2171.455746837662</v>
      </c>
      <c r="O13006" s="150">
        <v>44441</v>
      </c>
      <c r="P13006" s="150">
        <f t="shared" si="536"/>
        <v>44423</v>
      </c>
      <c r="Q13006" s="150">
        <f t="shared" si="537"/>
        <v>44436</v>
      </c>
    </row>
    <row r="13007" spans="1:17" x14ac:dyDescent="0.35">
      <c r="A13007" s="45" t="s">
        <v>633</v>
      </c>
      <c r="B13007" s="56" t="s">
        <v>458</v>
      </c>
      <c r="C13007" s="54">
        <v>5777.7105143039398</v>
      </c>
      <c r="D13007" s="56">
        <v>460</v>
      </c>
      <c r="E13007" s="56">
        <v>10</v>
      </c>
      <c r="F13007" s="55">
        <v>12.362781287109303</v>
      </c>
      <c r="G13007" s="214"/>
      <c r="H13007" s="56" t="s">
        <v>482</v>
      </c>
      <c r="I13007" s="56">
        <v>20893</v>
      </c>
      <c r="J13007" s="56">
        <v>553</v>
      </c>
      <c r="K13007" s="56">
        <v>10</v>
      </c>
      <c r="L13007" s="57">
        <v>1.8083182640144666E-2</v>
      </c>
      <c r="M13007" s="56" t="s">
        <v>1053</v>
      </c>
      <c r="N13007" s="60">
        <v>9571.2652724800246</v>
      </c>
      <c r="O13007" s="150">
        <v>44441</v>
      </c>
      <c r="P13007" s="150">
        <f t="shared" si="536"/>
        <v>44423</v>
      </c>
      <c r="Q13007" s="150">
        <f t="shared" si="537"/>
        <v>44436</v>
      </c>
    </row>
    <row r="13008" spans="1:17" x14ac:dyDescent="0.35">
      <c r="A13008" s="45" t="s">
        <v>632</v>
      </c>
      <c r="B13008" s="56" t="s">
        <v>454</v>
      </c>
      <c r="C13008" s="54">
        <v>9113.7991472155009</v>
      </c>
      <c r="D13008" s="56">
        <v>522</v>
      </c>
      <c r="E13008" s="56">
        <v>24</v>
      </c>
      <c r="F13008" s="55">
        <v>18.809781591571202</v>
      </c>
      <c r="G13008" s="214"/>
      <c r="H13008" s="56" t="s">
        <v>463</v>
      </c>
      <c r="I13008" s="56">
        <v>16555</v>
      </c>
      <c r="J13008" s="56">
        <v>465</v>
      </c>
      <c r="K13008" s="56">
        <v>25</v>
      </c>
      <c r="L13008" s="57">
        <v>5.3763440860215055E-2</v>
      </c>
      <c r="M13008" s="56" t="s">
        <v>1053</v>
      </c>
      <c r="N13008" s="60">
        <v>5102.1532567136883</v>
      </c>
      <c r="O13008" s="150">
        <v>44441</v>
      </c>
      <c r="P13008" s="150">
        <f t="shared" si="536"/>
        <v>44423</v>
      </c>
      <c r="Q13008" s="150">
        <f t="shared" si="537"/>
        <v>44436</v>
      </c>
    </row>
    <row r="13009" spans="1:17" x14ac:dyDescent="0.35">
      <c r="A13009" s="45" t="s">
        <v>631</v>
      </c>
      <c r="B13009" s="56" t="s">
        <v>462</v>
      </c>
      <c r="C13009" s="54">
        <v>1968.1305279901801</v>
      </c>
      <c r="D13009" s="56">
        <v>107</v>
      </c>
      <c r="E13009" s="56" t="s">
        <v>495</v>
      </c>
      <c r="F13009" s="55">
        <v>10.887779608019143</v>
      </c>
      <c r="G13009" s="214"/>
      <c r="H13009" s="56" t="s">
        <v>482</v>
      </c>
      <c r="I13009" s="56">
        <v>3770</v>
      </c>
      <c r="J13009" s="56">
        <v>240</v>
      </c>
      <c r="K13009" s="56">
        <v>4</v>
      </c>
      <c r="L13009" s="57">
        <v>1.6666666666666666E-2</v>
      </c>
      <c r="M13009" s="56" t="s">
        <v>482</v>
      </c>
      <c r="N13009" s="60">
        <v>12194.313160981437</v>
      </c>
      <c r="O13009" s="150">
        <v>44441</v>
      </c>
      <c r="P13009" s="150">
        <f t="shared" si="536"/>
        <v>44423</v>
      </c>
      <c r="Q13009" s="150">
        <f t="shared" si="537"/>
        <v>44436</v>
      </c>
    </row>
    <row r="13010" spans="1:17" x14ac:dyDescent="0.35">
      <c r="A13010" s="45" t="s">
        <v>630</v>
      </c>
      <c r="B13010" s="56" t="s">
        <v>454</v>
      </c>
      <c r="C13010" s="54">
        <v>11979.088383960399</v>
      </c>
      <c r="D13010" s="56">
        <v>1236</v>
      </c>
      <c r="E13010" s="56">
        <v>51</v>
      </c>
      <c r="F13010" s="55">
        <v>30.410136615527499</v>
      </c>
      <c r="G13010" s="214"/>
      <c r="H13010" s="56" t="s">
        <v>482</v>
      </c>
      <c r="I13010" s="56">
        <v>27155</v>
      </c>
      <c r="J13010" s="56">
        <v>961</v>
      </c>
      <c r="K13010" s="56">
        <v>54</v>
      </c>
      <c r="L13010" s="57">
        <v>5.6191467221644122E-2</v>
      </c>
      <c r="M13010" s="56" t="s">
        <v>482</v>
      </c>
      <c r="N13010" s="60">
        <v>8022.313294613863</v>
      </c>
      <c r="O13010" s="150">
        <v>44441</v>
      </c>
      <c r="P13010" s="150">
        <f t="shared" si="536"/>
        <v>44423</v>
      </c>
      <c r="Q13010" s="150">
        <f t="shared" si="537"/>
        <v>44436</v>
      </c>
    </row>
    <row r="13011" spans="1:17" x14ac:dyDescent="0.35">
      <c r="A13011" s="45" t="s">
        <v>629</v>
      </c>
      <c r="B13011" s="56" t="s">
        <v>461</v>
      </c>
      <c r="C13011" s="54">
        <v>241.58987972642501</v>
      </c>
      <c r="D13011" s="56">
        <v>9</v>
      </c>
      <c r="E13011" s="56">
        <v>0</v>
      </c>
      <c r="F13011" s="55">
        <v>0</v>
      </c>
      <c r="G13011" s="214"/>
      <c r="H13011" s="56" t="s">
        <v>463</v>
      </c>
      <c r="I13011" s="56">
        <v>658</v>
      </c>
      <c r="J13011" s="56">
        <v>20</v>
      </c>
      <c r="K13011" s="56">
        <v>0</v>
      </c>
      <c r="L13011" s="57">
        <v>0</v>
      </c>
      <c r="M13011" s="56" t="s">
        <v>1053</v>
      </c>
      <c r="N13011" s="60">
        <v>8278.4924694063684</v>
      </c>
      <c r="O13011" s="150">
        <v>44441</v>
      </c>
      <c r="P13011" s="150">
        <f t="shared" si="536"/>
        <v>44423</v>
      </c>
      <c r="Q13011" s="150">
        <f t="shared" si="537"/>
        <v>44436</v>
      </c>
    </row>
    <row r="13012" spans="1:17" x14ac:dyDescent="0.35">
      <c r="A13012" s="45" t="s">
        <v>438</v>
      </c>
      <c r="B13012" s="56" t="s">
        <v>438</v>
      </c>
      <c r="C13012" s="54">
        <v>0</v>
      </c>
      <c r="D13012" s="56">
        <v>987</v>
      </c>
      <c r="E13012" s="56">
        <v>33</v>
      </c>
      <c r="F13012" s="55" t="s">
        <v>465</v>
      </c>
      <c r="G13012" s="214"/>
      <c r="H13012" s="56" t="s">
        <v>465</v>
      </c>
      <c r="I13012" s="56">
        <v>341826</v>
      </c>
      <c r="J13012" s="56">
        <v>8088</v>
      </c>
      <c r="K13012" s="56">
        <v>35</v>
      </c>
      <c r="L13012" s="57" t="s">
        <v>465</v>
      </c>
      <c r="M13012" s="56" t="s">
        <v>465</v>
      </c>
      <c r="N13012" s="60" t="s">
        <v>465</v>
      </c>
      <c r="O13012" s="150">
        <v>44441</v>
      </c>
      <c r="P13012" s="150">
        <f t="shared" si="536"/>
        <v>44423</v>
      </c>
      <c r="Q13012" s="150">
        <f t="shared" si="537"/>
        <v>44436</v>
      </c>
    </row>
    <row r="13013" spans="1:17" x14ac:dyDescent="0.35">
      <c r="A13013" s="45" t="s">
        <v>628</v>
      </c>
      <c r="B13013" s="56" t="s">
        <v>449</v>
      </c>
      <c r="C13013" s="54">
        <v>9203.2013313555308</v>
      </c>
      <c r="D13013" s="56">
        <v>366</v>
      </c>
      <c r="E13013" s="56">
        <v>7</v>
      </c>
      <c r="F13013" s="55">
        <v>5.4328921208806742</v>
      </c>
      <c r="G13013" s="214"/>
      <c r="H13013" s="56" t="s">
        <v>482</v>
      </c>
      <c r="I13013" s="56">
        <v>16625</v>
      </c>
      <c r="J13013" s="56">
        <v>528</v>
      </c>
      <c r="K13013" s="56">
        <v>7</v>
      </c>
      <c r="L13013" s="57">
        <v>1.3257575757575758E-2</v>
      </c>
      <c r="M13013" s="56" t="s">
        <v>467</v>
      </c>
      <c r="N13013" s="60">
        <v>5737.1340796499926</v>
      </c>
      <c r="O13013" s="150">
        <v>44441</v>
      </c>
      <c r="P13013" s="150">
        <f t="shared" si="536"/>
        <v>44423</v>
      </c>
      <c r="Q13013" s="150">
        <f t="shared" si="537"/>
        <v>44436</v>
      </c>
    </row>
    <row r="13014" spans="1:17" x14ac:dyDescent="0.35">
      <c r="A13014" s="45" t="s">
        <v>627</v>
      </c>
      <c r="B13014" s="56" t="s">
        <v>449</v>
      </c>
      <c r="C13014" s="54">
        <v>15611.3411572231</v>
      </c>
      <c r="D13014" s="56">
        <v>931</v>
      </c>
      <c r="E13014" s="56">
        <v>22</v>
      </c>
      <c r="F13014" s="55">
        <v>10.065942160911003</v>
      </c>
      <c r="G13014" s="214"/>
      <c r="H13014" s="56" t="s">
        <v>463</v>
      </c>
      <c r="I13014" s="56">
        <v>28173</v>
      </c>
      <c r="J13014" s="56">
        <v>1028</v>
      </c>
      <c r="K13014" s="56">
        <v>23</v>
      </c>
      <c r="L13014" s="57">
        <v>2.2373540856031129E-2</v>
      </c>
      <c r="M13014" s="56" t="s">
        <v>1053</v>
      </c>
      <c r="N13014" s="60">
        <v>6584.9563445377789</v>
      </c>
      <c r="O13014" s="150">
        <v>44441</v>
      </c>
      <c r="P13014" s="150">
        <f t="shared" si="536"/>
        <v>44423</v>
      </c>
      <c r="Q13014" s="150">
        <f t="shared" si="537"/>
        <v>44436</v>
      </c>
    </row>
    <row r="13015" spans="1:17" x14ac:dyDescent="0.35">
      <c r="A13015" s="45" t="s">
        <v>626</v>
      </c>
      <c r="B13015" s="56" t="s">
        <v>454</v>
      </c>
      <c r="C13015" s="54">
        <v>27113.4272904754</v>
      </c>
      <c r="D13015" s="56">
        <v>2698</v>
      </c>
      <c r="E13015" s="56">
        <v>104</v>
      </c>
      <c r="F13015" s="55">
        <v>27.39812768406815</v>
      </c>
      <c r="G13015" s="214"/>
      <c r="H13015" s="56" t="s">
        <v>482</v>
      </c>
      <c r="I13015" s="56">
        <v>85778</v>
      </c>
      <c r="J13015" s="56">
        <v>2680</v>
      </c>
      <c r="K13015" s="56">
        <v>119</v>
      </c>
      <c r="L13015" s="57">
        <v>4.4402985074626866E-2</v>
      </c>
      <c r="M13015" s="56" t="s">
        <v>482</v>
      </c>
      <c r="N13015" s="60">
        <v>9884.4014490984318</v>
      </c>
      <c r="O13015" s="150">
        <v>44441</v>
      </c>
      <c r="P13015" s="150">
        <f t="shared" si="536"/>
        <v>44423</v>
      </c>
      <c r="Q13015" s="150">
        <f t="shared" si="537"/>
        <v>44436</v>
      </c>
    </row>
    <row r="13016" spans="1:17" x14ac:dyDescent="0.35">
      <c r="A13016" s="45" t="s">
        <v>625</v>
      </c>
      <c r="B13016" s="56" t="s">
        <v>456</v>
      </c>
      <c r="C13016" s="54">
        <v>1911.00314707446</v>
      </c>
      <c r="D13016" s="56">
        <v>100</v>
      </c>
      <c r="E13016" s="56">
        <v>7</v>
      </c>
      <c r="F13016" s="55">
        <v>26.164268790736749</v>
      </c>
      <c r="G13016" s="214"/>
      <c r="H13016" s="56" t="s">
        <v>482</v>
      </c>
      <c r="I13016" s="56">
        <v>2832</v>
      </c>
      <c r="J13016" s="56">
        <v>98</v>
      </c>
      <c r="K13016" s="56">
        <v>7</v>
      </c>
      <c r="L13016" s="57">
        <v>7.1428571428571425E-2</v>
      </c>
      <c r="M13016" s="56" t="s">
        <v>482</v>
      </c>
      <c r="N13016" s="60">
        <v>5128.1966829844023</v>
      </c>
      <c r="O13016" s="150">
        <v>44441</v>
      </c>
      <c r="P13016" s="150">
        <f t="shared" si="536"/>
        <v>44423</v>
      </c>
      <c r="Q13016" s="150">
        <f t="shared" si="537"/>
        <v>44436</v>
      </c>
    </row>
    <row r="13017" spans="1:17" x14ac:dyDescent="0.35">
      <c r="A13017" s="45" t="s">
        <v>624</v>
      </c>
      <c r="B13017" s="56" t="s">
        <v>452</v>
      </c>
      <c r="C13017" s="54">
        <v>26055.176096996998</v>
      </c>
      <c r="D13017" s="56">
        <v>2266</v>
      </c>
      <c r="E13017" s="56">
        <v>52</v>
      </c>
      <c r="F13017" s="55">
        <v>14.255461949128051</v>
      </c>
      <c r="G13017" s="214"/>
      <c r="H13017" s="56" t="s">
        <v>463</v>
      </c>
      <c r="I13017" s="56">
        <v>70574</v>
      </c>
      <c r="J13017" s="56">
        <v>2164</v>
      </c>
      <c r="K13017" s="56">
        <v>59</v>
      </c>
      <c r="L13017" s="57">
        <v>2.7264325323475048E-2</v>
      </c>
      <c r="M13017" s="56" t="s">
        <v>1053</v>
      </c>
      <c r="N13017" s="60">
        <v>8305.4514463612195</v>
      </c>
      <c r="O13017" s="150">
        <v>44441</v>
      </c>
      <c r="P13017" s="150">
        <f t="shared" si="536"/>
        <v>44423</v>
      </c>
      <c r="Q13017" s="150">
        <f t="shared" si="537"/>
        <v>44436</v>
      </c>
    </row>
    <row r="13018" spans="1:17" x14ac:dyDescent="0.35">
      <c r="A13018" s="45" t="s">
        <v>623</v>
      </c>
      <c r="B13018" s="56" t="s">
        <v>454</v>
      </c>
      <c r="C13018" s="54">
        <v>66447.1432703639</v>
      </c>
      <c r="D13018" s="56">
        <v>6048</v>
      </c>
      <c r="E13018" s="56">
        <v>139</v>
      </c>
      <c r="F13018" s="55">
        <v>14.942059116331752</v>
      </c>
      <c r="G13018" s="214"/>
      <c r="H13018" s="56" t="s">
        <v>482</v>
      </c>
      <c r="I13018" s="56">
        <v>411557</v>
      </c>
      <c r="J13018" s="56">
        <v>14444</v>
      </c>
      <c r="K13018" s="56">
        <v>154</v>
      </c>
      <c r="L13018" s="57">
        <v>1.0661866518969814E-2</v>
      </c>
      <c r="M13018" s="56" t="s">
        <v>1053</v>
      </c>
      <c r="N13018" s="60">
        <v>21737.578606245621</v>
      </c>
      <c r="O13018" s="150">
        <v>44441</v>
      </c>
      <c r="P13018" s="150">
        <f t="shared" si="536"/>
        <v>44423</v>
      </c>
      <c r="Q13018" s="150">
        <f t="shared" si="537"/>
        <v>44436</v>
      </c>
    </row>
    <row r="13019" spans="1:17" x14ac:dyDescent="0.35">
      <c r="A13019" s="45" t="s">
        <v>622</v>
      </c>
      <c r="B13019" s="56" t="s">
        <v>455</v>
      </c>
      <c r="C13019" s="54">
        <v>10160.3863056553</v>
      </c>
      <c r="D13019" s="56">
        <v>688</v>
      </c>
      <c r="E13019" s="56">
        <v>32</v>
      </c>
      <c r="F13019" s="55">
        <v>22.49633249123659</v>
      </c>
      <c r="G13019" s="214"/>
      <c r="H13019" s="56" t="s">
        <v>482</v>
      </c>
      <c r="I13019" s="56">
        <v>24052</v>
      </c>
      <c r="J13019" s="56">
        <v>984</v>
      </c>
      <c r="K13019" s="56">
        <v>40</v>
      </c>
      <c r="L13019" s="57">
        <v>4.065040650406504E-2</v>
      </c>
      <c r="M13019" s="56" t="s">
        <v>1053</v>
      </c>
      <c r="N13019" s="60">
        <v>9684.6711374773495</v>
      </c>
      <c r="O13019" s="150">
        <v>44441</v>
      </c>
      <c r="P13019" s="150">
        <f t="shared" si="536"/>
        <v>44423</v>
      </c>
      <c r="Q13019" s="150">
        <f t="shared" si="537"/>
        <v>44436</v>
      </c>
    </row>
    <row r="13020" spans="1:17" x14ac:dyDescent="0.35">
      <c r="A13020" s="45" t="s">
        <v>621</v>
      </c>
      <c r="B13020" s="56" t="s">
        <v>451</v>
      </c>
      <c r="C13020" s="54">
        <v>24185.158020851901</v>
      </c>
      <c r="D13020" s="56">
        <v>1950</v>
      </c>
      <c r="E13020" s="56">
        <v>99</v>
      </c>
      <c r="F13020" s="55">
        <v>29.238711466477685</v>
      </c>
      <c r="G13020" s="214"/>
      <c r="H13020" s="56" t="s">
        <v>482</v>
      </c>
      <c r="I13020" s="56">
        <v>45984</v>
      </c>
      <c r="J13020" s="56">
        <v>1923</v>
      </c>
      <c r="K13020" s="56">
        <v>103</v>
      </c>
      <c r="L13020" s="57">
        <v>5.3562142485699425E-2</v>
      </c>
      <c r="M13020" s="56" t="s">
        <v>482</v>
      </c>
      <c r="N13020" s="60">
        <v>7951.1574757627486</v>
      </c>
      <c r="O13020" s="150">
        <v>44441</v>
      </c>
      <c r="P13020" s="150">
        <f t="shared" si="536"/>
        <v>44423</v>
      </c>
      <c r="Q13020" s="150">
        <f t="shared" si="537"/>
        <v>44436</v>
      </c>
    </row>
    <row r="13021" spans="1:17" x14ac:dyDescent="0.35">
      <c r="A13021" s="45" t="s">
        <v>620</v>
      </c>
      <c r="B13021" s="56" t="s">
        <v>449</v>
      </c>
      <c r="C13021" s="54">
        <v>5442.3214995143799</v>
      </c>
      <c r="D13021" s="56">
        <v>288</v>
      </c>
      <c r="E13021" s="56">
        <v>26</v>
      </c>
      <c r="F13021" s="55">
        <v>34.124093133942395</v>
      </c>
      <c r="G13021" s="214"/>
      <c r="H13021" s="56" t="s">
        <v>482</v>
      </c>
      <c r="I13021" s="56">
        <v>8503</v>
      </c>
      <c r="J13021" s="56">
        <v>365</v>
      </c>
      <c r="K13021" s="56">
        <v>27</v>
      </c>
      <c r="L13021" s="57">
        <v>7.3972602739726029E-2</v>
      </c>
      <c r="M13021" s="56" t="s">
        <v>482</v>
      </c>
      <c r="N13021" s="60">
        <v>6706.6967659402162</v>
      </c>
      <c r="O13021" s="150">
        <v>44441</v>
      </c>
      <c r="P13021" s="150">
        <f t="shared" si="536"/>
        <v>44423</v>
      </c>
      <c r="Q13021" s="150">
        <f t="shared" si="537"/>
        <v>44436</v>
      </c>
    </row>
    <row r="13022" spans="1:17" x14ac:dyDescent="0.35">
      <c r="A13022" s="45" t="s">
        <v>619</v>
      </c>
      <c r="B13022" s="56" t="s">
        <v>457</v>
      </c>
      <c r="C13022" s="54">
        <v>733.94211218720091</v>
      </c>
      <c r="D13022" s="56">
        <v>21</v>
      </c>
      <c r="E13022" s="56" t="s">
        <v>495</v>
      </c>
      <c r="F13022" s="55">
        <v>29.196541624669454</v>
      </c>
      <c r="G13022" s="214"/>
      <c r="H13022" s="56" t="s">
        <v>482</v>
      </c>
      <c r="I13022" s="56">
        <v>1523</v>
      </c>
      <c r="J13022" s="56">
        <v>58</v>
      </c>
      <c r="K13022" s="56">
        <v>3</v>
      </c>
      <c r="L13022" s="57">
        <v>5.1724137931034482E-2</v>
      </c>
      <c r="M13022" s="56" t="s">
        <v>482</v>
      </c>
      <c r="N13022" s="60">
        <v>7902.5305997438645</v>
      </c>
      <c r="O13022" s="150">
        <v>44441</v>
      </c>
      <c r="P13022" s="150">
        <f t="shared" si="536"/>
        <v>44423</v>
      </c>
      <c r="Q13022" s="150">
        <f t="shared" si="537"/>
        <v>44436</v>
      </c>
    </row>
    <row r="13023" spans="1:17" x14ac:dyDescent="0.35">
      <c r="A13023" s="45" t="s">
        <v>618</v>
      </c>
      <c r="B13023" s="56" t="s">
        <v>461</v>
      </c>
      <c r="C13023" s="54">
        <v>445.14881003177402</v>
      </c>
      <c r="D13023" s="56">
        <v>14</v>
      </c>
      <c r="E13023" s="56" t="s">
        <v>495</v>
      </c>
      <c r="F13023" s="55">
        <v>64.183994043226107</v>
      </c>
      <c r="G13023" s="214"/>
      <c r="H13023" s="56" t="s">
        <v>482</v>
      </c>
      <c r="I13023" s="56">
        <v>774</v>
      </c>
      <c r="J13023" s="56">
        <v>35</v>
      </c>
      <c r="K13023" s="56">
        <v>4</v>
      </c>
      <c r="L13023" s="57">
        <v>0.11428571428571428</v>
      </c>
      <c r="M13023" s="56" t="s">
        <v>482</v>
      </c>
      <c r="N13023" s="60">
        <v>7862.5392702951976</v>
      </c>
      <c r="O13023" s="150">
        <v>44441</v>
      </c>
      <c r="P13023" s="150">
        <f t="shared" si="536"/>
        <v>44423</v>
      </c>
      <c r="Q13023" s="150">
        <f t="shared" si="537"/>
        <v>44436</v>
      </c>
    </row>
    <row r="13024" spans="1:17" x14ac:dyDescent="0.35">
      <c r="A13024" s="45" t="s">
        <v>617</v>
      </c>
      <c r="B13024" s="56" t="s">
        <v>454</v>
      </c>
      <c r="C13024" s="54">
        <v>33036.741371399599</v>
      </c>
      <c r="D13024" s="56">
        <v>2528</v>
      </c>
      <c r="E13024" s="56">
        <v>58</v>
      </c>
      <c r="F13024" s="55">
        <v>12.540150665233819</v>
      </c>
      <c r="G13024" s="214"/>
      <c r="H13024" s="56" t="s">
        <v>463</v>
      </c>
      <c r="I13024" s="56">
        <v>136358</v>
      </c>
      <c r="J13024" s="56">
        <v>4265</v>
      </c>
      <c r="K13024" s="56">
        <v>68</v>
      </c>
      <c r="L13024" s="57">
        <v>1.5943728018757326E-2</v>
      </c>
      <c r="M13024" s="56" t="s">
        <v>1053</v>
      </c>
      <c r="N13024" s="60">
        <v>12909.868900363988</v>
      </c>
      <c r="O13024" s="150">
        <v>44441</v>
      </c>
      <c r="P13024" s="150">
        <f t="shared" si="536"/>
        <v>44423</v>
      </c>
      <c r="Q13024" s="150">
        <f t="shared" si="537"/>
        <v>44436</v>
      </c>
    </row>
    <row r="13025" spans="1:17" x14ac:dyDescent="0.35">
      <c r="A13025" s="45" t="s">
        <v>616</v>
      </c>
      <c r="B13025" s="56" t="s">
        <v>454</v>
      </c>
      <c r="C13025" s="54">
        <v>13217.562427383</v>
      </c>
      <c r="D13025" s="56">
        <v>717</v>
      </c>
      <c r="E13025" s="56">
        <v>23</v>
      </c>
      <c r="F13025" s="55">
        <v>12.429350357775604</v>
      </c>
      <c r="G13025" s="214"/>
      <c r="H13025" s="56" t="s">
        <v>463</v>
      </c>
      <c r="I13025" s="56">
        <v>49571</v>
      </c>
      <c r="J13025" s="56">
        <v>1421</v>
      </c>
      <c r="K13025" s="56">
        <v>27</v>
      </c>
      <c r="L13025" s="57">
        <v>1.9000703729767768E-2</v>
      </c>
      <c r="M13025" s="56" t="s">
        <v>1053</v>
      </c>
      <c r="N13025" s="60">
        <v>10750.847652938604</v>
      </c>
      <c r="O13025" s="150">
        <v>44441</v>
      </c>
      <c r="P13025" s="150">
        <f t="shared" si="536"/>
        <v>44423</v>
      </c>
      <c r="Q13025" s="150">
        <f t="shared" si="537"/>
        <v>44436</v>
      </c>
    </row>
    <row r="13026" spans="1:17" x14ac:dyDescent="0.35">
      <c r="A13026" s="45" t="s">
        <v>615</v>
      </c>
      <c r="B13026" s="56" t="s">
        <v>449</v>
      </c>
      <c r="C13026" s="54">
        <v>17180.900653549099</v>
      </c>
      <c r="D13026" s="56">
        <v>2033</v>
      </c>
      <c r="E13026" s="56">
        <v>44</v>
      </c>
      <c r="F13026" s="55">
        <v>18.292738001531458</v>
      </c>
      <c r="G13026" s="214"/>
      <c r="H13026" s="56" t="s">
        <v>482</v>
      </c>
      <c r="I13026" s="56">
        <v>51956</v>
      </c>
      <c r="J13026" s="56">
        <v>1955</v>
      </c>
      <c r="K13026" s="56">
        <v>49</v>
      </c>
      <c r="L13026" s="57">
        <v>2.5063938618925832E-2</v>
      </c>
      <c r="M13026" s="56" t="s">
        <v>467</v>
      </c>
      <c r="N13026" s="60">
        <v>11378.914525043545</v>
      </c>
      <c r="O13026" s="150">
        <v>44441</v>
      </c>
      <c r="P13026" s="150">
        <f t="shared" si="536"/>
        <v>44423</v>
      </c>
      <c r="Q13026" s="150">
        <f t="shared" si="537"/>
        <v>44436</v>
      </c>
    </row>
    <row r="13027" spans="1:17" x14ac:dyDescent="0.35">
      <c r="A13027" s="45" t="s">
        <v>614</v>
      </c>
      <c r="B13027" s="56" t="s">
        <v>452</v>
      </c>
      <c r="C13027" s="54">
        <v>29713.051998029401</v>
      </c>
      <c r="D13027" s="56">
        <v>1466</v>
      </c>
      <c r="E13027" s="56">
        <v>27</v>
      </c>
      <c r="F13027" s="55">
        <v>6.4906541027806002</v>
      </c>
      <c r="G13027" s="214"/>
      <c r="H13027" s="56" t="s">
        <v>482</v>
      </c>
      <c r="I13027" s="56">
        <v>234118</v>
      </c>
      <c r="J13027" s="56">
        <v>4684</v>
      </c>
      <c r="K13027" s="56">
        <v>33</v>
      </c>
      <c r="L13027" s="57">
        <v>7.0452604611443209E-3</v>
      </c>
      <c r="M13027" s="56" t="s">
        <v>1053</v>
      </c>
      <c r="N13027" s="60">
        <v>15764.116053479285</v>
      </c>
      <c r="O13027" s="150">
        <v>44441</v>
      </c>
      <c r="P13027" s="150">
        <f t="shared" si="536"/>
        <v>44423</v>
      </c>
      <c r="Q13027" s="150">
        <f t="shared" si="537"/>
        <v>44436</v>
      </c>
    </row>
    <row r="13028" spans="1:17" x14ac:dyDescent="0.35">
      <c r="A13028" s="45" t="s">
        <v>613</v>
      </c>
      <c r="B13028" s="56" t="s">
        <v>462</v>
      </c>
      <c r="C13028" s="54">
        <v>2759.83426324726</v>
      </c>
      <c r="D13028" s="56">
        <v>109</v>
      </c>
      <c r="E13028" s="56">
        <v>5</v>
      </c>
      <c r="F13028" s="55">
        <v>12.940735677461943</v>
      </c>
      <c r="G13028" s="214"/>
      <c r="H13028" s="56" t="s">
        <v>463</v>
      </c>
      <c r="I13028" s="56">
        <v>4701</v>
      </c>
      <c r="J13028" s="56">
        <v>206</v>
      </c>
      <c r="K13028" s="56">
        <v>6</v>
      </c>
      <c r="L13028" s="57">
        <v>2.9126213592233011E-2</v>
      </c>
      <c r="M13028" s="56" t="s">
        <v>1053</v>
      </c>
      <c r="N13028" s="60">
        <v>7464.2163387600494</v>
      </c>
      <c r="O13028" s="150">
        <v>44441</v>
      </c>
      <c r="P13028" s="150">
        <f t="shared" si="536"/>
        <v>44423</v>
      </c>
      <c r="Q13028" s="150">
        <f t="shared" si="537"/>
        <v>44436</v>
      </c>
    </row>
    <row r="13029" spans="1:17" x14ac:dyDescent="0.35">
      <c r="A13029" s="45" t="s">
        <v>612</v>
      </c>
      <c r="B13029" s="56" t="s">
        <v>457</v>
      </c>
      <c r="C13029" s="54">
        <v>709.250407043618</v>
      </c>
      <c r="D13029" s="56">
        <v>19</v>
      </c>
      <c r="E13029" s="56" t="s">
        <v>495</v>
      </c>
      <c r="F13029" s="55">
        <v>20.141989548179044</v>
      </c>
      <c r="G13029" s="214"/>
      <c r="H13029" s="56" t="s">
        <v>463</v>
      </c>
      <c r="I13029" s="56">
        <v>2230</v>
      </c>
      <c r="J13029" s="56">
        <v>89</v>
      </c>
      <c r="K13029" s="56">
        <v>2</v>
      </c>
      <c r="L13029" s="57">
        <v>2.247191011235955E-2</v>
      </c>
      <c r="M13029" s="56" t="s">
        <v>1053</v>
      </c>
      <c r="N13029" s="60">
        <v>12548.459488515542</v>
      </c>
      <c r="O13029" s="150">
        <v>44441</v>
      </c>
      <c r="P13029" s="150">
        <f t="shared" si="536"/>
        <v>44423</v>
      </c>
      <c r="Q13029" s="150">
        <f t="shared" si="537"/>
        <v>44436</v>
      </c>
    </row>
    <row r="13030" spans="1:17" x14ac:dyDescent="0.35">
      <c r="A13030" s="45" t="s">
        <v>611</v>
      </c>
      <c r="B13030" s="56" t="s">
        <v>458</v>
      </c>
      <c r="C13030" s="54">
        <v>5203.1237660323704</v>
      </c>
      <c r="D13030" s="56">
        <v>309</v>
      </c>
      <c r="E13030" s="56">
        <v>10</v>
      </c>
      <c r="F13030" s="55">
        <v>13.728016983735738</v>
      </c>
      <c r="G13030" s="214"/>
      <c r="H13030" s="56" t="s">
        <v>482</v>
      </c>
      <c r="I13030" s="56">
        <v>18737</v>
      </c>
      <c r="J13030" s="56">
        <v>852</v>
      </c>
      <c r="K13030" s="56">
        <v>10</v>
      </c>
      <c r="L13030" s="57">
        <v>1.1737089201877934E-2</v>
      </c>
      <c r="M13030" s="56" t="s">
        <v>482</v>
      </c>
      <c r="N13030" s="60">
        <v>16374.778658199986</v>
      </c>
      <c r="O13030" s="150">
        <v>44441</v>
      </c>
      <c r="P13030" s="150">
        <f t="shared" si="536"/>
        <v>44423</v>
      </c>
      <c r="Q13030" s="150">
        <f t="shared" si="537"/>
        <v>44436</v>
      </c>
    </row>
    <row r="13031" spans="1:17" x14ac:dyDescent="0.35">
      <c r="A13031" s="45" t="s">
        <v>610</v>
      </c>
      <c r="B13031" s="56" t="s">
        <v>449</v>
      </c>
      <c r="C13031" s="54">
        <v>7840.6389864339299</v>
      </c>
      <c r="D13031" s="56">
        <v>730</v>
      </c>
      <c r="E13031" s="56">
        <v>20</v>
      </c>
      <c r="F13031" s="55">
        <v>18.220089345309464</v>
      </c>
      <c r="G13031" s="214"/>
      <c r="H13031" s="56" t="s">
        <v>482</v>
      </c>
      <c r="I13031" s="56">
        <v>20236</v>
      </c>
      <c r="J13031" s="56">
        <v>593</v>
      </c>
      <c r="K13031" s="56">
        <v>21</v>
      </c>
      <c r="L13031" s="57">
        <v>3.5413153456998317E-2</v>
      </c>
      <c r="M13031" s="56" t="s">
        <v>482</v>
      </c>
      <c r="N13031" s="60">
        <v>7563.1590872379602</v>
      </c>
      <c r="O13031" s="150">
        <v>44441</v>
      </c>
      <c r="P13031" s="150">
        <f t="shared" ref="P13031:P13062" si="538">O13031-18</f>
        <v>44423</v>
      </c>
      <c r="Q13031" s="150">
        <f t="shared" ref="Q13031:Q13062" si="539">O13031-5</f>
        <v>44436</v>
      </c>
    </row>
    <row r="13032" spans="1:17" x14ac:dyDescent="0.35">
      <c r="A13032" s="45" t="s">
        <v>609</v>
      </c>
      <c r="B13032" s="56" t="s">
        <v>451</v>
      </c>
      <c r="C13032" s="54">
        <v>7285.8220530817907</v>
      </c>
      <c r="D13032" s="56">
        <v>923</v>
      </c>
      <c r="E13032" s="56">
        <v>32</v>
      </c>
      <c r="F13032" s="55">
        <v>31.372084976292602</v>
      </c>
      <c r="G13032" s="214"/>
      <c r="H13032" s="56" t="s">
        <v>482</v>
      </c>
      <c r="I13032" s="56">
        <v>22362</v>
      </c>
      <c r="J13032" s="56">
        <v>615</v>
      </c>
      <c r="K13032" s="56">
        <v>33</v>
      </c>
      <c r="L13032" s="57">
        <v>5.3658536585365853E-2</v>
      </c>
      <c r="M13032" s="56" t="s">
        <v>482</v>
      </c>
      <c r="N13032" s="60">
        <v>8441.0516139337287</v>
      </c>
      <c r="O13032" s="150">
        <v>44441</v>
      </c>
      <c r="P13032" s="150">
        <f t="shared" si="538"/>
        <v>44423</v>
      </c>
      <c r="Q13032" s="150">
        <f t="shared" si="539"/>
        <v>44436</v>
      </c>
    </row>
    <row r="13033" spans="1:17" x14ac:dyDescent="0.35">
      <c r="A13033" s="45" t="s">
        <v>608</v>
      </c>
      <c r="B13033" s="56" t="s">
        <v>449</v>
      </c>
      <c r="C13033" s="54">
        <v>3703.8770272844695</v>
      </c>
      <c r="D13033" s="56">
        <v>308</v>
      </c>
      <c r="E13033" s="56">
        <v>10</v>
      </c>
      <c r="F13033" s="55">
        <v>19.28481180730234</v>
      </c>
      <c r="G13033" s="214"/>
      <c r="H13033" s="56" t="s">
        <v>467</v>
      </c>
      <c r="I13033" s="56">
        <v>10191</v>
      </c>
      <c r="J13033" s="56">
        <v>340</v>
      </c>
      <c r="K13033" s="56">
        <v>10</v>
      </c>
      <c r="L13033" s="57">
        <v>2.9411764705882353E-2</v>
      </c>
      <c r="M13033" s="56" t="s">
        <v>1053</v>
      </c>
      <c r="N13033" s="60">
        <v>9179.5704202759134</v>
      </c>
      <c r="O13033" s="150">
        <v>44441</v>
      </c>
      <c r="P13033" s="150">
        <f t="shared" si="538"/>
        <v>44423</v>
      </c>
      <c r="Q13033" s="150">
        <f t="shared" si="539"/>
        <v>44436</v>
      </c>
    </row>
    <row r="13034" spans="1:17" x14ac:dyDescent="0.35">
      <c r="A13034" s="45" t="s">
        <v>607</v>
      </c>
      <c r="B13034" s="56" t="s">
        <v>458</v>
      </c>
      <c r="C13034" s="54">
        <v>4036.3842504603494</v>
      </c>
      <c r="D13034" s="56">
        <v>204</v>
      </c>
      <c r="E13034" s="56">
        <v>5</v>
      </c>
      <c r="F13034" s="55">
        <v>8.8480886600953568</v>
      </c>
      <c r="G13034" s="214"/>
      <c r="H13034" s="56" t="s">
        <v>463</v>
      </c>
      <c r="I13034" s="56">
        <v>9514</v>
      </c>
      <c r="J13034" s="56">
        <v>297</v>
      </c>
      <c r="K13034" s="56">
        <v>5</v>
      </c>
      <c r="L13034" s="57">
        <v>1.6835016835016835E-2</v>
      </c>
      <c r="M13034" s="56" t="s">
        <v>1053</v>
      </c>
      <c r="N13034" s="60">
        <v>7358.0705297352988</v>
      </c>
      <c r="O13034" s="150">
        <v>44441</v>
      </c>
      <c r="P13034" s="150">
        <f t="shared" si="538"/>
        <v>44423</v>
      </c>
      <c r="Q13034" s="150">
        <f t="shared" si="539"/>
        <v>44436</v>
      </c>
    </row>
    <row r="13035" spans="1:17" x14ac:dyDescent="0.35">
      <c r="A13035" s="45" t="s">
        <v>606</v>
      </c>
      <c r="B13035" s="56" t="s">
        <v>456</v>
      </c>
      <c r="C13035" s="54">
        <v>29347.864073528101</v>
      </c>
      <c r="D13035" s="56">
        <v>3212</v>
      </c>
      <c r="E13035" s="56">
        <v>96</v>
      </c>
      <c r="F13035" s="55">
        <v>23.365049122358549</v>
      </c>
      <c r="G13035" s="214"/>
      <c r="H13035" s="56" t="s">
        <v>463</v>
      </c>
      <c r="I13035" s="56">
        <v>73419</v>
      </c>
      <c r="J13035" s="56">
        <v>2566</v>
      </c>
      <c r="K13035" s="56">
        <v>108</v>
      </c>
      <c r="L13035" s="57">
        <v>4.2088854247856584E-2</v>
      </c>
      <c r="M13035" s="56" t="s">
        <v>467</v>
      </c>
      <c r="N13035" s="60">
        <v>8743.3960903292555</v>
      </c>
      <c r="O13035" s="150">
        <v>44441</v>
      </c>
      <c r="P13035" s="150">
        <f t="shared" si="538"/>
        <v>44423</v>
      </c>
      <c r="Q13035" s="150">
        <f t="shared" si="539"/>
        <v>44436</v>
      </c>
    </row>
    <row r="13036" spans="1:17" x14ac:dyDescent="0.35">
      <c r="A13036" s="45" t="s">
        <v>605</v>
      </c>
      <c r="B13036" s="56" t="s">
        <v>461</v>
      </c>
      <c r="C13036" s="54">
        <v>1175.1166229483399</v>
      </c>
      <c r="D13036" s="56">
        <v>47</v>
      </c>
      <c r="E13036" s="56">
        <v>0</v>
      </c>
      <c r="F13036" s="55">
        <v>0</v>
      </c>
      <c r="G13036" s="214"/>
      <c r="H13036" s="56" t="s">
        <v>467</v>
      </c>
      <c r="I13036" s="56">
        <v>3232</v>
      </c>
      <c r="J13036" s="56">
        <v>128</v>
      </c>
      <c r="K13036" s="56">
        <v>0</v>
      </c>
      <c r="L13036" s="57">
        <v>0</v>
      </c>
      <c r="M13036" s="56" t="s">
        <v>1053</v>
      </c>
      <c r="N13036" s="60">
        <v>10892.53589816907</v>
      </c>
      <c r="O13036" s="150">
        <v>44441</v>
      </c>
      <c r="P13036" s="150">
        <f t="shared" si="538"/>
        <v>44423</v>
      </c>
      <c r="Q13036" s="150">
        <f t="shared" si="539"/>
        <v>44436</v>
      </c>
    </row>
    <row r="13037" spans="1:17" x14ac:dyDescent="0.35">
      <c r="A13037" s="45" t="s">
        <v>604</v>
      </c>
      <c r="B13037" s="56" t="s">
        <v>459</v>
      </c>
      <c r="C13037" s="54">
        <v>2871.29045841678</v>
      </c>
      <c r="D13037" s="56">
        <v>171</v>
      </c>
      <c r="E13037" s="56">
        <v>8</v>
      </c>
      <c r="F13037" s="55">
        <v>19.90145475368087</v>
      </c>
      <c r="G13037" s="214"/>
      <c r="H13037" s="56" t="s">
        <v>463</v>
      </c>
      <c r="I13037" s="56">
        <v>6837</v>
      </c>
      <c r="J13037" s="56">
        <v>193</v>
      </c>
      <c r="K13037" s="56">
        <v>8</v>
      </c>
      <c r="L13037" s="57">
        <v>4.145077720207254E-2</v>
      </c>
      <c r="M13037" s="56" t="s">
        <v>1053</v>
      </c>
      <c r="N13037" s="60">
        <v>6721.716343055713</v>
      </c>
      <c r="O13037" s="150">
        <v>44441</v>
      </c>
      <c r="P13037" s="150">
        <f t="shared" si="538"/>
        <v>44423</v>
      </c>
      <c r="Q13037" s="150">
        <f t="shared" si="539"/>
        <v>44436</v>
      </c>
    </row>
    <row r="13038" spans="1:17" x14ac:dyDescent="0.35">
      <c r="A13038" s="45" t="s">
        <v>603</v>
      </c>
      <c r="B13038" s="56" t="s">
        <v>449</v>
      </c>
      <c r="C13038" s="54">
        <v>18711.126473274999</v>
      </c>
      <c r="D13038" s="56">
        <v>1681</v>
      </c>
      <c r="E13038" s="56">
        <v>59</v>
      </c>
      <c r="F13038" s="55">
        <v>22.522886157094579</v>
      </c>
      <c r="G13038" s="214"/>
      <c r="H13038" s="56" t="s">
        <v>482</v>
      </c>
      <c r="I13038" s="56">
        <v>63889</v>
      </c>
      <c r="J13038" s="56">
        <v>2369</v>
      </c>
      <c r="K13038" s="56">
        <v>65</v>
      </c>
      <c r="L13038" s="57">
        <v>2.7437737441958633E-2</v>
      </c>
      <c r="M13038" s="56" t="s">
        <v>482</v>
      </c>
      <c r="N13038" s="60">
        <v>12660.915970952525</v>
      </c>
      <c r="O13038" s="150">
        <v>44441</v>
      </c>
      <c r="P13038" s="150">
        <f t="shared" si="538"/>
        <v>44423</v>
      </c>
      <c r="Q13038" s="150">
        <f t="shared" si="539"/>
        <v>44436</v>
      </c>
    </row>
    <row r="13039" spans="1:17" x14ac:dyDescent="0.35">
      <c r="A13039" s="45" t="s">
        <v>602</v>
      </c>
      <c r="B13039" s="56" t="s">
        <v>456</v>
      </c>
      <c r="C13039" s="54">
        <v>41355.060735064602</v>
      </c>
      <c r="D13039" s="56">
        <v>3473</v>
      </c>
      <c r="E13039" s="56">
        <v>163</v>
      </c>
      <c r="F13039" s="55">
        <v>28.153403563944625</v>
      </c>
      <c r="G13039" s="214"/>
      <c r="H13039" s="56" t="s">
        <v>482</v>
      </c>
      <c r="I13039" s="56">
        <v>95914</v>
      </c>
      <c r="J13039" s="56">
        <v>3514</v>
      </c>
      <c r="K13039" s="56">
        <v>196</v>
      </c>
      <c r="L13039" s="57">
        <v>5.5776892430278883E-2</v>
      </c>
      <c r="M13039" s="56" t="s">
        <v>467</v>
      </c>
      <c r="N13039" s="60">
        <v>8497.1462682933743</v>
      </c>
      <c r="O13039" s="150">
        <v>44441</v>
      </c>
      <c r="P13039" s="150">
        <f t="shared" si="538"/>
        <v>44423</v>
      </c>
      <c r="Q13039" s="150">
        <f t="shared" si="539"/>
        <v>44436</v>
      </c>
    </row>
    <row r="13040" spans="1:17" x14ac:dyDescent="0.35">
      <c r="A13040" s="45" t="s">
        <v>601</v>
      </c>
      <c r="B13040" s="56" t="s">
        <v>454</v>
      </c>
      <c r="C13040" s="54">
        <v>23089.216116875701</v>
      </c>
      <c r="D13040" s="56">
        <v>1503</v>
      </c>
      <c r="E13040" s="56">
        <v>69</v>
      </c>
      <c r="F13040" s="55">
        <v>21.345771998596263</v>
      </c>
      <c r="G13040" s="214"/>
      <c r="H13040" s="56" t="s">
        <v>482</v>
      </c>
      <c r="I13040" s="56">
        <v>52499</v>
      </c>
      <c r="J13040" s="56">
        <v>1758</v>
      </c>
      <c r="K13040" s="56">
        <v>74</v>
      </c>
      <c r="L13040" s="57">
        <v>4.209328782707622E-2</v>
      </c>
      <c r="M13040" s="56" t="s">
        <v>482</v>
      </c>
      <c r="N13040" s="60">
        <v>7613.9440641949459</v>
      </c>
      <c r="O13040" s="150">
        <v>44441</v>
      </c>
      <c r="P13040" s="150">
        <f t="shared" si="538"/>
        <v>44423</v>
      </c>
      <c r="Q13040" s="150">
        <f t="shared" si="539"/>
        <v>44436</v>
      </c>
    </row>
    <row r="13041" spans="1:17" x14ac:dyDescent="0.35">
      <c r="A13041" s="45" t="s">
        <v>600</v>
      </c>
      <c r="B13041" s="56" t="s">
        <v>455</v>
      </c>
      <c r="C13041" s="54">
        <v>1711.2133241641</v>
      </c>
      <c r="D13041" s="56">
        <v>76</v>
      </c>
      <c r="E13041" s="56" t="s">
        <v>495</v>
      </c>
      <c r="F13041" s="55">
        <v>12.522443067721516</v>
      </c>
      <c r="G13041" s="214"/>
      <c r="H13041" s="56" t="s">
        <v>482</v>
      </c>
      <c r="I13041" s="56">
        <v>2150</v>
      </c>
      <c r="J13041" s="56">
        <v>83</v>
      </c>
      <c r="K13041" s="56">
        <v>3</v>
      </c>
      <c r="L13041" s="57">
        <v>3.614457831325301E-2</v>
      </c>
      <c r="M13041" s="56" t="s">
        <v>482</v>
      </c>
      <c r="N13041" s="60">
        <v>4850.3596148974684</v>
      </c>
      <c r="O13041" s="150">
        <v>44441</v>
      </c>
      <c r="P13041" s="150">
        <f t="shared" si="538"/>
        <v>44423</v>
      </c>
      <c r="Q13041" s="150">
        <f t="shared" si="539"/>
        <v>44436</v>
      </c>
    </row>
    <row r="13042" spans="1:17" x14ac:dyDescent="0.35">
      <c r="A13042" s="45" t="s">
        <v>599</v>
      </c>
      <c r="B13042" s="56" t="s">
        <v>449</v>
      </c>
      <c r="C13042" s="54">
        <v>7315.6481145470188</v>
      </c>
      <c r="D13042" s="56">
        <v>610</v>
      </c>
      <c r="E13042" s="56">
        <v>27</v>
      </c>
      <c r="F13042" s="55">
        <v>26.362277113035322</v>
      </c>
      <c r="G13042" s="214"/>
      <c r="H13042" s="56" t="s">
        <v>467</v>
      </c>
      <c r="I13042" s="56">
        <v>16486</v>
      </c>
      <c r="J13042" s="56">
        <v>510</v>
      </c>
      <c r="K13042" s="56">
        <v>32</v>
      </c>
      <c r="L13042" s="57">
        <v>6.2745098039215685E-2</v>
      </c>
      <c r="M13042" s="56" t="s">
        <v>1053</v>
      </c>
      <c r="N13042" s="60">
        <v>6971.3577254471184</v>
      </c>
      <c r="O13042" s="150">
        <v>44441</v>
      </c>
      <c r="P13042" s="150">
        <f t="shared" si="538"/>
        <v>44423</v>
      </c>
      <c r="Q13042" s="150">
        <f t="shared" si="539"/>
        <v>44436</v>
      </c>
    </row>
    <row r="13043" spans="1:17" x14ac:dyDescent="0.35">
      <c r="A13043" s="45" t="s">
        <v>598</v>
      </c>
      <c r="B13043" s="56" t="s">
        <v>454</v>
      </c>
      <c r="C13043" s="54">
        <v>10981.723636578799</v>
      </c>
      <c r="D13043" s="56">
        <v>616</v>
      </c>
      <c r="E13043" s="56">
        <v>23</v>
      </c>
      <c r="F13043" s="55">
        <v>14.959920657491173</v>
      </c>
      <c r="G13043" s="214"/>
      <c r="H13043" s="56" t="s">
        <v>463</v>
      </c>
      <c r="I13043" s="56">
        <v>59649</v>
      </c>
      <c r="J13043" s="56">
        <v>1602</v>
      </c>
      <c r="K13043" s="56">
        <v>28</v>
      </c>
      <c r="L13043" s="57">
        <v>1.7478152309612985E-2</v>
      </c>
      <c r="M13043" s="56" t="s">
        <v>467</v>
      </c>
      <c r="N13043" s="60">
        <v>14587.873935052698</v>
      </c>
      <c r="O13043" s="150">
        <v>44441</v>
      </c>
      <c r="P13043" s="150">
        <f t="shared" si="538"/>
        <v>44423</v>
      </c>
      <c r="Q13043" s="150">
        <f t="shared" si="539"/>
        <v>44436</v>
      </c>
    </row>
    <row r="13044" spans="1:17" x14ac:dyDescent="0.35">
      <c r="A13044" s="45" t="s">
        <v>597</v>
      </c>
      <c r="B13044" s="56" t="s">
        <v>460</v>
      </c>
      <c r="C13044" s="54">
        <v>16752.226867065601</v>
      </c>
      <c r="D13044" s="56">
        <v>1755</v>
      </c>
      <c r="E13044" s="56">
        <v>66</v>
      </c>
      <c r="F13044" s="55">
        <v>28.141248036425914</v>
      </c>
      <c r="G13044" s="214"/>
      <c r="H13044" s="56" t="s">
        <v>463</v>
      </c>
      <c r="I13044" s="56">
        <v>34694</v>
      </c>
      <c r="J13044" s="56">
        <v>1115</v>
      </c>
      <c r="K13044" s="56">
        <v>76</v>
      </c>
      <c r="L13044" s="57">
        <v>6.8161434977578469E-2</v>
      </c>
      <c r="M13044" s="56" t="s">
        <v>482</v>
      </c>
      <c r="N13044" s="60">
        <v>6655.8315431607371</v>
      </c>
      <c r="O13044" s="150">
        <v>44441</v>
      </c>
      <c r="P13044" s="150">
        <f t="shared" si="538"/>
        <v>44423</v>
      </c>
      <c r="Q13044" s="150">
        <f t="shared" si="539"/>
        <v>44436</v>
      </c>
    </row>
    <row r="13045" spans="1:17" x14ac:dyDescent="0.35">
      <c r="A13045" s="45" t="s">
        <v>596</v>
      </c>
      <c r="B13045" s="56" t="s">
        <v>452</v>
      </c>
      <c r="C13045" s="54">
        <v>14695.182980035201</v>
      </c>
      <c r="D13045" s="56">
        <v>1163</v>
      </c>
      <c r="E13045" s="56">
        <v>25</v>
      </c>
      <c r="F13045" s="55">
        <v>12.151698200290175</v>
      </c>
      <c r="G13045" s="214"/>
      <c r="H13045" s="56" t="s">
        <v>463</v>
      </c>
      <c r="I13045" s="56">
        <v>47918</v>
      </c>
      <c r="J13045" s="56">
        <v>1354</v>
      </c>
      <c r="K13045" s="56">
        <v>26</v>
      </c>
      <c r="L13045" s="57">
        <v>1.9202363367799114E-2</v>
      </c>
      <c r="M13045" s="56" t="s">
        <v>467</v>
      </c>
      <c r="N13045" s="60">
        <v>9213.9036433880228</v>
      </c>
      <c r="O13045" s="150">
        <v>44441</v>
      </c>
      <c r="P13045" s="150">
        <f t="shared" si="538"/>
        <v>44423</v>
      </c>
      <c r="Q13045" s="150">
        <f t="shared" si="539"/>
        <v>44436</v>
      </c>
    </row>
    <row r="13046" spans="1:17" x14ac:dyDescent="0.35">
      <c r="A13046" s="45" t="s">
        <v>595</v>
      </c>
      <c r="B13046" s="56" t="s">
        <v>452</v>
      </c>
      <c r="C13046" s="54">
        <v>56177.316442514697</v>
      </c>
      <c r="D13046" s="56">
        <v>5586</v>
      </c>
      <c r="E13046" s="56">
        <v>133</v>
      </c>
      <c r="F13046" s="55">
        <v>16.910740137829812</v>
      </c>
      <c r="G13046" s="214"/>
      <c r="H13046" s="56" t="s">
        <v>482</v>
      </c>
      <c r="I13046" s="56">
        <v>140933</v>
      </c>
      <c r="J13046" s="56">
        <v>4746</v>
      </c>
      <c r="K13046" s="56">
        <v>154</v>
      </c>
      <c r="L13046" s="57">
        <v>3.2448377581120944E-2</v>
      </c>
      <c r="M13046" s="56" t="s">
        <v>482</v>
      </c>
      <c r="N13046" s="60">
        <v>8448.2497572779266</v>
      </c>
      <c r="O13046" s="150">
        <v>44441</v>
      </c>
      <c r="P13046" s="150">
        <f t="shared" si="538"/>
        <v>44423</v>
      </c>
      <c r="Q13046" s="150">
        <f t="shared" si="539"/>
        <v>44436</v>
      </c>
    </row>
    <row r="13047" spans="1:17" x14ac:dyDescent="0.35">
      <c r="A13047" s="45" t="s">
        <v>594</v>
      </c>
      <c r="B13047" s="56" t="s">
        <v>457</v>
      </c>
      <c r="C13047" s="54">
        <v>1451.48737987204</v>
      </c>
      <c r="D13047" s="56">
        <v>71</v>
      </c>
      <c r="E13047" s="56" t="s">
        <v>495</v>
      </c>
      <c r="F13047" s="55">
        <v>9.8421209056421031</v>
      </c>
      <c r="G13047" s="214"/>
      <c r="H13047" s="56" t="s">
        <v>482</v>
      </c>
      <c r="I13047" s="56">
        <v>2625</v>
      </c>
      <c r="J13047" s="56">
        <v>79</v>
      </c>
      <c r="K13047" s="56">
        <v>2</v>
      </c>
      <c r="L13047" s="57">
        <v>2.5316455696202531E-2</v>
      </c>
      <c r="M13047" s="56" t="s">
        <v>482</v>
      </c>
      <c r="N13047" s="60">
        <v>5442.6928608200833</v>
      </c>
      <c r="O13047" s="150">
        <v>44441</v>
      </c>
      <c r="P13047" s="150">
        <f t="shared" si="538"/>
        <v>44423</v>
      </c>
      <c r="Q13047" s="150">
        <f t="shared" si="539"/>
        <v>44436</v>
      </c>
    </row>
    <row r="13048" spans="1:17" x14ac:dyDescent="0.35">
      <c r="A13048" s="45" t="s">
        <v>593</v>
      </c>
      <c r="B13048" s="56" t="s">
        <v>451</v>
      </c>
      <c r="C13048" s="54">
        <v>15539.121805317</v>
      </c>
      <c r="D13048" s="56">
        <v>1445</v>
      </c>
      <c r="E13048" s="56">
        <v>49</v>
      </c>
      <c r="F13048" s="55">
        <v>22.523795384642714</v>
      </c>
      <c r="G13048" s="214"/>
      <c r="H13048" s="56" t="s">
        <v>482</v>
      </c>
      <c r="I13048" s="56">
        <v>32240</v>
      </c>
      <c r="J13048" s="56">
        <v>1148</v>
      </c>
      <c r="K13048" s="56">
        <v>55</v>
      </c>
      <c r="L13048" s="57">
        <v>4.7909407665505228E-2</v>
      </c>
      <c r="M13048" s="56" t="s">
        <v>482</v>
      </c>
      <c r="N13048" s="60">
        <v>7387.8048861628104</v>
      </c>
      <c r="O13048" s="150">
        <v>44441</v>
      </c>
      <c r="P13048" s="150">
        <f t="shared" si="538"/>
        <v>44423</v>
      </c>
      <c r="Q13048" s="150">
        <f t="shared" si="539"/>
        <v>44436</v>
      </c>
    </row>
    <row r="13049" spans="1:17" x14ac:dyDescent="0.35">
      <c r="A13049" s="45" t="s">
        <v>592</v>
      </c>
      <c r="B13049" s="56" t="s">
        <v>456</v>
      </c>
      <c r="C13049" s="54">
        <v>14533.4559376543</v>
      </c>
      <c r="D13049" s="56">
        <v>1489</v>
      </c>
      <c r="E13049" s="56">
        <v>49</v>
      </c>
      <c r="F13049" s="55">
        <v>24.082365646645368</v>
      </c>
      <c r="G13049" s="214"/>
      <c r="H13049" s="56" t="s">
        <v>463</v>
      </c>
      <c r="I13049" s="56">
        <v>55911</v>
      </c>
      <c r="J13049" s="56">
        <v>1847</v>
      </c>
      <c r="K13049" s="56">
        <v>57</v>
      </c>
      <c r="L13049" s="57">
        <v>3.086085544125609E-2</v>
      </c>
      <c r="M13049" s="56" t="s">
        <v>1053</v>
      </c>
      <c r="N13049" s="60">
        <v>12708.608385529709</v>
      </c>
      <c r="O13049" s="150">
        <v>44441</v>
      </c>
      <c r="P13049" s="150">
        <f t="shared" si="538"/>
        <v>44423</v>
      </c>
      <c r="Q13049" s="150">
        <f t="shared" si="539"/>
        <v>44436</v>
      </c>
    </row>
    <row r="13050" spans="1:17" x14ac:dyDescent="0.35">
      <c r="A13050" s="45" t="s">
        <v>591</v>
      </c>
      <c r="B13050" s="56" t="s">
        <v>455</v>
      </c>
      <c r="C13050" s="54">
        <v>2458.2722255157701</v>
      </c>
      <c r="D13050" s="56">
        <v>90</v>
      </c>
      <c r="E13050" s="56">
        <v>6</v>
      </c>
      <c r="F13050" s="55">
        <v>17.433847404003842</v>
      </c>
      <c r="G13050" s="214"/>
      <c r="H13050" s="56" t="s">
        <v>482</v>
      </c>
      <c r="I13050" s="56">
        <v>10119</v>
      </c>
      <c r="J13050" s="56">
        <v>351</v>
      </c>
      <c r="K13050" s="56">
        <v>6</v>
      </c>
      <c r="L13050" s="57">
        <v>1.7094017094017096E-2</v>
      </c>
      <c r="M13050" s="56" t="s">
        <v>482</v>
      </c>
      <c r="N13050" s="60">
        <v>14278.321023879149</v>
      </c>
      <c r="O13050" s="150">
        <v>44441</v>
      </c>
      <c r="P13050" s="150">
        <f t="shared" si="538"/>
        <v>44423</v>
      </c>
      <c r="Q13050" s="150">
        <f t="shared" si="539"/>
        <v>44436</v>
      </c>
    </row>
    <row r="13051" spans="1:17" x14ac:dyDescent="0.35">
      <c r="A13051" s="45" t="s">
        <v>590</v>
      </c>
      <c r="B13051" s="56" t="s">
        <v>461</v>
      </c>
      <c r="C13051" s="54">
        <v>7178.4740239266202</v>
      </c>
      <c r="D13051" s="56">
        <v>319</v>
      </c>
      <c r="E13051" s="56">
        <v>11</v>
      </c>
      <c r="F13051" s="55">
        <v>10.945422148153162</v>
      </c>
      <c r="G13051" s="214"/>
      <c r="H13051" s="56" t="s">
        <v>482</v>
      </c>
      <c r="I13051" s="56">
        <v>110051</v>
      </c>
      <c r="J13051" s="56">
        <v>1360</v>
      </c>
      <c r="K13051" s="56">
        <v>11</v>
      </c>
      <c r="L13051" s="57">
        <v>8.0882352941176478E-3</v>
      </c>
      <c r="M13051" s="56" t="s">
        <v>482</v>
      </c>
      <c r="N13051" s="60">
        <v>18945.530700076015</v>
      </c>
      <c r="O13051" s="150">
        <v>44441</v>
      </c>
      <c r="P13051" s="150">
        <f t="shared" si="538"/>
        <v>44423</v>
      </c>
      <c r="Q13051" s="150">
        <f t="shared" si="539"/>
        <v>44436</v>
      </c>
    </row>
    <row r="13052" spans="1:17" x14ac:dyDescent="0.35">
      <c r="A13052" s="45" t="s">
        <v>589</v>
      </c>
      <c r="B13052" s="56" t="s">
        <v>454</v>
      </c>
      <c r="C13052" s="54">
        <v>24460.265400539301</v>
      </c>
      <c r="D13052" s="56">
        <v>2401</v>
      </c>
      <c r="E13052" s="56">
        <v>96</v>
      </c>
      <c r="F13052" s="55">
        <v>28.033803987227664</v>
      </c>
      <c r="G13052" s="214"/>
      <c r="H13052" s="56" t="s">
        <v>482</v>
      </c>
      <c r="I13052" s="56">
        <v>59975</v>
      </c>
      <c r="J13052" s="56">
        <v>1975</v>
      </c>
      <c r="K13052" s="56">
        <v>106</v>
      </c>
      <c r="L13052" s="57">
        <v>5.3670886075949366E-2</v>
      </c>
      <c r="M13052" s="56" t="s">
        <v>482</v>
      </c>
      <c r="N13052" s="60">
        <v>8074.3195859046364</v>
      </c>
      <c r="O13052" s="150">
        <v>44441</v>
      </c>
      <c r="P13052" s="150">
        <f t="shared" si="538"/>
        <v>44423</v>
      </c>
      <c r="Q13052" s="150">
        <f t="shared" si="539"/>
        <v>44436</v>
      </c>
    </row>
    <row r="13053" spans="1:17" x14ac:dyDescent="0.35">
      <c r="A13053" s="45" t="s">
        <v>588</v>
      </c>
      <c r="B13053" s="56" t="s">
        <v>449</v>
      </c>
      <c r="C13053" s="54">
        <v>10765.112077551599</v>
      </c>
      <c r="D13053" s="56">
        <v>858</v>
      </c>
      <c r="E13053" s="56">
        <v>41</v>
      </c>
      <c r="F13053" s="55">
        <v>27.204281827017439</v>
      </c>
      <c r="G13053" s="214"/>
      <c r="H13053" s="56" t="s">
        <v>482</v>
      </c>
      <c r="I13053" s="56">
        <v>21944</v>
      </c>
      <c r="J13053" s="56">
        <v>861</v>
      </c>
      <c r="K13053" s="56">
        <v>45</v>
      </c>
      <c r="L13053" s="57">
        <v>5.2264808362369339E-2</v>
      </c>
      <c r="M13053" s="56" t="s">
        <v>482</v>
      </c>
      <c r="N13053" s="60">
        <v>7998.0588571431254</v>
      </c>
      <c r="O13053" s="150">
        <v>44441</v>
      </c>
      <c r="P13053" s="150">
        <f t="shared" si="538"/>
        <v>44423</v>
      </c>
      <c r="Q13053" s="150">
        <f t="shared" si="539"/>
        <v>44436</v>
      </c>
    </row>
    <row r="13054" spans="1:17" x14ac:dyDescent="0.35">
      <c r="A13054" s="45" t="s">
        <v>587</v>
      </c>
      <c r="B13054" s="56" t="s">
        <v>454</v>
      </c>
      <c r="C13054" s="54">
        <v>22284.2851538703</v>
      </c>
      <c r="D13054" s="56">
        <v>1446</v>
      </c>
      <c r="E13054" s="56">
        <v>34</v>
      </c>
      <c r="F13054" s="55">
        <v>10.898134769872295</v>
      </c>
      <c r="G13054" s="214"/>
      <c r="H13054" s="56" t="s">
        <v>463</v>
      </c>
      <c r="I13054" s="56">
        <v>91342</v>
      </c>
      <c r="J13054" s="56">
        <v>3451</v>
      </c>
      <c r="K13054" s="56">
        <v>41</v>
      </c>
      <c r="L13054" s="57">
        <v>1.1880614314691394E-2</v>
      </c>
      <c r="M13054" s="56" t="s">
        <v>1053</v>
      </c>
      <c r="N13054" s="60">
        <v>15486.249507988528</v>
      </c>
      <c r="O13054" s="150">
        <v>44441</v>
      </c>
      <c r="P13054" s="150">
        <f t="shared" si="538"/>
        <v>44423</v>
      </c>
      <c r="Q13054" s="150">
        <f t="shared" si="539"/>
        <v>44436</v>
      </c>
    </row>
    <row r="13055" spans="1:17" x14ac:dyDescent="0.35">
      <c r="A13055" s="45" t="s">
        <v>586</v>
      </c>
      <c r="B13055" s="56" t="s">
        <v>461</v>
      </c>
      <c r="C13055" s="54">
        <v>845.307934845815</v>
      </c>
      <c r="D13055" s="56">
        <v>25</v>
      </c>
      <c r="E13055" s="56">
        <v>0</v>
      </c>
      <c r="F13055" s="55">
        <v>0</v>
      </c>
      <c r="G13055" s="214"/>
      <c r="H13055" s="56" t="s">
        <v>467</v>
      </c>
      <c r="I13055" s="56">
        <v>1307</v>
      </c>
      <c r="J13055" s="56">
        <v>48</v>
      </c>
      <c r="K13055" s="56">
        <v>0</v>
      </c>
      <c r="L13055" s="57">
        <v>0</v>
      </c>
      <c r="M13055" s="56" t="s">
        <v>467</v>
      </c>
      <c r="N13055" s="60">
        <v>5678.4040491416008</v>
      </c>
      <c r="O13055" s="150">
        <v>44441</v>
      </c>
      <c r="P13055" s="150">
        <f t="shared" si="538"/>
        <v>44423</v>
      </c>
      <c r="Q13055" s="150">
        <f t="shared" si="539"/>
        <v>44436</v>
      </c>
    </row>
    <row r="13056" spans="1:17" x14ac:dyDescent="0.35">
      <c r="A13056" s="45" t="s">
        <v>585</v>
      </c>
      <c r="B13056" s="56" t="s">
        <v>450</v>
      </c>
      <c r="C13056" s="54">
        <v>18868.1392219843</v>
      </c>
      <c r="D13056" s="56">
        <v>2570</v>
      </c>
      <c r="E13056" s="56">
        <v>77</v>
      </c>
      <c r="F13056" s="55">
        <v>29.149668312769546</v>
      </c>
      <c r="G13056" s="214"/>
      <c r="H13056" s="56" t="s">
        <v>482</v>
      </c>
      <c r="I13056" s="56">
        <v>84973</v>
      </c>
      <c r="J13056" s="56">
        <v>2177</v>
      </c>
      <c r="K13056" s="56">
        <v>94</v>
      </c>
      <c r="L13056" s="57">
        <v>4.3178686265502988E-2</v>
      </c>
      <c r="M13056" s="56" t="s">
        <v>482</v>
      </c>
      <c r="N13056" s="60">
        <v>11537.968712163511</v>
      </c>
      <c r="O13056" s="150">
        <v>44441</v>
      </c>
      <c r="P13056" s="150">
        <f t="shared" si="538"/>
        <v>44423</v>
      </c>
      <c r="Q13056" s="150">
        <f t="shared" si="539"/>
        <v>44436</v>
      </c>
    </row>
    <row r="13057" spans="1:17" x14ac:dyDescent="0.35">
      <c r="A13057" s="45" t="s">
        <v>584</v>
      </c>
      <c r="B13057" s="56" t="s">
        <v>454</v>
      </c>
      <c r="C13057" s="54">
        <v>41525.030739602102</v>
      </c>
      <c r="D13057" s="56">
        <v>4538</v>
      </c>
      <c r="E13057" s="56">
        <v>73</v>
      </c>
      <c r="F13057" s="55">
        <v>12.556970148881529</v>
      </c>
      <c r="G13057" s="214"/>
      <c r="H13057" s="56" t="s">
        <v>463</v>
      </c>
      <c r="I13057" s="56">
        <v>123593</v>
      </c>
      <c r="J13057" s="56">
        <v>3618</v>
      </c>
      <c r="K13057" s="56">
        <v>83</v>
      </c>
      <c r="L13057" s="57">
        <v>2.2940851299060254E-2</v>
      </c>
      <c r="M13057" s="56" t="s">
        <v>1053</v>
      </c>
      <c r="N13057" s="60">
        <v>8712.8171504266738</v>
      </c>
      <c r="O13057" s="150">
        <v>44441</v>
      </c>
      <c r="P13057" s="150">
        <f t="shared" si="538"/>
        <v>44423</v>
      </c>
      <c r="Q13057" s="150">
        <f t="shared" si="539"/>
        <v>44436</v>
      </c>
    </row>
    <row r="13058" spans="1:17" x14ac:dyDescent="0.35">
      <c r="A13058" s="45" t="s">
        <v>449</v>
      </c>
      <c r="B13058" s="56" t="s">
        <v>449</v>
      </c>
      <c r="C13058" s="54">
        <v>191574.677370558</v>
      </c>
      <c r="D13058" s="56">
        <v>25258</v>
      </c>
      <c r="E13058" s="56">
        <v>511</v>
      </c>
      <c r="F13058" s="55">
        <v>19.052622455628093</v>
      </c>
      <c r="G13058" s="214"/>
      <c r="H13058" s="56" t="s">
        <v>482</v>
      </c>
      <c r="I13058" s="56">
        <v>1034747</v>
      </c>
      <c r="J13058" s="56">
        <v>28842</v>
      </c>
      <c r="K13058" s="56">
        <v>568</v>
      </c>
      <c r="L13058" s="57">
        <v>1.9693502531031134E-2</v>
      </c>
      <c r="M13058" s="56" t="s">
        <v>1053</v>
      </c>
      <c r="N13058" s="60">
        <v>15055.225667540422</v>
      </c>
      <c r="O13058" s="150">
        <v>44441</v>
      </c>
      <c r="P13058" s="150">
        <f t="shared" si="538"/>
        <v>44423</v>
      </c>
      <c r="Q13058" s="150">
        <f t="shared" si="539"/>
        <v>44436</v>
      </c>
    </row>
    <row r="13059" spans="1:17" x14ac:dyDescent="0.35">
      <c r="A13059" s="45" t="s">
        <v>583</v>
      </c>
      <c r="B13059" s="56" t="s">
        <v>455</v>
      </c>
      <c r="C13059" s="54">
        <v>1046.7288034764699</v>
      </c>
      <c r="D13059" s="56">
        <v>40</v>
      </c>
      <c r="E13059" s="56" t="s">
        <v>495</v>
      </c>
      <c r="F13059" s="55">
        <v>6.8239806902549915</v>
      </c>
      <c r="G13059" s="214"/>
      <c r="H13059" s="56" t="s">
        <v>467</v>
      </c>
      <c r="I13059" s="56">
        <v>2479</v>
      </c>
      <c r="J13059" s="56">
        <v>82</v>
      </c>
      <c r="K13059" s="56">
        <v>2</v>
      </c>
      <c r="L13059" s="57">
        <v>2.4390243902439025E-2</v>
      </c>
      <c r="M13059" s="56" t="s">
        <v>467</v>
      </c>
      <c r="N13059" s="60">
        <v>7833.9298324127312</v>
      </c>
      <c r="O13059" s="150">
        <v>44441</v>
      </c>
      <c r="P13059" s="150">
        <f t="shared" si="538"/>
        <v>44423</v>
      </c>
      <c r="Q13059" s="150">
        <f t="shared" si="539"/>
        <v>44436</v>
      </c>
    </row>
    <row r="13060" spans="1:17" x14ac:dyDescent="0.35">
      <c r="A13060" s="45" t="s">
        <v>582</v>
      </c>
      <c r="B13060" s="56" t="s">
        <v>452</v>
      </c>
      <c r="C13060" s="54">
        <v>11271.338775648501</v>
      </c>
      <c r="D13060" s="56">
        <v>1127</v>
      </c>
      <c r="E13060" s="56">
        <v>24</v>
      </c>
      <c r="F13060" s="55">
        <v>15.209246642372189</v>
      </c>
      <c r="G13060" s="214"/>
      <c r="H13060" s="56" t="s">
        <v>482</v>
      </c>
      <c r="I13060" s="56">
        <v>36402</v>
      </c>
      <c r="J13060" s="56">
        <v>1167</v>
      </c>
      <c r="K13060" s="56">
        <v>26</v>
      </c>
      <c r="L13060" s="57">
        <v>2.2279348757497857E-2</v>
      </c>
      <c r="M13060" s="56" t="s">
        <v>467</v>
      </c>
      <c r="N13060" s="60">
        <v>10353.694651794867</v>
      </c>
      <c r="O13060" s="150">
        <v>44441</v>
      </c>
      <c r="P13060" s="150">
        <f t="shared" si="538"/>
        <v>44423</v>
      </c>
      <c r="Q13060" s="150">
        <f t="shared" si="539"/>
        <v>44436</v>
      </c>
    </row>
    <row r="13061" spans="1:17" x14ac:dyDescent="0.35">
      <c r="A13061" s="45" t="s">
        <v>581</v>
      </c>
      <c r="B13061" s="56" t="s">
        <v>462</v>
      </c>
      <c r="C13061" s="54">
        <v>24061.696973528105</v>
      </c>
      <c r="D13061" s="56">
        <v>1787</v>
      </c>
      <c r="E13061" s="56">
        <v>42</v>
      </c>
      <c r="F13061" s="55">
        <v>12.46794855450346</v>
      </c>
      <c r="G13061" s="214"/>
      <c r="H13061" s="56" t="s">
        <v>482</v>
      </c>
      <c r="I13061" s="56">
        <v>51960</v>
      </c>
      <c r="J13061" s="56">
        <v>1795</v>
      </c>
      <c r="K13061" s="56">
        <v>49</v>
      </c>
      <c r="L13061" s="57">
        <v>2.7298050139275765E-2</v>
      </c>
      <c r="M13061" s="56" t="s">
        <v>482</v>
      </c>
      <c r="N13061" s="60">
        <v>7459.9892184445698</v>
      </c>
      <c r="O13061" s="150">
        <v>44441</v>
      </c>
      <c r="P13061" s="150">
        <f t="shared" si="538"/>
        <v>44423</v>
      </c>
      <c r="Q13061" s="150">
        <f t="shared" si="539"/>
        <v>44436</v>
      </c>
    </row>
    <row r="13062" spans="1:17" x14ac:dyDescent="0.35">
      <c r="A13062" s="29" t="s">
        <v>37</v>
      </c>
      <c r="B13062" s="135" t="s">
        <v>926</v>
      </c>
      <c r="C13062" s="182">
        <v>6964382.5242290385</v>
      </c>
      <c r="D13062" s="56">
        <v>711395</v>
      </c>
      <c r="E13062" s="56">
        <v>19049</v>
      </c>
      <c r="F13062" s="55">
        <v>19.5</v>
      </c>
      <c r="G13062" s="214"/>
      <c r="H13062" s="56" t="s">
        <v>482</v>
      </c>
      <c r="I13062" s="56">
        <v>26237920</v>
      </c>
      <c r="J13062" s="56">
        <v>797465</v>
      </c>
      <c r="K13062" s="56">
        <v>21846</v>
      </c>
      <c r="L13062" s="57">
        <v>2.7394305706206542E-2</v>
      </c>
      <c r="M13062" s="56" t="s">
        <v>1053</v>
      </c>
      <c r="N13062" s="60">
        <v>11450.620313080517</v>
      </c>
      <c r="O13062" s="150">
        <v>44441</v>
      </c>
      <c r="P13062" s="150">
        <f t="shared" si="538"/>
        <v>44423</v>
      </c>
      <c r="Q13062" s="150">
        <f t="shared" si="539"/>
        <v>44436</v>
      </c>
    </row>
  </sheetData>
  <autoFilter ref="A1:Q13062"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8"/>
  <sheetViews>
    <sheetView zoomScale="80" zoomScaleNormal="80" workbookViewId="0">
      <pane ySplit="1" topLeftCell="A19" activePane="bottomLeft" state="frozen"/>
      <selection activeCell="F21" sqref="F21:G34"/>
      <selection pane="bottomLeft" activeCell="A39" sqref="A39"/>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5">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row r="37" spans="1:15" x14ac:dyDescent="0.35">
      <c r="A37" s="52">
        <v>44434</v>
      </c>
      <c r="B37" s="52">
        <f t="shared" ref="B37" si="24">A37-18</f>
        <v>44416</v>
      </c>
      <c r="C37" s="52">
        <f t="shared" ref="C37" si="25">A37-5</f>
        <v>44429</v>
      </c>
      <c r="D37" s="53" t="s">
        <v>926</v>
      </c>
      <c r="E37" s="53" t="s">
        <v>925</v>
      </c>
      <c r="F37" s="54">
        <v>700577</v>
      </c>
      <c r="G37" s="54">
        <v>17007</v>
      </c>
      <c r="H37" s="55">
        <v>17.399999999999999</v>
      </c>
      <c r="I37" s="56" t="s">
        <v>482</v>
      </c>
      <c r="J37" s="54">
        <v>25784002</v>
      </c>
      <c r="K37" s="54">
        <v>687298</v>
      </c>
      <c r="L37" s="54">
        <v>19466</v>
      </c>
      <c r="M37" s="57">
        <v>2.8322503484660221E-2</v>
      </c>
      <c r="N37" s="56" t="s">
        <v>467</v>
      </c>
      <c r="O37" s="58">
        <v>9868.7571742203272</v>
      </c>
    </row>
    <row r="38" spans="1:15" x14ac:dyDescent="0.35">
      <c r="A38" s="52">
        <v>44441</v>
      </c>
      <c r="B38" s="52">
        <f t="shared" ref="B38" si="26">A38-18</f>
        <v>44423</v>
      </c>
      <c r="C38" s="52">
        <f t="shared" ref="C38" si="27">A38-5</f>
        <v>44436</v>
      </c>
      <c r="D38" s="53" t="s">
        <v>926</v>
      </c>
      <c r="E38" s="53" t="s">
        <v>925</v>
      </c>
      <c r="F38" s="54">
        <v>711395</v>
      </c>
      <c r="G38" s="54">
        <v>19049</v>
      </c>
      <c r="H38" s="55">
        <v>19.5</v>
      </c>
      <c r="I38" s="56" t="s">
        <v>482</v>
      </c>
      <c r="J38" s="54">
        <v>26237920</v>
      </c>
      <c r="K38" s="54">
        <v>797465</v>
      </c>
      <c r="L38" s="54">
        <v>21846</v>
      </c>
      <c r="M38" s="57">
        <v>2.7394305706206542E-2</v>
      </c>
      <c r="N38" s="56" t="s">
        <v>1053</v>
      </c>
      <c r="O38" s="58">
        <v>11450.620313080517</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70" zoomScaleNormal="70" workbookViewId="0">
      <selection activeCell="A27" sqref="A27"/>
    </sheetView>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44441</v>
      </c>
      <c r="E2" s="132">
        <v>44409</v>
      </c>
      <c r="F2" s="132">
        <v>44436</v>
      </c>
      <c r="G2" s="133">
        <v>12</v>
      </c>
      <c r="H2" s="133">
        <v>50</v>
      </c>
      <c r="I2" s="133">
        <v>9</v>
      </c>
      <c r="J2" s="133">
        <v>4</v>
      </c>
      <c r="K2" s="133">
        <v>7</v>
      </c>
      <c r="L2" s="133">
        <v>0</v>
      </c>
      <c r="M2" s="133">
        <v>16</v>
      </c>
      <c r="N2" s="133">
        <v>57</v>
      </c>
      <c r="O2" s="133">
        <v>9</v>
      </c>
    </row>
    <row r="3" spans="1:15" x14ac:dyDescent="0.35">
      <c r="A3" s="147" t="s">
        <v>3</v>
      </c>
      <c r="B3" s="147" t="s">
        <v>1028</v>
      </c>
      <c r="C3" s="121" t="s">
        <v>1005</v>
      </c>
      <c r="D3" s="122">
        <v>44441</v>
      </c>
      <c r="E3" s="132">
        <v>44409</v>
      </c>
      <c r="F3" s="132">
        <v>44436</v>
      </c>
      <c r="G3" s="133">
        <v>63</v>
      </c>
      <c r="H3" s="133">
        <v>259</v>
      </c>
      <c r="I3" s="133">
        <v>210</v>
      </c>
      <c r="J3" s="133">
        <v>38</v>
      </c>
      <c r="K3" s="133">
        <v>48</v>
      </c>
      <c r="L3" s="133">
        <v>125</v>
      </c>
      <c r="M3" s="133">
        <v>101</v>
      </c>
      <c r="N3" s="133">
        <v>307</v>
      </c>
      <c r="O3" s="133">
        <v>335</v>
      </c>
    </row>
    <row r="4" spans="1:15" x14ac:dyDescent="0.35">
      <c r="A4" s="147" t="s">
        <v>19</v>
      </c>
      <c r="B4" s="147" t="s">
        <v>1029</v>
      </c>
      <c r="C4" s="121" t="s">
        <v>1005</v>
      </c>
      <c r="D4" s="122">
        <v>44441</v>
      </c>
      <c r="E4" s="132">
        <v>44409</v>
      </c>
      <c r="F4" s="132">
        <v>44436</v>
      </c>
      <c r="G4" s="133">
        <v>3</v>
      </c>
      <c r="H4" s="133">
        <v>8</v>
      </c>
      <c r="I4" s="133">
        <v>0</v>
      </c>
      <c r="J4" s="133">
        <v>3</v>
      </c>
      <c r="K4" s="133">
        <v>1</v>
      </c>
      <c r="L4" s="133">
        <v>0</v>
      </c>
      <c r="M4" s="133">
        <v>6</v>
      </c>
      <c r="N4" s="133">
        <v>9</v>
      </c>
      <c r="O4" s="133">
        <v>0</v>
      </c>
    </row>
    <row r="5" spans="1:15" x14ac:dyDescent="0.35">
      <c r="A5" s="147" t="s">
        <v>4</v>
      </c>
      <c r="B5" s="147" t="s">
        <v>1030</v>
      </c>
      <c r="C5" s="121" t="s">
        <v>1005</v>
      </c>
      <c r="D5" s="122">
        <v>44441</v>
      </c>
      <c r="E5" s="132">
        <v>44409</v>
      </c>
      <c r="F5" s="132">
        <v>44436</v>
      </c>
      <c r="G5" s="133">
        <v>1</v>
      </c>
      <c r="H5" s="133">
        <v>5</v>
      </c>
      <c r="I5" s="133">
        <v>0</v>
      </c>
      <c r="J5" s="133">
        <v>4</v>
      </c>
      <c r="K5" s="133">
        <v>100</v>
      </c>
      <c r="L5" s="133">
        <v>7</v>
      </c>
      <c r="M5" s="133">
        <v>5</v>
      </c>
      <c r="N5" s="133">
        <v>105</v>
      </c>
      <c r="O5" s="133">
        <v>7</v>
      </c>
    </row>
    <row r="6" spans="1:15" x14ac:dyDescent="0.35">
      <c r="A6" s="147" t="s">
        <v>5</v>
      </c>
      <c r="B6" s="147" t="s">
        <v>1031</v>
      </c>
      <c r="C6" s="121" t="s">
        <v>1005</v>
      </c>
      <c r="D6" s="122">
        <v>44441</v>
      </c>
      <c r="E6" s="132">
        <v>44409</v>
      </c>
      <c r="F6" s="132">
        <v>44436</v>
      </c>
      <c r="G6" s="133">
        <v>3</v>
      </c>
      <c r="H6" s="133">
        <v>6</v>
      </c>
      <c r="I6" s="133">
        <v>1</v>
      </c>
      <c r="J6" s="133">
        <v>10</v>
      </c>
      <c r="K6" s="133">
        <v>5</v>
      </c>
      <c r="L6" s="133">
        <v>4</v>
      </c>
      <c r="M6" s="133">
        <v>13</v>
      </c>
      <c r="N6" s="133">
        <v>11</v>
      </c>
      <c r="O6" s="133">
        <v>5</v>
      </c>
    </row>
    <row r="7" spans="1:15" x14ac:dyDescent="0.35">
      <c r="A7" s="147" t="s">
        <v>6</v>
      </c>
      <c r="B7" s="147" t="s">
        <v>1032</v>
      </c>
      <c r="C7" s="121" t="s">
        <v>1006</v>
      </c>
      <c r="D7" s="122">
        <v>44441</v>
      </c>
      <c r="E7" s="132">
        <v>44409</v>
      </c>
      <c r="F7" s="132">
        <v>44436</v>
      </c>
      <c r="G7" s="133">
        <v>4728</v>
      </c>
      <c r="H7" s="133">
        <v>11665</v>
      </c>
      <c r="I7" s="134" t="s">
        <v>1000</v>
      </c>
      <c r="J7" s="133">
        <v>1845</v>
      </c>
      <c r="K7" s="133">
        <v>835</v>
      </c>
      <c r="L7" s="134" t="s">
        <v>1000</v>
      </c>
      <c r="M7" s="133">
        <v>6573</v>
      </c>
      <c r="N7" s="133">
        <v>12500</v>
      </c>
      <c r="O7" s="134" t="s">
        <v>1000</v>
      </c>
    </row>
    <row r="8" spans="1:15" x14ac:dyDescent="0.35">
      <c r="A8" s="147" t="s">
        <v>7</v>
      </c>
      <c r="B8" s="147" t="s">
        <v>1033</v>
      </c>
      <c r="C8" s="121" t="s">
        <v>1005</v>
      </c>
      <c r="D8" s="122">
        <v>44441</v>
      </c>
      <c r="E8" s="132">
        <v>44409</v>
      </c>
      <c r="F8" s="132">
        <v>44436</v>
      </c>
      <c r="G8" s="133">
        <v>6</v>
      </c>
      <c r="H8" s="133">
        <v>19</v>
      </c>
      <c r="I8" s="133">
        <v>1</v>
      </c>
      <c r="J8" s="133">
        <v>3</v>
      </c>
      <c r="K8" s="133">
        <v>4</v>
      </c>
      <c r="L8" s="133">
        <v>2</v>
      </c>
      <c r="M8" s="133">
        <v>9</v>
      </c>
      <c r="N8" s="133">
        <v>23</v>
      </c>
      <c r="O8" s="133">
        <v>3</v>
      </c>
    </row>
    <row r="9" spans="1:15" x14ac:dyDescent="0.35">
      <c r="A9" s="147" t="s">
        <v>8</v>
      </c>
      <c r="B9" s="147" t="s">
        <v>1034</v>
      </c>
      <c r="C9" s="121" t="s">
        <v>1005</v>
      </c>
      <c r="D9" s="122">
        <v>44441</v>
      </c>
      <c r="E9" s="132">
        <v>44409</v>
      </c>
      <c r="F9" s="132">
        <v>44436</v>
      </c>
      <c r="G9" s="133">
        <v>2</v>
      </c>
      <c r="H9" s="133">
        <v>12</v>
      </c>
      <c r="I9" s="133">
        <v>11</v>
      </c>
      <c r="J9" s="133">
        <v>6</v>
      </c>
      <c r="K9" s="133">
        <v>3</v>
      </c>
      <c r="L9" s="133">
        <v>2</v>
      </c>
      <c r="M9" s="133">
        <v>8</v>
      </c>
      <c r="N9" s="133">
        <v>15</v>
      </c>
      <c r="O9" s="133">
        <v>13</v>
      </c>
    </row>
    <row r="10" spans="1:15" x14ac:dyDescent="0.35">
      <c r="A10" s="147" t="s">
        <v>9</v>
      </c>
      <c r="B10" s="147" t="s">
        <v>1035</v>
      </c>
      <c r="C10" s="121" t="s">
        <v>1007</v>
      </c>
      <c r="D10" s="122">
        <v>44441</v>
      </c>
      <c r="E10" s="132">
        <v>44409</v>
      </c>
      <c r="F10" s="132">
        <v>44436</v>
      </c>
      <c r="G10" s="133">
        <v>68</v>
      </c>
      <c r="H10" s="133">
        <v>291</v>
      </c>
      <c r="I10" s="134" t="s">
        <v>1000</v>
      </c>
      <c r="J10" s="133">
        <v>93</v>
      </c>
      <c r="K10" s="133">
        <v>166</v>
      </c>
      <c r="L10" s="134" t="s">
        <v>1000</v>
      </c>
      <c r="M10" s="133">
        <v>161</v>
      </c>
      <c r="N10" s="133">
        <v>457</v>
      </c>
      <c r="O10" s="134" t="s">
        <v>1000</v>
      </c>
    </row>
    <row r="11" spans="1:15" x14ac:dyDescent="0.35">
      <c r="A11" s="147" t="s">
        <v>20</v>
      </c>
      <c r="B11" s="147" t="s">
        <v>1036</v>
      </c>
      <c r="C11" s="121" t="s">
        <v>1005</v>
      </c>
      <c r="D11" s="122">
        <v>44441</v>
      </c>
      <c r="E11" s="132">
        <v>44409</v>
      </c>
      <c r="F11" s="132">
        <v>44436</v>
      </c>
      <c r="G11" s="133">
        <v>0</v>
      </c>
      <c r="H11" s="133">
        <v>0</v>
      </c>
      <c r="I11" s="133">
        <v>0</v>
      </c>
      <c r="J11" s="133">
        <v>1</v>
      </c>
      <c r="K11" s="133">
        <v>0</v>
      </c>
      <c r="L11" s="133">
        <v>0</v>
      </c>
      <c r="M11" s="133">
        <v>1</v>
      </c>
      <c r="N11" s="133">
        <v>0</v>
      </c>
      <c r="O11" s="133">
        <v>0</v>
      </c>
    </row>
    <row r="12" spans="1:15" x14ac:dyDescent="0.35">
      <c r="A12" s="147" t="s">
        <v>1001</v>
      </c>
      <c r="B12" s="147" t="s">
        <v>1037</v>
      </c>
      <c r="C12" s="121" t="s">
        <v>1005</v>
      </c>
      <c r="D12" s="122">
        <v>44441</v>
      </c>
      <c r="E12" s="132">
        <v>44409</v>
      </c>
      <c r="F12" s="132">
        <v>44436</v>
      </c>
      <c r="G12" s="133">
        <v>8</v>
      </c>
      <c r="H12" s="133">
        <v>38</v>
      </c>
      <c r="I12" s="133">
        <v>9</v>
      </c>
      <c r="J12" s="133">
        <v>14</v>
      </c>
      <c r="K12" s="133">
        <v>24</v>
      </c>
      <c r="L12" s="133">
        <v>126</v>
      </c>
      <c r="M12" s="133">
        <v>22</v>
      </c>
      <c r="N12" s="133">
        <v>62</v>
      </c>
      <c r="O12" s="133">
        <v>135</v>
      </c>
    </row>
    <row r="13" spans="1:15" x14ac:dyDescent="0.35">
      <c r="A13" s="147" t="s">
        <v>10</v>
      </c>
      <c r="B13" s="147" t="s">
        <v>1038</v>
      </c>
      <c r="C13" s="121" t="s">
        <v>1005</v>
      </c>
      <c r="D13" s="122">
        <v>44441</v>
      </c>
      <c r="E13" s="132">
        <v>44409</v>
      </c>
      <c r="F13" s="132">
        <v>44436</v>
      </c>
      <c r="G13" s="133">
        <v>1</v>
      </c>
      <c r="H13" s="133">
        <v>3</v>
      </c>
      <c r="I13" s="133">
        <v>0</v>
      </c>
      <c r="J13" s="133">
        <v>3</v>
      </c>
      <c r="K13" s="133">
        <v>0</v>
      </c>
      <c r="L13" s="133">
        <v>0</v>
      </c>
      <c r="M13" s="133">
        <v>4</v>
      </c>
      <c r="N13" s="133">
        <v>3</v>
      </c>
      <c r="O13" s="133">
        <v>0</v>
      </c>
    </row>
    <row r="14" spans="1:15" x14ac:dyDescent="0.35">
      <c r="A14" s="147" t="s">
        <v>11</v>
      </c>
      <c r="B14" s="147" t="s">
        <v>1039</v>
      </c>
      <c r="C14" s="121" t="s">
        <v>1005</v>
      </c>
      <c r="D14" s="122">
        <v>44441</v>
      </c>
      <c r="E14" s="132">
        <v>44409</v>
      </c>
      <c r="F14" s="132">
        <v>44436</v>
      </c>
      <c r="G14" s="133">
        <v>2</v>
      </c>
      <c r="H14" s="133">
        <v>8</v>
      </c>
      <c r="I14" s="133">
        <v>1</v>
      </c>
      <c r="J14" s="133">
        <v>0</v>
      </c>
      <c r="K14" s="133">
        <v>0</v>
      </c>
      <c r="L14" s="133">
        <v>0</v>
      </c>
      <c r="M14" s="133">
        <v>2</v>
      </c>
      <c r="N14" s="133">
        <v>8</v>
      </c>
      <c r="O14" s="133">
        <v>1</v>
      </c>
    </row>
    <row r="15" spans="1:15" x14ac:dyDescent="0.35">
      <c r="A15" s="147" t="s">
        <v>12</v>
      </c>
      <c r="B15" s="147" t="s">
        <v>1040</v>
      </c>
      <c r="C15" s="121" t="s">
        <v>1005</v>
      </c>
      <c r="D15" s="122">
        <v>44441</v>
      </c>
      <c r="E15" s="132">
        <v>44409</v>
      </c>
      <c r="F15" s="132">
        <v>44436</v>
      </c>
      <c r="G15" s="133">
        <v>4</v>
      </c>
      <c r="H15" s="133">
        <v>14</v>
      </c>
      <c r="I15" s="133">
        <v>8</v>
      </c>
      <c r="J15" s="133">
        <v>2</v>
      </c>
      <c r="K15" s="133">
        <v>0</v>
      </c>
      <c r="L15" s="133">
        <v>0</v>
      </c>
      <c r="M15" s="133">
        <v>6</v>
      </c>
      <c r="N15" s="133">
        <v>14</v>
      </c>
      <c r="O15" s="133">
        <v>8</v>
      </c>
    </row>
    <row r="16" spans="1:15" x14ac:dyDescent="0.35">
      <c r="A16" s="147" t="s">
        <v>13</v>
      </c>
      <c r="B16" s="147" t="s">
        <v>1041</v>
      </c>
      <c r="C16" s="121" t="s">
        <v>1005</v>
      </c>
      <c r="D16" s="122">
        <v>44441</v>
      </c>
      <c r="E16" s="132">
        <v>44409</v>
      </c>
      <c r="F16" s="132">
        <v>44436</v>
      </c>
      <c r="G16" s="133">
        <v>3</v>
      </c>
      <c r="H16" s="133">
        <v>10</v>
      </c>
      <c r="I16" s="133">
        <v>1</v>
      </c>
      <c r="J16" s="133">
        <v>5</v>
      </c>
      <c r="K16" s="133">
        <v>3</v>
      </c>
      <c r="L16" s="133">
        <v>0</v>
      </c>
      <c r="M16" s="133">
        <v>8</v>
      </c>
      <c r="N16" s="133">
        <v>13</v>
      </c>
      <c r="O16" s="133">
        <v>1</v>
      </c>
    </row>
    <row r="17" spans="1:15" x14ac:dyDescent="0.35">
      <c r="A17" s="147" t="s">
        <v>14</v>
      </c>
      <c r="B17" s="147" t="s">
        <v>1042</v>
      </c>
      <c r="C17" s="121" t="s">
        <v>1005</v>
      </c>
      <c r="D17" s="122">
        <v>44441</v>
      </c>
      <c r="E17" s="132">
        <v>44409</v>
      </c>
      <c r="F17" s="132">
        <v>44436</v>
      </c>
      <c r="G17" s="133">
        <v>1</v>
      </c>
      <c r="H17" s="133">
        <v>5</v>
      </c>
      <c r="I17" s="133">
        <v>1</v>
      </c>
      <c r="J17" s="133">
        <v>3</v>
      </c>
      <c r="K17" s="133">
        <v>0</v>
      </c>
      <c r="L17" s="133">
        <v>0</v>
      </c>
      <c r="M17" s="133">
        <v>4</v>
      </c>
      <c r="N17" s="133">
        <v>5</v>
      </c>
      <c r="O17" s="133">
        <v>1</v>
      </c>
    </row>
    <row r="18" spans="1:15" x14ac:dyDescent="0.35">
      <c r="A18" s="147" t="s">
        <v>15</v>
      </c>
      <c r="B18" s="147" t="s">
        <v>1043</v>
      </c>
      <c r="C18" s="121" t="s">
        <v>1005</v>
      </c>
      <c r="D18" s="122">
        <v>44441</v>
      </c>
      <c r="E18" s="132">
        <v>44409</v>
      </c>
      <c r="F18" s="132">
        <v>44436</v>
      </c>
      <c r="G18" s="133">
        <v>5</v>
      </c>
      <c r="H18" s="133">
        <v>15</v>
      </c>
      <c r="I18" s="133">
        <v>1</v>
      </c>
      <c r="J18" s="133">
        <v>4</v>
      </c>
      <c r="K18" s="133">
        <v>14</v>
      </c>
      <c r="L18" s="133">
        <v>1</v>
      </c>
      <c r="M18" s="133">
        <v>9</v>
      </c>
      <c r="N18" s="133">
        <v>29</v>
      </c>
      <c r="O18" s="133">
        <v>2</v>
      </c>
    </row>
    <row r="19" spans="1:15" x14ac:dyDescent="0.35">
      <c r="A19" s="147" t="s">
        <v>21</v>
      </c>
      <c r="B19" s="147" t="s">
        <v>1044</v>
      </c>
      <c r="C19" s="121" t="s">
        <v>1005</v>
      </c>
      <c r="D19" s="122">
        <v>44441</v>
      </c>
      <c r="E19" s="132">
        <v>44409</v>
      </c>
      <c r="F19" s="132">
        <v>44436</v>
      </c>
      <c r="G19" s="133">
        <v>11</v>
      </c>
      <c r="H19" s="133">
        <v>35</v>
      </c>
      <c r="I19" s="133">
        <v>6</v>
      </c>
      <c r="J19" s="133">
        <v>52</v>
      </c>
      <c r="K19" s="133">
        <v>8</v>
      </c>
      <c r="L19" s="133">
        <v>3</v>
      </c>
      <c r="M19" s="133">
        <v>63</v>
      </c>
      <c r="N19" s="133">
        <v>43</v>
      </c>
      <c r="O19" s="133">
        <v>9</v>
      </c>
    </row>
    <row r="20" spans="1:15" x14ac:dyDescent="0.35">
      <c r="A20" s="147" t="s">
        <v>22</v>
      </c>
      <c r="B20" s="147" t="s">
        <v>1045</v>
      </c>
      <c r="C20" s="121" t="s">
        <v>1005</v>
      </c>
      <c r="D20" s="122">
        <v>44441</v>
      </c>
      <c r="E20" s="132">
        <v>44409</v>
      </c>
      <c r="F20" s="132">
        <v>44436</v>
      </c>
      <c r="G20" s="133">
        <v>7</v>
      </c>
      <c r="H20" s="133">
        <v>18</v>
      </c>
      <c r="I20" s="133">
        <v>42</v>
      </c>
      <c r="J20" s="133">
        <v>10</v>
      </c>
      <c r="K20" s="133">
        <v>6</v>
      </c>
      <c r="L20" s="133">
        <v>2</v>
      </c>
      <c r="M20" s="133">
        <v>17</v>
      </c>
      <c r="N20" s="133">
        <v>24</v>
      </c>
      <c r="O20" s="133">
        <v>44</v>
      </c>
    </row>
    <row r="21" spans="1:15" x14ac:dyDescent="0.35">
      <c r="A21" s="147" t="s">
        <v>16</v>
      </c>
      <c r="B21" s="147" t="s">
        <v>1046</v>
      </c>
      <c r="C21" s="121" t="s">
        <v>1005</v>
      </c>
      <c r="D21" s="122">
        <v>44441</v>
      </c>
      <c r="E21" s="132">
        <v>44409</v>
      </c>
      <c r="F21" s="132">
        <v>44436</v>
      </c>
      <c r="G21" s="133">
        <v>8</v>
      </c>
      <c r="H21" s="133">
        <v>82</v>
      </c>
      <c r="I21" s="133">
        <v>3</v>
      </c>
      <c r="J21" s="133">
        <v>3</v>
      </c>
      <c r="K21" s="133">
        <v>2</v>
      </c>
      <c r="L21" s="133">
        <v>0</v>
      </c>
      <c r="M21" s="133">
        <v>11</v>
      </c>
      <c r="N21" s="133">
        <v>84</v>
      </c>
      <c r="O21" s="133">
        <v>3</v>
      </c>
    </row>
    <row r="22" spans="1:15" x14ac:dyDescent="0.35">
      <c r="A22" s="147" t="s">
        <v>17</v>
      </c>
      <c r="B22" s="147" t="s">
        <v>1047</v>
      </c>
      <c r="C22" s="121" t="s">
        <v>1005</v>
      </c>
      <c r="D22" s="122">
        <v>44441</v>
      </c>
      <c r="E22" s="132">
        <v>44409</v>
      </c>
      <c r="F22" s="132">
        <v>44436</v>
      </c>
      <c r="G22" s="133">
        <v>0</v>
      </c>
      <c r="H22" s="133">
        <v>0</v>
      </c>
      <c r="I22" s="133">
        <v>0</v>
      </c>
      <c r="J22" s="133">
        <v>1</v>
      </c>
      <c r="K22" s="133">
        <v>0</v>
      </c>
      <c r="L22" s="133">
        <v>0</v>
      </c>
      <c r="M22" s="133">
        <v>1</v>
      </c>
      <c r="N22" s="133">
        <v>0</v>
      </c>
      <c r="O22" s="133">
        <v>0</v>
      </c>
    </row>
    <row r="23" spans="1:15" x14ac:dyDescent="0.35">
      <c r="A23" s="147" t="s">
        <v>18</v>
      </c>
      <c r="B23" s="147" t="s">
        <v>1048</v>
      </c>
      <c r="C23" s="121" t="s">
        <v>1005</v>
      </c>
      <c r="D23" s="122">
        <v>44441</v>
      </c>
      <c r="E23" s="132">
        <v>44409</v>
      </c>
      <c r="F23" s="132">
        <v>44436</v>
      </c>
      <c r="G23" s="133">
        <v>25</v>
      </c>
      <c r="H23" s="133">
        <v>116</v>
      </c>
      <c r="I23" s="133">
        <v>52</v>
      </c>
      <c r="J23" s="133">
        <v>34</v>
      </c>
      <c r="K23" s="133">
        <v>11</v>
      </c>
      <c r="L23" s="133">
        <v>8</v>
      </c>
      <c r="M23" s="133">
        <v>59</v>
      </c>
      <c r="N23" s="133">
        <v>127</v>
      </c>
      <c r="O23" s="133">
        <v>60</v>
      </c>
    </row>
    <row r="24" spans="1:15" s="77" customFormat="1" x14ac:dyDescent="0.35">
      <c r="A24" s="147" t="s">
        <v>23</v>
      </c>
      <c r="B24" s="147" t="s">
        <v>1049</v>
      </c>
      <c r="C24" s="121" t="s">
        <v>1005</v>
      </c>
      <c r="D24" s="122">
        <v>44441</v>
      </c>
      <c r="E24" s="132">
        <v>44409</v>
      </c>
      <c r="F24" s="132">
        <v>44436</v>
      </c>
      <c r="G24" s="133">
        <v>3</v>
      </c>
      <c r="H24" s="133">
        <v>16</v>
      </c>
      <c r="I24" s="133">
        <v>3</v>
      </c>
      <c r="J24" s="133">
        <v>7</v>
      </c>
      <c r="K24" s="133">
        <v>0</v>
      </c>
      <c r="L24" s="133">
        <v>2</v>
      </c>
      <c r="M24" s="133">
        <v>10</v>
      </c>
      <c r="N24" s="133">
        <v>16</v>
      </c>
      <c r="O24" s="133">
        <v>5</v>
      </c>
    </row>
    <row r="25" spans="1:15" x14ac:dyDescent="0.35">
      <c r="A25" s="147" t="s">
        <v>36</v>
      </c>
      <c r="B25" s="147" t="s">
        <v>1050</v>
      </c>
      <c r="C25" s="123"/>
      <c r="D25" s="122">
        <v>44441</v>
      </c>
      <c r="E25" s="132">
        <v>44409</v>
      </c>
      <c r="F25" s="132">
        <v>44436</v>
      </c>
      <c r="G25" s="133">
        <v>4964</v>
      </c>
      <c r="H25" s="133">
        <v>12675</v>
      </c>
      <c r="I25" s="133">
        <v>359</v>
      </c>
      <c r="J25" s="133">
        <v>2145</v>
      </c>
      <c r="K25" s="133">
        <v>1237</v>
      </c>
      <c r="L25" s="133">
        <v>282</v>
      </c>
      <c r="M25" s="133">
        <v>7109</v>
      </c>
      <c r="N25" s="133">
        <v>13912</v>
      </c>
      <c r="O25" s="133">
        <v>641</v>
      </c>
    </row>
    <row r="26" spans="1:15" x14ac:dyDescent="0.35">
      <c r="A26" s="147" t="s">
        <v>1002</v>
      </c>
      <c r="B26" s="147" t="s">
        <v>1051</v>
      </c>
      <c r="C26" s="121"/>
      <c r="D26" s="122">
        <v>44441</v>
      </c>
      <c r="E26" s="132">
        <v>44409</v>
      </c>
      <c r="F26" s="132">
        <v>44436</v>
      </c>
      <c r="G26" s="131"/>
      <c r="H26" s="131"/>
      <c r="I26" s="131"/>
      <c r="J26" s="131"/>
      <c r="K26" s="131"/>
      <c r="L26" s="131"/>
      <c r="M26" s="133">
        <v>118120</v>
      </c>
      <c r="N26" s="133">
        <v>373909</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3"/>
      <c r="B340" s="183"/>
      <c r="C340" s="183"/>
      <c r="D340" s="184"/>
    </row>
    <row r="341" spans="1:4" x14ac:dyDescent="0.35">
      <c r="A341" s="183"/>
      <c r="B341" s="183"/>
      <c r="C341" s="183"/>
      <c r="D341" s="184"/>
    </row>
    <row r="342" spans="1:4" x14ac:dyDescent="0.35">
      <c r="A342" s="183"/>
      <c r="B342" s="183"/>
      <c r="C342" s="183"/>
      <c r="D342" s="184"/>
    </row>
    <row r="343" spans="1:4" x14ac:dyDescent="0.35">
      <c r="A343" s="183"/>
      <c r="B343" s="183"/>
      <c r="C343" s="183"/>
      <c r="D343" s="184"/>
    </row>
    <row r="344" spans="1:4" x14ac:dyDescent="0.35">
      <c r="A344" s="183"/>
      <c r="B344" s="183"/>
      <c r="C344" s="183"/>
      <c r="D344" s="184"/>
    </row>
    <row r="345" spans="1:4" x14ac:dyDescent="0.35">
      <c r="A345" s="183"/>
      <c r="B345" s="183"/>
      <c r="C345" s="183"/>
      <c r="D345" s="184"/>
    </row>
    <row r="346" spans="1:4" x14ac:dyDescent="0.35">
      <c r="A346" s="183"/>
      <c r="B346" s="183"/>
      <c r="C346" s="183"/>
      <c r="D346" s="184"/>
    </row>
    <row r="347" spans="1:4" x14ac:dyDescent="0.35">
      <c r="A347" s="183"/>
      <c r="B347" s="183"/>
      <c r="C347" s="183"/>
      <c r="D347" s="184"/>
    </row>
    <row r="348" spans="1:4" x14ac:dyDescent="0.35">
      <c r="A348" s="183"/>
      <c r="B348" s="183"/>
      <c r="C348" s="183"/>
      <c r="D348" s="184"/>
    </row>
    <row r="349" spans="1:4" x14ac:dyDescent="0.35">
      <c r="A349" s="183"/>
      <c r="B349" s="183"/>
      <c r="C349" s="183"/>
      <c r="D349" s="184"/>
    </row>
    <row r="350" spans="1:4" x14ac:dyDescent="0.35">
      <c r="A350" s="183"/>
      <c r="B350" s="183"/>
      <c r="C350" s="183"/>
      <c r="D350" s="184"/>
    </row>
    <row r="351" spans="1:4" x14ac:dyDescent="0.35">
      <c r="A351" s="183"/>
      <c r="B351" s="183"/>
      <c r="C351" s="183"/>
      <c r="D351" s="184"/>
    </row>
    <row r="352" spans="1:4" x14ac:dyDescent="0.35">
      <c r="A352" s="183"/>
      <c r="B352" s="183"/>
      <c r="C352" s="183"/>
      <c r="D352" s="184"/>
    </row>
    <row r="353" spans="1:4" x14ac:dyDescent="0.35">
      <c r="A353" s="183"/>
      <c r="B353" s="183"/>
      <c r="C353" s="183"/>
      <c r="D353" s="184"/>
    </row>
    <row r="354" spans="1:4" x14ac:dyDescent="0.35">
      <c r="A354" s="183"/>
      <c r="B354" s="183"/>
      <c r="C354" s="183"/>
      <c r="D354" s="184"/>
    </row>
    <row r="355" spans="1:4" x14ac:dyDescent="0.35">
      <c r="A355" s="183"/>
      <c r="B355" s="183"/>
      <c r="C355" s="183"/>
      <c r="D355" s="184"/>
    </row>
    <row r="356" spans="1:4" x14ac:dyDescent="0.35">
      <c r="A356" s="183"/>
      <c r="B356" s="183"/>
      <c r="C356" s="183"/>
      <c r="D356" s="184"/>
    </row>
    <row r="357" spans="1:4" x14ac:dyDescent="0.35">
      <c r="A357" s="183"/>
      <c r="B357" s="183"/>
      <c r="C357" s="183"/>
      <c r="D357" s="184"/>
    </row>
    <row r="358" spans="1:4" x14ac:dyDescent="0.35">
      <c r="A358" s="183"/>
      <c r="B358" s="183"/>
      <c r="C358" s="183"/>
      <c r="D358" s="184"/>
    </row>
    <row r="359" spans="1:4" x14ac:dyDescent="0.35">
      <c r="A359" s="183"/>
      <c r="B359" s="183"/>
      <c r="C359" s="183"/>
      <c r="D359" s="184"/>
    </row>
    <row r="360" spans="1:4" x14ac:dyDescent="0.35">
      <c r="A360" s="183"/>
      <c r="B360" s="183"/>
      <c r="C360" s="183"/>
      <c r="D360" s="184"/>
    </row>
    <row r="361" spans="1:4" x14ac:dyDescent="0.35">
      <c r="A361" s="183"/>
      <c r="B361" s="183"/>
      <c r="C361" s="183"/>
      <c r="D361" s="184"/>
    </row>
    <row r="362" spans="1:4" x14ac:dyDescent="0.35">
      <c r="A362" s="183"/>
      <c r="B362" s="183"/>
      <c r="C362" s="183"/>
      <c r="D362" s="184"/>
    </row>
    <row r="363" spans="1:4" x14ac:dyDescent="0.35">
      <c r="A363" s="183"/>
      <c r="B363" s="183"/>
      <c r="C363" s="183"/>
      <c r="D363" s="184"/>
    </row>
    <row r="364" spans="1:4" x14ac:dyDescent="0.35">
      <c r="A364" s="183"/>
      <c r="B364" s="183"/>
      <c r="C364" s="183"/>
      <c r="D364" s="184"/>
    </row>
    <row r="365" spans="1:4" x14ac:dyDescent="0.35">
      <c r="A365" s="183"/>
      <c r="B365" s="183"/>
      <c r="C365" s="183"/>
      <c r="D365" s="184"/>
    </row>
    <row r="366" spans="1:4" x14ac:dyDescent="0.35">
      <c r="A366" s="183"/>
      <c r="B366" s="183"/>
      <c r="C366" s="183"/>
      <c r="D366" s="184"/>
    </row>
    <row r="367" spans="1:4" x14ac:dyDescent="0.35">
      <c r="A367" s="183"/>
      <c r="B367" s="183"/>
      <c r="C367" s="183"/>
      <c r="D367" s="184"/>
    </row>
    <row r="368" spans="1:4" x14ac:dyDescent="0.35">
      <c r="A368" s="183"/>
      <c r="B368" s="183"/>
      <c r="C368" s="183"/>
      <c r="D368" s="184"/>
    </row>
    <row r="369" spans="1:4" x14ac:dyDescent="0.35">
      <c r="A369" s="183"/>
      <c r="B369" s="183"/>
      <c r="C369" s="183"/>
      <c r="D369" s="184"/>
    </row>
    <row r="370" spans="1:4" x14ac:dyDescent="0.35">
      <c r="A370" s="183"/>
      <c r="B370" s="183"/>
      <c r="C370" s="183"/>
      <c r="D370" s="184"/>
    </row>
    <row r="371" spans="1:4" x14ac:dyDescent="0.35">
      <c r="A371" s="183"/>
      <c r="B371" s="183"/>
      <c r="C371" s="183"/>
      <c r="D371" s="184"/>
    </row>
    <row r="372" spans="1:4" x14ac:dyDescent="0.35">
      <c r="A372" s="183"/>
      <c r="B372" s="183"/>
      <c r="C372" s="183"/>
      <c r="D372" s="184"/>
    </row>
    <row r="373" spans="1:4" x14ac:dyDescent="0.35">
      <c r="A373" s="183"/>
      <c r="B373" s="183"/>
      <c r="C373" s="183"/>
      <c r="D373" s="184"/>
    </row>
    <row r="374" spans="1:4" x14ac:dyDescent="0.35">
      <c r="A374" s="183"/>
      <c r="B374" s="183"/>
      <c r="C374" s="183"/>
      <c r="D374" s="184"/>
    </row>
    <row r="375" spans="1:4" x14ac:dyDescent="0.35">
      <c r="A375" s="183"/>
      <c r="B375" s="183"/>
      <c r="C375" s="183"/>
      <c r="D375" s="184"/>
    </row>
    <row r="376" spans="1:4" x14ac:dyDescent="0.35">
      <c r="A376" s="183"/>
      <c r="B376" s="183"/>
      <c r="C376" s="183"/>
      <c r="D376" s="184"/>
    </row>
    <row r="377" spans="1:4" x14ac:dyDescent="0.35">
      <c r="A377" s="183"/>
      <c r="B377" s="183"/>
      <c r="C377" s="183"/>
      <c r="D377" s="184"/>
    </row>
    <row r="378" spans="1:4" x14ac:dyDescent="0.35">
      <c r="A378" s="183"/>
      <c r="B378" s="183"/>
      <c r="C378" s="183"/>
      <c r="D378" s="184"/>
    </row>
    <row r="379" spans="1:4" x14ac:dyDescent="0.35">
      <c r="A379" s="183"/>
      <c r="B379" s="183"/>
      <c r="C379" s="183"/>
      <c r="D379" s="184"/>
    </row>
    <row r="380" spans="1:4" x14ac:dyDescent="0.35">
      <c r="A380" s="183"/>
      <c r="B380" s="183"/>
      <c r="C380" s="183"/>
      <c r="D380" s="184"/>
    </row>
    <row r="381" spans="1:4" x14ac:dyDescent="0.35">
      <c r="A381" s="183"/>
      <c r="B381" s="183"/>
      <c r="C381" s="183"/>
      <c r="D381" s="184"/>
    </row>
    <row r="382" spans="1:4" x14ac:dyDescent="0.35">
      <c r="A382" s="183"/>
      <c r="B382" s="183"/>
      <c r="C382" s="183"/>
      <c r="D382" s="184"/>
    </row>
    <row r="383" spans="1:4" x14ac:dyDescent="0.35">
      <c r="A383" s="183"/>
      <c r="B383" s="183"/>
      <c r="C383" s="183"/>
      <c r="D383" s="184"/>
    </row>
    <row r="384" spans="1:4" x14ac:dyDescent="0.35">
      <c r="A384" s="183"/>
      <c r="B384" s="183"/>
      <c r="C384" s="183"/>
      <c r="D384" s="184"/>
    </row>
    <row r="385" spans="1:4" x14ac:dyDescent="0.35">
      <c r="A385" s="183"/>
      <c r="B385" s="183"/>
      <c r="C385" s="183"/>
      <c r="D385" s="184"/>
    </row>
    <row r="386" spans="1:4" x14ac:dyDescent="0.35">
      <c r="A386" s="183"/>
      <c r="B386" s="183"/>
      <c r="C386" s="183"/>
      <c r="D386" s="184"/>
    </row>
    <row r="387" spans="1:4" x14ac:dyDescent="0.35">
      <c r="A387" s="183"/>
      <c r="B387" s="183"/>
      <c r="C387" s="183"/>
      <c r="D387" s="184"/>
    </row>
    <row r="388" spans="1:4" x14ac:dyDescent="0.35">
      <c r="A388" s="183"/>
      <c r="B388" s="183"/>
      <c r="C388" s="183"/>
      <c r="D388" s="184"/>
    </row>
    <row r="389" spans="1:4" x14ac:dyDescent="0.35">
      <c r="A389" s="183"/>
      <c r="B389" s="183"/>
      <c r="C389" s="183"/>
      <c r="D389" s="184"/>
    </row>
    <row r="390" spans="1:4" x14ac:dyDescent="0.35">
      <c r="A390" s="183"/>
      <c r="B390" s="183"/>
      <c r="C390" s="183"/>
      <c r="D390" s="184"/>
    </row>
    <row r="391" spans="1:4" x14ac:dyDescent="0.35">
      <c r="A391" s="183"/>
      <c r="B391" s="183"/>
      <c r="C391" s="183"/>
      <c r="D391" s="184"/>
    </row>
    <row r="392" spans="1:4" x14ac:dyDescent="0.35">
      <c r="A392" s="183"/>
      <c r="B392" s="183"/>
      <c r="C392" s="183"/>
      <c r="D392" s="184"/>
    </row>
    <row r="393" spans="1:4" x14ac:dyDescent="0.35">
      <c r="A393" s="183"/>
      <c r="B393" s="183"/>
      <c r="C393" s="183"/>
      <c r="D393" s="184"/>
    </row>
    <row r="394" spans="1:4" x14ac:dyDescent="0.35">
      <c r="A394" s="183"/>
      <c r="B394" s="183"/>
      <c r="C394" s="183"/>
      <c r="D394" s="184"/>
    </row>
    <row r="395" spans="1:4" x14ac:dyDescent="0.35">
      <c r="A395" s="183"/>
      <c r="B395" s="183"/>
      <c r="C395" s="183"/>
      <c r="D395" s="184"/>
    </row>
    <row r="396" spans="1:4" x14ac:dyDescent="0.35">
      <c r="A396" s="183"/>
      <c r="B396" s="183"/>
      <c r="C396" s="183"/>
      <c r="D396" s="184"/>
    </row>
    <row r="397" spans="1:4" x14ac:dyDescent="0.35">
      <c r="A397" s="183"/>
      <c r="B397" s="183"/>
      <c r="C397" s="183"/>
      <c r="D397" s="184"/>
    </row>
    <row r="398" spans="1:4" x14ac:dyDescent="0.35">
      <c r="A398" s="183"/>
      <c r="B398" s="183"/>
      <c r="C398" s="183"/>
      <c r="D398" s="184"/>
    </row>
    <row r="399" spans="1:4" x14ac:dyDescent="0.35">
      <c r="A399" s="183"/>
      <c r="B399" s="183"/>
      <c r="C399" s="183"/>
      <c r="D399" s="184"/>
    </row>
    <row r="400" spans="1:4" x14ac:dyDescent="0.35">
      <c r="A400" s="183"/>
      <c r="B400" s="183"/>
      <c r="C400" s="183"/>
      <c r="D400" s="184"/>
    </row>
    <row r="401" spans="1:4" x14ac:dyDescent="0.35">
      <c r="A401" s="183"/>
      <c r="B401" s="183"/>
      <c r="C401" s="183"/>
      <c r="D401" s="184"/>
    </row>
    <row r="402" spans="1:4" x14ac:dyDescent="0.35">
      <c r="A402" s="183"/>
      <c r="B402" s="183"/>
      <c r="C402" s="183"/>
      <c r="D402" s="184"/>
    </row>
    <row r="403" spans="1:4" x14ac:dyDescent="0.35">
      <c r="A403" s="183"/>
      <c r="B403" s="183"/>
      <c r="C403" s="183"/>
      <c r="D403" s="184"/>
    </row>
    <row r="404" spans="1:4" x14ac:dyDescent="0.35">
      <c r="A404" s="183"/>
      <c r="B404" s="183"/>
      <c r="C404" s="183"/>
      <c r="D404" s="184"/>
    </row>
    <row r="405" spans="1:4" x14ac:dyDescent="0.35">
      <c r="A405" s="183"/>
      <c r="B405" s="183"/>
      <c r="C405" s="183"/>
      <c r="D405" s="184"/>
    </row>
    <row r="406" spans="1:4" x14ac:dyDescent="0.35">
      <c r="A406" s="183"/>
      <c r="B406" s="183"/>
      <c r="C406" s="183"/>
      <c r="D406" s="184"/>
    </row>
    <row r="407" spans="1:4" x14ac:dyDescent="0.35">
      <c r="A407" s="183"/>
      <c r="B407" s="183"/>
      <c r="C407" s="183"/>
      <c r="D407" s="184"/>
    </row>
    <row r="408" spans="1:4" x14ac:dyDescent="0.35">
      <c r="A408" s="183"/>
      <c r="B408" s="183"/>
      <c r="C408" s="183"/>
      <c r="D408" s="184"/>
    </row>
    <row r="409" spans="1:4" x14ac:dyDescent="0.35">
      <c r="A409" s="183"/>
      <c r="B409" s="183"/>
      <c r="C409" s="183"/>
      <c r="D409" s="184"/>
    </row>
    <row r="410" spans="1:4" x14ac:dyDescent="0.35">
      <c r="A410" s="183"/>
      <c r="B410" s="183"/>
      <c r="C410" s="183"/>
      <c r="D410" s="184"/>
    </row>
    <row r="411" spans="1:4" x14ac:dyDescent="0.35">
      <c r="A411" s="183"/>
      <c r="B411" s="183"/>
      <c r="C411" s="183"/>
      <c r="D411" s="184"/>
    </row>
    <row r="412" spans="1:4" x14ac:dyDescent="0.35">
      <c r="A412" s="183"/>
      <c r="B412" s="183"/>
      <c r="C412" s="183"/>
      <c r="D412" s="184"/>
    </row>
    <row r="413" spans="1:4" x14ac:dyDescent="0.35">
      <c r="A413" s="183"/>
      <c r="B413" s="183"/>
      <c r="C413" s="183"/>
      <c r="D413" s="184"/>
    </row>
    <row r="414" spans="1:4" x14ac:dyDescent="0.35">
      <c r="A414" s="183"/>
      <c r="B414" s="183"/>
      <c r="C414" s="183"/>
      <c r="D414" s="184"/>
    </row>
    <row r="415" spans="1:4" x14ac:dyDescent="0.35">
      <c r="A415" s="183"/>
      <c r="B415" s="183"/>
      <c r="C415" s="183"/>
      <c r="D415" s="184"/>
    </row>
    <row r="416" spans="1:4" x14ac:dyDescent="0.35">
      <c r="A416" s="183"/>
      <c r="B416" s="183"/>
      <c r="C416" s="183"/>
      <c r="D416" s="184"/>
    </row>
    <row r="417" spans="1:4" x14ac:dyDescent="0.35">
      <c r="A417" s="183"/>
      <c r="B417" s="183"/>
      <c r="C417" s="183"/>
      <c r="D417" s="184"/>
    </row>
    <row r="418" spans="1:4" x14ac:dyDescent="0.35">
      <c r="A418" s="183"/>
      <c r="B418" s="183"/>
      <c r="C418" s="183"/>
      <c r="D418" s="184"/>
    </row>
    <row r="419" spans="1:4" x14ac:dyDescent="0.35">
      <c r="A419" s="183"/>
      <c r="B419" s="183"/>
      <c r="C419" s="183"/>
      <c r="D419" s="184"/>
    </row>
    <row r="420" spans="1:4" x14ac:dyDescent="0.35">
      <c r="A420" s="183"/>
      <c r="B420" s="183"/>
      <c r="C420" s="183"/>
      <c r="D420" s="184"/>
    </row>
    <row r="421" spans="1:4" x14ac:dyDescent="0.35">
      <c r="A421" s="183"/>
      <c r="B421" s="183"/>
      <c r="C421" s="183"/>
      <c r="D421" s="184"/>
    </row>
    <row r="422" spans="1:4" x14ac:dyDescent="0.35">
      <c r="A422" s="183"/>
      <c r="B422" s="183"/>
      <c r="C422" s="183"/>
      <c r="D422" s="184"/>
    </row>
    <row r="423" spans="1:4" x14ac:dyDescent="0.35">
      <c r="A423" s="183"/>
      <c r="B423" s="183"/>
      <c r="C423" s="183"/>
      <c r="D423" s="184"/>
    </row>
    <row r="424" spans="1:4" x14ac:dyDescent="0.35">
      <c r="A424" s="183"/>
      <c r="B424" s="183"/>
      <c r="C424" s="183"/>
      <c r="D424" s="184"/>
    </row>
    <row r="425" spans="1:4" x14ac:dyDescent="0.35">
      <c r="A425" s="183"/>
      <c r="B425" s="183"/>
      <c r="C425" s="183"/>
      <c r="D425" s="184"/>
    </row>
    <row r="426" spans="1:4" x14ac:dyDescent="0.35">
      <c r="A426" s="183"/>
      <c r="B426" s="183"/>
      <c r="C426" s="183"/>
      <c r="D426" s="184"/>
    </row>
    <row r="427" spans="1:4" x14ac:dyDescent="0.35">
      <c r="A427" s="183"/>
      <c r="B427" s="183"/>
      <c r="C427" s="183"/>
      <c r="D427" s="184"/>
    </row>
    <row r="428" spans="1:4" x14ac:dyDescent="0.35">
      <c r="A428" s="183"/>
      <c r="B428" s="183"/>
      <c r="C428" s="183"/>
      <c r="D428" s="184"/>
    </row>
    <row r="429" spans="1:4" x14ac:dyDescent="0.35">
      <c r="A429" s="183"/>
      <c r="B429" s="183"/>
      <c r="C429" s="183"/>
      <c r="D429" s="184"/>
    </row>
    <row r="430" spans="1:4" x14ac:dyDescent="0.35">
      <c r="A430" s="183"/>
      <c r="B430" s="183"/>
      <c r="C430" s="183"/>
      <c r="D430" s="184"/>
    </row>
    <row r="431" spans="1:4" x14ac:dyDescent="0.35">
      <c r="A431" s="183"/>
      <c r="B431" s="183"/>
      <c r="C431" s="183"/>
      <c r="D431" s="184"/>
    </row>
    <row r="432" spans="1:4" x14ac:dyDescent="0.35">
      <c r="A432" s="183"/>
      <c r="B432" s="183"/>
      <c r="C432" s="183"/>
      <c r="D432" s="184"/>
    </row>
    <row r="433" spans="1:4" x14ac:dyDescent="0.35">
      <c r="A433" s="183"/>
      <c r="B433" s="183"/>
      <c r="C433" s="183"/>
      <c r="D433" s="184"/>
    </row>
    <row r="434" spans="1:4" x14ac:dyDescent="0.35">
      <c r="A434" s="183"/>
      <c r="B434" s="183"/>
      <c r="C434" s="183"/>
      <c r="D434" s="184"/>
    </row>
    <row r="435" spans="1:4" x14ac:dyDescent="0.35">
      <c r="A435" s="183"/>
      <c r="B435" s="183"/>
      <c r="C435" s="183"/>
      <c r="D435" s="184"/>
    </row>
    <row r="436" spans="1:4" x14ac:dyDescent="0.35">
      <c r="A436" s="183"/>
      <c r="B436" s="183"/>
      <c r="C436" s="183"/>
      <c r="D436" s="184"/>
    </row>
    <row r="437" spans="1:4" x14ac:dyDescent="0.35">
      <c r="A437" s="183"/>
      <c r="B437" s="183"/>
      <c r="C437" s="183"/>
      <c r="D437" s="184"/>
    </row>
    <row r="438" spans="1:4" x14ac:dyDescent="0.35">
      <c r="A438" s="183"/>
      <c r="B438" s="183"/>
      <c r="C438" s="183"/>
      <c r="D438" s="184"/>
    </row>
    <row r="439" spans="1:4" x14ac:dyDescent="0.35">
      <c r="A439" s="183"/>
      <c r="B439" s="183"/>
      <c r="C439" s="183"/>
      <c r="D439" s="184"/>
    </row>
    <row r="440" spans="1:4" x14ac:dyDescent="0.35">
      <c r="A440" s="183"/>
      <c r="B440" s="183"/>
      <c r="C440" s="183"/>
      <c r="D440" s="184"/>
    </row>
    <row r="441" spans="1:4" x14ac:dyDescent="0.35">
      <c r="A441" s="183"/>
      <c r="B441" s="183"/>
      <c r="C441" s="183"/>
      <c r="D441" s="184"/>
    </row>
    <row r="442" spans="1:4" x14ac:dyDescent="0.35">
      <c r="A442" s="183"/>
      <c r="B442" s="183"/>
      <c r="C442" s="183"/>
      <c r="D442" s="184"/>
    </row>
    <row r="443" spans="1:4" x14ac:dyDescent="0.35">
      <c r="A443" s="183"/>
      <c r="B443" s="183"/>
      <c r="C443" s="183"/>
      <c r="D443" s="184"/>
    </row>
    <row r="444" spans="1:4" x14ac:dyDescent="0.35">
      <c r="A444" s="183"/>
      <c r="B444" s="183"/>
      <c r="C444" s="183"/>
      <c r="D444" s="184"/>
    </row>
    <row r="445" spans="1:4" x14ac:dyDescent="0.35">
      <c r="A445" s="183"/>
      <c r="B445" s="183"/>
      <c r="C445" s="183"/>
      <c r="D445" s="184"/>
    </row>
    <row r="446" spans="1:4" x14ac:dyDescent="0.35">
      <c r="A446" s="183"/>
      <c r="B446" s="183"/>
      <c r="C446" s="183"/>
      <c r="D446" s="184"/>
    </row>
    <row r="447" spans="1:4" x14ac:dyDescent="0.35">
      <c r="A447" s="183"/>
      <c r="B447" s="183"/>
      <c r="C447" s="183"/>
      <c r="D447" s="184"/>
    </row>
    <row r="448" spans="1:4" x14ac:dyDescent="0.35">
      <c r="A448" s="183"/>
      <c r="B448" s="183"/>
      <c r="C448" s="183"/>
      <c r="D448" s="184"/>
    </row>
    <row r="449" spans="1:4" x14ac:dyDescent="0.35">
      <c r="A449" s="183"/>
      <c r="B449" s="183"/>
      <c r="C449" s="183"/>
      <c r="D449" s="184"/>
    </row>
    <row r="450" spans="1:4" x14ac:dyDescent="0.35">
      <c r="A450" s="183"/>
      <c r="B450" s="183"/>
      <c r="C450" s="183"/>
      <c r="D450" s="184"/>
    </row>
    <row r="451" spans="1:4" x14ac:dyDescent="0.35">
      <c r="A451" s="183"/>
      <c r="B451" s="183"/>
      <c r="C451" s="183"/>
      <c r="D451" s="184"/>
    </row>
    <row r="452" spans="1:4" x14ac:dyDescent="0.35">
      <c r="A452" s="183"/>
      <c r="B452" s="183"/>
      <c r="C452" s="183"/>
      <c r="D452" s="184"/>
    </row>
    <row r="453" spans="1:4" x14ac:dyDescent="0.35">
      <c r="A453" s="183"/>
      <c r="B453" s="183"/>
      <c r="C453" s="183"/>
      <c r="D453" s="184"/>
    </row>
    <row r="454" spans="1:4" x14ac:dyDescent="0.35">
      <c r="A454" s="183"/>
      <c r="B454" s="183"/>
      <c r="C454" s="183"/>
      <c r="D454" s="184"/>
    </row>
    <row r="455" spans="1:4" x14ac:dyDescent="0.35">
      <c r="A455" s="183"/>
      <c r="B455" s="183"/>
      <c r="C455" s="183"/>
      <c r="D455" s="184"/>
    </row>
    <row r="456" spans="1:4" x14ac:dyDescent="0.35">
      <c r="A456" s="183"/>
      <c r="B456" s="183"/>
      <c r="C456" s="183"/>
      <c r="D456" s="184"/>
    </row>
    <row r="457" spans="1:4" x14ac:dyDescent="0.35">
      <c r="A457" s="183"/>
      <c r="B457" s="183"/>
      <c r="C457" s="183"/>
      <c r="D457" s="184"/>
    </row>
    <row r="458" spans="1:4" x14ac:dyDescent="0.35">
      <c r="A458" s="183"/>
      <c r="B458" s="183"/>
      <c r="C458" s="183"/>
      <c r="D458" s="184"/>
    </row>
    <row r="459" spans="1:4" x14ac:dyDescent="0.35">
      <c r="A459" s="183"/>
      <c r="B459" s="183"/>
      <c r="C459" s="183"/>
      <c r="D459" s="184"/>
    </row>
    <row r="460" spans="1:4" x14ac:dyDescent="0.35">
      <c r="A460" s="183"/>
      <c r="B460" s="183"/>
      <c r="C460" s="183"/>
      <c r="D460" s="184"/>
    </row>
    <row r="461" spans="1:4" x14ac:dyDescent="0.35">
      <c r="A461" s="183"/>
      <c r="B461" s="183"/>
      <c r="C461" s="183"/>
      <c r="D461" s="184"/>
    </row>
    <row r="462" spans="1:4" x14ac:dyDescent="0.35">
      <c r="A462" s="183"/>
      <c r="B462" s="183"/>
      <c r="C462" s="183"/>
      <c r="D462" s="184"/>
    </row>
    <row r="463" spans="1:4" x14ac:dyDescent="0.35">
      <c r="A463" s="183"/>
      <c r="B463" s="183"/>
      <c r="C463" s="183"/>
      <c r="D463" s="184"/>
    </row>
    <row r="464" spans="1:4" x14ac:dyDescent="0.35">
      <c r="A464" s="183"/>
      <c r="B464" s="183"/>
      <c r="C464" s="183"/>
      <c r="D464" s="184"/>
    </row>
    <row r="465" spans="1:4" x14ac:dyDescent="0.35">
      <c r="A465" s="183"/>
      <c r="B465" s="183"/>
      <c r="C465" s="183"/>
      <c r="D465" s="184"/>
    </row>
    <row r="466" spans="1:4" x14ac:dyDescent="0.35">
      <c r="A466" s="183"/>
      <c r="B466" s="183"/>
      <c r="C466" s="183"/>
      <c r="D466" s="184"/>
    </row>
    <row r="467" spans="1:4" x14ac:dyDescent="0.35">
      <c r="A467" s="183"/>
      <c r="B467" s="183"/>
      <c r="C467" s="183"/>
      <c r="D467" s="184"/>
    </row>
    <row r="468" spans="1:4" x14ac:dyDescent="0.35">
      <c r="A468" s="183"/>
      <c r="B468" s="183"/>
      <c r="C468" s="183"/>
      <c r="D468" s="184"/>
    </row>
    <row r="469" spans="1:4" x14ac:dyDescent="0.35">
      <c r="A469" s="183"/>
      <c r="B469" s="183"/>
      <c r="C469" s="183"/>
      <c r="D469" s="184"/>
    </row>
    <row r="470" spans="1:4" x14ac:dyDescent="0.35">
      <c r="A470" s="183"/>
      <c r="B470" s="183"/>
      <c r="C470" s="183"/>
      <c r="D470" s="184"/>
    </row>
    <row r="471" spans="1:4" x14ac:dyDescent="0.35">
      <c r="A471" s="183"/>
      <c r="B471" s="183"/>
      <c r="C471" s="183"/>
      <c r="D471" s="184"/>
    </row>
    <row r="472" spans="1:4" x14ac:dyDescent="0.35">
      <c r="A472" s="183"/>
      <c r="B472" s="183"/>
      <c r="C472" s="183"/>
      <c r="D472" s="184"/>
    </row>
    <row r="473" spans="1:4" x14ac:dyDescent="0.35">
      <c r="A473" s="183"/>
      <c r="B473" s="183"/>
      <c r="C473" s="183"/>
      <c r="D473" s="184"/>
    </row>
    <row r="474" spans="1:4" x14ac:dyDescent="0.35">
      <c r="A474" s="183"/>
      <c r="B474" s="183"/>
      <c r="C474" s="183"/>
      <c r="D474" s="184"/>
    </row>
    <row r="475" spans="1:4" x14ac:dyDescent="0.35">
      <c r="A475" s="183"/>
      <c r="B475" s="183"/>
      <c r="C475" s="183"/>
      <c r="D475" s="184"/>
    </row>
    <row r="476" spans="1:4" x14ac:dyDescent="0.35">
      <c r="A476" s="183"/>
      <c r="B476" s="183"/>
      <c r="C476" s="183"/>
      <c r="D476" s="184"/>
    </row>
    <row r="477" spans="1:4" x14ac:dyDescent="0.35">
      <c r="A477" s="183"/>
      <c r="B477" s="183"/>
      <c r="C477" s="183"/>
      <c r="D477" s="184"/>
    </row>
    <row r="478" spans="1:4" x14ac:dyDescent="0.35">
      <c r="A478" s="183"/>
      <c r="B478" s="183"/>
      <c r="C478" s="183"/>
      <c r="D478" s="184"/>
    </row>
    <row r="479" spans="1:4" x14ac:dyDescent="0.35">
      <c r="A479" s="183"/>
      <c r="B479" s="183"/>
      <c r="C479" s="183"/>
      <c r="D479" s="184"/>
    </row>
    <row r="480" spans="1:4" x14ac:dyDescent="0.35">
      <c r="A480" s="183"/>
      <c r="B480" s="183"/>
      <c r="C480" s="183"/>
      <c r="D480" s="184"/>
    </row>
    <row r="481" spans="1:4" x14ac:dyDescent="0.35">
      <c r="A481" s="183"/>
      <c r="B481" s="183"/>
      <c r="C481" s="183"/>
      <c r="D481" s="184"/>
    </row>
    <row r="482" spans="1:4" x14ac:dyDescent="0.35">
      <c r="A482" s="183"/>
      <c r="B482" s="183"/>
      <c r="C482" s="183"/>
      <c r="D482" s="184"/>
    </row>
    <row r="483" spans="1:4" x14ac:dyDescent="0.35">
      <c r="A483" s="183"/>
      <c r="B483" s="183"/>
      <c r="C483" s="183"/>
      <c r="D483" s="184"/>
    </row>
    <row r="484" spans="1:4" x14ac:dyDescent="0.35">
      <c r="A484" s="183"/>
      <c r="B484" s="183"/>
      <c r="C484" s="183"/>
      <c r="D484" s="184"/>
    </row>
    <row r="485" spans="1:4" x14ac:dyDescent="0.35">
      <c r="A485" s="183"/>
      <c r="B485" s="183"/>
      <c r="C485" s="183"/>
      <c r="D485" s="184"/>
    </row>
    <row r="486" spans="1:4" x14ac:dyDescent="0.35">
      <c r="A486" s="183"/>
      <c r="B486" s="183"/>
      <c r="C486" s="183"/>
      <c r="D486" s="184"/>
    </row>
    <row r="487" spans="1:4" x14ac:dyDescent="0.35">
      <c r="A487" s="183"/>
      <c r="B487" s="183"/>
      <c r="C487" s="183"/>
      <c r="D487" s="184"/>
    </row>
    <row r="488" spans="1:4" x14ac:dyDescent="0.35">
      <c r="A488" s="183"/>
      <c r="B488" s="183"/>
      <c r="C488" s="183"/>
      <c r="D488" s="184"/>
    </row>
    <row r="489" spans="1:4" x14ac:dyDescent="0.35">
      <c r="A489" s="183"/>
      <c r="B489" s="183"/>
      <c r="C489" s="183"/>
      <c r="D489" s="184"/>
    </row>
    <row r="490" spans="1:4" x14ac:dyDescent="0.35">
      <c r="A490" s="183"/>
      <c r="B490" s="183"/>
      <c r="C490" s="183"/>
      <c r="D490" s="184"/>
    </row>
    <row r="491" spans="1:4" x14ac:dyDescent="0.35">
      <c r="A491" s="183"/>
      <c r="B491" s="183"/>
      <c r="C491" s="183"/>
      <c r="D491" s="184"/>
    </row>
    <row r="492" spans="1:4" x14ac:dyDescent="0.35">
      <c r="A492" s="183"/>
      <c r="B492" s="183"/>
      <c r="C492" s="183"/>
      <c r="D492" s="184"/>
    </row>
    <row r="493" spans="1:4" x14ac:dyDescent="0.35">
      <c r="A493" s="183"/>
      <c r="B493" s="183"/>
      <c r="C493" s="183"/>
      <c r="D493" s="184"/>
    </row>
    <row r="494" spans="1:4" x14ac:dyDescent="0.35">
      <c r="A494" s="183"/>
      <c r="B494" s="183"/>
      <c r="C494" s="183"/>
      <c r="D494" s="184"/>
    </row>
    <row r="495" spans="1:4" x14ac:dyDescent="0.35">
      <c r="A495" s="183"/>
      <c r="B495" s="183"/>
      <c r="C495" s="183"/>
      <c r="D495" s="184"/>
    </row>
    <row r="496" spans="1:4" x14ac:dyDescent="0.35">
      <c r="A496" s="183"/>
      <c r="B496" s="183"/>
      <c r="C496" s="183"/>
      <c r="D496" s="184"/>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24" activePane="bottomLeft" state="frozen"/>
      <selection activeCell="F21" sqref="F21:G34"/>
      <selection pane="bottomLeft" activeCell="D57" sqref="D57"/>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5" si="6">A44-17</f>
        <v>44332</v>
      </c>
      <c r="C44" s="115">
        <f t="shared" ref="C44:C55"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A55" s="115">
        <v>44426</v>
      </c>
      <c r="B55" s="115">
        <f t="shared" si="6"/>
        <v>44409</v>
      </c>
      <c r="C55" s="115">
        <f t="shared" si="7"/>
        <v>44422</v>
      </c>
      <c r="D55" s="27">
        <v>34</v>
      </c>
      <c r="E55" s="130"/>
      <c r="F55" s="109">
        <v>74.833333333333329</v>
      </c>
    </row>
    <row r="56" spans="1:6" x14ac:dyDescent="0.35">
      <c r="A56" s="115">
        <v>44433</v>
      </c>
      <c r="B56" s="115">
        <f t="shared" ref="B56:B57" si="8">A56-17</f>
        <v>44416</v>
      </c>
      <c r="C56" s="115">
        <f t="shared" ref="C56:C57" si="9">A56-4</f>
        <v>44429</v>
      </c>
      <c r="D56" s="27">
        <v>35</v>
      </c>
      <c r="E56" s="130"/>
      <c r="F56" s="109">
        <v>75</v>
      </c>
    </row>
    <row r="57" spans="1:6" x14ac:dyDescent="0.35">
      <c r="A57" s="115">
        <v>44440</v>
      </c>
      <c r="B57" s="115">
        <f t="shared" si="8"/>
        <v>44423</v>
      </c>
      <c r="C57" s="115">
        <f t="shared" si="9"/>
        <v>44436</v>
      </c>
      <c r="D57" s="27">
        <v>35</v>
      </c>
      <c r="E57" s="130"/>
      <c r="F57" s="109">
        <v>75</v>
      </c>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10</v>
      </c>
      <c r="B2" s="170" t="s">
        <v>36</v>
      </c>
      <c r="C2" s="170" t="s">
        <v>65</v>
      </c>
      <c r="D2" s="170" t="s">
        <v>1125</v>
      </c>
      <c r="E2" s="170" t="s">
        <v>66</v>
      </c>
      <c r="F2" s="115">
        <v>44436</v>
      </c>
      <c r="G2" s="115">
        <v>44423</v>
      </c>
      <c r="H2" s="12"/>
      <c r="I2" s="12"/>
      <c r="J2" s="11"/>
      <c r="K2" s="11"/>
      <c r="L2" s="11"/>
    </row>
    <row r="3" spans="1:12" s="5" customFormat="1" x14ac:dyDescent="0.35">
      <c r="A3" s="170" t="s">
        <v>69</v>
      </c>
      <c r="B3" s="170" t="s">
        <v>36</v>
      </c>
      <c r="C3" s="170" t="s">
        <v>65</v>
      </c>
      <c r="D3" s="170" t="s">
        <v>1126</v>
      </c>
      <c r="E3" s="170" t="s">
        <v>67</v>
      </c>
      <c r="F3" s="115">
        <v>44436</v>
      </c>
      <c r="G3" s="115">
        <v>44423</v>
      </c>
      <c r="H3" s="12"/>
      <c r="I3" s="12"/>
      <c r="J3" s="11"/>
      <c r="K3" s="11"/>
      <c r="L3" s="11"/>
    </row>
    <row r="4" spans="1:12" x14ac:dyDescent="0.35">
      <c r="A4" s="170" t="s">
        <v>10</v>
      </c>
      <c r="B4" s="170" t="s">
        <v>36</v>
      </c>
      <c r="C4" s="170" t="s">
        <v>62</v>
      </c>
      <c r="D4" s="170" t="s">
        <v>1127</v>
      </c>
      <c r="E4" s="170" t="s">
        <v>64</v>
      </c>
      <c r="F4" s="115">
        <v>44436</v>
      </c>
      <c r="G4" s="115">
        <v>43931</v>
      </c>
      <c r="H4" s="12"/>
      <c r="I4" s="12"/>
      <c r="J4" s="10"/>
      <c r="K4" s="10"/>
      <c r="L4" s="10"/>
    </row>
    <row r="5" spans="1:12" x14ac:dyDescent="0.35">
      <c r="A5" s="170" t="s">
        <v>69</v>
      </c>
      <c r="B5" s="170" t="s">
        <v>36</v>
      </c>
      <c r="C5" s="170" t="s">
        <v>62</v>
      </c>
      <c r="D5" s="170" t="s">
        <v>1128</v>
      </c>
      <c r="E5" s="170" t="s">
        <v>63</v>
      </c>
      <c r="F5" s="115">
        <v>44436</v>
      </c>
      <c r="G5" s="115">
        <v>43931</v>
      </c>
      <c r="H5" s="12"/>
      <c r="I5" s="12"/>
      <c r="J5" s="10"/>
      <c r="K5" s="10"/>
      <c r="L5" s="10"/>
    </row>
    <row r="6" spans="1:12" x14ac:dyDescent="0.35">
      <c r="A6" s="170" t="s">
        <v>75</v>
      </c>
      <c r="B6" s="170" t="s">
        <v>36</v>
      </c>
      <c r="C6" s="170" t="s">
        <v>65</v>
      </c>
      <c r="D6" s="170" t="s">
        <v>1129</v>
      </c>
      <c r="E6" s="170" t="s">
        <v>66</v>
      </c>
      <c r="F6" s="115">
        <v>44436</v>
      </c>
      <c r="G6" s="115">
        <v>44423</v>
      </c>
      <c r="H6" s="12"/>
      <c r="I6" s="12"/>
      <c r="J6" s="10"/>
      <c r="K6" s="10"/>
      <c r="L6" s="10"/>
    </row>
    <row r="7" spans="1:12" x14ac:dyDescent="0.35">
      <c r="A7" s="170" t="s">
        <v>69</v>
      </c>
      <c r="B7" s="170" t="s">
        <v>36</v>
      </c>
      <c r="C7" s="170" t="s">
        <v>65</v>
      </c>
      <c r="D7" s="170" t="s">
        <v>1130</v>
      </c>
      <c r="E7" s="170" t="s">
        <v>66</v>
      </c>
      <c r="F7" s="115">
        <v>44436</v>
      </c>
      <c r="G7" s="115">
        <v>44423</v>
      </c>
      <c r="H7" s="12"/>
      <c r="I7" s="12"/>
      <c r="J7" s="10"/>
      <c r="K7" s="10"/>
      <c r="L7" s="10"/>
    </row>
    <row r="8" spans="1:12" x14ac:dyDescent="0.35">
      <c r="A8" s="170" t="s">
        <v>70</v>
      </c>
      <c r="B8" s="170" t="s">
        <v>36</v>
      </c>
      <c r="C8" s="170" t="s">
        <v>65</v>
      </c>
      <c r="D8" s="170" t="s">
        <v>1131</v>
      </c>
      <c r="E8" s="170" t="s">
        <v>67</v>
      </c>
      <c r="F8" s="115">
        <v>44436</v>
      </c>
      <c r="G8" s="115">
        <v>44423</v>
      </c>
      <c r="H8" s="12"/>
      <c r="I8" s="12"/>
      <c r="J8" s="10"/>
      <c r="K8" s="10"/>
      <c r="L8" s="10"/>
    </row>
    <row r="9" spans="1:12" x14ac:dyDescent="0.35">
      <c r="A9" s="170" t="s">
        <v>69</v>
      </c>
      <c r="B9" s="170" t="s">
        <v>36</v>
      </c>
      <c r="C9" s="170" t="s">
        <v>62</v>
      </c>
      <c r="D9" s="170" t="s">
        <v>1132</v>
      </c>
      <c r="E9" s="170" t="s">
        <v>64</v>
      </c>
      <c r="F9" s="115">
        <v>44436</v>
      </c>
      <c r="G9" s="115">
        <v>43931</v>
      </c>
      <c r="H9" s="12"/>
      <c r="I9" s="12"/>
      <c r="J9" s="10"/>
      <c r="K9" s="10"/>
      <c r="L9" s="10"/>
    </row>
    <row r="10" spans="1:12" x14ac:dyDescent="0.35">
      <c r="A10" s="170" t="s">
        <v>70</v>
      </c>
      <c r="B10" s="170" t="s">
        <v>36</v>
      </c>
      <c r="C10" s="170" t="s">
        <v>62</v>
      </c>
      <c r="D10" s="170" t="s">
        <v>1133</v>
      </c>
      <c r="E10" s="170" t="s">
        <v>63</v>
      </c>
      <c r="F10" s="115">
        <v>44436</v>
      </c>
      <c r="G10" s="115">
        <v>43931</v>
      </c>
      <c r="H10" s="12"/>
      <c r="I10" s="12"/>
      <c r="J10" s="10"/>
      <c r="K10" s="10"/>
      <c r="L10" s="10"/>
    </row>
    <row r="11" spans="1:12" x14ac:dyDescent="0.35">
      <c r="A11" s="170" t="s">
        <v>71</v>
      </c>
      <c r="B11" s="170" t="s">
        <v>36</v>
      </c>
      <c r="C11" s="170" t="s">
        <v>65</v>
      </c>
      <c r="D11" s="170" t="s">
        <v>1134</v>
      </c>
      <c r="E11" s="170" t="s">
        <v>66</v>
      </c>
      <c r="F11" s="115">
        <v>44436</v>
      </c>
      <c r="G11" s="115">
        <v>44423</v>
      </c>
      <c r="H11" s="12"/>
      <c r="I11" s="12"/>
      <c r="J11" s="10"/>
      <c r="K11" s="10"/>
      <c r="L11" s="10"/>
    </row>
    <row r="12" spans="1:12" x14ac:dyDescent="0.35">
      <c r="A12" s="170" t="s">
        <v>10</v>
      </c>
      <c r="B12" s="170" t="s">
        <v>36</v>
      </c>
      <c r="C12" s="170" t="s">
        <v>65</v>
      </c>
      <c r="D12" s="170" t="s">
        <v>1135</v>
      </c>
      <c r="E12" s="170" t="s">
        <v>67</v>
      </c>
      <c r="F12" s="115">
        <v>44436</v>
      </c>
      <c r="G12" s="115">
        <v>44423</v>
      </c>
      <c r="H12" s="12"/>
      <c r="I12" s="12"/>
      <c r="J12" s="10"/>
      <c r="K12" s="10"/>
      <c r="L12" s="10"/>
    </row>
    <row r="13" spans="1:12" x14ac:dyDescent="0.35">
      <c r="A13" s="170" t="s">
        <v>71</v>
      </c>
      <c r="B13" s="170" t="s">
        <v>36</v>
      </c>
      <c r="C13" s="170" t="s">
        <v>62</v>
      </c>
      <c r="D13" s="170" t="s">
        <v>1136</v>
      </c>
      <c r="E13" s="170" t="s">
        <v>64</v>
      </c>
      <c r="F13" s="115">
        <v>44436</v>
      </c>
      <c r="G13" s="115">
        <v>43931</v>
      </c>
      <c r="H13" s="12"/>
      <c r="I13" s="12"/>
      <c r="J13" s="10"/>
      <c r="K13" s="10"/>
      <c r="L13" s="10"/>
    </row>
    <row r="14" spans="1:12" x14ac:dyDescent="0.35">
      <c r="A14" s="170" t="s">
        <v>10</v>
      </c>
      <c r="B14" s="170" t="s">
        <v>36</v>
      </c>
      <c r="C14" s="170" t="s">
        <v>62</v>
      </c>
      <c r="D14" s="170" t="s">
        <v>1137</v>
      </c>
      <c r="E14" s="170" t="s">
        <v>63</v>
      </c>
      <c r="F14" s="115">
        <v>44436</v>
      </c>
      <c r="G14" s="115">
        <v>43931</v>
      </c>
      <c r="H14" s="12"/>
      <c r="I14" s="12"/>
      <c r="J14" s="10"/>
      <c r="K14" s="10"/>
      <c r="L14" s="10"/>
    </row>
    <row r="15" spans="1:12" x14ac:dyDescent="0.35">
      <c r="A15" s="170" t="s">
        <v>68</v>
      </c>
      <c r="B15" s="170" t="s">
        <v>36</v>
      </c>
      <c r="C15" s="170" t="s">
        <v>65</v>
      </c>
      <c r="D15" s="170" t="s">
        <v>1138</v>
      </c>
      <c r="E15" s="170" t="s">
        <v>66</v>
      </c>
      <c r="F15" s="115">
        <v>44436</v>
      </c>
      <c r="G15" s="115">
        <v>44423</v>
      </c>
      <c r="H15" s="12"/>
      <c r="I15" s="12"/>
      <c r="J15" s="10"/>
      <c r="K15" s="10"/>
      <c r="L15" s="10"/>
    </row>
    <row r="16" spans="1:12" x14ac:dyDescent="0.35">
      <c r="A16" s="170" t="s">
        <v>72</v>
      </c>
      <c r="B16" s="170" t="s">
        <v>36</v>
      </c>
      <c r="C16" s="170" t="s">
        <v>65</v>
      </c>
      <c r="D16" s="170" t="s">
        <v>1139</v>
      </c>
      <c r="E16" s="170" t="s">
        <v>66</v>
      </c>
      <c r="F16" s="115">
        <v>44436</v>
      </c>
      <c r="G16" s="115">
        <v>44423</v>
      </c>
      <c r="H16" s="12"/>
      <c r="I16" s="12"/>
      <c r="J16" s="10"/>
      <c r="K16" s="10"/>
      <c r="L16" s="10"/>
    </row>
    <row r="17" spans="1:12" x14ac:dyDescent="0.35">
      <c r="A17" s="170" t="s">
        <v>71</v>
      </c>
      <c r="B17" s="170" t="s">
        <v>36</v>
      </c>
      <c r="C17" s="170" t="s">
        <v>65</v>
      </c>
      <c r="D17" s="170" t="s">
        <v>1140</v>
      </c>
      <c r="E17" s="170" t="s">
        <v>67</v>
      </c>
      <c r="F17" s="115">
        <v>44436</v>
      </c>
      <c r="G17" s="115">
        <v>44423</v>
      </c>
      <c r="H17" s="12"/>
      <c r="I17" s="12"/>
      <c r="J17" s="10"/>
      <c r="K17" s="10"/>
      <c r="L17" s="10"/>
    </row>
    <row r="18" spans="1:12" x14ac:dyDescent="0.35">
      <c r="A18" s="170" t="s">
        <v>68</v>
      </c>
      <c r="B18" s="170" t="s">
        <v>36</v>
      </c>
      <c r="C18" s="170" t="s">
        <v>62</v>
      </c>
      <c r="D18" s="170" t="s">
        <v>1141</v>
      </c>
      <c r="E18" s="170" t="s">
        <v>64</v>
      </c>
      <c r="F18" s="115">
        <v>44436</v>
      </c>
      <c r="G18" s="115">
        <v>43931</v>
      </c>
      <c r="H18" s="12"/>
      <c r="I18" s="12"/>
      <c r="J18" s="10"/>
      <c r="K18" s="10"/>
      <c r="L18" s="10"/>
    </row>
    <row r="19" spans="1:12" x14ac:dyDescent="0.35">
      <c r="A19" s="170" t="s">
        <v>72</v>
      </c>
      <c r="B19" s="170" t="s">
        <v>36</v>
      </c>
      <c r="C19" s="170" t="s">
        <v>62</v>
      </c>
      <c r="D19" s="170" t="s">
        <v>1142</v>
      </c>
      <c r="E19" s="170" t="s">
        <v>64</v>
      </c>
      <c r="F19" s="115">
        <v>44436</v>
      </c>
      <c r="G19" s="115">
        <v>43931</v>
      </c>
      <c r="H19" s="12"/>
      <c r="I19" s="12"/>
      <c r="J19" s="10"/>
      <c r="K19" s="10"/>
      <c r="L19" s="10"/>
    </row>
    <row r="20" spans="1:12" x14ac:dyDescent="0.35">
      <c r="A20" s="170" t="s">
        <v>71</v>
      </c>
      <c r="B20" s="170" t="s">
        <v>36</v>
      </c>
      <c r="C20" s="170" t="s">
        <v>62</v>
      </c>
      <c r="D20" s="170" t="s">
        <v>1143</v>
      </c>
      <c r="E20" s="170" t="s">
        <v>63</v>
      </c>
      <c r="F20" s="115">
        <v>44436</v>
      </c>
      <c r="G20" s="115">
        <v>43931</v>
      </c>
      <c r="H20" s="10"/>
      <c r="I20" s="10"/>
      <c r="J20" s="10"/>
      <c r="K20" s="10"/>
      <c r="L20" s="10"/>
    </row>
    <row r="21" spans="1:12" x14ac:dyDescent="0.35">
      <c r="A21" s="170" t="s">
        <v>76</v>
      </c>
      <c r="B21" s="170" t="s">
        <v>36</v>
      </c>
      <c r="C21" s="170" t="s">
        <v>65</v>
      </c>
      <c r="D21" s="170" t="s">
        <v>1144</v>
      </c>
      <c r="E21" s="170" t="s">
        <v>67</v>
      </c>
      <c r="F21" s="115">
        <v>44436</v>
      </c>
      <c r="G21" s="115">
        <v>44423</v>
      </c>
      <c r="H21" s="10"/>
      <c r="I21" s="10"/>
      <c r="J21" s="10"/>
      <c r="K21" s="10"/>
      <c r="L21" s="10"/>
    </row>
    <row r="22" spans="1:12" x14ac:dyDescent="0.35">
      <c r="A22" s="170" t="s">
        <v>70</v>
      </c>
      <c r="B22" s="170" t="s">
        <v>36</v>
      </c>
      <c r="C22" s="170" t="s">
        <v>65</v>
      </c>
      <c r="D22" s="170" t="s">
        <v>1145</v>
      </c>
      <c r="E22" s="170" t="s">
        <v>66</v>
      </c>
      <c r="F22" s="115">
        <v>44436</v>
      </c>
      <c r="G22" s="115">
        <v>44423</v>
      </c>
      <c r="H22" s="10"/>
      <c r="I22" s="10"/>
      <c r="J22" s="10"/>
      <c r="K22" s="10"/>
      <c r="L22" s="10"/>
    </row>
    <row r="23" spans="1:12" x14ac:dyDescent="0.35">
      <c r="A23" s="170" t="s">
        <v>51</v>
      </c>
      <c r="B23" s="170" t="s">
        <v>36</v>
      </c>
      <c r="C23" s="170" t="s">
        <v>65</v>
      </c>
      <c r="D23" s="170" t="s">
        <v>1146</v>
      </c>
      <c r="E23" s="170" t="s">
        <v>67</v>
      </c>
      <c r="F23" s="115">
        <v>44436</v>
      </c>
      <c r="G23" s="115">
        <v>44423</v>
      </c>
      <c r="H23" s="10"/>
      <c r="I23" s="10"/>
      <c r="J23" s="10"/>
      <c r="K23" s="10"/>
      <c r="L23" s="10"/>
    </row>
    <row r="24" spans="1:12" x14ac:dyDescent="0.35">
      <c r="A24" s="170" t="s">
        <v>70</v>
      </c>
      <c r="B24" s="170" t="s">
        <v>36</v>
      </c>
      <c r="C24" s="170" t="s">
        <v>62</v>
      </c>
      <c r="D24" s="170" t="s">
        <v>1147</v>
      </c>
      <c r="E24" s="170" t="s">
        <v>64</v>
      </c>
      <c r="F24" s="115">
        <v>44436</v>
      </c>
      <c r="G24" s="115">
        <v>43931</v>
      </c>
      <c r="H24" s="10"/>
      <c r="I24" s="10"/>
      <c r="J24" s="10"/>
      <c r="K24" s="10"/>
      <c r="L24" s="10"/>
    </row>
    <row r="25" spans="1:12" x14ac:dyDescent="0.35">
      <c r="A25" s="170" t="s">
        <v>51</v>
      </c>
      <c r="B25" s="170" t="s">
        <v>36</v>
      </c>
      <c r="C25" s="170" t="s">
        <v>62</v>
      </c>
      <c r="D25" s="170" t="s">
        <v>1148</v>
      </c>
      <c r="E25" s="170" t="s">
        <v>63</v>
      </c>
      <c r="F25" s="115">
        <v>44436</v>
      </c>
      <c r="G25" s="115">
        <v>43931</v>
      </c>
    </row>
    <row r="26" spans="1:12" x14ac:dyDescent="0.35">
      <c r="A26" s="170" t="s">
        <v>74</v>
      </c>
      <c r="B26" s="170" t="s">
        <v>36</v>
      </c>
      <c r="C26" s="170" t="s">
        <v>62</v>
      </c>
      <c r="D26" s="170" t="s">
        <v>1149</v>
      </c>
      <c r="E26" s="170" t="s">
        <v>63</v>
      </c>
      <c r="F26" s="115">
        <v>44436</v>
      </c>
      <c r="G26" s="115">
        <v>43931</v>
      </c>
    </row>
    <row r="27" spans="1:12" x14ac:dyDescent="0.35">
      <c r="A27" s="170" t="s">
        <v>51</v>
      </c>
      <c r="B27" s="170" t="s">
        <v>36</v>
      </c>
      <c r="C27" s="170" t="s">
        <v>65</v>
      </c>
      <c r="D27" s="170" t="s">
        <v>1150</v>
      </c>
      <c r="E27" s="170" t="s">
        <v>66</v>
      </c>
      <c r="F27" s="115">
        <v>44436</v>
      </c>
      <c r="G27" s="115">
        <v>44423</v>
      </c>
    </row>
    <row r="28" spans="1:12" x14ac:dyDescent="0.35">
      <c r="A28" s="170" t="s">
        <v>68</v>
      </c>
      <c r="B28" s="170" t="s">
        <v>36</v>
      </c>
      <c r="C28" s="170" t="s">
        <v>65</v>
      </c>
      <c r="D28" s="170" t="s">
        <v>1151</v>
      </c>
      <c r="E28" s="170" t="s">
        <v>67</v>
      </c>
      <c r="F28" s="115">
        <v>44436</v>
      </c>
      <c r="G28" s="115">
        <v>44423</v>
      </c>
    </row>
    <row r="29" spans="1:12" x14ac:dyDescent="0.35">
      <c r="A29" s="170" t="s">
        <v>72</v>
      </c>
      <c r="B29" s="170" t="s">
        <v>36</v>
      </c>
      <c r="C29" s="170" t="s">
        <v>65</v>
      </c>
      <c r="D29" s="170" t="s">
        <v>1152</v>
      </c>
      <c r="E29" s="170" t="s">
        <v>67</v>
      </c>
      <c r="F29" s="115">
        <v>44436</v>
      </c>
      <c r="G29" s="115">
        <v>44423</v>
      </c>
    </row>
    <row r="30" spans="1:12" x14ac:dyDescent="0.35">
      <c r="A30" s="170" t="s">
        <v>51</v>
      </c>
      <c r="B30" s="170" t="s">
        <v>36</v>
      </c>
      <c r="C30" s="170" t="s">
        <v>62</v>
      </c>
      <c r="D30" s="170" t="s">
        <v>1153</v>
      </c>
      <c r="E30" s="170" t="s">
        <v>64</v>
      </c>
      <c r="F30" s="115">
        <v>44436</v>
      </c>
      <c r="G30" s="115">
        <v>43931</v>
      </c>
    </row>
    <row r="31" spans="1:12" x14ac:dyDescent="0.35">
      <c r="A31" s="170" t="s">
        <v>68</v>
      </c>
      <c r="B31" s="170" t="s">
        <v>36</v>
      </c>
      <c r="C31" s="170" t="s">
        <v>62</v>
      </c>
      <c r="D31" s="170" t="s">
        <v>1154</v>
      </c>
      <c r="E31" s="170" t="s">
        <v>63</v>
      </c>
      <c r="F31" s="115">
        <v>44436</v>
      </c>
      <c r="G31" s="115">
        <v>43931</v>
      </c>
    </row>
    <row r="32" spans="1:12" x14ac:dyDescent="0.35">
      <c r="A32" s="170" t="s">
        <v>72</v>
      </c>
      <c r="B32" s="170" t="s">
        <v>36</v>
      </c>
      <c r="C32" s="170" t="s">
        <v>62</v>
      </c>
      <c r="D32" s="170" t="s">
        <v>1155</v>
      </c>
      <c r="E32" s="170" t="s">
        <v>63</v>
      </c>
      <c r="F32" s="115">
        <v>44436</v>
      </c>
      <c r="G32" s="115">
        <v>43931</v>
      </c>
    </row>
    <row r="33" spans="1:7" x14ac:dyDescent="0.35">
      <c r="A33" s="170" t="s">
        <v>73</v>
      </c>
      <c r="B33" s="170" t="s">
        <v>36</v>
      </c>
      <c r="C33" s="170" t="s">
        <v>62</v>
      </c>
      <c r="D33" s="170" t="s">
        <v>1156</v>
      </c>
      <c r="E33" s="170" t="s">
        <v>64</v>
      </c>
      <c r="F33" s="115">
        <v>44436</v>
      </c>
      <c r="G33" s="115">
        <v>43931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5"/>
  <sheetViews>
    <sheetView zoomScaleNormal="100" workbookViewId="0">
      <pane ySplit="1" topLeftCell="A20" activePane="bottomLeft" state="frozen"/>
      <selection pane="bottomLeft" activeCell="A36" sqref="A36"/>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5"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row r="33" spans="1:3" x14ac:dyDescent="0.35">
      <c r="A33" s="115">
        <f t="shared" si="2"/>
        <v>44425</v>
      </c>
      <c r="B33" s="115">
        <v>44427</v>
      </c>
      <c r="C33">
        <v>175</v>
      </c>
    </row>
    <row r="34" spans="1:3" x14ac:dyDescent="0.35">
      <c r="A34" s="115">
        <f t="shared" si="2"/>
        <v>44432</v>
      </c>
      <c r="B34" s="115">
        <v>44434</v>
      </c>
      <c r="C34">
        <v>175</v>
      </c>
    </row>
    <row r="35" spans="1:3" x14ac:dyDescent="0.35">
      <c r="A35" s="115">
        <f t="shared" si="2"/>
        <v>44439</v>
      </c>
      <c r="B35" s="115">
        <v>44441</v>
      </c>
      <c r="C35">
        <v>515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45" activePane="bottomLeft" state="frozen"/>
      <selection activeCell="F21" sqref="F21:G34"/>
      <selection pane="bottomLeft" activeCell="H548" sqref="H548"/>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37.870167140390414</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72.797239146796613</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6" customFormat="1" x14ac:dyDescent="0.35">
      <c r="A488" s="116">
        <v>44398</v>
      </c>
      <c r="B488" s="196" t="s">
        <v>495</v>
      </c>
      <c r="C488" s="196">
        <v>122</v>
      </c>
      <c r="D488" s="130"/>
      <c r="E488" s="196">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6" customFormat="1" x14ac:dyDescent="0.35">
      <c r="A489" s="116">
        <v>44398</v>
      </c>
      <c r="B489" s="196" t="s">
        <v>935</v>
      </c>
      <c r="C489" s="196">
        <v>133</v>
      </c>
      <c r="D489" s="130"/>
      <c r="E489" s="196">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6" customFormat="1" x14ac:dyDescent="0.35">
      <c r="A490" s="116">
        <v>44398</v>
      </c>
      <c r="B490" s="196" t="s">
        <v>936</v>
      </c>
      <c r="C490" s="196">
        <v>185</v>
      </c>
      <c r="D490" s="130"/>
      <c r="E490" s="196">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6" customFormat="1" x14ac:dyDescent="0.35">
      <c r="A491" s="116">
        <v>44398</v>
      </c>
      <c r="B491" s="196" t="s">
        <v>937</v>
      </c>
      <c r="C491" s="196">
        <v>179</v>
      </c>
      <c r="D491" s="130"/>
      <c r="E491" s="196">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6" customFormat="1" x14ac:dyDescent="0.35">
      <c r="A492" s="116">
        <v>44398</v>
      </c>
      <c r="B492" s="196" t="s">
        <v>445</v>
      </c>
      <c r="C492" s="196">
        <v>731</v>
      </c>
      <c r="D492" s="130"/>
      <c r="E492" s="196">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6" customFormat="1" x14ac:dyDescent="0.35">
      <c r="A493" s="116">
        <v>44398</v>
      </c>
      <c r="B493" s="196" t="s">
        <v>444</v>
      </c>
      <c r="C493" s="196">
        <v>621</v>
      </c>
      <c r="D493" s="130"/>
      <c r="E493" s="196">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6" customFormat="1" x14ac:dyDescent="0.35">
      <c r="A494" s="116">
        <v>44398</v>
      </c>
      <c r="B494" s="196" t="s">
        <v>443</v>
      </c>
      <c r="C494" s="196">
        <v>361</v>
      </c>
      <c r="D494" s="130"/>
      <c r="E494" s="196">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6" customFormat="1" x14ac:dyDescent="0.35">
      <c r="A495" s="116">
        <v>44398</v>
      </c>
      <c r="B495" s="196" t="s">
        <v>442</v>
      </c>
      <c r="C495" s="196">
        <v>329</v>
      </c>
      <c r="D495" s="130"/>
      <c r="E495" s="196">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6" customFormat="1" x14ac:dyDescent="0.35">
      <c r="A496" s="116">
        <v>44398</v>
      </c>
      <c r="B496" s="196" t="s">
        <v>441</v>
      </c>
      <c r="C496" s="196">
        <v>193</v>
      </c>
      <c r="D496" s="130"/>
      <c r="E496" s="196">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6" customFormat="1" x14ac:dyDescent="0.35">
      <c r="A497" s="116">
        <v>44398</v>
      </c>
      <c r="B497" s="196" t="s">
        <v>440</v>
      </c>
      <c r="C497" s="196">
        <v>90</v>
      </c>
      <c r="D497" s="130"/>
      <c r="E497" s="196">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6" customFormat="1" x14ac:dyDescent="0.35">
      <c r="A498" s="116">
        <v>44398</v>
      </c>
      <c r="B498" s="196" t="s">
        <v>439</v>
      </c>
      <c r="C498" s="196">
        <v>66</v>
      </c>
      <c r="D498" s="130"/>
      <c r="E498" s="196">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6" customFormat="1" x14ac:dyDescent="0.35">
      <c r="A499" s="116">
        <v>44398</v>
      </c>
      <c r="B499" s="69" t="s">
        <v>438</v>
      </c>
      <c r="C499" s="196">
        <v>0</v>
      </c>
      <c r="D499" s="130"/>
      <c r="E499" s="196">
        <v>0</v>
      </c>
      <c r="F499" s="115">
        <f t="shared" si="174"/>
        <v>44381</v>
      </c>
      <c r="G499" s="115">
        <f t="shared" si="175"/>
        <v>44394</v>
      </c>
      <c r="H499" s="42"/>
      <c r="I499" s="111"/>
      <c r="J499" s="42"/>
      <c r="K499" s="42"/>
      <c r="L499" s="130"/>
    </row>
    <row r="500" spans="1:12" s="196" customFormat="1" x14ac:dyDescent="0.35">
      <c r="A500" s="116">
        <v>44405</v>
      </c>
      <c r="B500" s="196" t="s">
        <v>495</v>
      </c>
      <c r="C500" s="196">
        <v>222</v>
      </c>
      <c r="D500" s="130"/>
      <c r="E500" s="196">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6" customFormat="1" x14ac:dyDescent="0.35">
      <c r="A501" s="116">
        <v>44405</v>
      </c>
      <c r="B501" s="196" t="s">
        <v>935</v>
      </c>
      <c r="C501" s="196">
        <v>293</v>
      </c>
      <c r="D501" s="130"/>
      <c r="E501" s="196">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6" customFormat="1" x14ac:dyDescent="0.35">
      <c r="A502" s="116">
        <v>44405</v>
      </c>
      <c r="B502" s="196" t="s">
        <v>936</v>
      </c>
      <c r="C502" s="196">
        <v>314</v>
      </c>
      <c r="D502" s="130"/>
      <c r="E502" s="196">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6" customFormat="1" x14ac:dyDescent="0.35">
      <c r="A503" s="116">
        <v>44405</v>
      </c>
      <c r="B503" s="196" t="s">
        <v>937</v>
      </c>
      <c r="C503" s="196">
        <v>326</v>
      </c>
      <c r="D503" s="130"/>
      <c r="E503" s="196">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6" customFormat="1" x14ac:dyDescent="0.35">
      <c r="A504" s="116">
        <v>44405</v>
      </c>
      <c r="B504" s="196" t="s">
        <v>445</v>
      </c>
      <c r="C504" s="196">
        <v>1367</v>
      </c>
      <c r="D504" s="130"/>
      <c r="E504" s="196">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6" customFormat="1" x14ac:dyDescent="0.35">
      <c r="A505" s="116">
        <v>44405</v>
      </c>
      <c r="B505" s="196" t="s">
        <v>444</v>
      </c>
      <c r="C505" s="196">
        <v>1178</v>
      </c>
      <c r="D505" s="130"/>
      <c r="E505" s="196">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6" customFormat="1" x14ac:dyDescent="0.35">
      <c r="A506" s="116">
        <v>44405</v>
      </c>
      <c r="B506" s="196" t="s">
        <v>443</v>
      </c>
      <c r="C506" s="196">
        <v>686</v>
      </c>
      <c r="D506" s="130"/>
      <c r="E506" s="196">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6" customFormat="1" x14ac:dyDescent="0.35">
      <c r="A507" s="116">
        <v>44405</v>
      </c>
      <c r="B507" s="196" t="s">
        <v>442</v>
      </c>
      <c r="C507" s="196">
        <v>694</v>
      </c>
      <c r="D507" s="130"/>
      <c r="E507" s="196">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6" customFormat="1" x14ac:dyDescent="0.35">
      <c r="A508" s="116">
        <v>44405</v>
      </c>
      <c r="B508" s="196" t="s">
        <v>441</v>
      </c>
      <c r="C508" s="196">
        <v>392</v>
      </c>
      <c r="D508" s="130"/>
      <c r="E508" s="196">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6" customFormat="1" x14ac:dyDescent="0.35">
      <c r="A509" s="116">
        <v>44405</v>
      </c>
      <c r="B509" s="196" t="s">
        <v>440</v>
      </c>
      <c r="C509" s="196">
        <v>167</v>
      </c>
      <c r="D509" s="130"/>
      <c r="E509" s="196">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6" customFormat="1" x14ac:dyDescent="0.35">
      <c r="A510" s="116">
        <v>44405</v>
      </c>
      <c r="B510" s="196" t="s">
        <v>439</v>
      </c>
      <c r="C510" s="196">
        <v>121</v>
      </c>
      <c r="D510" s="130"/>
      <c r="E510" s="196">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6" customFormat="1" x14ac:dyDescent="0.35">
      <c r="A511" s="116">
        <v>44405</v>
      </c>
      <c r="B511" s="69" t="s">
        <v>438</v>
      </c>
      <c r="C511" s="196">
        <v>2</v>
      </c>
      <c r="D511" s="130"/>
      <c r="E511" s="196">
        <v>0</v>
      </c>
      <c r="F511" s="115">
        <f t="shared" si="180"/>
        <v>44388</v>
      </c>
      <c r="G511" s="115">
        <f t="shared" si="181"/>
        <v>44401</v>
      </c>
      <c r="H511" s="42"/>
      <c r="I511" s="111"/>
      <c r="J511" s="42"/>
      <c r="K511" s="42"/>
      <c r="L511" s="130"/>
    </row>
    <row r="512" spans="1:12" s="196" customFormat="1" x14ac:dyDescent="0.35">
      <c r="A512" s="116">
        <v>44412</v>
      </c>
      <c r="B512" s="196" t="s">
        <v>495</v>
      </c>
      <c r="C512" s="196">
        <v>370</v>
      </c>
      <c r="D512" s="130"/>
      <c r="E512" s="196">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6" customFormat="1" x14ac:dyDescent="0.35">
      <c r="A513" s="116">
        <v>44412</v>
      </c>
      <c r="B513" s="196" t="s">
        <v>935</v>
      </c>
      <c r="C513" s="196">
        <v>502</v>
      </c>
      <c r="D513" s="130"/>
      <c r="E513" s="196">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6" customFormat="1" x14ac:dyDescent="0.35">
      <c r="A514" s="116">
        <v>44412</v>
      </c>
      <c r="B514" s="196" t="s">
        <v>936</v>
      </c>
      <c r="C514" s="196">
        <v>521</v>
      </c>
      <c r="D514" s="130"/>
      <c r="E514" s="196">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6" customFormat="1" x14ac:dyDescent="0.35">
      <c r="A515" s="116">
        <v>44412</v>
      </c>
      <c r="B515" s="196" t="s">
        <v>937</v>
      </c>
      <c r="C515" s="196">
        <v>563</v>
      </c>
      <c r="D515" s="130"/>
      <c r="E515" s="196">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6" customFormat="1" x14ac:dyDescent="0.35">
      <c r="A516" s="116">
        <v>44412</v>
      </c>
      <c r="B516" s="196" t="s">
        <v>445</v>
      </c>
      <c r="C516" s="196">
        <v>2286</v>
      </c>
      <c r="D516" s="130"/>
      <c r="E516" s="196">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6" customFormat="1" x14ac:dyDescent="0.35">
      <c r="A517" s="116">
        <v>44412</v>
      </c>
      <c r="B517" s="196" t="s">
        <v>444</v>
      </c>
      <c r="C517" s="196">
        <v>1781</v>
      </c>
      <c r="D517" s="130"/>
      <c r="E517" s="196">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6" customFormat="1" x14ac:dyDescent="0.35">
      <c r="A518" s="116">
        <v>44412</v>
      </c>
      <c r="B518" s="196" t="s">
        <v>443</v>
      </c>
      <c r="C518" s="196">
        <v>1074</v>
      </c>
      <c r="D518" s="130"/>
      <c r="E518" s="196">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6" customFormat="1" x14ac:dyDescent="0.35">
      <c r="A519" s="116">
        <v>44412</v>
      </c>
      <c r="B519" s="196" t="s">
        <v>442</v>
      </c>
      <c r="C519" s="196">
        <v>1035</v>
      </c>
      <c r="D519" s="130"/>
      <c r="E519" s="196">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6" customFormat="1" x14ac:dyDescent="0.35">
      <c r="A520" s="116">
        <v>44412</v>
      </c>
      <c r="B520" s="196" t="s">
        <v>441</v>
      </c>
      <c r="C520" s="196">
        <v>605</v>
      </c>
      <c r="D520" s="130"/>
      <c r="E520" s="196">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6" customFormat="1" x14ac:dyDescent="0.35">
      <c r="A521" s="116">
        <v>44412</v>
      </c>
      <c r="B521" s="196" t="s">
        <v>440</v>
      </c>
      <c r="C521" s="196">
        <v>290</v>
      </c>
      <c r="D521" s="130"/>
      <c r="E521" s="196">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6" customFormat="1" x14ac:dyDescent="0.35">
      <c r="A522" s="116">
        <v>44412</v>
      </c>
      <c r="B522" s="196" t="s">
        <v>439</v>
      </c>
      <c r="C522" s="196">
        <v>164</v>
      </c>
      <c r="D522" s="130"/>
      <c r="E522" s="196">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6" customFormat="1" x14ac:dyDescent="0.35">
      <c r="A523" s="116">
        <v>44412</v>
      </c>
      <c r="B523" s="69" t="s">
        <v>438</v>
      </c>
      <c r="C523" s="196">
        <v>1</v>
      </c>
      <c r="D523" s="130"/>
      <c r="E523" s="196">
        <v>0</v>
      </c>
      <c r="F523" s="115">
        <f t="shared" si="186"/>
        <v>44395</v>
      </c>
      <c r="G523" s="115">
        <f t="shared" si="187"/>
        <v>44408</v>
      </c>
      <c r="H523" s="42"/>
      <c r="I523" s="111"/>
      <c r="J523" s="42"/>
      <c r="K523" s="42"/>
      <c r="L523" s="130"/>
    </row>
    <row r="524" spans="1:12" s="196" customFormat="1" x14ac:dyDescent="0.35">
      <c r="A524" s="116">
        <v>44419</v>
      </c>
      <c r="B524" s="196" t="s">
        <v>495</v>
      </c>
      <c r="C524" s="196">
        <v>581</v>
      </c>
      <c r="D524" s="130"/>
      <c r="E524" s="196">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6" customFormat="1" x14ac:dyDescent="0.35">
      <c r="A525" s="116">
        <v>44419</v>
      </c>
      <c r="B525" s="196" t="s">
        <v>935</v>
      </c>
      <c r="C525" s="196">
        <v>735</v>
      </c>
      <c r="D525" s="130"/>
      <c r="E525" s="196">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6" customFormat="1" x14ac:dyDescent="0.35">
      <c r="A526" s="116">
        <v>44419</v>
      </c>
      <c r="B526" s="196" t="s">
        <v>936</v>
      </c>
      <c r="C526" s="196">
        <v>752</v>
      </c>
      <c r="D526" s="130"/>
      <c r="E526" s="196">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6" customFormat="1" x14ac:dyDescent="0.35">
      <c r="A527" s="116">
        <v>44419</v>
      </c>
      <c r="B527" s="196" t="s">
        <v>937</v>
      </c>
      <c r="C527" s="196">
        <v>845</v>
      </c>
      <c r="D527" s="130"/>
      <c r="E527" s="196">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6" customFormat="1" x14ac:dyDescent="0.35">
      <c r="A528" s="116">
        <v>44419</v>
      </c>
      <c r="B528" s="196" t="s">
        <v>445</v>
      </c>
      <c r="C528" s="196">
        <v>3239</v>
      </c>
      <c r="D528" s="130"/>
      <c r="E528" s="196">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6" customFormat="1" x14ac:dyDescent="0.35">
      <c r="A529" s="116">
        <v>44419</v>
      </c>
      <c r="B529" s="196" t="s">
        <v>444</v>
      </c>
      <c r="C529" s="196">
        <v>2434</v>
      </c>
      <c r="D529" s="130"/>
      <c r="E529" s="196">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6" customFormat="1" x14ac:dyDescent="0.35">
      <c r="A530" s="116">
        <v>44419</v>
      </c>
      <c r="B530" s="196" t="s">
        <v>443</v>
      </c>
      <c r="C530" s="196">
        <v>1503</v>
      </c>
      <c r="D530" s="130"/>
      <c r="E530" s="196">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6" customFormat="1" x14ac:dyDescent="0.35">
      <c r="A531" s="116">
        <v>44419</v>
      </c>
      <c r="B531" s="196" t="s">
        <v>442</v>
      </c>
      <c r="C531" s="196">
        <v>1366</v>
      </c>
      <c r="D531" s="130"/>
      <c r="E531" s="196">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6" customFormat="1" x14ac:dyDescent="0.35">
      <c r="A532" s="116">
        <v>44419</v>
      </c>
      <c r="B532" s="196" t="s">
        <v>441</v>
      </c>
      <c r="C532" s="196">
        <v>848</v>
      </c>
      <c r="D532" s="130"/>
      <c r="E532" s="196">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6" customFormat="1" x14ac:dyDescent="0.35">
      <c r="A533" s="116">
        <v>44419</v>
      </c>
      <c r="B533" s="196" t="s">
        <v>440</v>
      </c>
      <c r="C533" s="196">
        <v>467</v>
      </c>
      <c r="D533" s="130"/>
      <c r="E533" s="196">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6" customFormat="1" x14ac:dyDescent="0.35">
      <c r="A534" s="116">
        <v>44419</v>
      </c>
      <c r="B534" s="196" t="s">
        <v>439</v>
      </c>
      <c r="C534" s="196">
        <v>232</v>
      </c>
      <c r="D534" s="130"/>
      <c r="E534" s="196">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6" customFormat="1" x14ac:dyDescent="0.35">
      <c r="A535" s="116">
        <v>44419</v>
      </c>
      <c r="B535" s="69" t="s">
        <v>438</v>
      </c>
      <c r="C535" s="196">
        <v>1</v>
      </c>
      <c r="D535" s="130"/>
      <c r="E535" s="196">
        <v>0</v>
      </c>
      <c r="F535" s="115">
        <f t="shared" si="192"/>
        <v>44402</v>
      </c>
      <c r="G535" s="115">
        <f t="shared" si="193"/>
        <v>44415</v>
      </c>
      <c r="H535" s="42"/>
      <c r="I535" s="111"/>
      <c r="J535" s="42"/>
      <c r="K535" s="42"/>
      <c r="L535" s="130"/>
    </row>
    <row r="536" spans="1:12" s="196" customFormat="1" x14ac:dyDescent="0.35">
      <c r="A536" s="116">
        <v>44426</v>
      </c>
      <c r="B536" s="196" t="s">
        <v>495</v>
      </c>
      <c r="C536" s="196">
        <v>767</v>
      </c>
      <c r="D536" s="130"/>
      <c r="E536" s="196">
        <v>0</v>
      </c>
      <c r="F536" s="115">
        <f t="shared" ref="F536:F559" si="198">A536-17</f>
        <v>44409</v>
      </c>
      <c r="G536" s="115">
        <f t="shared" ref="G536:G559" si="199">A536-4</f>
        <v>44422</v>
      </c>
      <c r="H536" s="42">
        <v>358530.08034231898</v>
      </c>
      <c r="I536" s="111">
        <f t="shared" ref="I536:I545" si="200">H536/6964382.52422904</f>
        <v>5.148052667914136E-2</v>
      </c>
      <c r="J536" s="42">
        <f t="shared" ref="J536" si="201">C536/H536*100000</f>
        <v>213.92905143905367</v>
      </c>
      <c r="K536" s="42">
        <f t="shared" ref="K536:K558" si="202">E536/H536*100000</f>
        <v>0</v>
      </c>
      <c r="L536" s="178"/>
    </row>
    <row r="537" spans="1:12" s="196" customFormat="1" x14ac:dyDescent="0.35">
      <c r="A537" s="116">
        <v>44426</v>
      </c>
      <c r="B537" s="196" t="s">
        <v>935</v>
      </c>
      <c r="C537" s="196">
        <v>950</v>
      </c>
      <c r="D537" s="130"/>
      <c r="E537" s="196">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6" customFormat="1" x14ac:dyDescent="0.35">
      <c r="A538" s="116">
        <v>44426</v>
      </c>
      <c r="B538" s="196" t="s">
        <v>936</v>
      </c>
      <c r="C538" s="196">
        <v>954</v>
      </c>
      <c r="D538" s="130"/>
      <c r="E538" s="196">
        <v>0</v>
      </c>
      <c r="F538" s="115">
        <f t="shared" si="198"/>
        <v>44409</v>
      </c>
      <c r="G538" s="115">
        <f t="shared" si="199"/>
        <v>44422</v>
      </c>
      <c r="H538" s="42">
        <v>398422.830127839</v>
      </c>
      <c r="I538" s="111">
        <f t="shared" si="200"/>
        <v>5.7208636765962904E-2</v>
      </c>
      <c r="J538" s="42">
        <f t="shared" ref="J538:J558" si="203">C538/H538*100000</f>
        <v>239.44411009125585</v>
      </c>
      <c r="K538" s="42">
        <f t="shared" si="202"/>
        <v>0</v>
      </c>
      <c r="L538" s="178"/>
    </row>
    <row r="539" spans="1:12" s="196" customFormat="1" x14ac:dyDescent="0.35">
      <c r="A539" s="116">
        <v>44426</v>
      </c>
      <c r="B539" s="196" t="s">
        <v>937</v>
      </c>
      <c r="C539" s="196">
        <v>1044</v>
      </c>
      <c r="D539" s="130"/>
      <c r="E539" s="196">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6" customFormat="1" x14ac:dyDescent="0.35">
      <c r="A540" s="116">
        <v>44426</v>
      </c>
      <c r="B540" s="196" t="s">
        <v>445</v>
      </c>
      <c r="C540" s="196">
        <v>3745</v>
      </c>
      <c r="D540" s="130"/>
      <c r="E540" s="196">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6" customFormat="1" x14ac:dyDescent="0.35">
      <c r="A541" s="116">
        <v>44426</v>
      </c>
      <c r="B541" s="196" t="s">
        <v>444</v>
      </c>
      <c r="C541" s="196">
        <v>3046</v>
      </c>
      <c r="D541" s="130"/>
      <c r="E541" s="196">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6" customFormat="1" x14ac:dyDescent="0.35">
      <c r="A542" s="116">
        <v>44426</v>
      </c>
      <c r="B542" s="196" t="s">
        <v>443</v>
      </c>
      <c r="C542" s="196">
        <v>1944</v>
      </c>
      <c r="D542" s="130"/>
      <c r="E542" s="196">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6" customFormat="1" x14ac:dyDescent="0.35">
      <c r="A543" s="116">
        <v>44426</v>
      </c>
      <c r="B543" s="196" t="s">
        <v>442</v>
      </c>
      <c r="C543" s="196">
        <v>1770</v>
      </c>
      <c r="D543" s="130"/>
      <c r="E543" s="196">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6" customFormat="1" x14ac:dyDescent="0.35">
      <c r="A544" s="116">
        <v>44426</v>
      </c>
      <c r="B544" s="196" t="s">
        <v>441</v>
      </c>
      <c r="C544" s="196">
        <v>1161</v>
      </c>
      <c r="D544" s="130"/>
      <c r="E544" s="196">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6" customFormat="1" x14ac:dyDescent="0.35">
      <c r="A545" s="116">
        <v>44426</v>
      </c>
      <c r="B545" s="196" t="s">
        <v>440</v>
      </c>
      <c r="C545" s="196">
        <v>554</v>
      </c>
      <c r="D545" s="130"/>
      <c r="E545" s="196">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6" customFormat="1" x14ac:dyDescent="0.35">
      <c r="A546" s="116">
        <v>44426</v>
      </c>
      <c r="B546" s="196" t="s">
        <v>439</v>
      </c>
      <c r="C546" s="196">
        <v>305</v>
      </c>
      <c r="D546" s="130"/>
      <c r="E546" s="196">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6" customFormat="1" x14ac:dyDescent="0.35">
      <c r="A547" s="116">
        <v>44426</v>
      </c>
      <c r="B547" s="69" t="s">
        <v>438</v>
      </c>
      <c r="C547" s="196">
        <v>0</v>
      </c>
      <c r="D547" s="130"/>
      <c r="E547" s="196">
        <v>0</v>
      </c>
      <c r="F547" s="115">
        <f t="shared" si="198"/>
        <v>44409</v>
      </c>
      <c r="G547" s="115">
        <f t="shared" si="199"/>
        <v>44422</v>
      </c>
      <c r="H547" s="42"/>
      <c r="I547" s="111"/>
      <c r="J547" s="42"/>
      <c r="K547" s="42"/>
      <c r="L547" s="130"/>
    </row>
    <row r="548" spans="1:12" x14ac:dyDescent="0.35">
      <c r="A548" s="28">
        <v>44433</v>
      </c>
      <c r="B548" s="69" t="s">
        <v>495</v>
      </c>
      <c r="C548" s="27">
        <v>874</v>
      </c>
      <c r="D548" s="130"/>
      <c r="E548" s="27">
        <v>0</v>
      </c>
      <c r="F548" s="115">
        <f t="shared" si="198"/>
        <v>44416</v>
      </c>
      <c r="G548" s="115">
        <f t="shared" si="199"/>
        <v>44429</v>
      </c>
      <c r="H548" s="42">
        <v>358530.08034231898</v>
      </c>
      <c r="I548" s="111">
        <f t="shared" ref="I548:I558" si="204">H548/6964382.52422904</f>
        <v>5.148052667914136E-2</v>
      </c>
      <c r="J548" s="42">
        <f t="shared" si="203"/>
        <v>243.77313032298946</v>
      </c>
      <c r="K548" s="42">
        <f t="shared" si="202"/>
        <v>0</v>
      </c>
      <c r="L548" s="130"/>
    </row>
    <row r="549" spans="1:12" x14ac:dyDescent="0.35">
      <c r="A549" s="115">
        <v>44433</v>
      </c>
      <c r="B549" s="69" t="s">
        <v>935</v>
      </c>
      <c r="C549" s="27">
        <v>1135</v>
      </c>
      <c r="D549" s="130"/>
      <c r="E549" s="27">
        <v>0</v>
      </c>
      <c r="F549" s="115">
        <f t="shared" si="198"/>
        <v>44416</v>
      </c>
      <c r="G549" s="115">
        <f t="shared" si="199"/>
        <v>44429</v>
      </c>
      <c r="H549" s="42">
        <v>369458.167851059</v>
      </c>
      <c r="I549" s="111">
        <f t="shared" si="204"/>
        <v>5.3049666149973307E-2</v>
      </c>
      <c r="J549" s="42">
        <f t="shared" si="203"/>
        <v>307.20663359581118</v>
      </c>
      <c r="K549" s="42">
        <f t="shared" si="202"/>
        <v>0</v>
      </c>
      <c r="L549" s="130"/>
    </row>
    <row r="550" spans="1:12" x14ac:dyDescent="0.35">
      <c r="A550" s="115">
        <v>44433</v>
      </c>
      <c r="B550" s="69" t="s">
        <v>936</v>
      </c>
      <c r="C550" s="27">
        <v>1028</v>
      </c>
      <c r="D550" s="130"/>
      <c r="E550" s="27">
        <v>0</v>
      </c>
      <c r="F550" s="115">
        <f t="shared" si="198"/>
        <v>44416</v>
      </c>
      <c r="G550" s="115">
        <f t="shared" si="199"/>
        <v>44429</v>
      </c>
      <c r="H550" s="42">
        <v>398422.830127839</v>
      </c>
      <c r="I550" s="111">
        <f t="shared" si="204"/>
        <v>5.7208636765962904E-2</v>
      </c>
      <c r="J550" s="42">
        <f t="shared" si="203"/>
        <v>258.01734294948739</v>
      </c>
      <c r="K550" s="42">
        <f t="shared" si="202"/>
        <v>0</v>
      </c>
      <c r="L550" s="130"/>
    </row>
    <row r="551" spans="1:12" x14ac:dyDescent="0.35">
      <c r="A551" s="115">
        <v>44433</v>
      </c>
      <c r="B551" s="69" t="s">
        <v>937</v>
      </c>
      <c r="C551" s="27">
        <v>1126</v>
      </c>
      <c r="D551" s="130"/>
      <c r="E551" s="27">
        <v>0</v>
      </c>
      <c r="F551" s="115">
        <f t="shared" si="198"/>
        <v>44416</v>
      </c>
      <c r="G551" s="115">
        <f t="shared" si="199"/>
        <v>44429</v>
      </c>
      <c r="H551" s="42">
        <v>461909.99370507902</v>
      </c>
      <c r="I551" s="111">
        <f t="shared" si="204"/>
        <v>6.6324615584812757E-2</v>
      </c>
      <c r="J551" s="42">
        <f t="shared" si="203"/>
        <v>243.77043479144339</v>
      </c>
      <c r="K551" s="42">
        <f t="shared" si="202"/>
        <v>0</v>
      </c>
      <c r="L551" s="130"/>
    </row>
    <row r="552" spans="1:12" x14ac:dyDescent="0.35">
      <c r="A552" s="115">
        <v>44433</v>
      </c>
      <c r="B552" s="69" t="s">
        <v>445</v>
      </c>
      <c r="C552" s="27">
        <v>3941</v>
      </c>
      <c r="D552" s="130"/>
      <c r="E552" s="27">
        <v>1</v>
      </c>
      <c r="F552" s="115">
        <f t="shared" si="198"/>
        <v>44416</v>
      </c>
      <c r="G552" s="115">
        <f t="shared" si="199"/>
        <v>44429</v>
      </c>
      <c r="H552" s="42">
        <v>1026828.798621175</v>
      </c>
      <c r="I552" s="111">
        <f t="shared" si="204"/>
        <v>0.1474400343532028</v>
      </c>
      <c r="J552" s="42">
        <f t="shared" si="203"/>
        <v>383.80302590772408</v>
      </c>
      <c r="K552" s="42">
        <f t="shared" si="202"/>
        <v>9.7387217941569168E-2</v>
      </c>
      <c r="L552" s="130"/>
    </row>
    <row r="553" spans="1:12" x14ac:dyDescent="0.35">
      <c r="A553" s="115">
        <v>44433</v>
      </c>
      <c r="B553" s="69" t="s">
        <v>444</v>
      </c>
      <c r="C553" s="27">
        <v>3418</v>
      </c>
      <c r="D553" s="130"/>
      <c r="E553" s="27">
        <v>1</v>
      </c>
      <c r="F553" s="115">
        <f t="shared" si="198"/>
        <v>44416</v>
      </c>
      <c r="G553" s="115">
        <f t="shared" si="199"/>
        <v>44429</v>
      </c>
      <c r="H553" s="42">
        <v>914617.34029175097</v>
      </c>
      <c r="I553" s="111">
        <f t="shared" si="204"/>
        <v>0.13132784379803999</v>
      </c>
      <c r="J553" s="42">
        <f t="shared" si="203"/>
        <v>373.70820007739007</v>
      </c>
      <c r="K553" s="42">
        <f t="shared" si="202"/>
        <v>0.10933534232808369</v>
      </c>
      <c r="L553" s="130"/>
    </row>
    <row r="554" spans="1:12" x14ac:dyDescent="0.35">
      <c r="A554" s="115">
        <v>44433</v>
      </c>
      <c r="B554" s="69" t="s">
        <v>443</v>
      </c>
      <c r="C554" s="27">
        <v>2323</v>
      </c>
      <c r="D554" s="130"/>
      <c r="E554" s="27">
        <v>1</v>
      </c>
      <c r="F554" s="115">
        <f t="shared" si="198"/>
        <v>44416</v>
      </c>
      <c r="G554" s="115">
        <f t="shared" si="199"/>
        <v>44429</v>
      </c>
      <c r="H554" s="42">
        <v>841388.17597964895</v>
      </c>
      <c r="I554" s="111">
        <f t="shared" si="204"/>
        <v>0.12081303303666407</v>
      </c>
      <c r="J554" s="42">
        <f t="shared" si="203"/>
        <v>276.09135311359398</v>
      </c>
      <c r="K554" s="42">
        <f t="shared" si="202"/>
        <v>0.11885120667825827</v>
      </c>
      <c r="L554" s="130"/>
    </row>
    <row r="555" spans="1:12" x14ac:dyDescent="0.35">
      <c r="A555" s="115">
        <v>44433</v>
      </c>
      <c r="B555" s="69" t="s">
        <v>442</v>
      </c>
      <c r="C555" s="27">
        <v>2127</v>
      </c>
      <c r="D555" s="130"/>
      <c r="E555" s="27">
        <v>5</v>
      </c>
      <c r="F555" s="115">
        <f t="shared" si="198"/>
        <v>44416</v>
      </c>
      <c r="G555" s="115">
        <f t="shared" si="199"/>
        <v>44429</v>
      </c>
      <c r="H555" s="42">
        <v>956483.27568807499</v>
      </c>
      <c r="I555" s="111">
        <f t="shared" si="204"/>
        <v>0.13733927916229127</v>
      </c>
      <c r="J555" s="42">
        <f t="shared" si="203"/>
        <v>222.37712399831335</v>
      </c>
      <c r="K555" s="42">
        <f t="shared" si="202"/>
        <v>0.52274829336698014</v>
      </c>
      <c r="L555" s="130"/>
    </row>
    <row r="556" spans="1:12" x14ac:dyDescent="0.35">
      <c r="A556" s="115">
        <v>44433</v>
      </c>
      <c r="B556" s="69" t="s">
        <v>441</v>
      </c>
      <c r="C556" s="27">
        <v>1366</v>
      </c>
      <c r="D556" s="130"/>
      <c r="E556" s="27">
        <v>8</v>
      </c>
      <c r="F556" s="115">
        <f t="shared" si="198"/>
        <v>44416</v>
      </c>
      <c r="G556" s="115">
        <f t="shared" si="199"/>
        <v>44429</v>
      </c>
      <c r="H556" s="42">
        <v>841570.63934332901</v>
      </c>
      <c r="I556" s="111">
        <f t="shared" si="204"/>
        <v>0.12083923254007234</v>
      </c>
      <c r="J556" s="42">
        <f t="shared" si="203"/>
        <v>162.31554858732704</v>
      </c>
      <c r="K556" s="42">
        <f t="shared" si="202"/>
        <v>0.95060350563588303</v>
      </c>
      <c r="L556" s="130"/>
    </row>
    <row r="557" spans="1:12" x14ac:dyDescent="0.35">
      <c r="A557" s="115">
        <v>44433</v>
      </c>
      <c r="B557" s="69" t="s">
        <v>440</v>
      </c>
      <c r="C557" s="27">
        <v>724</v>
      </c>
      <c r="D557" s="130"/>
      <c r="E557" s="27">
        <v>9</v>
      </c>
      <c r="F557" s="115">
        <f t="shared" si="198"/>
        <v>44416</v>
      </c>
      <c r="G557" s="115">
        <f t="shared" si="199"/>
        <v>44429</v>
      </c>
      <c r="H557" s="42">
        <v>501714.18387365801</v>
      </c>
      <c r="I557" s="111">
        <f t="shared" si="204"/>
        <v>7.2040009595710414E-2</v>
      </c>
      <c r="J557" s="42">
        <f t="shared" si="203"/>
        <v>144.30526847180349</v>
      </c>
      <c r="K557" s="42">
        <f t="shared" si="202"/>
        <v>1.7938500224395462</v>
      </c>
      <c r="L557" s="130"/>
    </row>
    <row r="558" spans="1:12" x14ac:dyDescent="0.35">
      <c r="A558" s="115">
        <v>44433</v>
      </c>
      <c r="B558" s="69" t="s">
        <v>439</v>
      </c>
      <c r="C558" s="27">
        <v>407</v>
      </c>
      <c r="D558" s="130"/>
      <c r="E558" s="27">
        <v>19</v>
      </c>
      <c r="F558" s="115">
        <f t="shared" si="198"/>
        <v>44416</v>
      </c>
      <c r="G558" s="115">
        <f t="shared" si="199"/>
        <v>44429</v>
      </c>
      <c r="H558" s="42">
        <v>293459.03840510902</v>
      </c>
      <c r="I558" s="111">
        <f t="shared" si="204"/>
        <v>4.2137122334128974E-2</v>
      </c>
      <c r="J558" s="42">
        <f t="shared" si="203"/>
        <v>138.69056554262676</v>
      </c>
      <c r="K558" s="42">
        <f t="shared" si="202"/>
        <v>6.4744981457245911</v>
      </c>
      <c r="L558" s="130"/>
    </row>
    <row r="559" spans="1:12" x14ac:dyDescent="0.35">
      <c r="A559" s="115">
        <v>44433</v>
      </c>
      <c r="B559" s="69" t="s">
        <v>438</v>
      </c>
      <c r="C559" s="27">
        <v>3</v>
      </c>
      <c r="D559" s="130"/>
      <c r="E559" s="27">
        <v>0</v>
      </c>
      <c r="F559" s="115">
        <f t="shared" si="198"/>
        <v>44416</v>
      </c>
      <c r="G559" s="115">
        <f t="shared" si="199"/>
        <v>44429</v>
      </c>
      <c r="L559" s="130"/>
    </row>
    <row r="560" spans="1:12" x14ac:dyDescent="0.35">
      <c r="A560" s="28">
        <v>44440</v>
      </c>
      <c r="B560" s="69" t="s">
        <v>495</v>
      </c>
      <c r="C560" s="205">
        <v>963</v>
      </c>
      <c r="D560" s="130"/>
      <c r="E560" s="205">
        <v>0</v>
      </c>
      <c r="F560" s="115">
        <f t="shared" ref="F560:F571" si="205">A560-17</f>
        <v>44423</v>
      </c>
      <c r="G560" s="115">
        <f t="shared" ref="G560:G571" si="206">A560-4</f>
        <v>44436</v>
      </c>
      <c r="H560" s="42">
        <v>358530.08034231898</v>
      </c>
      <c r="I560" s="111">
        <f t="shared" ref="I560:I570" si="207">H560/6964382.52422904</f>
        <v>5.148052667914136E-2</v>
      </c>
      <c r="J560" s="42">
        <f t="shared" ref="J560:J570" si="208">C560/H560*100000</f>
        <v>268.596709955422</v>
      </c>
      <c r="K560" s="42">
        <f t="shared" ref="K560:K570" si="209">E560/H560*100000</f>
        <v>0</v>
      </c>
      <c r="L560" s="130"/>
    </row>
    <row r="561" spans="1:12" x14ac:dyDescent="0.35">
      <c r="A561" s="115">
        <v>44440</v>
      </c>
      <c r="B561" s="69" t="s">
        <v>935</v>
      </c>
      <c r="C561" s="205">
        <v>1261</v>
      </c>
      <c r="D561" s="130"/>
      <c r="E561" s="205">
        <v>0</v>
      </c>
      <c r="F561" s="115">
        <f t="shared" si="205"/>
        <v>44423</v>
      </c>
      <c r="G561" s="115">
        <f t="shared" si="206"/>
        <v>44436</v>
      </c>
      <c r="H561" s="42">
        <v>369458.167851059</v>
      </c>
      <c r="I561" s="111">
        <f t="shared" si="207"/>
        <v>5.3049666149973307E-2</v>
      </c>
      <c r="J561" s="42">
        <f t="shared" si="208"/>
        <v>341.31062992450921</v>
      </c>
      <c r="K561" s="42">
        <f t="shared" si="209"/>
        <v>0</v>
      </c>
      <c r="L561" s="130"/>
    </row>
    <row r="562" spans="1:12" x14ac:dyDescent="0.35">
      <c r="A562" s="115">
        <v>44440</v>
      </c>
      <c r="B562" s="69" t="s">
        <v>936</v>
      </c>
      <c r="C562" s="205">
        <v>1166</v>
      </c>
      <c r="D562" s="130"/>
      <c r="E562" s="205">
        <v>0</v>
      </c>
      <c r="F562" s="115">
        <f t="shared" si="205"/>
        <v>44423</v>
      </c>
      <c r="G562" s="115">
        <f t="shared" si="206"/>
        <v>44436</v>
      </c>
      <c r="H562" s="42">
        <v>398422.830127839</v>
      </c>
      <c r="I562" s="111">
        <f t="shared" si="207"/>
        <v>5.7208636765962904E-2</v>
      </c>
      <c r="J562" s="42">
        <f t="shared" si="208"/>
        <v>292.65391233375709</v>
      </c>
      <c r="K562" s="42">
        <f t="shared" si="209"/>
        <v>0</v>
      </c>
      <c r="L562" s="130"/>
    </row>
    <row r="563" spans="1:12" x14ac:dyDescent="0.35">
      <c r="A563" s="115">
        <v>44440</v>
      </c>
      <c r="B563" s="69" t="s">
        <v>937</v>
      </c>
      <c r="C563" s="205">
        <v>1323</v>
      </c>
      <c r="D563" s="130"/>
      <c r="E563" s="205">
        <v>0</v>
      </c>
      <c r="F563" s="115">
        <f t="shared" si="205"/>
        <v>44423</v>
      </c>
      <c r="G563" s="115">
        <f t="shared" si="206"/>
        <v>44436</v>
      </c>
      <c r="H563" s="42">
        <v>461909.99370507902</v>
      </c>
      <c r="I563" s="111">
        <f t="shared" si="207"/>
        <v>6.6324615584812757E-2</v>
      </c>
      <c r="J563" s="42">
        <f t="shared" si="208"/>
        <v>286.41943626028387</v>
      </c>
      <c r="K563" s="42">
        <f t="shared" si="209"/>
        <v>0</v>
      </c>
      <c r="L563" s="130"/>
    </row>
    <row r="564" spans="1:12" x14ac:dyDescent="0.35">
      <c r="A564" s="115">
        <v>44440</v>
      </c>
      <c r="B564" s="69" t="s">
        <v>445</v>
      </c>
      <c r="C564" s="205">
        <v>4342</v>
      </c>
      <c r="D564" s="130"/>
      <c r="E564" s="205">
        <v>2</v>
      </c>
      <c r="F564" s="115">
        <f t="shared" si="205"/>
        <v>44423</v>
      </c>
      <c r="G564" s="115">
        <f t="shared" si="206"/>
        <v>44436</v>
      </c>
      <c r="H564" s="42">
        <v>1026828.798621175</v>
      </c>
      <c r="I564" s="111">
        <f t="shared" si="207"/>
        <v>0.1474400343532028</v>
      </c>
      <c r="J564" s="42">
        <f t="shared" si="208"/>
        <v>422.8553003022933</v>
      </c>
      <c r="K564" s="42">
        <f t="shared" si="209"/>
        <v>0.19477443588313834</v>
      </c>
      <c r="L564" s="130"/>
    </row>
    <row r="565" spans="1:12" x14ac:dyDescent="0.35">
      <c r="A565" s="115">
        <v>44440</v>
      </c>
      <c r="B565" s="69" t="s">
        <v>444</v>
      </c>
      <c r="C565" s="205">
        <v>3657</v>
      </c>
      <c r="D565" s="130"/>
      <c r="E565" s="205">
        <v>1</v>
      </c>
      <c r="F565" s="115">
        <f t="shared" si="205"/>
        <v>44423</v>
      </c>
      <c r="G565" s="115">
        <f t="shared" si="206"/>
        <v>44436</v>
      </c>
      <c r="H565" s="42">
        <v>914617.34029175097</v>
      </c>
      <c r="I565" s="111">
        <f t="shared" si="207"/>
        <v>0.13132784379803999</v>
      </c>
      <c r="J565" s="42">
        <f t="shared" si="208"/>
        <v>399.83934689380209</v>
      </c>
      <c r="K565" s="42">
        <f t="shared" si="209"/>
        <v>0.10933534232808369</v>
      </c>
      <c r="L565" s="130"/>
    </row>
    <row r="566" spans="1:12" x14ac:dyDescent="0.35">
      <c r="A566" s="115">
        <v>44440</v>
      </c>
      <c r="B566" s="69" t="s">
        <v>443</v>
      </c>
      <c r="C566" s="205">
        <v>2572</v>
      </c>
      <c r="D566" s="130"/>
      <c r="E566" s="205">
        <v>1</v>
      </c>
      <c r="F566" s="115">
        <f t="shared" si="205"/>
        <v>44423</v>
      </c>
      <c r="G566" s="115">
        <f t="shared" si="206"/>
        <v>44436</v>
      </c>
      <c r="H566" s="42">
        <v>841388.17597964895</v>
      </c>
      <c r="I566" s="111">
        <f t="shared" si="207"/>
        <v>0.12081303303666407</v>
      </c>
      <c r="J566" s="42">
        <f t="shared" si="208"/>
        <v>305.68530357648024</v>
      </c>
      <c r="K566" s="42">
        <f t="shared" si="209"/>
        <v>0.11885120667825827</v>
      </c>
      <c r="L566" s="130"/>
    </row>
    <row r="567" spans="1:12" x14ac:dyDescent="0.35">
      <c r="A567" s="115">
        <v>44440</v>
      </c>
      <c r="B567" s="69" t="s">
        <v>442</v>
      </c>
      <c r="C567" s="205">
        <v>2390</v>
      </c>
      <c r="D567" s="130"/>
      <c r="E567" s="205">
        <v>6</v>
      </c>
      <c r="F567" s="115">
        <f t="shared" si="205"/>
        <v>44423</v>
      </c>
      <c r="G567" s="115">
        <f t="shared" si="206"/>
        <v>44436</v>
      </c>
      <c r="H567" s="42">
        <v>956483.27568807499</v>
      </c>
      <c r="I567" s="111">
        <f t="shared" si="207"/>
        <v>0.13733927916229127</v>
      </c>
      <c r="J567" s="42">
        <f t="shared" si="208"/>
        <v>249.87368422941651</v>
      </c>
      <c r="K567" s="42">
        <f t="shared" si="209"/>
        <v>0.62729795204037619</v>
      </c>
      <c r="L567" s="130"/>
    </row>
    <row r="568" spans="1:12" x14ac:dyDescent="0.35">
      <c r="A568" s="115">
        <v>44440</v>
      </c>
      <c r="B568" s="69" t="s">
        <v>441</v>
      </c>
      <c r="C568" s="205">
        <v>1565</v>
      </c>
      <c r="D568" s="130"/>
      <c r="E568" s="205">
        <v>18</v>
      </c>
      <c r="F568" s="115">
        <f t="shared" si="205"/>
        <v>44423</v>
      </c>
      <c r="G568" s="115">
        <f t="shared" si="206"/>
        <v>44436</v>
      </c>
      <c r="H568" s="42">
        <v>841570.63934332901</v>
      </c>
      <c r="I568" s="111">
        <f t="shared" si="207"/>
        <v>0.12083923254007234</v>
      </c>
      <c r="J568" s="42">
        <f t="shared" si="208"/>
        <v>185.96181079001963</v>
      </c>
      <c r="K568" s="42">
        <f t="shared" si="209"/>
        <v>2.1388578876807367</v>
      </c>
      <c r="L568" s="130"/>
    </row>
    <row r="569" spans="1:12" x14ac:dyDescent="0.35">
      <c r="A569" s="115">
        <v>44440</v>
      </c>
      <c r="B569" s="69" t="s">
        <v>440</v>
      </c>
      <c r="C569" s="205">
        <v>883</v>
      </c>
      <c r="D569" s="130"/>
      <c r="E569" s="205">
        <v>27</v>
      </c>
      <c r="F569" s="115">
        <f t="shared" si="205"/>
        <v>44423</v>
      </c>
      <c r="G569" s="115">
        <f t="shared" si="206"/>
        <v>44436</v>
      </c>
      <c r="H569" s="42">
        <v>501714.18387365801</v>
      </c>
      <c r="I569" s="111">
        <f t="shared" si="207"/>
        <v>7.2040009595710414E-2</v>
      </c>
      <c r="J569" s="42">
        <f t="shared" si="208"/>
        <v>175.99661886823546</v>
      </c>
      <c r="K569" s="42">
        <f t="shared" si="209"/>
        <v>5.3815500673186385</v>
      </c>
      <c r="L569" s="130"/>
    </row>
    <row r="570" spans="1:12" x14ac:dyDescent="0.35">
      <c r="A570" s="115">
        <v>44440</v>
      </c>
      <c r="B570" s="69" t="s">
        <v>439</v>
      </c>
      <c r="C570" s="205">
        <v>492</v>
      </c>
      <c r="D570" s="130"/>
      <c r="E570" s="205">
        <v>36</v>
      </c>
      <c r="F570" s="115">
        <f t="shared" si="205"/>
        <v>44423</v>
      </c>
      <c r="G570" s="115">
        <f t="shared" si="206"/>
        <v>44436</v>
      </c>
      <c r="H570" s="42">
        <v>293459.03840510902</v>
      </c>
      <c r="I570" s="111">
        <f t="shared" si="207"/>
        <v>4.2137122334128974E-2</v>
      </c>
      <c r="J570" s="42">
        <f t="shared" si="208"/>
        <v>167.65542566823677</v>
      </c>
      <c r="K570" s="42">
        <f t="shared" si="209"/>
        <v>12.267470170846593</v>
      </c>
      <c r="L570" s="130"/>
    </row>
    <row r="571" spans="1:12" x14ac:dyDescent="0.35">
      <c r="A571" s="115">
        <v>44440</v>
      </c>
      <c r="B571" s="69" t="s">
        <v>438</v>
      </c>
      <c r="C571" s="205">
        <v>6</v>
      </c>
      <c r="D571" s="130"/>
      <c r="E571" s="205">
        <v>0</v>
      </c>
      <c r="F571" s="115">
        <f t="shared" si="205"/>
        <v>44423</v>
      </c>
      <c r="G571" s="115">
        <f t="shared" si="206"/>
        <v>44436</v>
      </c>
      <c r="L571" s="130"/>
    </row>
    <row r="572" spans="1:12" x14ac:dyDescent="0.35">
      <c r="D572" s="130"/>
      <c r="L572" s="130"/>
    </row>
    <row r="573" spans="1:12" x14ac:dyDescent="0.35">
      <c r="D573" s="130"/>
      <c r="L573" s="130"/>
    </row>
    <row r="574" spans="1:12" x14ac:dyDescent="0.35">
      <c r="D574" s="130"/>
      <c r="L574" s="130"/>
    </row>
    <row r="575" spans="1:12" x14ac:dyDescent="0.35">
      <c r="D575" s="130"/>
      <c r="L575" s="130"/>
    </row>
    <row r="576" spans="1: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tabSelected="1" zoomScale="94" zoomScaleNormal="94" workbookViewId="0">
      <pane ySplit="1" topLeftCell="A420" activePane="bottomLeft" state="frozen"/>
      <selection activeCell="F21" sqref="F21:G34"/>
      <selection pane="bottomLeft" activeCell="B437" sqref="B437"/>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A421" s="115">
        <v>44421</v>
      </c>
      <c r="B421" s="27">
        <v>686018</v>
      </c>
      <c r="C421" s="27">
        <v>1182</v>
      </c>
      <c r="D421" s="27">
        <v>48468</v>
      </c>
      <c r="E421" s="27">
        <v>116</v>
      </c>
      <c r="F421" s="130"/>
    </row>
    <row r="422" spans="1:6" x14ac:dyDescent="0.35">
      <c r="A422" s="28">
        <v>44424</v>
      </c>
      <c r="B422" s="27">
        <v>689014</v>
      </c>
      <c r="C422" s="27">
        <v>2996</v>
      </c>
      <c r="D422" s="27">
        <v>48565</v>
      </c>
      <c r="E422" s="27">
        <v>97</v>
      </c>
      <c r="F422" s="130"/>
    </row>
    <row r="423" spans="1:6" x14ac:dyDescent="0.35">
      <c r="A423" s="115">
        <v>44425</v>
      </c>
      <c r="B423" s="27">
        <v>690268</v>
      </c>
      <c r="C423" s="27">
        <v>1254</v>
      </c>
      <c r="D423" s="27">
        <v>48779</v>
      </c>
      <c r="E423" s="27">
        <v>214</v>
      </c>
      <c r="F423" s="130"/>
    </row>
    <row r="424" spans="1:6" x14ac:dyDescent="0.35">
      <c r="A424" s="115">
        <v>44426</v>
      </c>
      <c r="B424" s="27">
        <v>691720</v>
      </c>
      <c r="C424" s="27">
        <v>1452</v>
      </c>
      <c r="D424" s="27">
        <v>48906</v>
      </c>
      <c r="E424" s="27">
        <v>127</v>
      </c>
      <c r="F424" s="130"/>
    </row>
    <row r="425" spans="1:6" x14ac:dyDescent="0.35">
      <c r="A425" s="115">
        <v>44427</v>
      </c>
      <c r="B425" s="27">
        <v>693093</v>
      </c>
      <c r="C425" s="27">
        <v>1373</v>
      </c>
      <c r="D425" s="27">
        <v>49109</v>
      </c>
      <c r="E425" s="27">
        <v>203</v>
      </c>
      <c r="F425" s="130"/>
    </row>
    <row r="426" spans="1:6" x14ac:dyDescent="0.35">
      <c r="A426" s="115">
        <v>44428</v>
      </c>
      <c r="B426" s="27">
        <v>694552</v>
      </c>
      <c r="C426" s="27">
        <v>1459</v>
      </c>
      <c r="D426" s="27">
        <v>49183</v>
      </c>
      <c r="E426" s="27">
        <v>74</v>
      </c>
      <c r="F426" s="130"/>
    </row>
    <row r="427" spans="1:6" x14ac:dyDescent="0.35">
      <c r="A427" s="28">
        <v>44431</v>
      </c>
      <c r="B427" s="205">
        <v>697887</v>
      </c>
      <c r="C427" s="27">
        <v>3335</v>
      </c>
      <c r="D427" s="27">
        <v>49266</v>
      </c>
      <c r="E427" s="27">
        <v>83</v>
      </c>
      <c r="F427" s="130"/>
    </row>
    <row r="428" spans="1:6" x14ac:dyDescent="0.35">
      <c r="A428" s="115">
        <v>44432</v>
      </c>
      <c r="B428" s="27">
        <v>699177</v>
      </c>
      <c r="C428" s="27">
        <v>1290</v>
      </c>
      <c r="D428" s="27">
        <v>49576</v>
      </c>
      <c r="E428" s="27">
        <v>310</v>
      </c>
      <c r="F428" s="130"/>
    </row>
    <row r="429" spans="1:6" x14ac:dyDescent="0.35">
      <c r="A429" s="115">
        <v>44433</v>
      </c>
      <c r="B429" s="27">
        <v>700577</v>
      </c>
      <c r="C429" s="27">
        <v>1400</v>
      </c>
      <c r="D429" s="27">
        <v>49671</v>
      </c>
      <c r="E429" s="27">
        <v>95</v>
      </c>
      <c r="F429" s="130"/>
    </row>
    <row r="430" spans="1:6" x14ac:dyDescent="0.35">
      <c r="A430" s="115">
        <v>44434</v>
      </c>
      <c r="B430" s="27">
        <v>702370</v>
      </c>
      <c r="C430" s="27">
        <v>1793</v>
      </c>
      <c r="D430" s="27">
        <v>49769</v>
      </c>
      <c r="E430" s="27">
        <v>98</v>
      </c>
      <c r="F430" s="130"/>
    </row>
    <row r="431" spans="1:6" x14ac:dyDescent="0.35">
      <c r="A431" s="115">
        <v>44435</v>
      </c>
      <c r="B431" s="27">
        <v>703961</v>
      </c>
      <c r="C431" s="27">
        <v>1591</v>
      </c>
      <c r="D431" s="27">
        <v>49834</v>
      </c>
      <c r="E431" s="27">
        <v>65</v>
      </c>
      <c r="F431" s="130"/>
    </row>
    <row r="432" spans="1:6" x14ac:dyDescent="0.35">
      <c r="A432" s="28">
        <v>44438</v>
      </c>
      <c r="B432" s="27">
        <v>708042</v>
      </c>
      <c r="C432" s="27">
        <v>4081</v>
      </c>
      <c r="D432" s="27">
        <v>50052</v>
      </c>
      <c r="E432" s="27">
        <v>218</v>
      </c>
      <c r="F432" s="130"/>
    </row>
    <row r="433" spans="1:6" x14ac:dyDescent="0.35">
      <c r="A433" s="115">
        <v>44439</v>
      </c>
      <c r="B433" s="27">
        <v>709599</v>
      </c>
      <c r="C433" s="27">
        <v>1557</v>
      </c>
      <c r="D433" s="27">
        <v>50270</v>
      </c>
      <c r="E433" s="27">
        <v>218</v>
      </c>
      <c r="F433" s="130"/>
    </row>
    <row r="434" spans="1:6" x14ac:dyDescent="0.35">
      <c r="A434" s="115">
        <v>44440</v>
      </c>
      <c r="B434" s="27">
        <v>711395</v>
      </c>
      <c r="C434" s="27">
        <v>1796</v>
      </c>
      <c r="D434" s="27">
        <v>50511</v>
      </c>
      <c r="E434" s="27">
        <v>241</v>
      </c>
      <c r="F434" s="130"/>
    </row>
    <row r="435" spans="1:6" x14ac:dyDescent="0.35">
      <c r="A435" s="115">
        <v>44441</v>
      </c>
      <c r="B435" s="27">
        <v>712988</v>
      </c>
      <c r="C435" s="27">
        <v>1593</v>
      </c>
      <c r="D435" s="27">
        <v>50685</v>
      </c>
      <c r="E435" s="27">
        <v>174</v>
      </c>
      <c r="F435" s="130"/>
    </row>
    <row r="436" spans="1:6" x14ac:dyDescent="0.35">
      <c r="A436" s="115">
        <v>44442</v>
      </c>
      <c r="B436" s="27">
        <v>714691</v>
      </c>
      <c r="C436" s="27">
        <v>1703</v>
      </c>
      <c r="D436" s="27">
        <v>50893</v>
      </c>
      <c r="E436" s="27">
        <v>208</v>
      </c>
      <c r="F436" s="130"/>
    </row>
    <row r="437" spans="1:6" x14ac:dyDescent="0.35">
      <c r="F437" s="130"/>
    </row>
    <row r="438" spans="1:6" x14ac:dyDescent="0.35">
      <c r="F438" s="130"/>
    </row>
    <row r="439" spans="1:6" x14ac:dyDescent="0.35">
      <c r="F439" s="130"/>
    </row>
    <row r="440" spans="1:6" x14ac:dyDescent="0.35">
      <c r="F440" s="130"/>
    </row>
    <row r="441" spans="1:6" x14ac:dyDescent="0.35">
      <c r="F441" s="130"/>
    </row>
    <row r="442" spans="1:6" x14ac:dyDescent="0.35">
      <c r="F442" s="130"/>
    </row>
    <row r="443" spans="1:6" x14ac:dyDescent="0.35">
      <c r="F443" s="130"/>
    </row>
    <row r="444" spans="1:6" x14ac:dyDescent="0.35">
      <c r="F444" s="130"/>
    </row>
    <row r="445" spans="1:6" x14ac:dyDescent="0.35">
      <c r="F445" s="130"/>
    </row>
    <row r="446" spans="1:6" x14ac:dyDescent="0.35">
      <c r="F446" s="130"/>
    </row>
    <row r="447" spans="1:6" x14ac:dyDescent="0.35">
      <c r="F447" s="130"/>
    </row>
    <row r="448" spans="1: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8" activePane="bottomLeft" state="frozen"/>
      <selection activeCell="F21" sqref="F21:G34"/>
      <selection pane="bottomLeft" activeCell="E38" sqref="E38"/>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7"/>
      <c r="P40" s="117"/>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7"/>
      <c r="P41" s="117"/>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7"/>
      <c r="P42" s="117"/>
    </row>
    <row r="43" spans="1:16" x14ac:dyDescent="0.35">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7"/>
      <c r="P43" s="117"/>
    </row>
    <row r="44" spans="1:16" x14ac:dyDescent="0.35">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7"/>
      <c r="P44" s="117"/>
    </row>
    <row r="45" spans="1:16" x14ac:dyDescent="0.35">
      <c r="A45" s="115">
        <v>44433</v>
      </c>
      <c r="B45" s="115">
        <f t="shared" ref="B45:B46" si="34">A45-17</f>
        <v>44416</v>
      </c>
      <c r="C45" s="115">
        <f t="shared" ref="C45:C46" si="35">A45-4</f>
        <v>44429</v>
      </c>
      <c r="D45" s="109">
        <v>837</v>
      </c>
      <c r="E45" s="109">
        <v>1056</v>
      </c>
      <c r="F45" s="109">
        <v>961</v>
      </c>
      <c r="G45" s="109">
        <v>1041</v>
      </c>
      <c r="H45" s="109">
        <v>3612</v>
      </c>
      <c r="I45" s="109">
        <v>3133</v>
      </c>
      <c r="J45" s="109">
        <v>2133</v>
      </c>
      <c r="K45" s="109">
        <v>1922</v>
      </c>
      <c r="L45" s="109">
        <v>1227</v>
      </c>
      <c r="M45" s="109">
        <v>690</v>
      </c>
      <c r="N45" s="109">
        <v>393</v>
      </c>
      <c r="O45" s="197"/>
      <c r="P45" s="117"/>
    </row>
    <row r="46" spans="1:16" x14ac:dyDescent="0.35">
      <c r="A46" s="28">
        <v>44440</v>
      </c>
      <c r="B46" s="28">
        <f t="shared" si="34"/>
        <v>44423</v>
      </c>
      <c r="C46" s="28">
        <f t="shared" si="35"/>
        <v>44436</v>
      </c>
      <c r="D46" s="109">
        <v>927</v>
      </c>
      <c r="E46" s="109">
        <v>1198</v>
      </c>
      <c r="F46" s="109">
        <v>1103</v>
      </c>
      <c r="G46" s="109">
        <v>1225</v>
      </c>
      <c r="H46" s="109">
        <v>3930</v>
      </c>
      <c r="I46" s="109">
        <v>3369</v>
      </c>
      <c r="J46" s="109">
        <v>2356</v>
      </c>
      <c r="K46" s="109">
        <v>2180</v>
      </c>
      <c r="L46" s="109">
        <v>1434</v>
      </c>
      <c r="M46" s="109">
        <v>844</v>
      </c>
      <c r="N46" s="109">
        <v>465</v>
      </c>
      <c r="O46" s="197"/>
      <c r="P46" s="117"/>
    </row>
    <row r="47" spans="1:16" x14ac:dyDescent="0.35">
      <c r="D47" s="109"/>
      <c r="E47" s="109"/>
      <c r="F47" s="109"/>
      <c r="G47" s="109"/>
      <c r="H47" s="109"/>
      <c r="I47" s="109"/>
      <c r="J47" s="109"/>
      <c r="K47" s="109"/>
      <c r="L47" s="109"/>
      <c r="M47" s="109"/>
      <c r="N47" s="109"/>
      <c r="O47" s="197"/>
      <c r="P47" s="117"/>
    </row>
    <row r="48" spans="1:16" x14ac:dyDescent="0.35">
      <c r="D48" s="109"/>
      <c r="E48" s="109"/>
      <c r="F48" s="109"/>
      <c r="G48" s="109"/>
      <c r="H48" s="109"/>
      <c r="I48" s="109"/>
      <c r="J48" s="109"/>
      <c r="K48" s="109"/>
      <c r="L48" s="109"/>
      <c r="M48" s="109"/>
      <c r="N48" s="109"/>
      <c r="O48" s="197"/>
      <c r="P48" s="117"/>
    </row>
    <row r="49" spans="4:16" x14ac:dyDescent="0.35">
      <c r="D49" s="109"/>
      <c r="E49" s="109"/>
      <c r="F49" s="109"/>
      <c r="G49" s="109"/>
      <c r="H49" s="109"/>
      <c r="I49" s="109"/>
      <c r="J49" s="109"/>
      <c r="K49" s="109"/>
      <c r="L49" s="109"/>
      <c r="M49" s="109"/>
      <c r="N49" s="109"/>
      <c r="O49" s="197"/>
      <c r="P49" s="117"/>
    </row>
    <row r="50" spans="4:16" x14ac:dyDescent="0.35">
      <c r="D50" s="109"/>
      <c r="E50" s="109"/>
      <c r="F50" s="109"/>
      <c r="G50" s="109"/>
      <c r="H50" s="109"/>
      <c r="I50" s="109"/>
      <c r="J50" s="109"/>
      <c r="K50" s="109"/>
      <c r="L50" s="109"/>
      <c r="M50" s="109"/>
      <c r="N50" s="109"/>
      <c r="O50" s="197"/>
      <c r="P50" s="117"/>
    </row>
    <row r="51" spans="4:16" x14ac:dyDescent="0.35">
      <c r="D51" s="109"/>
      <c r="E51" s="109"/>
      <c r="F51" s="109"/>
      <c r="G51" s="109"/>
      <c r="H51" s="109"/>
      <c r="I51" s="109"/>
      <c r="J51" s="109"/>
      <c r="K51" s="109"/>
      <c r="L51" s="109"/>
      <c r="M51" s="109"/>
      <c r="N51" s="109"/>
      <c r="O51" s="197"/>
      <c r="P51" s="117"/>
    </row>
    <row r="52" spans="4:16" x14ac:dyDescent="0.35">
      <c r="D52" s="109"/>
      <c r="E52" s="109"/>
      <c r="F52" s="109"/>
      <c r="G52" s="109"/>
      <c r="H52" s="109"/>
      <c r="I52" s="109"/>
      <c r="J52" s="109"/>
      <c r="K52" s="109"/>
      <c r="L52" s="109"/>
      <c r="M52" s="109"/>
      <c r="N52" s="109"/>
      <c r="O52" s="197"/>
      <c r="P52" s="117"/>
    </row>
    <row r="53" spans="4:16" x14ac:dyDescent="0.35">
      <c r="D53" s="109"/>
      <c r="E53" s="109"/>
      <c r="F53" s="109"/>
      <c r="G53" s="109"/>
      <c r="H53" s="109"/>
      <c r="I53" s="109"/>
      <c r="J53" s="109"/>
      <c r="K53" s="109"/>
      <c r="L53" s="109"/>
      <c r="M53" s="109"/>
      <c r="N53" s="109"/>
      <c r="O53" s="197"/>
      <c r="P53" s="117"/>
    </row>
    <row r="54" spans="4:16" x14ac:dyDescent="0.35">
      <c r="O54" s="130"/>
      <c r="P54" s="117"/>
    </row>
    <row r="55" spans="4:16" x14ac:dyDescent="0.35">
      <c r="O55" s="130"/>
      <c r="P55" s="117"/>
    </row>
    <row r="56" spans="4:16" x14ac:dyDescent="0.35">
      <c r="O56" s="130"/>
      <c r="P56" s="117"/>
    </row>
    <row r="57" spans="4:16" x14ac:dyDescent="0.35">
      <c r="O57" s="130"/>
      <c r="P57" s="117"/>
    </row>
    <row r="58" spans="4:16" x14ac:dyDescent="0.35">
      <c r="O58" s="130"/>
      <c r="P58" s="117"/>
    </row>
    <row r="59" spans="4:16" x14ac:dyDescent="0.35">
      <c r="O59" s="130"/>
      <c r="P59" s="117"/>
    </row>
    <row r="60" spans="4:16" x14ac:dyDescent="0.35">
      <c r="O60" s="130"/>
      <c r="P60" s="117"/>
    </row>
    <row r="61" spans="4:16" x14ac:dyDescent="0.35">
      <c r="O61" s="130"/>
      <c r="P61" s="117"/>
    </row>
    <row r="62" spans="4:16" x14ac:dyDescent="0.35">
      <c r="O62" s="130"/>
      <c r="P62" s="117"/>
    </row>
    <row r="63" spans="4:16" x14ac:dyDescent="0.35">
      <c r="O63" s="130"/>
      <c r="P63" s="117"/>
    </row>
    <row r="64" spans="4:16" x14ac:dyDescent="0.35">
      <c r="O64" s="130"/>
      <c r="P64" s="117"/>
    </row>
    <row r="65" spans="15:16" x14ac:dyDescent="0.35">
      <c r="O65" s="130"/>
      <c r="P65" s="117"/>
    </row>
    <row r="66" spans="15:16" x14ac:dyDescent="0.35">
      <c r="O66" s="130"/>
      <c r="P66" s="117"/>
    </row>
    <row r="67" spans="15:16" x14ac:dyDescent="0.35">
      <c r="O67" s="130"/>
      <c r="P67" s="117"/>
    </row>
    <row r="68" spans="15:16" x14ac:dyDescent="0.35">
      <c r="O68" s="130"/>
      <c r="P68" s="117"/>
    </row>
    <row r="69" spans="15:16" x14ac:dyDescent="0.35">
      <c r="O69" s="130"/>
      <c r="P69" s="117"/>
    </row>
    <row r="70" spans="15:16" x14ac:dyDescent="0.35">
      <c r="O70" s="130"/>
      <c r="P70" s="117"/>
    </row>
    <row r="71" spans="15:16" x14ac:dyDescent="0.35">
      <c r="O71" s="130"/>
      <c r="P71" s="117"/>
    </row>
    <row r="72" spans="15:16" x14ac:dyDescent="0.35">
      <c r="O72" s="130"/>
      <c r="P72" s="117"/>
    </row>
    <row r="73" spans="15:16" x14ac:dyDescent="0.35">
      <c r="O73" s="130"/>
      <c r="P73" s="117"/>
    </row>
    <row r="74" spans="15:16" x14ac:dyDescent="0.35">
      <c r="O74" s="130"/>
      <c r="P74" s="117"/>
    </row>
    <row r="75" spans="15:16" x14ac:dyDescent="0.35">
      <c r="O75" s="130"/>
      <c r="P75" s="117"/>
    </row>
    <row r="76" spans="15:16" x14ac:dyDescent="0.35">
      <c r="O76" s="130"/>
      <c r="P76" s="117"/>
    </row>
    <row r="77" spans="15:16" x14ac:dyDescent="0.35">
      <c r="O77" s="130"/>
      <c r="P77" s="117"/>
    </row>
    <row r="78" spans="15:16" x14ac:dyDescent="0.35">
      <c r="O78" s="130"/>
      <c r="P78" s="117"/>
    </row>
    <row r="79" spans="15:16" x14ac:dyDescent="0.35">
      <c r="O79" s="130"/>
      <c r="P79" s="117"/>
    </row>
    <row r="80" spans="15:16" x14ac:dyDescent="0.35">
      <c r="O80" s="130"/>
      <c r="P80" s="117"/>
    </row>
    <row r="81" spans="15:16" x14ac:dyDescent="0.35">
      <c r="O81" s="130"/>
      <c r="P81" s="117"/>
    </row>
    <row r="82" spans="15:16" x14ac:dyDescent="0.35">
      <c r="O82" s="130"/>
      <c r="P82" s="117"/>
    </row>
    <row r="83" spans="15:16" x14ac:dyDescent="0.35">
      <c r="O83" s="130"/>
      <c r="P83" s="117"/>
    </row>
    <row r="84" spans="15:16" x14ac:dyDescent="0.35">
      <c r="O84" s="130"/>
      <c r="P84" s="117"/>
    </row>
    <row r="85" spans="15:16" x14ac:dyDescent="0.35">
      <c r="O85" s="130"/>
      <c r="P85" s="117"/>
    </row>
    <row r="86" spans="15:16" x14ac:dyDescent="0.35">
      <c r="O86" s="130"/>
      <c r="P86" s="117"/>
    </row>
    <row r="87" spans="15:16" x14ac:dyDescent="0.35">
      <c r="O87" s="130"/>
      <c r="P87" s="117"/>
    </row>
    <row r="88" spans="15:16" x14ac:dyDescent="0.35">
      <c r="O88" s="130"/>
      <c r="P88" s="117"/>
    </row>
    <row r="89" spans="15:16" x14ac:dyDescent="0.35">
      <c r="O89" s="130"/>
      <c r="P89" s="117"/>
    </row>
    <row r="90" spans="15:16" x14ac:dyDescent="0.35">
      <c r="O90" s="130"/>
      <c r="P90" s="117"/>
    </row>
    <row r="91" spans="15:16" x14ac:dyDescent="0.35">
      <c r="O91" s="130"/>
      <c r="P91" s="117"/>
    </row>
    <row r="92" spans="15:16" x14ac:dyDescent="0.35">
      <c r="O92" s="130"/>
      <c r="P92" s="117"/>
    </row>
    <row r="93" spans="15:16" x14ac:dyDescent="0.35">
      <c r="O93" s="130"/>
      <c r="P93" s="117"/>
    </row>
    <row r="94" spans="15:16" x14ac:dyDescent="0.35">
      <c r="O94" s="130"/>
      <c r="P94" s="117"/>
    </row>
    <row r="95" spans="15:16" x14ac:dyDescent="0.35">
      <c r="O95" s="130"/>
      <c r="P95" s="117"/>
    </row>
    <row r="96" spans="15:16" x14ac:dyDescent="0.35">
      <c r="O96" s="130"/>
      <c r="P96" s="117"/>
    </row>
    <row r="97" spans="15:16" x14ac:dyDescent="0.35">
      <c r="O97" s="130"/>
      <c r="P97" s="117"/>
    </row>
    <row r="98" spans="15:16" x14ac:dyDescent="0.35">
      <c r="O98" s="130"/>
      <c r="P98" s="117"/>
    </row>
    <row r="99" spans="15:16" x14ac:dyDescent="0.35">
      <c r="O99" s="130"/>
      <c r="P99" s="117"/>
    </row>
    <row r="100" spans="15:16" x14ac:dyDescent="0.35">
      <c r="O100" s="130"/>
      <c r="P100" s="117"/>
    </row>
    <row r="101" spans="15:16" x14ac:dyDescent="0.35">
      <c r="O101" s="130"/>
      <c r="P101" s="117"/>
    </row>
    <row r="102" spans="15:16" x14ac:dyDescent="0.35">
      <c r="O102" s="130"/>
      <c r="P102" s="117"/>
    </row>
    <row r="103" spans="15:16" x14ac:dyDescent="0.35">
      <c r="O103" s="130"/>
      <c r="P103" s="117"/>
    </row>
    <row r="104" spans="15:16" x14ac:dyDescent="0.35">
      <c r="O104" s="130"/>
      <c r="P104" s="117"/>
    </row>
    <row r="105" spans="15:16" x14ac:dyDescent="0.35">
      <c r="O105" s="130"/>
      <c r="P105" s="117"/>
    </row>
    <row r="106" spans="15:16" x14ac:dyDescent="0.35">
      <c r="O106" s="130"/>
      <c r="P106" s="117"/>
    </row>
    <row r="107" spans="15:16" x14ac:dyDescent="0.35">
      <c r="O107" s="130"/>
      <c r="P107" s="117"/>
    </row>
    <row r="108" spans="15:16" x14ac:dyDescent="0.35">
      <c r="O108" s="130"/>
      <c r="P108" s="117"/>
    </row>
    <row r="109" spans="15:16" x14ac:dyDescent="0.35">
      <c r="O109" s="130"/>
      <c r="P109" s="117"/>
    </row>
    <row r="110" spans="15:16" x14ac:dyDescent="0.35">
      <c r="O110" s="130"/>
      <c r="P110" s="117"/>
    </row>
    <row r="111" spans="15:16" x14ac:dyDescent="0.35">
      <c r="O111" s="130"/>
      <c r="P111" s="117"/>
    </row>
    <row r="112" spans="15:16" x14ac:dyDescent="0.35">
      <c r="O112" s="130"/>
      <c r="P112" s="117"/>
    </row>
    <row r="113" spans="15:16" x14ac:dyDescent="0.35">
      <c r="O113" s="130"/>
      <c r="P113" s="117"/>
    </row>
    <row r="114" spans="15:16" x14ac:dyDescent="0.35">
      <c r="O114" s="130"/>
      <c r="P114" s="117"/>
    </row>
    <row r="115" spans="15:16" x14ac:dyDescent="0.35">
      <c r="O115" s="130"/>
      <c r="P115" s="117"/>
    </row>
    <row r="116" spans="15:16" x14ac:dyDescent="0.35">
      <c r="O116" s="130"/>
      <c r="P116" s="117"/>
    </row>
    <row r="117" spans="15:16" x14ac:dyDescent="0.35">
      <c r="O117" s="130"/>
      <c r="P117" s="117"/>
    </row>
    <row r="118" spans="15:16" x14ac:dyDescent="0.35">
      <c r="O118" s="130"/>
      <c r="P118" s="117"/>
    </row>
    <row r="119" spans="15:16" x14ac:dyDescent="0.35">
      <c r="O119" s="130"/>
      <c r="P119" s="117"/>
    </row>
    <row r="120" spans="15:16" x14ac:dyDescent="0.35">
      <c r="O120" s="130"/>
      <c r="P120" s="117"/>
    </row>
    <row r="121" spans="15:16" x14ac:dyDescent="0.35">
      <c r="O121" s="130"/>
      <c r="P121" s="117"/>
    </row>
    <row r="122" spans="15:16" x14ac:dyDescent="0.35">
      <c r="O122" s="130"/>
      <c r="P122" s="117"/>
    </row>
    <row r="123" spans="15:16" x14ac:dyDescent="0.35">
      <c r="O123" s="130"/>
      <c r="P123" s="117"/>
    </row>
    <row r="124" spans="15:16" x14ac:dyDescent="0.35">
      <c r="O124" s="130"/>
      <c r="P124" s="117"/>
    </row>
    <row r="125" spans="15:16" x14ac:dyDescent="0.35">
      <c r="O125" s="130"/>
      <c r="P125" s="117"/>
    </row>
    <row r="126" spans="15:16" x14ac:dyDescent="0.35">
      <c r="O126" s="130"/>
      <c r="P126" s="117"/>
    </row>
    <row r="127" spans="15:16" x14ac:dyDescent="0.35">
      <c r="O127" s="130"/>
      <c r="P127" s="117"/>
    </row>
    <row r="128" spans="15:16" x14ac:dyDescent="0.35">
      <c r="O128" s="130"/>
      <c r="P128" s="117"/>
    </row>
    <row r="129" spans="15:16" x14ac:dyDescent="0.35">
      <c r="O129" s="130"/>
      <c r="P129" s="117"/>
    </row>
    <row r="130" spans="15:16" x14ac:dyDescent="0.35">
      <c r="O130" s="130"/>
      <c r="P130" s="117"/>
    </row>
    <row r="131" spans="15:16" x14ac:dyDescent="0.35">
      <c r="O131" s="130"/>
      <c r="P131" s="117"/>
    </row>
    <row r="132" spans="15:16" x14ac:dyDescent="0.35">
      <c r="O132" s="130"/>
      <c r="P132" s="117"/>
    </row>
    <row r="133" spans="15:16" x14ac:dyDescent="0.35">
      <c r="O133" s="130"/>
      <c r="P133" s="117"/>
    </row>
    <row r="134" spans="15:16" x14ac:dyDescent="0.35">
      <c r="O134" s="130"/>
      <c r="P134" s="117"/>
    </row>
    <row r="135" spans="15:16" x14ac:dyDescent="0.35">
      <c r="O135" s="130"/>
      <c r="P135" s="117"/>
    </row>
    <row r="136" spans="15:16" x14ac:dyDescent="0.35">
      <c r="O136" s="130"/>
      <c r="P136" s="117"/>
    </row>
    <row r="137" spans="15:16" x14ac:dyDescent="0.35">
      <c r="O137" s="130"/>
      <c r="P137" s="117"/>
    </row>
    <row r="138" spans="15:16" x14ac:dyDescent="0.35">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84"/>
  <sheetViews>
    <sheetView zoomScale="93" zoomScaleNormal="93" workbookViewId="0">
      <pane ySplit="1" topLeftCell="A566" activePane="bottomLeft" state="frozen"/>
      <selection activeCell="F21" sqref="F21:G34"/>
      <selection pane="bottomLeft" activeCell="A585" sqref="A585"/>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6">
        <v>1</v>
      </c>
      <c r="D34" s="81">
        <v>0.14285714299999999</v>
      </c>
    </row>
    <row r="35" spans="1:4" s="170" customFormat="1" x14ac:dyDescent="0.35">
      <c r="A35" s="115">
        <v>43892</v>
      </c>
      <c r="B35" s="170">
        <v>3</v>
      </c>
      <c r="C35" s="196">
        <v>0</v>
      </c>
      <c r="D35" s="81">
        <v>0.14285714299999999</v>
      </c>
    </row>
    <row r="36" spans="1:4" s="170" customFormat="1" x14ac:dyDescent="0.35">
      <c r="A36" s="115">
        <v>43893</v>
      </c>
      <c r="B36" s="170">
        <f>(B35+C36)</f>
        <v>4</v>
      </c>
      <c r="C36" s="196">
        <v>1</v>
      </c>
      <c r="D36" s="81">
        <v>0.28571428599999998</v>
      </c>
    </row>
    <row r="37" spans="1:4" s="170" customFormat="1" x14ac:dyDescent="0.35">
      <c r="A37" s="115">
        <v>43894</v>
      </c>
      <c r="B37" s="170">
        <f t="shared" ref="B37:B100" si="0">(B36+C37)</f>
        <v>6</v>
      </c>
      <c r="C37" s="196">
        <v>2</v>
      </c>
      <c r="D37" s="81">
        <v>0.571428571</v>
      </c>
    </row>
    <row r="38" spans="1:4" s="170" customFormat="1" x14ac:dyDescent="0.35">
      <c r="A38" s="115">
        <v>43895</v>
      </c>
      <c r="B38" s="170">
        <f t="shared" si="0"/>
        <v>14</v>
      </c>
      <c r="C38" s="196">
        <v>8</v>
      </c>
      <c r="D38" s="81">
        <v>1.7142857140000001</v>
      </c>
    </row>
    <row r="39" spans="1:4" s="170" customFormat="1" x14ac:dyDescent="0.35">
      <c r="A39" s="115">
        <v>43896</v>
      </c>
      <c r="B39" s="170">
        <f t="shared" si="0"/>
        <v>28</v>
      </c>
      <c r="C39" s="196">
        <v>14</v>
      </c>
      <c r="D39" s="81">
        <v>3.7142857139999998</v>
      </c>
    </row>
    <row r="40" spans="1:4" s="170" customFormat="1" x14ac:dyDescent="0.35">
      <c r="A40" s="115">
        <v>43897</v>
      </c>
      <c r="B40" s="170">
        <f t="shared" si="0"/>
        <v>72</v>
      </c>
      <c r="C40" s="196">
        <v>44</v>
      </c>
      <c r="D40" s="81">
        <v>10</v>
      </c>
    </row>
    <row r="41" spans="1:4" s="170" customFormat="1" x14ac:dyDescent="0.35">
      <c r="A41" s="115">
        <v>43898</v>
      </c>
      <c r="B41" s="170">
        <f t="shared" si="0"/>
        <v>91</v>
      </c>
      <c r="C41" s="196">
        <v>19</v>
      </c>
      <c r="D41" s="81">
        <v>12.57142857</v>
      </c>
    </row>
    <row r="42" spans="1:4" s="170" customFormat="1" x14ac:dyDescent="0.35">
      <c r="A42" s="115">
        <v>43899</v>
      </c>
      <c r="B42" s="170">
        <f t="shared" si="0"/>
        <v>96</v>
      </c>
      <c r="C42" s="196">
        <v>5</v>
      </c>
      <c r="D42" s="81">
        <v>13.28571429</v>
      </c>
    </row>
    <row r="43" spans="1:4" s="170" customFormat="1" x14ac:dyDescent="0.35">
      <c r="A43" s="115">
        <v>43900</v>
      </c>
      <c r="B43" s="170">
        <f t="shared" si="0"/>
        <v>110</v>
      </c>
      <c r="C43" s="196">
        <v>14</v>
      </c>
      <c r="D43" s="81">
        <v>15.14285714</v>
      </c>
    </row>
    <row r="44" spans="1:4" s="170" customFormat="1" x14ac:dyDescent="0.35">
      <c r="A44" s="115">
        <v>43901</v>
      </c>
      <c r="B44" s="170">
        <f t="shared" si="0"/>
        <v>132</v>
      </c>
      <c r="C44" s="196">
        <v>22</v>
      </c>
      <c r="D44" s="81">
        <v>18</v>
      </c>
    </row>
    <row r="45" spans="1:4" s="170" customFormat="1" x14ac:dyDescent="0.35">
      <c r="A45" s="115">
        <v>43902</v>
      </c>
      <c r="B45" s="170">
        <f t="shared" si="0"/>
        <v>161</v>
      </c>
      <c r="C45" s="196">
        <v>29</v>
      </c>
      <c r="D45" s="81">
        <v>21</v>
      </c>
    </row>
    <row r="46" spans="1:4" s="170" customFormat="1" x14ac:dyDescent="0.35">
      <c r="A46" s="115">
        <v>43903</v>
      </c>
      <c r="B46" s="170">
        <f t="shared" si="0"/>
        <v>222</v>
      </c>
      <c r="C46" s="196">
        <v>61</v>
      </c>
      <c r="D46" s="81">
        <v>27.714285709999999</v>
      </c>
    </row>
    <row r="47" spans="1:4" s="170" customFormat="1" x14ac:dyDescent="0.35">
      <c r="A47" s="115">
        <v>43904</v>
      </c>
      <c r="B47" s="170">
        <f t="shared" si="0"/>
        <v>295</v>
      </c>
      <c r="C47" s="196">
        <v>73</v>
      </c>
      <c r="D47" s="81">
        <v>31.85714286</v>
      </c>
    </row>
    <row r="48" spans="1:4" s="170" customFormat="1" x14ac:dyDescent="0.35">
      <c r="A48" s="115">
        <v>43905</v>
      </c>
      <c r="B48" s="170">
        <f t="shared" si="0"/>
        <v>363</v>
      </c>
      <c r="C48" s="196">
        <v>68</v>
      </c>
      <c r="D48" s="81">
        <v>38.857142860000003</v>
      </c>
    </row>
    <row r="49" spans="1:4" s="170" customFormat="1" x14ac:dyDescent="0.35">
      <c r="A49" s="115">
        <v>43906</v>
      </c>
      <c r="B49" s="170">
        <f t="shared" si="0"/>
        <v>513</v>
      </c>
      <c r="C49" s="196">
        <v>150</v>
      </c>
      <c r="D49" s="81">
        <v>59.571428570000002</v>
      </c>
    </row>
    <row r="50" spans="1:4" s="170" customFormat="1" x14ac:dyDescent="0.35">
      <c r="A50" s="115">
        <v>43907</v>
      </c>
      <c r="B50" s="170">
        <f t="shared" si="0"/>
        <v>762</v>
      </c>
      <c r="C50" s="196">
        <v>249</v>
      </c>
      <c r="D50" s="81">
        <v>93.142857140000004</v>
      </c>
    </row>
    <row r="51" spans="1:4" s="170" customFormat="1" x14ac:dyDescent="0.35">
      <c r="A51" s="115">
        <v>43908</v>
      </c>
      <c r="B51" s="170">
        <f t="shared" si="0"/>
        <v>1021</v>
      </c>
      <c r="C51" s="196">
        <v>259</v>
      </c>
      <c r="D51" s="81">
        <v>127</v>
      </c>
    </row>
    <row r="52" spans="1:4" s="170" customFormat="1" x14ac:dyDescent="0.35">
      <c r="A52" s="115">
        <v>43909</v>
      </c>
      <c r="B52" s="170">
        <f t="shared" si="0"/>
        <v>1300</v>
      </c>
      <c r="C52" s="196">
        <v>279</v>
      </c>
      <c r="D52" s="81">
        <v>162.57142859999999</v>
      </c>
    </row>
    <row r="53" spans="1:4" s="170" customFormat="1" x14ac:dyDescent="0.35">
      <c r="A53" s="115">
        <v>43910</v>
      </c>
      <c r="B53" s="170">
        <f t="shared" si="0"/>
        <v>1688</v>
      </c>
      <c r="C53" s="196">
        <v>388</v>
      </c>
      <c r="D53" s="81">
        <v>209.2857143</v>
      </c>
    </row>
    <row r="54" spans="1:4" s="170" customFormat="1" x14ac:dyDescent="0.35">
      <c r="A54" s="115">
        <v>43911</v>
      </c>
      <c r="B54" s="170">
        <f t="shared" si="0"/>
        <v>2010</v>
      </c>
      <c r="C54" s="196">
        <v>322</v>
      </c>
      <c r="D54" s="81">
        <v>244.85714290000001</v>
      </c>
    </row>
    <row r="55" spans="1:4" s="170" customFormat="1" x14ac:dyDescent="0.35">
      <c r="A55" s="115">
        <v>43912</v>
      </c>
      <c r="B55" s="170">
        <f t="shared" si="0"/>
        <v>2296</v>
      </c>
      <c r="C55" s="196">
        <v>286</v>
      </c>
      <c r="D55" s="81">
        <v>276</v>
      </c>
    </row>
    <row r="56" spans="1:4" s="170" customFormat="1" x14ac:dyDescent="0.35">
      <c r="A56" s="115">
        <v>43913</v>
      </c>
      <c r="B56" s="170">
        <f t="shared" si="0"/>
        <v>2905</v>
      </c>
      <c r="C56" s="196">
        <v>609</v>
      </c>
      <c r="D56" s="81">
        <v>341.57142859999999</v>
      </c>
    </row>
    <row r="57" spans="1:4" s="170" customFormat="1" x14ac:dyDescent="0.35">
      <c r="A57" s="115">
        <v>43914</v>
      </c>
      <c r="B57" s="170">
        <f t="shared" si="0"/>
        <v>3623</v>
      </c>
      <c r="C57" s="196">
        <v>718</v>
      </c>
      <c r="D57" s="81">
        <v>408.57142859999999</v>
      </c>
    </row>
    <row r="58" spans="1:4" s="170" customFormat="1" x14ac:dyDescent="0.35">
      <c r="A58" s="115">
        <v>43915</v>
      </c>
      <c r="B58" s="170">
        <f t="shared" si="0"/>
        <v>4370</v>
      </c>
      <c r="C58" s="196">
        <v>747</v>
      </c>
      <c r="D58" s="81">
        <v>478.14285710000001</v>
      </c>
    </row>
    <row r="59" spans="1:4" s="170" customFormat="1" x14ac:dyDescent="0.35">
      <c r="A59" s="115">
        <v>43916</v>
      </c>
      <c r="B59" s="170">
        <f t="shared" si="0"/>
        <v>5305</v>
      </c>
      <c r="C59" s="196">
        <v>935</v>
      </c>
      <c r="D59" s="81">
        <v>572</v>
      </c>
    </row>
    <row r="60" spans="1:4" s="170" customFormat="1" x14ac:dyDescent="0.35">
      <c r="A60" s="115">
        <v>43917</v>
      </c>
      <c r="B60" s="170">
        <f t="shared" si="0"/>
        <v>6248</v>
      </c>
      <c r="C60" s="196">
        <v>943</v>
      </c>
      <c r="D60" s="81">
        <v>651.2857143</v>
      </c>
    </row>
    <row r="61" spans="1:4" s="170" customFormat="1" x14ac:dyDescent="0.35">
      <c r="A61" s="115">
        <v>43918</v>
      </c>
      <c r="B61" s="170">
        <f t="shared" si="0"/>
        <v>6902</v>
      </c>
      <c r="C61" s="196">
        <v>654</v>
      </c>
      <c r="D61" s="81">
        <v>698.7142857</v>
      </c>
    </row>
    <row r="62" spans="1:4" s="170" customFormat="1" x14ac:dyDescent="0.35">
      <c r="A62" s="115">
        <v>43919</v>
      </c>
      <c r="B62" s="170">
        <f t="shared" si="0"/>
        <v>7425</v>
      </c>
      <c r="C62" s="196">
        <v>523</v>
      </c>
      <c r="D62" s="81">
        <v>732.57142859999999</v>
      </c>
    </row>
    <row r="63" spans="1:4" s="170" customFormat="1" x14ac:dyDescent="0.35">
      <c r="A63" s="115">
        <v>43920</v>
      </c>
      <c r="B63" s="170">
        <f t="shared" si="0"/>
        <v>8663</v>
      </c>
      <c r="C63" s="196">
        <v>1238</v>
      </c>
      <c r="D63" s="81">
        <v>822.42857140000001</v>
      </c>
    </row>
    <row r="64" spans="1:4" s="170" customFormat="1" x14ac:dyDescent="0.35">
      <c r="A64" s="115">
        <v>43921</v>
      </c>
      <c r="B64" s="170">
        <f t="shared" si="0"/>
        <v>9929</v>
      </c>
      <c r="C64" s="196">
        <v>1266</v>
      </c>
      <c r="D64" s="81">
        <v>900.7142857</v>
      </c>
    </row>
    <row r="65" spans="1:4" s="170" customFormat="1" x14ac:dyDescent="0.35">
      <c r="A65" s="115">
        <v>43922</v>
      </c>
      <c r="B65" s="170">
        <f t="shared" si="0"/>
        <v>11267</v>
      </c>
      <c r="C65" s="196">
        <v>1338</v>
      </c>
      <c r="D65" s="81">
        <v>985.2857143</v>
      </c>
    </row>
    <row r="66" spans="1:4" s="170" customFormat="1" x14ac:dyDescent="0.35">
      <c r="A66" s="115">
        <v>43923</v>
      </c>
      <c r="B66" s="170">
        <f t="shared" si="0"/>
        <v>12543</v>
      </c>
      <c r="C66" s="196">
        <v>1276</v>
      </c>
      <c r="D66" s="81">
        <v>1033.857143</v>
      </c>
    </row>
    <row r="67" spans="1:4" s="170" customFormat="1" x14ac:dyDescent="0.35">
      <c r="A67" s="115">
        <v>43924</v>
      </c>
      <c r="B67" s="170">
        <f t="shared" si="0"/>
        <v>14022</v>
      </c>
      <c r="C67" s="196">
        <v>1479</v>
      </c>
      <c r="D67" s="81">
        <v>1110.5714290000001</v>
      </c>
    </row>
    <row r="68" spans="1:4" s="170" customFormat="1" x14ac:dyDescent="0.35">
      <c r="A68" s="115">
        <v>43925</v>
      </c>
      <c r="B68" s="170">
        <f t="shared" si="0"/>
        <v>15184</v>
      </c>
      <c r="C68" s="196">
        <v>1162</v>
      </c>
      <c r="D68" s="81">
        <v>1183.142857</v>
      </c>
    </row>
    <row r="69" spans="1:4" s="170" customFormat="1" x14ac:dyDescent="0.35">
      <c r="A69" s="115">
        <v>43926</v>
      </c>
      <c r="B69" s="170">
        <f t="shared" si="0"/>
        <v>16161</v>
      </c>
      <c r="C69" s="196">
        <v>977</v>
      </c>
      <c r="D69" s="81">
        <v>1248</v>
      </c>
    </row>
    <row r="70" spans="1:4" s="170" customFormat="1" x14ac:dyDescent="0.35">
      <c r="A70" s="115">
        <v>43927</v>
      </c>
      <c r="B70" s="170">
        <f t="shared" si="0"/>
        <v>18092</v>
      </c>
      <c r="C70" s="196">
        <v>1931</v>
      </c>
      <c r="D70" s="81">
        <v>1347.142857</v>
      </c>
    </row>
    <row r="71" spans="1:4" s="170" customFormat="1" x14ac:dyDescent="0.35">
      <c r="A71" s="115">
        <v>43928</v>
      </c>
      <c r="B71" s="170">
        <f t="shared" si="0"/>
        <v>20109</v>
      </c>
      <c r="C71" s="196">
        <v>2017</v>
      </c>
      <c r="D71" s="81">
        <v>1455</v>
      </c>
    </row>
    <row r="72" spans="1:4" s="170" customFormat="1" x14ac:dyDescent="0.35">
      <c r="A72" s="115">
        <v>43929</v>
      </c>
      <c r="B72" s="170">
        <f t="shared" si="0"/>
        <v>21973</v>
      </c>
      <c r="C72" s="196">
        <v>1864</v>
      </c>
      <c r="D72" s="81">
        <v>1530.142857</v>
      </c>
    </row>
    <row r="73" spans="1:4" s="170" customFormat="1" x14ac:dyDescent="0.35">
      <c r="A73" s="115">
        <v>43930</v>
      </c>
      <c r="B73" s="170">
        <f t="shared" si="0"/>
        <v>23949</v>
      </c>
      <c r="C73" s="196">
        <v>1976</v>
      </c>
      <c r="D73" s="81">
        <v>1630.5714290000001</v>
      </c>
    </row>
    <row r="74" spans="1:4" s="170" customFormat="1" x14ac:dyDescent="0.35">
      <c r="A74" s="115">
        <v>43931</v>
      </c>
      <c r="B74" s="170">
        <f t="shared" si="0"/>
        <v>26003</v>
      </c>
      <c r="C74" s="196">
        <v>2054</v>
      </c>
      <c r="D74" s="81">
        <v>1712.7142859999999</v>
      </c>
    </row>
    <row r="75" spans="1:4" s="170" customFormat="1" x14ac:dyDescent="0.35">
      <c r="A75" s="115">
        <v>43932</v>
      </c>
      <c r="B75" s="170">
        <f t="shared" si="0"/>
        <v>27331</v>
      </c>
      <c r="C75" s="196">
        <v>1328</v>
      </c>
      <c r="D75" s="81">
        <v>1736.5714290000001</v>
      </c>
    </row>
    <row r="76" spans="1:4" s="170" customFormat="1" x14ac:dyDescent="0.35">
      <c r="A76" s="115">
        <v>43933</v>
      </c>
      <c r="B76" s="170">
        <f t="shared" si="0"/>
        <v>28262</v>
      </c>
      <c r="C76" s="196">
        <v>931</v>
      </c>
      <c r="D76" s="81">
        <v>1729.857143</v>
      </c>
    </row>
    <row r="77" spans="1:4" s="170" customFormat="1" x14ac:dyDescent="0.35">
      <c r="A77" s="115">
        <v>43934</v>
      </c>
      <c r="B77" s="170">
        <f t="shared" si="0"/>
        <v>30248</v>
      </c>
      <c r="C77" s="196">
        <v>1986</v>
      </c>
      <c r="D77" s="81">
        <v>1737.5714290000001</v>
      </c>
    </row>
    <row r="78" spans="1:4" s="170" customFormat="1" x14ac:dyDescent="0.35">
      <c r="A78" s="115">
        <v>43935</v>
      </c>
      <c r="B78" s="170">
        <f t="shared" si="0"/>
        <v>33173</v>
      </c>
      <c r="C78" s="196">
        <v>2925</v>
      </c>
      <c r="D78" s="81">
        <v>1867</v>
      </c>
    </row>
    <row r="79" spans="1:4" s="170" customFormat="1" x14ac:dyDescent="0.35">
      <c r="A79" s="115">
        <v>43936</v>
      </c>
      <c r="B79" s="170">
        <f t="shared" si="0"/>
        <v>35712</v>
      </c>
      <c r="C79" s="196">
        <v>2539</v>
      </c>
      <c r="D79" s="81">
        <v>1963.5714290000001</v>
      </c>
    </row>
    <row r="80" spans="1:4" s="170" customFormat="1" x14ac:dyDescent="0.35">
      <c r="A80" s="115">
        <v>43937</v>
      </c>
      <c r="B80" s="170">
        <f t="shared" si="0"/>
        <v>38098</v>
      </c>
      <c r="C80" s="196">
        <v>2386</v>
      </c>
      <c r="D80" s="81">
        <v>2021.857143</v>
      </c>
    </row>
    <row r="81" spans="1:4" s="170" customFormat="1" x14ac:dyDescent="0.35">
      <c r="A81" s="115">
        <v>43938</v>
      </c>
      <c r="B81" s="170">
        <f t="shared" si="0"/>
        <v>41086</v>
      </c>
      <c r="C81" s="196">
        <v>2988</v>
      </c>
      <c r="D81" s="81">
        <v>2155.2857140000001</v>
      </c>
    </row>
    <row r="82" spans="1:4" s="170" customFormat="1" x14ac:dyDescent="0.35">
      <c r="A82" s="115">
        <v>43939</v>
      </c>
      <c r="B82" s="170">
        <f t="shared" si="0"/>
        <v>42566</v>
      </c>
      <c r="C82" s="196">
        <v>1480</v>
      </c>
      <c r="D82" s="81">
        <v>2176.8571430000002</v>
      </c>
    </row>
    <row r="83" spans="1:4" s="170" customFormat="1" x14ac:dyDescent="0.35">
      <c r="A83" s="115">
        <v>43940</v>
      </c>
      <c r="B83" s="170">
        <f t="shared" si="0"/>
        <v>43655</v>
      </c>
      <c r="C83" s="196">
        <v>1089</v>
      </c>
      <c r="D83" s="81">
        <v>2199.5714290000001</v>
      </c>
    </row>
    <row r="84" spans="1:4" s="170" customFormat="1" x14ac:dyDescent="0.35">
      <c r="A84" s="115">
        <v>43941</v>
      </c>
      <c r="B84" s="170">
        <f t="shared" si="0"/>
        <v>46340</v>
      </c>
      <c r="C84" s="196">
        <v>2685</v>
      </c>
      <c r="D84" s="81">
        <v>2299.4285709999999</v>
      </c>
    </row>
    <row r="85" spans="1:4" s="170" customFormat="1" x14ac:dyDescent="0.35">
      <c r="A85" s="115">
        <v>43942</v>
      </c>
      <c r="B85" s="170">
        <f t="shared" si="0"/>
        <v>48529</v>
      </c>
      <c r="C85" s="196">
        <v>2189</v>
      </c>
      <c r="D85" s="81">
        <v>2193.5714290000001</v>
      </c>
    </row>
    <row r="86" spans="1:4" s="170" customFormat="1" x14ac:dyDescent="0.35">
      <c r="A86" s="115">
        <v>43943</v>
      </c>
      <c r="B86" s="170">
        <f t="shared" si="0"/>
        <v>51228</v>
      </c>
      <c r="C86" s="196">
        <v>2699</v>
      </c>
      <c r="D86" s="81">
        <v>2216.8571430000002</v>
      </c>
    </row>
    <row r="87" spans="1:4" s="170" customFormat="1" x14ac:dyDescent="0.35">
      <c r="A87" s="115">
        <v>43944</v>
      </c>
      <c r="B87" s="170">
        <f t="shared" si="0"/>
        <v>53632</v>
      </c>
      <c r="C87" s="196">
        <v>2404</v>
      </c>
      <c r="D87" s="81">
        <v>2219.5714290000001</v>
      </c>
    </row>
    <row r="88" spans="1:4" s="170" customFormat="1" x14ac:dyDescent="0.35">
      <c r="A88" s="115">
        <v>43945</v>
      </c>
      <c r="B88" s="170">
        <f t="shared" si="0"/>
        <v>55903</v>
      </c>
      <c r="C88" s="196">
        <v>2271</v>
      </c>
      <c r="D88" s="81">
        <v>2117.4285709999999</v>
      </c>
    </row>
    <row r="89" spans="1:4" s="170" customFormat="1" x14ac:dyDescent="0.35">
      <c r="A89" s="115">
        <v>43946</v>
      </c>
      <c r="B89" s="170">
        <f t="shared" si="0"/>
        <v>57394</v>
      </c>
      <c r="C89" s="196">
        <v>1491</v>
      </c>
      <c r="D89" s="81">
        <v>2119.1428569999998</v>
      </c>
    </row>
    <row r="90" spans="1:4" s="170" customFormat="1" x14ac:dyDescent="0.35">
      <c r="A90" s="115">
        <v>43947</v>
      </c>
      <c r="B90" s="170">
        <f t="shared" si="0"/>
        <v>58238</v>
      </c>
      <c r="C90" s="196">
        <v>844</v>
      </c>
      <c r="D90" s="81">
        <v>2084.1428569999998</v>
      </c>
    </row>
    <row r="91" spans="1:4" s="170" customFormat="1" x14ac:dyDescent="0.35">
      <c r="A91" s="115">
        <v>43948</v>
      </c>
      <c r="B91" s="170">
        <f t="shared" si="0"/>
        <v>60364</v>
      </c>
      <c r="C91" s="196">
        <v>2126</v>
      </c>
      <c r="D91" s="81">
        <v>2004.5714290000001</v>
      </c>
    </row>
    <row r="92" spans="1:4" s="170" customFormat="1" x14ac:dyDescent="0.35">
      <c r="A92" s="115">
        <v>43949</v>
      </c>
      <c r="B92" s="170">
        <f t="shared" si="0"/>
        <v>62463</v>
      </c>
      <c r="C92" s="196">
        <v>2099</v>
      </c>
      <c r="D92" s="81">
        <v>1992.7142859999999</v>
      </c>
    </row>
    <row r="93" spans="1:4" s="170" customFormat="1" x14ac:dyDescent="0.35">
      <c r="A93" s="115">
        <v>43950</v>
      </c>
      <c r="B93" s="170">
        <f t="shared" si="0"/>
        <v>64646</v>
      </c>
      <c r="C93" s="196">
        <v>2183</v>
      </c>
      <c r="D93" s="81">
        <v>1918.7142859999999</v>
      </c>
    </row>
    <row r="94" spans="1:4" s="170" customFormat="1" x14ac:dyDescent="0.35">
      <c r="A94" s="115">
        <v>43951</v>
      </c>
      <c r="B94" s="170">
        <f t="shared" si="0"/>
        <v>66693</v>
      </c>
      <c r="C94" s="196">
        <v>2047</v>
      </c>
      <c r="D94" s="81">
        <v>1867.5714290000001</v>
      </c>
    </row>
    <row r="95" spans="1:4" s="170" customFormat="1" x14ac:dyDescent="0.35">
      <c r="A95" s="115">
        <v>43952</v>
      </c>
      <c r="B95" s="170">
        <f t="shared" si="0"/>
        <v>68771</v>
      </c>
      <c r="C95" s="196">
        <v>2078</v>
      </c>
      <c r="D95" s="81">
        <v>1840</v>
      </c>
    </row>
    <row r="96" spans="1:4" s="170" customFormat="1" x14ac:dyDescent="0.35">
      <c r="A96" s="115">
        <v>43953</v>
      </c>
      <c r="B96" s="170">
        <f t="shared" si="0"/>
        <v>69797</v>
      </c>
      <c r="C96" s="196">
        <v>1026</v>
      </c>
      <c r="D96" s="81">
        <v>1773.857143</v>
      </c>
    </row>
    <row r="97" spans="1:4" s="170" customFormat="1" x14ac:dyDescent="0.35">
      <c r="A97" s="115">
        <v>43954</v>
      </c>
      <c r="B97" s="170">
        <f t="shared" si="0"/>
        <v>70527</v>
      </c>
      <c r="C97" s="196">
        <v>730</v>
      </c>
      <c r="D97" s="81">
        <v>1758</v>
      </c>
    </row>
    <row r="98" spans="1:4" s="170" customFormat="1" x14ac:dyDescent="0.35">
      <c r="A98" s="115">
        <v>43955</v>
      </c>
      <c r="B98" s="170">
        <f t="shared" si="0"/>
        <v>72401</v>
      </c>
      <c r="C98" s="196">
        <v>1874</v>
      </c>
      <c r="D98" s="81">
        <v>1722.2857140000001</v>
      </c>
    </row>
    <row r="99" spans="1:4" s="170" customFormat="1" x14ac:dyDescent="0.35">
      <c r="A99" s="115">
        <v>43956</v>
      </c>
      <c r="B99" s="170">
        <f t="shared" si="0"/>
        <v>74131</v>
      </c>
      <c r="C99" s="196">
        <v>1730</v>
      </c>
      <c r="D99" s="81">
        <v>1669.4285709999999</v>
      </c>
    </row>
    <row r="100" spans="1:4" s="170" customFormat="1" x14ac:dyDescent="0.35">
      <c r="A100" s="115">
        <v>43957</v>
      </c>
      <c r="B100" s="170">
        <f t="shared" si="0"/>
        <v>75822</v>
      </c>
      <c r="C100" s="196">
        <v>1691</v>
      </c>
      <c r="D100" s="81">
        <v>1599.857143</v>
      </c>
    </row>
    <row r="101" spans="1:4" s="170" customFormat="1" x14ac:dyDescent="0.35">
      <c r="A101" s="115">
        <v>43958</v>
      </c>
      <c r="B101" s="170">
        <f t="shared" ref="B101:B164" si="1">(B100+C101)</f>
        <v>77491</v>
      </c>
      <c r="C101" s="196">
        <v>1669</v>
      </c>
      <c r="D101" s="81">
        <v>1547</v>
      </c>
    </row>
    <row r="102" spans="1:4" s="170" customFormat="1" x14ac:dyDescent="0.35">
      <c r="A102" s="115">
        <v>43959</v>
      </c>
      <c r="B102" s="170">
        <f t="shared" si="1"/>
        <v>78937</v>
      </c>
      <c r="C102" s="196">
        <v>1446</v>
      </c>
      <c r="D102" s="81">
        <v>1457.2857140000001</v>
      </c>
    </row>
    <row r="103" spans="1:4" s="170" customFormat="1" x14ac:dyDescent="0.35">
      <c r="A103" s="115">
        <v>43960</v>
      </c>
      <c r="B103" s="170">
        <f t="shared" si="1"/>
        <v>79619</v>
      </c>
      <c r="C103" s="196">
        <v>682</v>
      </c>
      <c r="D103" s="81">
        <v>1407.7142859999999</v>
      </c>
    </row>
    <row r="104" spans="1:4" s="170" customFormat="1" x14ac:dyDescent="0.35">
      <c r="A104" s="115">
        <v>43961</v>
      </c>
      <c r="B104" s="170">
        <f t="shared" si="1"/>
        <v>80003</v>
      </c>
      <c r="C104" s="196">
        <v>384</v>
      </c>
      <c r="D104" s="81">
        <v>1358</v>
      </c>
    </row>
    <row r="105" spans="1:4" s="170" customFormat="1" x14ac:dyDescent="0.35">
      <c r="A105" s="115">
        <v>43962</v>
      </c>
      <c r="B105" s="170">
        <f t="shared" si="1"/>
        <v>81303</v>
      </c>
      <c r="C105" s="196">
        <v>1300</v>
      </c>
      <c r="D105" s="81">
        <v>1276.142857</v>
      </c>
    </row>
    <row r="106" spans="1:4" s="170" customFormat="1" x14ac:dyDescent="0.35">
      <c r="A106" s="115">
        <v>43963</v>
      </c>
      <c r="B106" s="170">
        <f t="shared" si="1"/>
        <v>82748</v>
      </c>
      <c r="C106" s="196">
        <v>1445</v>
      </c>
      <c r="D106" s="81">
        <v>1235.7142859999999</v>
      </c>
    </row>
    <row r="107" spans="1:4" s="170" customFormat="1" x14ac:dyDescent="0.35">
      <c r="A107" s="115">
        <v>43964</v>
      </c>
      <c r="B107" s="170">
        <f t="shared" si="1"/>
        <v>84056</v>
      </c>
      <c r="C107" s="196">
        <v>1308</v>
      </c>
      <c r="D107" s="81">
        <v>1180.4285709999999</v>
      </c>
    </row>
    <row r="108" spans="1:4" s="170" customFormat="1" x14ac:dyDescent="0.35">
      <c r="A108" s="115">
        <v>43965</v>
      </c>
      <c r="B108" s="170">
        <f t="shared" si="1"/>
        <v>85369</v>
      </c>
      <c r="C108" s="196">
        <v>1313</v>
      </c>
      <c r="D108" s="81">
        <v>1128.7142859999999</v>
      </c>
    </row>
    <row r="109" spans="1:4" s="170" customFormat="1" x14ac:dyDescent="0.35">
      <c r="A109" s="115">
        <v>43966</v>
      </c>
      <c r="B109" s="170">
        <f t="shared" si="1"/>
        <v>86469</v>
      </c>
      <c r="C109" s="196">
        <v>1100</v>
      </c>
      <c r="D109" s="81">
        <v>1079</v>
      </c>
    </row>
    <row r="110" spans="1:4" s="170" customFormat="1" x14ac:dyDescent="0.35">
      <c r="A110" s="115">
        <v>43967</v>
      </c>
      <c r="B110" s="170">
        <f t="shared" si="1"/>
        <v>87112</v>
      </c>
      <c r="C110" s="196">
        <v>643</v>
      </c>
      <c r="D110" s="81">
        <v>1073.7142859999999</v>
      </c>
    </row>
    <row r="111" spans="1:4" s="170" customFormat="1" x14ac:dyDescent="0.35">
      <c r="A111" s="115">
        <v>43968</v>
      </c>
      <c r="B111" s="170">
        <f t="shared" si="1"/>
        <v>87474</v>
      </c>
      <c r="C111" s="196">
        <v>362</v>
      </c>
      <c r="D111" s="81">
        <v>1070.5714290000001</v>
      </c>
    </row>
    <row r="112" spans="1:4" s="170" customFormat="1" x14ac:dyDescent="0.35">
      <c r="A112" s="115">
        <v>43969</v>
      </c>
      <c r="B112" s="170">
        <f t="shared" si="1"/>
        <v>88780</v>
      </c>
      <c r="C112" s="196">
        <v>1306</v>
      </c>
      <c r="D112" s="81">
        <v>1071.4285709999999</v>
      </c>
    </row>
    <row r="113" spans="1:4" s="170" customFormat="1" x14ac:dyDescent="0.35">
      <c r="A113" s="115">
        <v>43970</v>
      </c>
      <c r="B113" s="170">
        <f t="shared" si="1"/>
        <v>89850</v>
      </c>
      <c r="C113" s="196">
        <v>1070</v>
      </c>
      <c r="D113" s="81">
        <v>1017.571429</v>
      </c>
    </row>
    <row r="114" spans="1:4" s="170" customFormat="1" x14ac:dyDescent="0.35">
      <c r="A114" s="115">
        <v>43971</v>
      </c>
      <c r="B114" s="170">
        <f t="shared" si="1"/>
        <v>90859</v>
      </c>
      <c r="C114" s="196">
        <v>1009</v>
      </c>
      <c r="D114" s="81">
        <v>974.7142857</v>
      </c>
    </row>
    <row r="115" spans="1:4" s="170" customFormat="1" x14ac:dyDescent="0.35">
      <c r="A115" s="115">
        <v>43972</v>
      </c>
      <c r="B115" s="170">
        <f t="shared" si="1"/>
        <v>91818</v>
      </c>
      <c r="C115" s="196">
        <v>959</v>
      </c>
      <c r="D115" s="81">
        <v>924.42857140000001</v>
      </c>
    </row>
    <row r="116" spans="1:4" s="170" customFormat="1" x14ac:dyDescent="0.35">
      <c r="A116" s="115">
        <v>43973</v>
      </c>
      <c r="B116" s="170">
        <f t="shared" si="1"/>
        <v>92681</v>
      </c>
      <c r="C116" s="196">
        <v>863</v>
      </c>
      <c r="D116" s="81">
        <v>889.7142857</v>
      </c>
    </row>
    <row r="117" spans="1:4" s="170" customFormat="1" x14ac:dyDescent="0.35">
      <c r="A117" s="115">
        <v>43974</v>
      </c>
      <c r="B117" s="170">
        <f t="shared" si="1"/>
        <v>93067</v>
      </c>
      <c r="C117" s="196">
        <v>386</v>
      </c>
      <c r="D117" s="81">
        <v>852.85714289999999</v>
      </c>
    </row>
    <row r="118" spans="1:4" s="170" customFormat="1" x14ac:dyDescent="0.35">
      <c r="A118" s="115">
        <v>43975</v>
      </c>
      <c r="B118" s="170">
        <f t="shared" si="1"/>
        <v>93367</v>
      </c>
      <c r="C118" s="196">
        <v>300</v>
      </c>
      <c r="D118" s="81">
        <v>844</v>
      </c>
    </row>
    <row r="119" spans="1:4" s="170" customFormat="1" x14ac:dyDescent="0.35">
      <c r="A119" s="115">
        <v>43976</v>
      </c>
      <c r="B119" s="170">
        <f t="shared" si="1"/>
        <v>93565</v>
      </c>
      <c r="C119" s="196">
        <v>198</v>
      </c>
      <c r="D119" s="81">
        <v>685</v>
      </c>
    </row>
    <row r="120" spans="1:4" s="170" customFormat="1" x14ac:dyDescent="0.35">
      <c r="A120" s="115">
        <v>43977</v>
      </c>
      <c r="B120" s="170">
        <f t="shared" si="1"/>
        <v>94428</v>
      </c>
      <c r="C120" s="196">
        <v>863</v>
      </c>
      <c r="D120" s="81">
        <v>655.14285710000001</v>
      </c>
    </row>
    <row r="121" spans="1:4" s="170" customFormat="1" x14ac:dyDescent="0.35">
      <c r="A121" s="115">
        <v>43978</v>
      </c>
      <c r="B121" s="170">
        <f t="shared" si="1"/>
        <v>95112</v>
      </c>
      <c r="C121" s="196">
        <v>684</v>
      </c>
      <c r="D121" s="81">
        <v>608.85714289999999</v>
      </c>
    </row>
    <row r="122" spans="1:4" s="170" customFormat="1" x14ac:dyDescent="0.35">
      <c r="A122" s="115">
        <v>43979</v>
      </c>
      <c r="B122" s="170">
        <f t="shared" si="1"/>
        <v>95749</v>
      </c>
      <c r="C122" s="196">
        <v>637</v>
      </c>
      <c r="D122" s="81">
        <v>562.57142859999999</v>
      </c>
    </row>
    <row r="123" spans="1:4" s="170" customFormat="1" x14ac:dyDescent="0.35">
      <c r="A123" s="115">
        <v>43980</v>
      </c>
      <c r="B123" s="170">
        <f t="shared" si="1"/>
        <v>96279</v>
      </c>
      <c r="C123" s="196">
        <v>530</v>
      </c>
      <c r="D123" s="81">
        <v>515.14285710000001</v>
      </c>
    </row>
    <row r="124" spans="1:4" s="170" customFormat="1" x14ac:dyDescent="0.35">
      <c r="A124" s="115">
        <v>43981</v>
      </c>
      <c r="B124" s="170">
        <f t="shared" si="1"/>
        <v>96548</v>
      </c>
      <c r="C124" s="196">
        <v>269</v>
      </c>
      <c r="D124" s="81">
        <v>498.57142859999999</v>
      </c>
    </row>
    <row r="125" spans="1:4" s="170" customFormat="1" x14ac:dyDescent="0.35">
      <c r="A125" s="115">
        <v>43982</v>
      </c>
      <c r="B125" s="170">
        <f t="shared" si="1"/>
        <v>96708</v>
      </c>
      <c r="C125" s="196">
        <v>160</v>
      </c>
      <c r="D125" s="81">
        <v>478.57142859999999</v>
      </c>
    </row>
    <row r="126" spans="1:4" s="170" customFormat="1" x14ac:dyDescent="0.35">
      <c r="A126" s="115">
        <v>43983</v>
      </c>
      <c r="B126" s="170">
        <f t="shared" si="1"/>
        <v>97217</v>
      </c>
      <c r="C126" s="196">
        <v>509</v>
      </c>
      <c r="D126" s="81">
        <v>522.85714289999999</v>
      </c>
    </row>
    <row r="127" spans="1:4" s="170" customFormat="1" x14ac:dyDescent="0.35">
      <c r="A127" s="115">
        <v>43984</v>
      </c>
      <c r="B127" s="170">
        <f t="shared" si="1"/>
        <v>97661</v>
      </c>
      <c r="C127" s="196">
        <v>444</v>
      </c>
      <c r="D127" s="81">
        <v>463.2857143</v>
      </c>
    </row>
    <row r="128" spans="1:4" s="170" customFormat="1" x14ac:dyDescent="0.35">
      <c r="A128" s="115">
        <v>43985</v>
      </c>
      <c r="B128" s="170">
        <f t="shared" si="1"/>
        <v>98119</v>
      </c>
      <c r="C128" s="196">
        <v>458</v>
      </c>
      <c r="D128" s="81">
        <v>430.7142857</v>
      </c>
    </row>
    <row r="129" spans="1:4" s="170" customFormat="1" x14ac:dyDescent="0.35">
      <c r="A129" s="115">
        <v>43986</v>
      </c>
      <c r="B129" s="170">
        <f t="shared" si="1"/>
        <v>98497</v>
      </c>
      <c r="C129" s="196">
        <v>378</v>
      </c>
      <c r="D129" s="81">
        <v>393.42857140000001</v>
      </c>
    </row>
    <row r="130" spans="1:4" s="170" customFormat="1" x14ac:dyDescent="0.35">
      <c r="A130" s="115">
        <v>43987</v>
      </c>
      <c r="B130" s="170">
        <f t="shared" si="1"/>
        <v>98833</v>
      </c>
      <c r="C130" s="196">
        <v>336</v>
      </c>
      <c r="D130" s="81">
        <v>365.85714289999999</v>
      </c>
    </row>
    <row r="131" spans="1:4" s="170" customFormat="1" x14ac:dyDescent="0.35">
      <c r="A131" s="115">
        <v>43988</v>
      </c>
      <c r="B131" s="170">
        <f t="shared" si="1"/>
        <v>98981</v>
      </c>
      <c r="C131" s="196">
        <v>148</v>
      </c>
      <c r="D131" s="81">
        <v>348.2857143</v>
      </c>
    </row>
    <row r="132" spans="1:4" s="170" customFormat="1" x14ac:dyDescent="0.35">
      <c r="A132" s="115">
        <v>43989</v>
      </c>
      <c r="B132" s="170">
        <f t="shared" si="1"/>
        <v>99132</v>
      </c>
      <c r="C132" s="196">
        <v>151</v>
      </c>
      <c r="D132" s="81">
        <v>346.85714289999999</v>
      </c>
    </row>
    <row r="133" spans="1:4" s="170" customFormat="1" x14ac:dyDescent="0.35">
      <c r="A133" s="115">
        <v>43990</v>
      </c>
      <c r="B133" s="170">
        <f t="shared" si="1"/>
        <v>99481</v>
      </c>
      <c r="C133" s="196">
        <v>349</v>
      </c>
      <c r="D133" s="81">
        <v>324.57142859999999</v>
      </c>
    </row>
    <row r="134" spans="1:4" s="170" customFormat="1" x14ac:dyDescent="0.35">
      <c r="A134" s="115">
        <v>43991</v>
      </c>
      <c r="B134" s="170">
        <f t="shared" si="1"/>
        <v>99821</v>
      </c>
      <c r="C134" s="196">
        <v>340</v>
      </c>
      <c r="D134" s="81">
        <v>309.7142857</v>
      </c>
    </row>
    <row r="135" spans="1:4" s="170" customFormat="1" x14ac:dyDescent="0.35">
      <c r="A135" s="115">
        <v>43992</v>
      </c>
      <c r="B135" s="170">
        <f t="shared" si="1"/>
        <v>100080</v>
      </c>
      <c r="C135" s="196">
        <v>259</v>
      </c>
      <c r="D135" s="81">
        <v>281.14285710000001</v>
      </c>
    </row>
    <row r="136" spans="1:4" s="170" customFormat="1" x14ac:dyDescent="0.35">
      <c r="A136" s="115">
        <v>43993</v>
      </c>
      <c r="B136" s="170">
        <f t="shared" si="1"/>
        <v>100305</v>
      </c>
      <c r="C136" s="196">
        <v>225</v>
      </c>
      <c r="D136" s="81">
        <v>259.42857140000001</v>
      </c>
    </row>
    <row r="137" spans="1:4" s="170" customFormat="1" x14ac:dyDescent="0.35">
      <c r="A137" s="115">
        <v>43994</v>
      </c>
      <c r="B137" s="170">
        <f t="shared" si="1"/>
        <v>100559</v>
      </c>
      <c r="C137" s="196">
        <v>254</v>
      </c>
      <c r="D137" s="81">
        <v>247.57142859999999</v>
      </c>
    </row>
    <row r="138" spans="1:4" s="170" customFormat="1" x14ac:dyDescent="0.35">
      <c r="A138" s="115">
        <v>43995</v>
      </c>
      <c r="B138" s="170">
        <f t="shared" si="1"/>
        <v>100655</v>
      </c>
      <c r="C138" s="196">
        <v>96</v>
      </c>
      <c r="D138" s="81">
        <v>240.2857143</v>
      </c>
    </row>
    <row r="139" spans="1:4" s="170" customFormat="1" x14ac:dyDescent="0.35">
      <c r="A139" s="115">
        <v>43996</v>
      </c>
      <c r="B139" s="170">
        <f t="shared" si="1"/>
        <v>100731</v>
      </c>
      <c r="C139" s="196">
        <v>76</v>
      </c>
      <c r="D139" s="81">
        <v>229.57142859999999</v>
      </c>
    </row>
    <row r="140" spans="1:4" s="170" customFormat="1" x14ac:dyDescent="0.35">
      <c r="A140" s="115">
        <v>43997</v>
      </c>
      <c r="B140" s="170">
        <f t="shared" si="1"/>
        <v>100967</v>
      </c>
      <c r="C140" s="196">
        <v>236</v>
      </c>
      <c r="D140" s="81">
        <v>212.85714290000001</v>
      </c>
    </row>
    <row r="141" spans="1:4" s="170" customFormat="1" x14ac:dyDescent="0.35">
      <c r="A141" s="115">
        <v>43998</v>
      </c>
      <c r="B141" s="170">
        <f t="shared" si="1"/>
        <v>101165</v>
      </c>
      <c r="C141" s="196">
        <v>198</v>
      </c>
      <c r="D141" s="81">
        <v>192.14285709999999</v>
      </c>
    </row>
    <row r="142" spans="1:4" s="170" customFormat="1" x14ac:dyDescent="0.35">
      <c r="A142" s="115">
        <v>43999</v>
      </c>
      <c r="B142" s="170">
        <f t="shared" si="1"/>
        <v>101413</v>
      </c>
      <c r="C142" s="196">
        <v>248</v>
      </c>
      <c r="D142" s="81">
        <v>190.57142859999999</v>
      </c>
    </row>
    <row r="143" spans="1:4" s="170" customFormat="1" x14ac:dyDescent="0.35">
      <c r="A143" s="115">
        <v>44000</v>
      </c>
      <c r="B143" s="170">
        <f t="shared" si="1"/>
        <v>101653</v>
      </c>
      <c r="C143" s="196">
        <v>240</v>
      </c>
      <c r="D143" s="81">
        <v>192.57142859999999</v>
      </c>
    </row>
    <row r="144" spans="1:4" s="170" customFormat="1" x14ac:dyDescent="0.35">
      <c r="A144" s="115">
        <v>44001</v>
      </c>
      <c r="B144" s="170">
        <f t="shared" si="1"/>
        <v>101827</v>
      </c>
      <c r="C144" s="196">
        <v>174</v>
      </c>
      <c r="D144" s="81">
        <v>181.2857143</v>
      </c>
    </row>
    <row r="145" spans="1:4" s="170" customFormat="1" x14ac:dyDescent="0.35">
      <c r="A145" s="115">
        <v>44002</v>
      </c>
      <c r="B145" s="170">
        <f t="shared" si="1"/>
        <v>101920</v>
      </c>
      <c r="C145" s="196">
        <v>93</v>
      </c>
      <c r="D145" s="81">
        <v>180.7142857</v>
      </c>
    </row>
    <row r="146" spans="1:4" s="170" customFormat="1" x14ac:dyDescent="0.35">
      <c r="A146" s="115">
        <v>44003</v>
      </c>
      <c r="B146" s="170">
        <f t="shared" si="1"/>
        <v>101999</v>
      </c>
      <c r="C146" s="196">
        <v>79</v>
      </c>
      <c r="D146" s="81">
        <v>181.14285709999999</v>
      </c>
    </row>
    <row r="147" spans="1:4" s="170" customFormat="1" x14ac:dyDescent="0.35">
      <c r="A147" s="115">
        <v>44004</v>
      </c>
      <c r="B147" s="170">
        <f t="shared" si="1"/>
        <v>102223</v>
      </c>
      <c r="C147" s="196">
        <v>224</v>
      </c>
      <c r="D147" s="81">
        <v>179.57142859999999</v>
      </c>
    </row>
    <row r="148" spans="1:4" s="170" customFormat="1" x14ac:dyDescent="0.35">
      <c r="A148" s="115">
        <v>44005</v>
      </c>
      <c r="B148" s="170">
        <f t="shared" si="1"/>
        <v>102411</v>
      </c>
      <c r="C148" s="196">
        <v>188</v>
      </c>
      <c r="D148" s="81">
        <v>178.2857143</v>
      </c>
    </row>
    <row r="149" spans="1:4" s="170" customFormat="1" x14ac:dyDescent="0.35">
      <c r="A149" s="115">
        <v>44006</v>
      </c>
      <c r="B149" s="170">
        <f t="shared" si="1"/>
        <v>102621</v>
      </c>
      <c r="C149" s="196">
        <v>210</v>
      </c>
      <c r="D149" s="81">
        <v>172.85714290000001</v>
      </c>
    </row>
    <row r="150" spans="1:4" s="170" customFormat="1" x14ac:dyDescent="0.35">
      <c r="A150" s="115">
        <v>44007</v>
      </c>
      <c r="B150" s="170">
        <f t="shared" si="1"/>
        <v>102826</v>
      </c>
      <c r="C150" s="196">
        <v>205</v>
      </c>
      <c r="D150" s="81">
        <v>168</v>
      </c>
    </row>
    <row r="151" spans="1:4" s="170" customFormat="1" x14ac:dyDescent="0.35">
      <c r="A151" s="115">
        <v>44008</v>
      </c>
      <c r="B151" s="170">
        <f t="shared" si="1"/>
        <v>103023</v>
      </c>
      <c r="C151" s="196">
        <v>197</v>
      </c>
      <c r="D151" s="81">
        <v>171.2857143</v>
      </c>
    </row>
    <row r="152" spans="1:4" s="170" customFormat="1" x14ac:dyDescent="0.35">
      <c r="A152" s="115">
        <v>44009</v>
      </c>
      <c r="B152" s="170">
        <f t="shared" si="1"/>
        <v>103157</v>
      </c>
      <c r="C152" s="196">
        <v>134</v>
      </c>
      <c r="D152" s="81">
        <v>177.14285709999999</v>
      </c>
    </row>
    <row r="153" spans="1:4" s="170" customFormat="1" x14ac:dyDescent="0.35">
      <c r="A153" s="115">
        <v>44010</v>
      </c>
      <c r="B153" s="170">
        <f t="shared" si="1"/>
        <v>103228</v>
      </c>
      <c r="C153" s="196">
        <v>71</v>
      </c>
      <c r="D153" s="81">
        <v>176</v>
      </c>
    </row>
    <row r="154" spans="1:4" s="170" customFormat="1" x14ac:dyDescent="0.35">
      <c r="A154" s="115">
        <v>44011</v>
      </c>
      <c r="B154" s="170">
        <f t="shared" si="1"/>
        <v>103432</v>
      </c>
      <c r="C154" s="196">
        <v>204</v>
      </c>
      <c r="D154" s="81">
        <v>173.2857143</v>
      </c>
    </row>
    <row r="155" spans="1:4" s="170" customFormat="1" x14ac:dyDescent="0.35">
      <c r="A155" s="115">
        <v>44012</v>
      </c>
      <c r="B155" s="170">
        <f t="shared" si="1"/>
        <v>103652</v>
      </c>
      <c r="C155" s="196">
        <v>220</v>
      </c>
      <c r="D155" s="81">
        <v>177.7142857</v>
      </c>
    </row>
    <row r="156" spans="1:4" s="170" customFormat="1" x14ac:dyDescent="0.35">
      <c r="A156" s="115">
        <v>44013</v>
      </c>
      <c r="B156" s="170">
        <f t="shared" si="1"/>
        <v>103868</v>
      </c>
      <c r="C156" s="196">
        <v>216</v>
      </c>
      <c r="D156" s="81">
        <v>178.57142859999999</v>
      </c>
    </row>
    <row r="157" spans="1:4" s="170" customFormat="1" x14ac:dyDescent="0.35">
      <c r="A157" s="115">
        <v>44014</v>
      </c>
      <c r="B157" s="170">
        <f t="shared" si="1"/>
        <v>104094</v>
      </c>
      <c r="C157" s="196">
        <v>226</v>
      </c>
      <c r="D157" s="81">
        <v>181.42857140000001</v>
      </c>
    </row>
    <row r="158" spans="1:4" s="170" customFormat="1" x14ac:dyDescent="0.35">
      <c r="A158" s="115">
        <v>44015</v>
      </c>
      <c r="B158" s="170">
        <f t="shared" si="1"/>
        <v>104193</v>
      </c>
      <c r="C158" s="196">
        <v>99</v>
      </c>
      <c r="D158" s="81">
        <v>167.2857143</v>
      </c>
    </row>
    <row r="159" spans="1:4" s="170" customFormat="1" x14ac:dyDescent="0.35">
      <c r="A159" s="115">
        <v>44016</v>
      </c>
      <c r="B159" s="170">
        <f t="shared" si="1"/>
        <v>104253</v>
      </c>
      <c r="C159" s="196">
        <v>60</v>
      </c>
      <c r="D159" s="81">
        <v>156.7142857</v>
      </c>
    </row>
    <row r="160" spans="1:4" s="170" customFormat="1" x14ac:dyDescent="0.35">
      <c r="A160" s="115">
        <v>44017</v>
      </c>
      <c r="B160" s="170">
        <f t="shared" si="1"/>
        <v>104354</v>
      </c>
      <c r="C160" s="196">
        <v>101</v>
      </c>
      <c r="D160" s="81">
        <v>161</v>
      </c>
    </row>
    <row r="161" spans="1:4" s="170" customFormat="1" x14ac:dyDescent="0.35">
      <c r="A161" s="115">
        <v>44018</v>
      </c>
      <c r="B161" s="170">
        <f t="shared" si="1"/>
        <v>104591</v>
      </c>
      <c r="C161" s="196">
        <v>237</v>
      </c>
      <c r="D161" s="81">
        <v>165.57142859999999</v>
      </c>
    </row>
    <row r="162" spans="1:4" s="170" customFormat="1" x14ac:dyDescent="0.35">
      <c r="A162" s="115">
        <v>44019</v>
      </c>
      <c r="B162" s="170">
        <f t="shared" si="1"/>
        <v>104832</v>
      </c>
      <c r="C162" s="196">
        <v>241</v>
      </c>
      <c r="D162" s="81">
        <v>168.57142859999999</v>
      </c>
    </row>
    <row r="163" spans="1:4" s="170" customFormat="1" x14ac:dyDescent="0.35">
      <c r="A163" s="115">
        <v>44020</v>
      </c>
      <c r="B163" s="170">
        <f t="shared" si="1"/>
        <v>105048</v>
      </c>
      <c r="C163" s="196">
        <v>216</v>
      </c>
      <c r="D163" s="81">
        <v>168.57142859999999</v>
      </c>
    </row>
    <row r="164" spans="1:4" s="170" customFormat="1" x14ac:dyDescent="0.35">
      <c r="A164" s="115">
        <v>44021</v>
      </c>
      <c r="B164" s="170">
        <f t="shared" si="1"/>
        <v>105302</v>
      </c>
      <c r="C164" s="196">
        <v>254</v>
      </c>
      <c r="D164" s="81">
        <v>172.57142859999999</v>
      </c>
    </row>
    <row r="165" spans="1:4" s="170" customFormat="1" x14ac:dyDescent="0.35">
      <c r="A165" s="115">
        <v>44022</v>
      </c>
      <c r="B165" s="170">
        <f t="shared" ref="B165:B228" si="2">(B164+C165)</f>
        <v>105530</v>
      </c>
      <c r="C165" s="196">
        <v>228</v>
      </c>
      <c r="D165" s="81">
        <v>191</v>
      </c>
    </row>
    <row r="166" spans="1:4" s="170" customFormat="1" x14ac:dyDescent="0.35">
      <c r="A166" s="115">
        <v>44023</v>
      </c>
      <c r="B166" s="170">
        <f t="shared" si="2"/>
        <v>105647</v>
      </c>
      <c r="C166" s="196">
        <v>117</v>
      </c>
      <c r="D166" s="81">
        <v>199.14285709999999</v>
      </c>
    </row>
    <row r="167" spans="1:4" s="170" customFormat="1" x14ac:dyDescent="0.35">
      <c r="A167" s="115">
        <v>44024</v>
      </c>
      <c r="B167" s="170">
        <f t="shared" si="2"/>
        <v>105734</v>
      </c>
      <c r="C167" s="196">
        <v>87</v>
      </c>
      <c r="D167" s="81">
        <v>197.14285709999999</v>
      </c>
    </row>
    <row r="168" spans="1:4" s="170" customFormat="1" x14ac:dyDescent="0.35">
      <c r="A168" s="115">
        <v>44025</v>
      </c>
      <c r="B168" s="170">
        <f t="shared" si="2"/>
        <v>106000</v>
      </c>
      <c r="C168" s="196">
        <v>266</v>
      </c>
      <c r="D168" s="81">
        <v>201.2857143</v>
      </c>
    </row>
    <row r="169" spans="1:4" s="170" customFormat="1" x14ac:dyDescent="0.35">
      <c r="A169" s="115">
        <v>44026</v>
      </c>
      <c r="B169" s="170">
        <f t="shared" si="2"/>
        <v>106232</v>
      </c>
      <c r="C169" s="196">
        <v>232</v>
      </c>
      <c r="D169" s="81">
        <v>200</v>
      </c>
    </row>
    <row r="170" spans="1:4" s="170" customFormat="1" x14ac:dyDescent="0.35">
      <c r="A170" s="115">
        <v>44027</v>
      </c>
      <c r="B170" s="170">
        <f t="shared" si="2"/>
        <v>106530</v>
      </c>
      <c r="C170" s="196">
        <v>298</v>
      </c>
      <c r="D170" s="81">
        <v>211.7142857</v>
      </c>
    </row>
    <row r="171" spans="1:4" s="170" customFormat="1" x14ac:dyDescent="0.35">
      <c r="A171" s="115">
        <v>44028</v>
      </c>
      <c r="B171" s="170">
        <f t="shared" si="2"/>
        <v>106775</v>
      </c>
      <c r="C171" s="196">
        <v>245</v>
      </c>
      <c r="D171" s="81">
        <v>210.2857143</v>
      </c>
    </row>
    <row r="172" spans="1:4" s="170" customFormat="1" x14ac:dyDescent="0.35">
      <c r="A172" s="115">
        <v>44029</v>
      </c>
      <c r="B172" s="170">
        <f t="shared" si="2"/>
        <v>107002</v>
      </c>
      <c r="C172" s="196">
        <v>227</v>
      </c>
      <c r="D172" s="81">
        <v>210.14285709999999</v>
      </c>
    </row>
    <row r="173" spans="1:4" s="170" customFormat="1" x14ac:dyDescent="0.35">
      <c r="A173" s="115">
        <v>44030</v>
      </c>
      <c r="B173" s="170">
        <f t="shared" si="2"/>
        <v>107130</v>
      </c>
      <c r="C173" s="196">
        <v>128</v>
      </c>
      <c r="D173" s="81">
        <v>211.7142857</v>
      </c>
    </row>
    <row r="174" spans="1:4" s="170" customFormat="1" x14ac:dyDescent="0.35">
      <c r="A174" s="115">
        <v>44031</v>
      </c>
      <c r="B174" s="170">
        <f t="shared" si="2"/>
        <v>107204</v>
      </c>
      <c r="C174" s="196">
        <v>74</v>
      </c>
      <c r="D174" s="81">
        <v>209.85714290000001</v>
      </c>
    </row>
    <row r="175" spans="1:4" s="170" customFormat="1" x14ac:dyDescent="0.35">
      <c r="A175" s="115">
        <v>44032</v>
      </c>
      <c r="B175" s="170">
        <f t="shared" si="2"/>
        <v>107482</v>
      </c>
      <c r="C175" s="196">
        <v>278</v>
      </c>
      <c r="D175" s="81">
        <v>211.7142857</v>
      </c>
    </row>
    <row r="176" spans="1:4" s="170" customFormat="1" x14ac:dyDescent="0.35">
      <c r="A176" s="115">
        <v>44033</v>
      </c>
      <c r="B176" s="170">
        <f t="shared" si="2"/>
        <v>107737</v>
      </c>
      <c r="C176" s="196">
        <v>255</v>
      </c>
      <c r="D176" s="81">
        <v>215</v>
      </c>
    </row>
    <row r="177" spans="1:4" s="170" customFormat="1" x14ac:dyDescent="0.35">
      <c r="A177" s="115">
        <v>44034</v>
      </c>
      <c r="B177" s="170">
        <f t="shared" si="2"/>
        <v>107995</v>
      </c>
      <c r="C177" s="196">
        <v>258</v>
      </c>
      <c r="D177" s="81">
        <v>209.2857143</v>
      </c>
    </row>
    <row r="178" spans="1:4" s="170" customFormat="1" x14ac:dyDescent="0.35">
      <c r="A178" s="115">
        <v>44035</v>
      </c>
      <c r="B178" s="170">
        <f t="shared" si="2"/>
        <v>108253</v>
      </c>
      <c r="C178" s="196">
        <v>258</v>
      </c>
      <c r="D178" s="81">
        <v>211.2857143</v>
      </c>
    </row>
    <row r="179" spans="1:4" s="170" customFormat="1" x14ac:dyDescent="0.35">
      <c r="A179" s="115">
        <v>44036</v>
      </c>
      <c r="B179" s="170">
        <f t="shared" si="2"/>
        <v>108510</v>
      </c>
      <c r="C179" s="196">
        <v>257</v>
      </c>
      <c r="D179" s="81">
        <v>215.57142859999999</v>
      </c>
    </row>
    <row r="180" spans="1:4" s="170" customFormat="1" x14ac:dyDescent="0.35">
      <c r="A180" s="115">
        <v>44037</v>
      </c>
      <c r="B180" s="170">
        <f t="shared" si="2"/>
        <v>108670</v>
      </c>
      <c r="C180" s="196">
        <v>160</v>
      </c>
      <c r="D180" s="81">
        <v>220</v>
      </c>
    </row>
    <row r="181" spans="1:4" s="170" customFormat="1" x14ac:dyDescent="0.35">
      <c r="A181" s="115">
        <v>44038</v>
      </c>
      <c r="B181" s="170">
        <f t="shared" si="2"/>
        <v>108770</v>
      </c>
      <c r="C181" s="196">
        <v>100</v>
      </c>
      <c r="D181" s="81">
        <v>223.85714290000001</v>
      </c>
    </row>
    <row r="182" spans="1:4" s="170" customFormat="1" x14ac:dyDescent="0.35">
      <c r="A182" s="115">
        <v>44039</v>
      </c>
      <c r="B182" s="170">
        <f t="shared" si="2"/>
        <v>109131</v>
      </c>
      <c r="C182" s="196">
        <v>361</v>
      </c>
      <c r="D182" s="81">
        <v>235.57142859999999</v>
      </c>
    </row>
    <row r="183" spans="1:4" s="170" customFormat="1" x14ac:dyDescent="0.35">
      <c r="A183" s="115">
        <v>44040</v>
      </c>
      <c r="B183" s="170">
        <f t="shared" si="2"/>
        <v>109451</v>
      </c>
      <c r="C183" s="196">
        <v>320</v>
      </c>
      <c r="D183" s="81">
        <v>244.85714290000001</v>
      </c>
    </row>
    <row r="184" spans="1:4" s="170" customFormat="1" x14ac:dyDescent="0.35">
      <c r="A184" s="115">
        <v>44041</v>
      </c>
      <c r="B184" s="170">
        <f t="shared" si="2"/>
        <v>109769</v>
      </c>
      <c r="C184" s="196">
        <v>318</v>
      </c>
      <c r="D184" s="81">
        <v>253.57142859999999</v>
      </c>
    </row>
    <row r="185" spans="1:4" s="170" customFormat="1" x14ac:dyDescent="0.35">
      <c r="A185" s="115">
        <v>44042</v>
      </c>
      <c r="B185" s="170">
        <f t="shared" si="2"/>
        <v>110105</v>
      </c>
      <c r="C185" s="196">
        <v>336</v>
      </c>
      <c r="D185" s="81">
        <v>264.7142857</v>
      </c>
    </row>
    <row r="186" spans="1:4" s="170" customFormat="1" x14ac:dyDescent="0.35">
      <c r="A186" s="115">
        <v>44043</v>
      </c>
      <c r="B186" s="170">
        <f t="shared" si="2"/>
        <v>110424</v>
      </c>
      <c r="C186" s="196">
        <v>319</v>
      </c>
      <c r="D186" s="81">
        <v>273.57142859999999</v>
      </c>
    </row>
    <row r="187" spans="1:4" s="170" customFormat="1" x14ac:dyDescent="0.35">
      <c r="A187" s="115">
        <v>44044</v>
      </c>
      <c r="B187" s="170">
        <f t="shared" si="2"/>
        <v>110572</v>
      </c>
      <c r="C187" s="196">
        <v>148</v>
      </c>
      <c r="D187" s="81">
        <v>271.85714289999999</v>
      </c>
    </row>
    <row r="188" spans="1:4" s="170" customFormat="1" x14ac:dyDescent="0.35">
      <c r="A188" s="115">
        <v>44045</v>
      </c>
      <c r="B188" s="170">
        <f t="shared" si="2"/>
        <v>110679</v>
      </c>
      <c r="C188" s="196">
        <v>107</v>
      </c>
      <c r="D188" s="81">
        <v>273</v>
      </c>
    </row>
    <row r="189" spans="1:4" s="170" customFormat="1" x14ac:dyDescent="0.35">
      <c r="A189" s="115">
        <v>44046</v>
      </c>
      <c r="B189" s="170">
        <f t="shared" si="2"/>
        <v>111037</v>
      </c>
      <c r="C189" s="196">
        <v>358</v>
      </c>
      <c r="D189" s="81">
        <v>272.57142859999999</v>
      </c>
    </row>
    <row r="190" spans="1:4" s="170" customFormat="1" x14ac:dyDescent="0.35">
      <c r="A190" s="115">
        <v>44047</v>
      </c>
      <c r="B190" s="170">
        <f t="shared" si="2"/>
        <v>111343</v>
      </c>
      <c r="C190" s="196">
        <v>306</v>
      </c>
      <c r="D190" s="81">
        <v>270.85714289999999</v>
      </c>
    </row>
    <row r="191" spans="1:4" s="170" customFormat="1" x14ac:dyDescent="0.35">
      <c r="A191" s="115">
        <v>44048</v>
      </c>
      <c r="B191" s="170">
        <f t="shared" si="2"/>
        <v>111676</v>
      </c>
      <c r="C191" s="196">
        <v>333</v>
      </c>
      <c r="D191" s="81">
        <v>272.85714289999999</v>
      </c>
    </row>
    <row r="192" spans="1:4" s="170" customFormat="1" x14ac:dyDescent="0.35">
      <c r="A192" s="115">
        <v>44049</v>
      </c>
      <c r="B192" s="170">
        <f t="shared" si="2"/>
        <v>112030</v>
      </c>
      <c r="C192" s="196">
        <v>354</v>
      </c>
      <c r="D192" s="81">
        <v>275.42857140000001</v>
      </c>
    </row>
    <row r="193" spans="1:4" s="170" customFormat="1" x14ac:dyDescent="0.35">
      <c r="A193" s="115">
        <v>44050</v>
      </c>
      <c r="B193" s="170">
        <f t="shared" si="2"/>
        <v>112329</v>
      </c>
      <c r="C193" s="196">
        <v>299</v>
      </c>
      <c r="D193" s="81">
        <v>272.57142859999999</v>
      </c>
    </row>
    <row r="194" spans="1:4" s="170" customFormat="1" x14ac:dyDescent="0.35">
      <c r="A194" s="115">
        <v>44051</v>
      </c>
      <c r="B194" s="170">
        <f t="shared" si="2"/>
        <v>112498</v>
      </c>
      <c r="C194" s="196">
        <v>169</v>
      </c>
      <c r="D194" s="81">
        <v>275.7142857</v>
      </c>
    </row>
    <row r="195" spans="1:4" s="170" customFormat="1" x14ac:dyDescent="0.35">
      <c r="A195" s="115">
        <v>44052</v>
      </c>
      <c r="B195" s="170">
        <f t="shared" si="2"/>
        <v>112583</v>
      </c>
      <c r="C195" s="196">
        <v>85</v>
      </c>
      <c r="D195" s="81">
        <v>272.2857143</v>
      </c>
    </row>
    <row r="196" spans="1:4" s="170" customFormat="1" x14ac:dyDescent="0.35">
      <c r="A196" s="115">
        <v>44053</v>
      </c>
      <c r="B196" s="170">
        <f t="shared" si="2"/>
        <v>112953</v>
      </c>
      <c r="C196" s="196">
        <v>370</v>
      </c>
      <c r="D196" s="81">
        <v>274.57142859999999</v>
      </c>
    </row>
    <row r="197" spans="1:4" s="170" customFormat="1" x14ac:dyDescent="0.35">
      <c r="A197" s="115">
        <v>44054</v>
      </c>
      <c r="B197" s="170">
        <f t="shared" si="2"/>
        <v>113237</v>
      </c>
      <c r="C197" s="196">
        <v>284</v>
      </c>
      <c r="D197" s="81">
        <v>271.14285710000001</v>
      </c>
    </row>
    <row r="198" spans="1:4" s="170" customFormat="1" x14ac:dyDescent="0.35">
      <c r="A198" s="115">
        <v>44055</v>
      </c>
      <c r="B198" s="170">
        <f t="shared" si="2"/>
        <v>113541</v>
      </c>
      <c r="C198" s="196">
        <v>304</v>
      </c>
      <c r="D198" s="81">
        <v>267</v>
      </c>
    </row>
    <row r="199" spans="1:4" s="170" customFormat="1" x14ac:dyDescent="0.35">
      <c r="A199" s="115">
        <v>44056</v>
      </c>
      <c r="B199" s="170">
        <f t="shared" si="2"/>
        <v>113890</v>
      </c>
      <c r="C199" s="196">
        <v>349</v>
      </c>
      <c r="D199" s="81">
        <v>266.2857143</v>
      </c>
    </row>
    <row r="200" spans="1:4" s="170" customFormat="1" x14ac:dyDescent="0.35">
      <c r="A200" s="115">
        <v>44057</v>
      </c>
      <c r="B200" s="170">
        <f t="shared" si="2"/>
        <v>114231</v>
      </c>
      <c r="C200" s="196">
        <v>341</v>
      </c>
      <c r="D200" s="81">
        <v>272.42857140000001</v>
      </c>
    </row>
    <row r="201" spans="1:4" s="170" customFormat="1" x14ac:dyDescent="0.35">
      <c r="A201" s="115">
        <v>44058</v>
      </c>
      <c r="B201" s="170">
        <f t="shared" si="2"/>
        <v>114382</v>
      </c>
      <c r="C201" s="196">
        <v>151</v>
      </c>
      <c r="D201" s="81">
        <v>269.85714289999999</v>
      </c>
    </row>
    <row r="202" spans="1:4" s="170" customFormat="1" x14ac:dyDescent="0.35">
      <c r="A202" s="115">
        <v>44059</v>
      </c>
      <c r="B202" s="170">
        <f t="shared" si="2"/>
        <v>114502</v>
      </c>
      <c r="C202" s="196">
        <v>120</v>
      </c>
      <c r="D202" s="81">
        <v>274.85714289999999</v>
      </c>
    </row>
    <row r="203" spans="1:4" s="170" customFormat="1" x14ac:dyDescent="0.35">
      <c r="A203" s="115">
        <v>44060</v>
      </c>
      <c r="B203" s="170">
        <f t="shared" si="2"/>
        <v>114871</v>
      </c>
      <c r="C203" s="196">
        <v>369</v>
      </c>
      <c r="D203" s="81">
        <v>274.14285710000001</v>
      </c>
    </row>
    <row r="204" spans="1:4" s="170" customFormat="1" x14ac:dyDescent="0.35">
      <c r="A204" s="115">
        <v>44061</v>
      </c>
      <c r="B204" s="170">
        <f t="shared" si="2"/>
        <v>115251</v>
      </c>
      <c r="C204" s="196">
        <v>380</v>
      </c>
      <c r="D204" s="81">
        <v>288</v>
      </c>
    </row>
    <row r="205" spans="1:4" s="170" customFormat="1" x14ac:dyDescent="0.35">
      <c r="A205" s="115">
        <v>44062</v>
      </c>
      <c r="B205" s="170">
        <f t="shared" si="2"/>
        <v>115587</v>
      </c>
      <c r="C205" s="196">
        <v>336</v>
      </c>
      <c r="D205" s="81">
        <v>292.7142857</v>
      </c>
    </row>
    <row r="206" spans="1:4" s="170" customFormat="1" x14ac:dyDescent="0.35">
      <c r="A206" s="115">
        <v>44063</v>
      </c>
      <c r="B206" s="170">
        <f t="shared" si="2"/>
        <v>115944</v>
      </c>
      <c r="C206" s="196">
        <v>357</v>
      </c>
      <c r="D206" s="81">
        <v>293.7142857</v>
      </c>
    </row>
    <row r="207" spans="1:4" s="170" customFormat="1" x14ac:dyDescent="0.35">
      <c r="A207" s="115">
        <v>44064</v>
      </c>
      <c r="B207" s="170">
        <f t="shared" si="2"/>
        <v>116227</v>
      </c>
      <c r="C207" s="196">
        <v>283</v>
      </c>
      <c r="D207" s="81">
        <v>285.2857143</v>
      </c>
    </row>
    <row r="208" spans="1:4" s="170" customFormat="1" x14ac:dyDescent="0.35">
      <c r="A208" s="115">
        <v>44065</v>
      </c>
      <c r="B208" s="170">
        <f t="shared" si="2"/>
        <v>116375</v>
      </c>
      <c r="C208" s="196">
        <v>148</v>
      </c>
      <c r="D208" s="81">
        <v>284.85714289999999</v>
      </c>
    </row>
    <row r="209" spans="1:4" s="170" customFormat="1" x14ac:dyDescent="0.35">
      <c r="A209" s="115">
        <v>44066</v>
      </c>
      <c r="B209" s="170">
        <f t="shared" si="2"/>
        <v>116467</v>
      </c>
      <c r="C209" s="196">
        <v>92</v>
      </c>
      <c r="D209" s="81">
        <v>280.85714289999999</v>
      </c>
    </row>
    <row r="210" spans="1:4" s="170" customFormat="1" x14ac:dyDescent="0.35">
      <c r="A210" s="115">
        <v>44067</v>
      </c>
      <c r="B210" s="170">
        <f t="shared" si="2"/>
        <v>116862</v>
      </c>
      <c r="C210" s="196">
        <v>395</v>
      </c>
      <c r="D210" s="81">
        <v>284.7142857</v>
      </c>
    </row>
    <row r="211" spans="1:4" s="170" customFormat="1" x14ac:dyDescent="0.35">
      <c r="A211" s="115">
        <v>44068</v>
      </c>
      <c r="B211" s="170">
        <f t="shared" si="2"/>
        <v>117240</v>
      </c>
      <c r="C211" s="196">
        <v>378</v>
      </c>
      <c r="D211" s="81">
        <v>284.42857140000001</v>
      </c>
    </row>
    <row r="212" spans="1:4" s="170" customFormat="1" x14ac:dyDescent="0.35">
      <c r="A212" s="115">
        <v>44069</v>
      </c>
      <c r="B212" s="170">
        <f t="shared" si="2"/>
        <v>117620</v>
      </c>
      <c r="C212" s="196">
        <v>380</v>
      </c>
      <c r="D212" s="81">
        <v>290.42857140000001</v>
      </c>
    </row>
    <row r="213" spans="1:4" s="170" customFormat="1" x14ac:dyDescent="0.35">
      <c r="A213" s="115">
        <v>44070</v>
      </c>
      <c r="B213" s="170">
        <f t="shared" si="2"/>
        <v>117964</v>
      </c>
      <c r="C213" s="196">
        <v>344</v>
      </c>
      <c r="D213" s="81">
        <v>288.7142857</v>
      </c>
    </row>
    <row r="214" spans="1:4" s="170" customFormat="1" x14ac:dyDescent="0.35">
      <c r="A214" s="115">
        <v>44071</v>
      </c>
      <c r="B214" s="170">
        <f t="shared" si="2"/>
        <v>118327</v>
      </c>
      <c r="C214" s="196">
        <v>363</v>
      </c>
      <c r="D214" s="81">
        <v>300.14285710000001</v>
      </c>
    </row>
    <row r="215" spans="1:4" s="170" customFormat="1" x14ac:dyDescent="0.35">
      <c r="A215" s="115">
        <v>44072</v>
      </c>
      <c r="B215" s="170">
        <f t="shared" si="2"/>
        <v>118499</v>
      </c>
      <c r="C215" s="196">
        <v>172</v>
      </c>
      <c r="D215" s="81">
        <v>303.57142859999999</v>
      </c>
    </row>
    <row r="216" spans="1:4" s="170" customFormat="1" x14ac:dyDescent="0.35">
      <c r="A216" s="115">
        <v>44073</v>
      </c>
      <c r="B216" s="170">
        <f t="shared" si="2"/>
        <v>118638</v>
      </c>
      <c r="C216" s="196">
        <v>139</v>
      </c>
      <c r="D216" s="81">
        <v>310.2857143</v>
      </c>
    </row>
    <row r="217" spans="1:4" s="170" customFormat="1" x14ac:dyDescent="0.35">
      <c r="A217" s="115">
        <v>44074</v>
      </c>
      <c r="B217" s="170">
        <f t="shared" si="2"/>
        <v>119077</v>
      </c>
      <c r="C217" s="196">
        <v>439</v>
      </c>
      <c r="D217" s="81">
        <v>316.2857143</v>
      </c>
    </row>
    <row r="218" spans="1:4" s="170" customFormat="1" x14ac:dyDescent="0.35">
      <c r="A218" s="115">
        <v>44075</v>
      </c>
      <c r="B218" s="170">
        <f t="shared" si="2"/>
        <v>119473</v>
      </c>
      <c r="C218" s="196">
        <v>396</v>
      </c>
      <c r="D218" s="81">
        <v>318.57142859999999</v>
      </c>
    </row>
    <row r="219" spans="1:4" s="170" customFormat="1" x14ac:dyDescent="0.35">
      <c r="A219" s="115">
        <v>44076</v>
      </c>
      <c r="B219" s="170">
        <f t="shared" si="2"/>
        <v>119857</v>
      </c>
      <c r="C219" s="196">
        <v>384</v>
      </c>
      <c r="D219" s="81">
        <v>319.2857143</v>
      </c>
    </row>
    <row r="220" spans="1:4" s="170" customFormat="1" x14ac:dyDescent="0.35">
      <c r="A220" s="115">
        <v>44077</v>
      </c>
      <c r="B220" s="170">
        <f t="shared" si="2"/>
        <v>120321</v>
      </c>
      <c r="C220" s="196">
        <v>464</v>
      </c>
      <c r="D220" s="81">
        <v>336.42857140000001</v>
      </c>
    </row>
    <row r="221" spans="1:4" s="170" customFormat="1" x14ac:dyDescent="0.35">
      <c r="A221" s="115">
        <v>44078</v>
      </c>
      <c r="B221" s="170">
        <f t="shared" si="2"/>
        <v>120667</v>
      </c>
      <c r="C221" s="196">
        <v>346</v>
      </c>
      <c r="D221" s="81">
        <v>334.2857143</v>
      </c>
    </row>
    <row r="222" spans="1:4" s="170" customFormat="1" x14ac:dyDescent="0.35">
      <c r="A222" s="115">
        <v>44079</v>
      </c>
      <c r="B222" s="170">
        <f t="shared" si="2"/>
        <v>120865</v>
      </c>
      <c r="C222" s="196">
        <v>198</v>
      </c>
      <c r="D222" s="81">
        <v>338</v>
      </c>
    </row>
    <row r="223" spans="1:4" s="170" customFormat="1" x14ac:dyDescent="0.35">
      <c r="A223" s="115">
        <v>44080</v>
      </c>
      <c r="B223" s="170">
        <f t="shared" si="2"/>
        <v>120977</v>
      </c>
      <c r="C223" s="196">
        <v>112</v>
      </c>
      <c r="D223" s="81">
        <v>334.14285710000001</v>
      </c>
    </row>
    <row r="224" spans="1:4" s="170" customFormat="1" x14ac:dyDescent="0.35">
      <c r="A224" s="115">
        <v>44081</v>
      </c>
      <c r="B224" s="170">
        <f t="shared" si="2"/>
        <v>121137</v>
      </c>
      <c r="C224" s="196">
        <v>160</v>
      </c>
      <c r="D224" s="81">
        <v>294.57142859999999</v>
      </c>
    </row>
    <row r="225" spans="1:4" s="170" customFormat="1" x14ac:dyDescent="0.35">
      <c r="A225" s="115">
        <v>44082</v>
      </c>
      <c r="B225" s="170">
        <f t="shared" si="2"/>
        <v>121683</v>
      </c>
      <c r="C225" s="196">
        <v>546</v>
      </c>
      <c r="D225" s="81">
        <v>316.2857143</v>
      </c>
    </row>
    <row r="226" spans="1:4" s="170" customFormat="1" x14ac:dyDescent="0.35">
      <c r="A226" s="115">
        <v>44083</v>
      </c>
      <c r="B226" s="170">
        <f t="shared" si="2"/>
        <v>122157</v>
      </c>
      <c r="C226" s="196">
        <v>474</v>
      </c>
      <c r="D226" s="81">
        <v>329.14285710000001</v>
      </c>
    </row>
    <row r="227" spans="1:4" s="170" customFormat="1" x14ac:dyDescent="0.35">
      <c r="A227" s="115">
        <v>44084</v>
      </c>
      <c r="B227" s="170">
        <f t="shared" si="2"/>
        <v>122567</v>
      </c>
      <c r="C227" s="196">
        <v>410</v>
      </c>
      <c r="D227" s="81">
        <v>321.2857143</v>
      </c>
    </row>
    <row r="228" spans="1:4" s="170" customFormat="1" x14ac:dyDescent="0.35">
      <c r="A228" s="115">
        <v>44085</v>
      </c>
      <c r="B228" s="170">
        <f t="shared" si="2"/>
        <v>122976</v>
      </c>
      <c r="C228" s="196">
        <v>409</v>
      </c>
      <c r="D228" s="81">
        <v>330</v>
      </c>
    </row>
    <row r="229" spans="1:4" s="170" customFormat="1" x14ac:dyDescent="0.35">
      <c r="A229" s="115">
        <v>44086</v>
      </c>
      <c r="B229" s="170">
        <f t="shared" ref="B229:B292" si="3">(B228+C229)</f>
        <v>123165</v>
      </c>
      <c r="C229" s="196">
        <v>189</v>
      </c>
      <c r="D229" s="81">
        <v>328.7142857</v>
      </c>
    </row>
    <row r="230" spans="1:4" s="170" customFormat="1" x14ac:dyDescent="0.35">
      <c r="A230" s="115">
        <v>44087</v>
      </c>
      <c r="B230" s="170">
        <f t="shared" si="3"/>
        <v>123326</v>
      </c>
      <c r="C230" s="196">
        <v>161</v>
      </c>
      <c r="D230" s="81">
        <v>335.7142857</v>
      </c>
    </row>
    <row r="231" spans="1:4" s="170" customFormat="1" x14ac:dyDescent="0.35">
      <c r="A231" s="115">
        <v>44088</v>
      </c>
      <c r="B231" s="170">
        <f t="shared" si="3"/>
        <v>123828</v>
      </c>
      <c r="C231" s="196">
        <v>502</v>
      </c>
      <c r="D231" s="81">
        <v>384.57142859999999</v>
      </c>
    </row>
    <row r="232" spans="1:4" s="170" customFormat="1" x14ac:dyDescent="0.35">
      <c r="A232" s="115">
        <v>44089</v>
      </c>
      <c r="B232" s="170">
        <f t="shared" si="3"/>
        <v>124251</v>
      </c>
      <c r="C232" s="196">
        <v>423</v>
      </c>
      <c r="D232" s="81">
        <v>367</v>
      </c>
    </row>
    <row r="233" spans="1:4" s="170" customFormat="1" x14ac:dyDescent="0.35">
      <c r="A233" s="115">
        <v>44090</v>
      </c>
      <c r="B233" s="170">
        <f t="shared" si="3"/>
        <v>124664</v>
      </c>
      <c r="C233" s="196">
        <v>413</v>
      </c>
      <c r="D233" s="81">
        <v>358.2857143</v>
      </c>
    </row>
    <row r="234" spans="1:4" s="170" customFormat="1" x14ac:dyDescent="0.35">
      <c r="A234" s="115">
        <v>44091</v>
      </c>
      <c r="B234" s="170">
        <f t="shared" si="3"/>
        <v>125017</v>
      </c>
      <c r="C234" s="196">
        <v>353</v>
      </c>
      <c r="D234" s="81">
        <v>350.57142859999999</v>
      </c>
    </row>
    <row r="235" spans="1:4" s="170" customFormat="1" x14ac:dyDescent="0.35">
      <c r="A235" s="115">
        <v>44092</v>
      </c>
      <c r="B235" s="170">
        <f t="shared" si="3"/>
        <v>125454</v>
      </c>
      <c r="C235" s="196">
        <v>437</v>
      </c>
      <c r="D235" s="81">
        <v>354.42857140000001</v>
      </c>
    </row>
    <row r="236" spans="1:4" s="170" customFormat="1" x14ac:dyDescent="0.35">
      <c r="A236" s="115">
        <v>44093</v>
      </c>
      <c r="B236" s="170">
        <f t="shared" si="3"/>
        <v>125656</v>
      </c>
      <c r="C236" s="196">
        <v>202</v>
      </c>
      <c r="D236" s="81">
        <v>356.2857143</v>
      </c>
    </row>
    <row r="237" spans="1:4" s="170" customFormat="1" x14ac:dyDescent="0.35">
      <c r="A237" s="115">
        <v>44094</v>
      </c>
      <c r="B237" s="170">
        <f t="shared" si="3"/>
        <v>125797</v>
      </c>
      <c r="C237" s="196">
        <v>141</v>
      </c>
      <c r="D237" s="81">
        <v>353.42857140000001</v>
      </c>
    </row>
    <row r="238" spans="1:4" s="170" customFormat="1" x14ac:dyDescent="0.35">
      <c r="A238" s="115">
        <v>44095</v>
      </c>
      <c r="B238" s="170">
        <f t="shared" si="3"/>
        <v>126224</v>
      </c>
      <c r="C238" s="196">
        <v>427</v>
      </c>
      <c r="D238" s="81">
        <v>342.57142859999999</v>
      </c>
    </row>
    <row r="239" spans="1:4" s="170" customFormat="1" x14ac:dyDescent="0.35">
      <c r="A239" s="115">
        <v>44096</v>
      </c>
      <c r="B239" s="170">
        <f t="shared" si="3"/>
        <v>126732</v>
      </c>
      <c r="C239" s="196">
        <v>508</v>
      </c>
      <c r="D239" s="81">
        <v>354.57142859999999</v>
      </c>
    </row>
    <row r="240" spans="1:4" s="170" customFormat="1" x14ac:dyDescent="0.35">
      <c r="A240" s="115">
        <v>44097</v>
      </c>
      <c r="B240" s="170">
        <f t="shared" si="3"/>
        <v>127293</v>
      </c>
      <c r="C240" s="196">
        <v>561</v>
      </c>
      <c r="D240" s="81">
        <v>375.57142859999999</v>
      </c>
    </row>
    <row r="241" spans="1:4" s="170" customFormat="1" x14ac:dyDescent="0.35">
      <c r="A241" s="115">
        <v>44098</v>
      </c>
      <c r="B241" s="170">
        <f t="shared" si="3"/>
        <v>127890</v>
      </c>
      <c r="C241" s="196">
        <v>597</v>
      </c>
      <c r="D241" s="81">
        <v>410.14285710000001</v>
      </c>
    </row>
    <row r="242" spans="1:4" s="170" customFormat="1" x14ac:dyDescent="0.35">
      <c r="A242" s="115">
        <v>44099</v>
      </c>
      <c r="B242" s="170">
        <f t="shared" si="3"/>
        <v>128443</v>
      </c>
      <c r="C242" s="196">
        <v>553</v>
      </c>
      <c r="D242" s="81">
        <v>426.85714289999999</v>
      </c>
    </row>
    <row r="243" spans="1:4" s="170" customFormat="1" x14ac:dyDescent="0.35">
      <c r="A243" s="115">
        <v>44100</v>
      </c>
      <c r="B243" s="170">
        <f t="shared" si="3"/>
        <v>128806</v>
      </c>
      <c r="C243" s="196">
        <v>363</v>
      </c>
      <c r="D243" s="81">
        <v>450</v>
      </c>
    </row>
    <row r="244" spans="1:4" s="170" customFormat="1" x14ac:dyDescent="0.35">
      <c r="A244" s="115">
        <v>44101</v>
      </c>
      <c r="B244" s="170">
        <f t="shared" si="3"/>
        <v>129031</v>
      </c>
      <c r="C244" s="196">
        <v>225</v>
      </c>
      <c r="D244" s="81">
        <v>461.85714289999999</v>
      </c>
    </row>
    <row r="245" spans="1:4" s="170" customFormat="1" x14ac:dyDescent="0.35">
      <c r="A245" s="115">
        <v>44102</v>
      </c>
      <c r="B245" s="170">
        <f t="shared" si="3"/>
        <v>129895</v>
      </c>
      <c r="C245" s="196">
        <v>864</v>
      </c>
      <c r="D245" s="81">
        <v>524.7142857</v>
      </c>
    </row>
    <row r="246" spans="1:4" s="170" customFormat="1" x14ac:dyDescent="0.35">
      <c r="A246" s="115">
        <v>44103</v>
      </c>
      <c r="B246" s="170">
        <f t="shared" si="3"/>
        <v>130615</v>
      </c>
      <c r="C246" s="196">
        <v>720</v>
      </c>
      <c r="D246" s="81">
        <v>555</v>
      </c>
    </row>
    <row r="247" spans="1:4" s="170" customFormat="1" x14ac:dyDescent="0.35">
      <c r="A247" s="115">
        <v>44104</v>
      </c>
      <c r="B247" s="170">
        <f t="shared" si="3"/>
        <v>131229</v>
      </c>
      <c r="C247" s="196">
        <v>614</v>
      </c>
      <c r="D247" s="81">
        <v>562.57142859999999</v>
      </c>
    </row>
    <row r="248" spans="1:4" s="170" customFormat="1" x14ac:dyDescent="0.35">
      <c r="A248" s="115">
        <v>44105</v>
      </c>
      <c r="B248" s="170">
        <f t="shared" si="3"/>
        <v>131914</v>
      </c>
      <c r="C248" s="196">
        <v>685</v>
      </c>
      <c r="D248" s="81">
        <v>574.85714289999999</v>
      </c>
    </row>
    <row r="249" spans="1:4" s="170" customFormat="1" x14ac:dyDescent="0.35">
      <c r="A249" s="115">
        <v>44106</v>
      </c>
      <c r="B249" s="170">
        <f t="shared" si="3"/>
        <v>132479</v>
      </c>
      <c r="C249" s="196">
        <v>565</v>
      </c>
      <c r="D249" s="81">
        <v>576.57142859999999</v>
      </c>
    </row>
    <row r="250" spans="1:4" s="170" customFormat="1" x14ac:dyDescent="0.35">
      <c r="A250" s="115">
        <v>44107</v>
      </c>
      <c r="B250" s="170">
        <f t="shared" si="3"/>
        <v>132887</v>
      </c>
      <c r="C250" s="196">
        <v>408</v>
      </c>
      <c r="D250" s="81">
        <v>582.85714289999999</v>
      </c>
    </row>
    <row r="251" spans="1:4" s="170" customFormat="1" x14ac:dyDescent="0.35">
      <c r="A251" s="115">
        <v>44108</v>
      </c>
      <c r="B251" s="170">
        <f t="shared" si="3"/>
        <v>133179</v>
      </c>
      <c r="C251" s="196">
        <v>292</v>
      </c>
      <c r="D251" s="81">
        <v>592.57142859999999</v>
      </c>
    </row>
    <row r="252" spans="1:4" s="170" customFormat="1" x14ac:dyDescent="0.35">
      <c r="A252" s="115">
        <v>44109</v>
      </c>
      <c r="B252" s="170">
        <f t="shared" si="3"/>
        <v>133927</v>
      </c>
      <c r="C252" s="196">
        <v>748</v>
      </c>
      <c r="D252" s="81">
        <v>575.85714289999999</v>
      </c>
    </row>
    <row r="253" spans="1:4" s="170" customFormat="1" x14ac:dyDescent="0.35">
      <c r="A253" s="115">
        <v>44110</v>
      </c>
      <c r="B253" s="170">
        <f t="shared" si="3"/>
        <v>134661</v>
      </c>
      <c r="C253" s="196">
        <v>734</v>
      </c>
      <c r="D253" s="81">
        <v>577.85714289999999</v>
      </c>
    </row>
    <row r="254" spans="1:4" s="170" customFormat="1" x14ac:dyDescent="0.35">
      <c r="A254" s="115">
        <v>44111</v>
      </c>
      <c r="B254" s="170">
        <f t="shared" si="3"/>
        <v>135382</v>
      </c>
      <c r="C254" s="196">
        <v>721</v>
      </c>
      <c r="D254" s="81">
        <v>593.2857143</v>
      </c>
    </row>
    <row r="255" spans="1:4" s="170" customFormat="1" x14ac:dyDescent="0.35">
      <c r="A255" s="115">
        <v>44112</v>
      </c>
      <c r="B255" s="170">
        <f t="shared" si="3"/>
        <v>136217</v>
      </c>
      <c r="C255" s="196">
        <v>835</v>
      </c>
      <c r="D255" s="81">
        <v>614.85714289999999</v>
      </c>
    </row>
    <row r="256" spans="1:4" s="170" customFormat="1" x14ac:dyDescent="0.35">
      <c r="A256" s="115">
        <v>44113</v>
      </c>
      <c r="B256" s="170">
        <f t="shared" si="3"/>
        <v>136905</v>
      </c>
      <c r="C256" s="196">
        <v>688</v>
      </c>
      <c r="D256" s="81">
        <v>632.57142859999999</v>
      </c>
    </row>
    <row r="257" spans="1:4" s="170" customFormat="1" x14ac:dyDescent="0.35">
      <c r="A257" s="115">
        <v>44114</v>
      </c>
      <c r="B257" s="170">
        <f t="shared" si="3"/>
        <v>137317</v>
      </c>
      <c r="C257" s="196">
        <v>412</v>
      </c>
      <c r="D257" s="81">
        <v>633.2857143</v>
      </c>
    </row>
    <row r="258" spans="1:4" s="170" customFormat="1" x14ac:dyDescent="0.35">
      <c r="A258" s="115">
        <v>44115</v>
      </c>
      <c r="B258" s="170">
        <f t="shared" si="3"/>
        <v>137581</v>
      </c>
      <c r="C258" s="196">
        <v>264</v>
      </c>
      <c r="D258" s="81">
        <v>629.2857143</v>
      </c>
    </row>
    <row r="259" spans="1:4" s="170" customFormat="1" x14ac:dyDescent="0.35">
      <c r="A259" s="115">
        <v>44116</v>
      </c>
      <c r="B259" s="170">
        <f t="shared" si="3"/>
        <v>138174</v>
      </c>
      <c r="C259" s="196">
        <v>593</v>
      </c>
      <c r="D259" s="81">
        <v>606.85714289999999</v>
      </c>
    </row>
    <row r="260" spans="1:4" s="170" customFormat="1" x14ac:dyDescent="0.35">
      <c r="A260" s="115">
        <v>44117</v>
      </c>
      <c r="B260" s="170">
        <f t="shared" si="3"/>
        <v>138959</v>
      </c>
      <c r="C260" s="196">
        <v>785</v>
      </c>
      <c r="D260" s="81">
        <v>614.2857143</v>
      </c>
    </row>
    <row r="261" spans="1:4" s="170" customFormat="1" x14ac:dyDescent="0.35">
      <c r="A261" s="115">
        <v>44118</v>
      </c>
      <c r="B261" s="170">
        <f t="shared" si="3"/>
        <v>139855</v>
      </c>
      <c r="C261" s="196">
        <v>896</v>
      </c>
      <c r="D261" s="81">
        <v>639.7142857</v>
      </c>
    </row>
    <row r="262" spans="1:4" s="170" customFormat="1" x14ac:dyDescent="0.35">
      <c r="A262" s="115">
        <v>44119</v>
      </c>
      <c r="B262" s="170">
        <f t="shared" si="3"/>
        <v>140804</v>
      </c>
      <c r="C262" s="196">
        <v>949</v>
      </c>
      <c r="D262" s="81">
        <v>656.2857143</v>
      </c>
    </row>
    <row r="263" spans="1:4" s="170" customFormat="1" x14ac:dyDescent="0.35">
      <c r="A263" s="115">
        <v>44120</v>
      </c>
      <c r="B263" s="170">
        <f t="shared" si="3"/>
        <v>141669</v>
      </c>
      <c r="C263" s="196">
        <v>865</v>
      </c>
      <c r="D263" s="81">
        <v>681.57142859999999</v>
      </c>
    </row>
    <row r="264" spans="1:4" s="170" customFormat="1" x14ac:dyDescent="0.35">
      <c r="A264" s="115">
        <v>44121</v>
      </c>
      <c r="B264" s="170">
        <f t="shared" si="3"/>
        <v>142212</v>
      </c>
      <c r="C264" s="196">
        <v>543</v>
      </c>
      <c r="D264" s="81">
        <v>700.2857143</v>
      </c>
    </row>
    <row r="265" spans="1:4" s="170" customFormat="1" x14ac:dyDescent="0.35">
      <c r="A265" s="115">
        <v>44122</v>
      </c>
      <c r="B265" s="170">
        <f t="shared" si="3"/>
        <v>142543</v>
      </c>
      <c r="C265" s="196">
        <v>331</v>
      </c>
      <c r="D265" s="81">
        <v>709.85714289999999</v>
      </c>
    </row>
    <row r="266" spans="1:4" s="170" customFormat="1" x14ac:dyDescent="0.35">
      <c r="A266" s="115">
        <v>44123</v>
      </c>
      <c r="B266" s="170">
        <f t="shared" si="3"/>
        <v>143621</v>
      </c>
      <c r="C266" s="196">
        <v>1078</v>
      </c>
      <c r="D266" s="81">
        <v>779.2857143</v>
      </c>
    </row>
    <row r="267" spans="1:4" s="170" customFormat="1" x14ac:dyDescent="0.35">
      <c r="A267" s="115">
        <v>44124</v>
      </c>
      <c r="B267" s="170">
        <f t="shared" si="3"/>
        <v>144739</v>
      </c>
      <c r="C267" s="196">
        <v>1118</v>
      </c>
      <c r="D267" s="81">
        <v>826.85714289999999</v>
      </c>
    </row>
    <row r="268" spans="1:4" s="170" customFormat="1" x14ac:dyDescent="0.35">
      <c r="A268" s="115">
        <v>44125</v>
      </c>
      <c r="B268" s="170">
        <f t="shared" si="3"/>
        <v>145938</v>
      </c>
      <c r="C268" s="196">
        <v>1199</v>
      </c>
      <c r="D268" s="81">
        <v>869.85714289999999</v>
      </c>
    </row>
    <row r="269" spans="1:4" s="170" customFormat="1" x14ac:dyDescent="0.35">
      <c r="A269" s="115">
        <v>44126</v>
      </c>
      <c r="B269" s="170">
        <f t="shared" si="3"/>
        <v>147312</v>
      </c>
      <c r="C269" s="196">
        <v>1374</v>
      </c>
      <c r="D269" s="81">
        <v>930.7142857</v>
      </c>
    </row>
    <row r="270" spans="1:4" s="170" customFormat="1" x14ac:dyDescent="0.35">
      <c r="A270" s="115">
        <v>44127</v>
      </c>
      <c r="B270" s="170">
        <f t="shared" si="3"/>
        <v>148533</v>
      </c>
      <c r="C270" s="196">
        <v>1221</v>
      </c>
      <c r="D270" s="81">
        <v>981.85714289999999</v>
      </c>
    </row>
    <row r="271" spans="1:4" s="170" customFormat="1" x14ac:dyDescent="0.35">
      <c r="A271" s="115">
        <v>44128</v>
      </c>
      <c r="B271" s="170">
        <f t="shared" si="3"/>
        <v>149322</v>
      </c>
      <c r="C271" s="196">
        <v>789</v>
      </c>
      <c r="D271" s="81">
        <v>1016.857143</v>
      </c>
    </row>
    <row r="272" spans="1:4" s="170" customFormat="1" x14ac:dyDescent="0.35">
      <c r="A272" s="115">
        <v>44129</v>
      </c>
      <c r="B272" s="170">
        <f t="shared" si="3"/>
        <v>149805</v>
      </c>
      <c r="C272" s="196">
        <v>483</v>
      </c>
      <c r="D272" s="81">
        <v>1038.7142859999999</v>
      </c>
    </row>
    <row r="273" spans="1:4" s="170" customFormat="1" x14ac:dyDescent="0.35">
      <c r="A273" s="115">
        <v>44130</v>
      </c>
      <c r="B273" s="170">
        <f t="shared" si="3"/>
        <v>151325</v>
      </c>
      <c r="C273" s="196">
        <v>1520</v>
      </c>
      <c r="D273" s="81">
        <v>1102.4285709999999</v>
      </c>
    </row>
    <row r="274" spans="1:4" s="170" customFormat="1" x14ac:dyDescent="0.35">
      <c r="A274" s="115">
        <v>44131</v>
      </c>
      <c r="B274" s="170">
        <f t="shared" si="3"/>
        <v>152667</v>
      </c>
      <c r="C274" s="196">
        <v>1342</v>
      </c>
      <c r="D274" s="81">
        <v>1134.7142859999999</v>
      </c>
    </row>
    <row r="275" spans="1:4" s="170" customFormat="1" x14ac:dyDescent="0.35">
      <c r="A275" s="115">
        <v>44132</v>
      </c>
      <c r="B275" s="170">
        <f t="shared" si="3"/>
        <v>154104</v>
      </c>
      <c r="C275" s="196">
        <v>1437</v>
      </c>
      <c r="D275" s="81">
        <v>1169</v>
      </c>
    </row>
    <row r="276" spans="1:4" s="170" customFormat="1" x14ac:dyDescent="0.35">
      <c r="A276" s="115">
        <v>44133</v>
      </c>
      <c r="B276" s="170">
        <f t="shared" si="3"/>
        <v>155488</v>
      </c>
      <c r="C276" s="196">
        <v>1384</v>
      </c>
      <c r="D276" s="81">
        <v>1170.2857140000001</v>
      </c>
    </row>
    <row r="277" spans="1:4" s="170" customFormat="1" x14ac:dyDescent="0.35">
      <c r="A277" s="115">
        <v>44134</v>
      </c>
      <c r="B277" s="170">
        <f t="shared" si="3"/>
        <v>156612</v>
      </c>
      <c r="C277" s="196">
        <v>1124</v>
      </c>
      <c r="D277" s="81">
        <v>1156.142857</v>
      </c>
    </row>
    <row r="278" spans="1:4" s="170" customFormat="1" x14ac:dyDescent="0.35">
      <c r="A278" s="115">
        <v>44135</v>
      </c>
      <c r="B278" s="170">
        <f t="shared" si="3"/>
        <v>157483</v>
      </c>
      <c r="C278" s="196">
        <v>871</v>
      </c>
      <c r="D278" s="81">
        <v>1167.857143</v>
      </c>
    </row>
    <row r="279" spans="1:4" s="170" customFormat="1" x14ac:dyDescent="0.35">
      <c r="A279" s="115">
        <v>44136</v>
      </c>
      <c r="B279" s="170">
        <f t="shared" si="3"/>
        <v>158004</v>
      </c>
      <c r="C279" s="196">
        <v>521</v>
      </c>
      <c r="D279" s="81">
        <v>1173.2857140000001</v>
      </c>
    </row>
    <row r="280" spans="1:4" s="170" customFormat="1" x14ac:dyDescent="0.35">
      <c r="A280" s="115">
        <v>44137</v>
      </c>
      <c r="B280" s="170">
        <f t="shared" si="3"/>
        <v>159838</v>
      </c>
      <c r="C280" s="196">
        <v>1834</v>
      </c>
      <c r="D280" s="81">
        <v>1218</v>
      </c>
    </row>
    <row r="281" spans="1:4" s="170" customFormat="1" x14ac:dyDescent="0.35">
      <c r="A281" s="115">
        <v>44138</v>
      </c>
      <c r="B281" s="170">
        <f t="shared" si="3"/>
        <v>161744</v>
      </c>
      <c r="C281" s="196">
        <v>1906</v>
      </c>
      <c r="D281" s="81">
        <v>1298</v>
      </c>
    </row>
    <row r="282" spans="1:4" s="170" customFormat="1" x14ac:dyDescent="0.35">
      <c r="A282" s="115">
        <v>44139</v>
      </c>
      <c r="B282" s="170">
        <f t="shared" si="3"/>
        <v>163915</v>
      </c>
      <c r="C282" s="196">
        <v>2171</v>
      </c>
      <c r="D282" s="81">
        <v>1402.857143</v>
      </c>
    </row>
    <row r="283" spans="1:4" s="170" customFormat="1" x14ac:dyDescent="0.35">
      <c r="A283" s="115">
        <v>44140</v>
      </c>
      <c r="B283" s="170">
        <f t="shared" si="3"/>
        <v>166330</v>
      </c>
      <c r="C283" s="196">
        <v>2415</v>
      </c>
      <c r="D283" s="81">
        <v>1550.142857</v>
      </c>
    </row>
    <row r="284" spans="1:4" s="170" customFormat="1" x14ac:dyDescent="0.35">
      <c r="A284" s="115">
        <v>44141</v>
      </c>
      <c r="B284" s="170">
        <f t="shared" si="3"/>
        <v>168566</v>
      </c>
      <c r="C284" s="196">
        <v>2236</v>
      </c>
      <c r="D284" s="81">
        <v>1709</v>
      </c>
    </row>
    <row r="285" spans="1:4" s="170" customFormat="1" x14ac:dyDescent="0.35">
      <c r="A285" s="115">
        <v>44142</v>
      </c>
      <c r="B285" s="170">
        <f t="shared" si="3"/>
        <v>169894</v>
      </c>
      <c r="C285" s="196">
        <v>1328</v>
      </c>
      <c r="D285" s="81">
        <v>1774</v>
      </c>
    </row>
    <row r="286" spans="1:4" s="170" customFormat="1" x14ac:dyDescent="0.35">
      <c r="A286" s="115">
        <v>44143</v>
      </c>
      <c r="B286" s="170">
        <f t="shared" si="3"/>
        <v>170837</v>
      </c>
      <c r="C286" s="196">
        <v>943</v>
      </c>
      <c r="D286" s="81">
        <v>1834.142857</v>
      </c>
    </row>
    <row r="287" spans="1:4" s="170" customFormat="1" x14ac:dyDescent="0.35">
      <c r="A287" s="115">
        <v>44144</v>
      </c>
      <c r="B287" s="170">
        <f t="shared" si="3"/>
        <v>174011</v>
      </c>
      <c r="C287" s="196">
        <v>3174</v>
      </c>
      <c r="D287" s="81">
        <v>2025.4285709999999</v>
      </c>
    </row>
    <row r="288" spans="1:4" s="170" customFormat="1" x14ac:dyDescent="0.35">
      <c r="A288" s="115">
        <v>44145</v>
      </c>
      <c r="B288" s="170">
        <f t="shared" si="3"/>
        <v>176830</v>
      </c>
      <c r="C288" s="196">
        <v>2819</v>
      </c>
      <c r="D288" s="81">
        <v>2156.2857140000001</v>
      </c>
    </row>
    <row r="289" spans="1:4" s="170" customFormat="1" x14ac:dyDescent="0.35">
      <c r="A289" s="115">
        <v>44146</v>
      </c>
      <c r="B289" s="170">
        <f t="shared" si="3"/>
        <v>179490</v>
      </c>
      <c r="C289" s="196">
        <v>2660</v>
      </c>
      <c r="D289" s="81">
        <v>2225.7142859999999</v>
      </c>
    </row>
    <row r="290" spans="1:4" s="170" customFormat="1" x14ac:dyDescent="0.35">
      <c r="A290" s="115">
        <v>44147</v>
      </c>
      <c r="B290" s="170">
        <f t="shared" si="3"/>
        <v>182473</v>
      </c>
      <c r="C290" s="196">
        <v>2983</v>
      </c>
      <c r="D290" s="81">
        <v>2307</v>
      </c>
    </row>
    <row r="291" spans="1:4" s="170" customFormat="1" x14ac:dyDescent="0.35">
      <c r="A291" s="115">
        <v>44148</v>
      </c>
      <c r="B291" s="170">
        <f t="shared" si="3"/>
        <v>185075</v>
      </c>
      <c r="C291" s="196">
        <v>2602</v>
      </c>
      <c r="D291" s="81">
        <v>2359.7142859999999</v>
      </c>
    </row>
    <row r="292" spans="1:4" s="170" customFormat="1" x14ac:dyDescent="0.35">
      <c r="A292" s="115">
        <v>44149</v>
      </c>
      <c r="B292" s="170">
        <f t="shared" si="3"/>
        <v>186785</v>
      </c>
      <c r="C292" s="196">
        <v>1710</v>
      </c>
      <c r="D292" s="81">
        <v>2414.5714290000001</v>
      </c>
    </row>
    <row r="293" spans="1:4" s="170" customFormat="1" x14ac:dyDescent="0.35">
      <c r="A293" s="115">
        <v>44150</v>
      </c>
      <c r="B293" s="170">
        <f t="shared" ref="B293:B356" si="4">(B292+C293)</f>
        <v>187976</v>
      </c>
      <c r="C293" s="196">
        <v>1191</v>
      </c>
      <c r="D293" s="81">
        <v>2450.1428569999998</v>
      </c>
    </row>
    <row r="294" spans="1:4" s="170" customFormat="1" x14ac:dyDescent="0.35">
      <c r="A294" s="115">
        <v>44151</v>
      </c>
      <c r="B294" s="170">
        <f t="shared" si="4"/>
        <v>191497</v>
      </c>
      <c r="C294" s="196">
        <v>3521</v>
      </c>
      <c r="D294" s="81">
        <v>2499.8571430000002</v>
      </c>
    </row>
    <row r="295" spans="1:4" s="170" customFormat="1" x14ac:dyDescent="0.35">
      <c r="A295" s="115">
        <v>44152</v>
      </c>
      <c r="B295" s="170">
        <f t="shared" si="4"/>
        <v>194631</v>
      </c>
      <c r="C295" s="196">
        <v>3134</v>
      </c>
      <c r="D295" s="81">
        <v>2544.7142859999999</v>
      </c>
    </row>
    <row r="296" spans="1:4" s="170" customFormat="1" x14ac:dyDescent="0.35">
      <c r="A296" s="115">
        <v>44153</v>
      </c>
      <c r="B296" s="170">
        <f t="shared" si="4"/>
        <v>197550</v>
      </c>
      <c r="C296" s="196">
        <v>2919</v>
      </c>
      <c r="D296" s="81">
        <v>2582.4285709999999</v>
      </c>
    </row>
    <row r="297" spans="1:4" s="170" customFormat="1" x14ac:dyDescent="0.35">
      <c r="A297" s="115">
        <v>44154</v>
      </c>
      <c r="B297" s="170">
        <f t="shared" si="4"/>
        <v>200544</v>
      </c>
      <c r="C297" s="196">
        <v>2994</v>
      </c>
      <c r="D297" s="81">
        <v>2584.5714290000001</v>
      </c>
    </row>
    <row r="298" spans="1:4" s="170" customFormat="1" x14ac:dyDescent="0.35">
      <c r="A298" s="115">
        <v>44155</v>
      </c>
      <c r="B298" s="170">
        <f t="shared" si="4"/>
        <v>203390</v>
      </c>
      <c r="C298" s="196">
        <v>2846</v>
      </c>
      <c r="D298" s="81">
        <v>2619.1428569999998</v>
      </c>
    </row>
    <row r="299" spans="1:4" s="170" customFormat="1" x14ac:dyDescent="0.35">
      <c r="A299" s="115">
        <v>44156</v>
      </c>
      <c r="B299" s="170">
        <f t="shared" si="4"/>
        <v>205153</v>
      </c>
      <c r="C299" s="196">
        <v>1763</v>
      </c>
      <c r="D299" s="81">
        <v>2627.4285709999999</v>
      </c>
    </row>
    <row r="300" spans="1:4" s="170" customFormat="1" x14ac:dyDescent="0.35">
      <c r="A300" s="115">
        <v>44157</v>
      </c>
      <c r="B300" s="170">
        <f t="shared" si="4"/>
        <v>206344</v>
      </c>
      <c r="C300" s="196">
        <v>1191</v>
      </c>
      <c r="D300" s="81">
        <v>2627.2857140000001</v>
      </c>
    </row>
    <row r="301" spans="1:4" s="170" customFormat="1" x14ac:dyDescent="0.35">
      <c r="A301" s="115">
        <v>44158</v>
      </c>
      <c r="B301" s="170">
        <f t="shared" si="4"/>
        <v>209930</v>
      </c>
      <c r="C301" s="196">
        <v>3586</v>
      </c>
      <c r="D301" s="81">
        <v>2636.7142859999999</v>
      </c>
    </row>
    <row r="302" spans="1:4" s="170" customFormat="1" x14ac:dyDescent="0.35">
      <c r="A302" s="115">
        <v>44159</v>
      </c>
      <c r="B302" s="170">
        <f t="shared" si="4"/>
        <v>213720</v>
      </c>
      <c r="C302" s="196">
        <v>3790</v>
      </c>
      <c r="D302" s="81">
        <v>2729.7142859999999</v>
      </c>
    </row>
    <row r="303" spans="1:4" s="170" customFormat="1" x14ac:dyDescent="0.35">
      <c r="A303" s="115">
        <v>44160</v>
      </c>
      <c r="B303" s="170">
        <f t="shared" si="4"/>
        <v>216664</v>
      </c>
      <c r="C303" s="196">
        <v>2944</v>
      </c>
      <c r="D303" s="81">
        <v>2732</v>
      </c>
    </row>
    <row r="304" spans="1:4" s="170" customFormat="1" x14ac:dyDescent="0.35">
      <c r="A304" s="115">
        <v>44161</v>
      </c>
      <c r="B304" s="170">
        <f t="shared" si="4"/>
        <v>217110</v>
      </c>
      <c r="C304" s="196">
        <v>446</v>
      </c>
      <c r="D304" s="81">
        <v>2367</v>
      </c>
    </row>
    <row r="305" spans="1:4" s="170" customFormat="1" x14ac:dyDescent="0.35">
      <c r="A305" s="115">
        <v>44162</v>
      </c>
      <c r="B305" s="170">
        <f t="shared" si="4"/>
        <v>220488</v>
      </c>
      <c r="C305" s="196">
        <v>3378</v>
      </c>
      <c r="D305" s="81">
        <v>2443.2857140000001</v>
      </c>
    </row>
    <row r="306" spans="1:4" s="170" customFormat="1" x14ac:dyDescent="0.35">
      <c r="A306" s="115">
        <v>44163</v>
      </c>
      <c r="B306" s="170">
        <f t="shared" si="4"/>
        <v>223394</v>
      </c>
      <c r="C306" s="196">
        <v>2906</v>
      </c>
      <c r="D306" s="81">
        <v>2605.7142859999999</v>
      </c>
    </row>
    <row r="307" spans="1:4" s="170" customFormat="1" x14ac:dyDescent="0.35">
      <c r="A307" s="115">
        <v>44164</v>
      </c>
      <c r="B307" s="170">
        <f t="shared" si="4"/>
        <v>225154</v>
      </c>
      <c r="C307" s="196">
        <v>1760</v>
      </c>
      <c r="D307" s="81">
        <v>2686.7142859999999</v>
      </c>
    </row>
    <row r="308" spans="1:4" s="170" customFormat="1" x14ac:dyDescent="0.35">
      <c r="A308" s="115">
        <v>44165</v>
      </c>
      <c r="B308" s="170">
        <f t="shared" si="4"/>
        <v>230658</v>
      </c>
      <c r="C308" s="196">
        <v>5504</v>
      </c>
      <c r="D308" s="81">
        <v>2959.5714290000001</v>
      </c>
    </row>
    <row r="309" spans="1:4" s="170" customFormat="1" x14ac:dyDescent="0.35">
      <c r="A309" s="115">
        <v>44166</v>
      </c>
      <c r="B309" s="170">
        <f t="shared" si="4"/>
        <v>236524</v>
      </c>
      <c r="C309" s="196">
        <v>5866</v>
      </c>
      <c r="D309" s="81">
        <v>3255.2857140000001</v>
      </c>
    </row>
    <row r="310" spans="1:4" s="170" customFormat="1" x14ac:dyDescent="0.35">
      <c r="A310" s="115">
        <v>44167</v>
      </c>
      <c r="B310" s="170">
        <f t="shared" si="4"/>
        <v>242608</v>
      </c>
      <c r="C310" s="196">
        <v>6084</v>
      </c>
      <c r="D310" s="81">
        <v>3703</v>
      </c>
    </row>
    <row r="311" spans="1:4" s="170" customFormat="1" x14ac:dyDescent="0.35">
      <c r="A311" s="115">
        <v>44168</v>
      </c>
      <c r="B311" s="170">
        <f t="shared" si="4"/>
        <v>248431</v>
      </c>
      <c r="C311" s="196">
        <v>5823</v>
      </c>
      <c r="D311" s="81">
        <v>4462.1428569999998</v>
      </c>
    </row>
    <row r="312" spans="1:4" s="170" customFormat="1" x14ac:dyDescent="0.35">
      <c r="A312" s="115">
        <v>44169</v>
      </c>
      <c r="B312" s="170">
        <f t="shared" si="4"/>
        <v>253735</v>
      </c>
      <c r="C312" s="196">
        <v>5304</v>
      </c>
      <c r="D312" s="81">
        <v>4732.8571430000002</v>
      </c>
    </row>
    <row r="313" spans="1:4" s="170" customFormat="1" x14ac:dyDescent="0.35">
      <c r="A313" s="115">
        <v>44170</v>
      </c>
      <c r="B313" s="170">
        <f t="shared" si="4"/>
        <v>255922</v>
      </c>
      <c r="C313" s="196">
        <v>2187</v>
      </c>
      <c r="D313" s="81">
        <v>4629.1428569999998</v>
      </c>
    </row>
    <row r="314" spans="1:4" s="170" customFormat="1" x14ac:dyDescent="0.35">
      <c r="A314" s="115">
        <v>44171</v>
      </c>
      <c r="B314" s="170">
        <f t="shared" si="4"/>
        <v>258020</v>
      </c>
      <c r="C314" s="196">
        <v>2098</v>
      </c>
      <c r="D314" s="81">
        <v>4678.1428569999998</v>
      </c>
    </row>
    <row r="315" spans="1:4" s="170" customFormat="1" x14ac:dyDescent="0.35">
      <c r="A315" s="115">
        <v>44172</v>
      </c>
      <c r="B315" s="170">
        <f t="shared" si="4"/>
        <v>264228</v>
      </c>
      <c r="C315" s="196">
        <v>6208</v>
      </c>
      <c r="D315" s="81">
        <v>4778.4285710000004</v>
      </c>
    </row>
    <row r="316" spans="1:4" s="170" customFormat="1" x14ac:dyDescent="0.35">
      <c r="A316" s="115">
        <v>44173</v>
      </c>
      <c r="B316" s="170">
        <f t="shared" si="4"/>
        <v>269626</v>
      </c>
      <c r="C316" s="196">
        <v>5398</v>
      </c>
      <c r="D316" s="81">
        <v>4712.1428569999998</v>
      </c>
    </row>
    <row r="317" spans="1:4" s="170" customFormat="1" x14ac:dyDescent="0.35">
      <c r="A317" s="115">
        <v>44174</v>
      </c>
      <c r="B317" s="170">
        <f t="shared" si="4"/>
        <v>275042</v>
      </c>
      <c r="C317" s="196">
        <v>5416</v>
      </c>
      <c r="D317" s="81">
        <v>4615.4285710000004</v>
      </c>
    </row>
    <row r="318" spans="1:4" s="170" customFormat="1" x14ac:dyDescent="0.35">
      <c r="A318" s="115">
        <v>44175</v>
      </c>
      <c r="B318" s="170">
        <f t="shared" si="4"/>
        <v>280504</v>
      </c>
      <c r="C318" s="196">
        <v>5462</v>
      </c>
      <c r="D318" s="81">
        <v>4571.8571430000002</v>
      </c>
    </row>
    <row r="319" spans="1:4" s="170" customFormat="1" x14ac:dyDescent="0.35">
      <c r="A319" s="115">
        <v>44176</v>
      </c>
      <c r="B319" s="170">
        <f t="shared" si="4"/>
        <v>285438</v>
      </c>
      <c r="C319" s="196">
        <v>4934</v>
      </c>
      <c r="D319" s="81">
        <v>4523</v>
      </c>
    </row>
    <row r="320" spans="1:4" s="170" customFormat="1" x14ac:dyDescent="0.35">
      <c r="A320" s="115">
        <v>44177</v>
      </c>
      <c r="B320" s="170">
        <f t="shared" si="4"/>
        <v>288305</v>
      </c>
      <c r="C320" s="196">
        <v>2867</v>
      </c>
      <c r="D320" s="81">
        <v>4621.5714289999996</v>
      </c>
    </row>
    <row r="321" spans="1:4" s="170" customFormat="1" x14ac:dyDescent="0.35">
      <c r="A321" s="115">
        <v>44178</v>
      </c>
      <c r="B321" s="170">
        <f t="shared" si="4"/>
        <v>290508</v>
      </c>
      <c r="C321" s="196">
        <v>2203</v>
      </c>
      <c r="D321" s="81">
        <v>4635.1428569999998</v>
      </c>
    </row>
    <row r="322" spans="1:4" s="170" customFormat="1" x14ac:dyDescent="0.35">
      <c r="A322" s="115">
        <v>44179</v>
      </c>
      <c r="B322" s="170">
        <f t="shared" si="4"/>
        <v>296775</v>
      </c>
      <c r="C322" s="196">
        <v>6267</v>
      </c>
      <c r="D322" s="81">
        <v>4642.1428569999998</v>
      </c>
    </row>
    <row r="323" spans="1:4" s="170" customFormat="1" x14ac:dyDescent="0.35">
      <c r="A323" s="115">
        <v>44180</v>
      </c>
      <c r="B323" s="170">
        <f t="shared" si="4"/>
        <v>302766</v>
      </c>
      <c r="C323" s="196">
        <v>5991</v>
      </c>
      <c r="D323" s="81">
        <v>4727.7142860000004</v>
      </c>
    </row>
    <row r="324" spans="1:4" s="170" customFormat="1" x14ac:dyDescent="0.35">
      <c r="A324" s="115">
        <v>44181</v>
      </c>
      <c r="B324" s="170">
        <f t="shared" si="4"/>
        <v>308413</v>
      </c>
      <c r="C324" s="196">
        <v>5647</v>
      </c>
      <c r="D324" s="81">
        <v>4760.4285710000004</v>
      </c>
    </row>
    <row r="325" spans="1:4" s="170" customFormat="1" x14ac:dyDescent="0.35">
      <c r="A325" s="115">
        <v>44182</v>
      </c>
      <c r="B325" s="170">
        <f t="shared" si="4"/>
        <v>309984</v>
      </c>
      <c r="C325" s="196">
        <v>1571</v>
      </c>
      <c r="D325" s="81">
        <v>4204.1428569999998</v>
      </c>
    </row>
    <row r="326" spans="1:4" s="170" customFormat="1" x14ac:dyDescent="0.35">
      <c r="A326" s="115">
        <v>44183</v>
      </c>
      <c r="B326" s="170">
        <f t="shared" si="4"/>
        <v>315669</v>
      </c>
      <c r="C326" s="196">
        <v>5685</v>
      </c>
      <c r="D326" s="81">
        <v>4304.4285710000004</v>
      </c>
    </row>
    <row r="327" spans="1:4" s="170" customFormat="1" x14ac:dyDescent="0.35">
      <c r="A327" s="115">
        <v>44184</v>
      </c>
      <c r="B327" s="170">
        <f t="shared" si="4"/>
        <v>319317</v>
      </c>
      <c r="C327" s="196">
        <v>3648</v>
      </c>
      <c r="D327" s="81">
        <v>4410.8571430000002</v>
      </c>
    </row>
    <row r="328" spans="1:4" s="170" customFormat="1" x14ac:dyDescent="0.35">
      <c r="A328" s="115">
        <v>44185</v>
      </c>
      <c r="B328" s="170">
        <f t="shared" si="4"/>
        <v>321646</v>
      </c>
      <c r="C328" s="196">
        <v>2329</v>
      </c>
      <c r="D328" s="81">
        <v>4423.1428569999998</v>
      </c>
    </row>
    <row r="329" spans="1:4" s="170" customFormat="1" x14ac:dyDescent="0.35">
      <c r="A329" s="115">
        <v>44186</v>
      </c>
      <c r="B329" s="170">
        <f t="shared" si="4"/>
        <v>328117</v>
      </c>
      <c r="C329" s="196">
        <v>6471</v>
      </c>
      <c r="D329" s="81">
        <v>4441.1428569999998</v>
      </c>
    </row>
    <row r="330" spans="1:4" s="170" customFormat="1" x14ac:dyDescent="0.35">
      <c r="A330" s="115">
        <v>44187</v>
      </c>
      <c r="B330" s="170">
        <f t="shared" si="4"/>
        <v>334053</v>
      </c>
      <c r="C330" s="196">
        <v>5936</v>
      </c>
      <c r="D330" s="81">
        <v>4404.2857139999996</v>
      </c>
    </row>
    <row r="331" spans="1:4" s="170" customFormat="1" x14ac:dyDescent="0.35">
      <c r="A331" s="115">
        <v>44188</v>
      </c>
      <c r="B331" s="170">
        <f t="shared" si="4"/>
        <v>338517</v>
      </c>
      <c r="C331" s="196">
        <v>4464</v>
      </c>
      <c r="D331" s="81">
        <v>4166.7142860000004</v>
      </c>
    </row>
    <row r="332" spans="1:4" s="170" customFormat="1" x14ac:dyDescent="0.35">
      <c r="A332" s="115">
        <v>44189</v>
      </c>
      <c r="B332" s="170">
        <f t="shared" si="4"/>
        <v>341161</v>
      </c>
      <c r="C332" s="196">
        <v>2644</v>
      </c>
      <c r="D332" s="81">
        <v>4235.4285710000004</v>
      </c>
    </row>
    <row r="333" spans="1:4" s="170" customFormat="1" x14ac:dyDescent="0.35">
      <c r="A333" s="115">
        <v>44190</v>
      </c>
      <c r="B333" s="170">
        <f t="shared" si="4"/>
        <v>341633</v>
      </c>
      <c r="C333" s="196">
        <v>472</v>
      </c>
      <c r="D333" s="81">
        <v>3485.1428569999998</v>
      </c>
    </row>
    <row r="334" spans="1:4" s="170" customFormat="1" x14ac:dyDescent="0.35">
      <c r="A334" s="115">
        <v>44191</v>
      </c>
      <c r="B334" s="170">
        <f t="shared" si="4"/>
        <v>345816</v>
      </c>
      <c r="C334" s="196">
        <v>4183</v>
      </c>
      <c r="D334" s="81">
        <v>3335.8571430000002</v>
      </c>
    </row>
    <row r="335" spans="1:4" s="170" customFormat="1" x14ac:dyDescent="0.35">
      <c r="A335" s="115">
        <v>44192</v>
      </c>
      <c r="B335" s="170">
        <f t="shared" si="4"/>
        <v>348479</v>
      </c>
      <c r="C335" s="196">
        <v>2663</v>
      </c>
      <c r="D335" s="81">
        <v>3034.8571430000002</v>
      </c>
    </row>
    <row r="336" spans="1:4" s="170" customFormat="1" x14ac:dyDescent="0.35">
      <c r="A336" s="115">
        <v>44193</v>
      </c>
      <c r="B336" s="170">
        <f t="shared" si="4"/>
        <v>356857</v>
      </c>
      <c r="C336" s="196">
        <v>8378</v>
      </c>
      <c r="D336" s="81">
        <v>2635</v>
      </c>
    </row>
    <row r="337" spans="1:4" s="170" customFormat="1" x14ac:dyDescent="0.35">
      <c r="A337" s="115">
        <v>44194</v>
      </c>
      <c r="B337" s="170">
        <f t="shared" si="4"/>
        <v>364034</v>
      </c>
      <c r="C337" s="196">
        <v>7177</v>
      </c>
      <c r="D337" s="81">
        <f>AVERAGE(C331:C337)</f>
        <v>4283</v>
      </c>
    </row>
    <row r="338" spans="1:4" s="170" customFormat="1" x14ac:dyDescent="0.35">
      <c r="A338" s="115">
        <v>44195</v>
      </c>
      <c r="B338" s="170">
        <f t="shared" si="4"/>
        <v>369736</v>
      </c>
      <c r="C338" s="196">
        <v>5702</v>
      </c>
      <c r="D338" s="81">
        <f t="shared" ref="D338:D401" si="5">AVERAGE(C332:C338)</f>
        <v>4459.8571428571431</v>
      </c>
    </row>
    <row r="339" spans="1:4" s="170" customFormat="1" x14ac:dyDescent="0.35">
      <c r="A339" s="115">
        <v>44196</v>
      </c>
      <c r="B339" s="170">
        <f t="shared" si="4"/>
        <v>373898</v>
      </c>
      <c r="C339" s="196">
        <v>4162</v>
      </c>
      <c r="D339" s="81">
        <f t="shared" si="5"/>
        <v>4676.7142857142853</v>
      </c>
    </row>
    <row r="340" spans="1:4" s="170" customFormat="1" x14ac:dyDescent="0.35">
      <c r="A340" s="115">
        <v>44197</v>
      </c>
      <c r="B340" s="170">
        <f t="shared" si="4"/>
        <v>375247</v>
      </c>
      <c r="C340" s="196">
        <v>1349</v>
      </c>
      <c r="D340" s="81">
        <f t="shared" si="5"/>
        <v>4802</v>
      </c>
    </row>
    <row r="341" spans="1:4" s="170" customFormat="1" x14ac:dyDescent="0.35">
      <c r="A341" s="115">
        <v>44198</v>
      </c>
      <c r="B341" s="170">
        <f t="shared" si="4"/>
        <v>379923</v>
      </c>
      <c r="C341" s="196">
        <v>4676</v>
      </c>
      <c r="D341" s="81">
        <f t="shared" si="5"/>
        <v>4872.4285714285716</v>
      </c>
    </row>
    <row r="342" spans="1:4" s="170" customFormat="1" x14ac:dyDescent="0.35">
      <c r="A342" s="115">
        <v>44199</v>
      </c>
      <c r="B342" s="170">
        <f t="shared" si="4"/>
        <v>382903</v>
      </c>
      <c r="C342" s="196">
        <v>2980</v>
      </c>
      <c r="D342" s="81">
        <f t="shared" si="5"/>
        <v>4917.7142857142853</v>
      </c>
    </row>
    <row r="343" spans="1:4" s="170" customFormat="1" x14ac:dyDescent="0.35">
      <c r="A343" s="115">
        <v>44200</v>
      </c>
      <c r="B343" s="170">
        <f t="shared" si="4"/>
        <v>391941</v>
      </c>
      <c r="C343" s="196">
        <v>9038</v>
      </c>
      <c r="D343" s="81">
        <f t="shared" si="5"/>
        <v>5012</v>
      </c>
    </row>
    <row r="344" spans="1:4" s="170" customFormat="1" x14ac:dyDescent="0.35">
      <c r="A344" s="115">
        <v>44201</v>
      </c>
      <c r="B344" s="170">
        <f t="shared" si="4"/>
        <v>399647</v>
      </c>
      <c r="C344" s="196">
        <v>7706</v>
      </c>
      <c r="D344" s="81">
        <f t="shared" si="5"/>
        <v>5087.5714285714284</v>
      </c>
    </row>
    <row r="345" spans="1:4" s="170" customFormat="1" x14ac:dyDescent="0.35">
      <c r="A345" s="115">
        <v>44202</v>
      </c>
      <c r="B345" s="170">
        <f t="shared" si="4"/>
        <v>406695</v>
      </c>
      <c r="C345" s="196">
        <v>7048</v>
      </c>
      <c r="D345" s="81">
        <f t="shared" si="5"/>
        <v>5279.8571428571431</v>
      </c>
    </row>
    <row r="346" spans="1:4" s="170" customFormat="1" x14ac:dyDescent="0.35">
      <c r="A346" s="115">
        <v>44203</v>
      </c>
      <c r="B346" s="170">
        <f t="shared" si="4"/>
        <v>413142</v>
      </c>
      <c r="C346" s="196">
        <v>6447</v>
      </c>
      <c r="D346" s="81">
        <f t="shared" si="5"/>
        <v>5606.2857142857147</v>
      </c>
    </row>
    <row r="347" spans="1:4" s="170" customFormat="1" x14ac:dyDescent="0.35">
      <c r="A347" s="115">
        <v>44204</v>
      </c>
      <c r="B347" s="170">
        <f t="shared" si="4"/>
        <v>418873</v>
      </c>
      <c r="C347" s="196">
        <v>5731</v>
      </c>
      <c r="D347" s="81">
        <f t="shared" si="5"/>
        <v>6232.2857142857147</v>
      </c>
    </row>
    <row r="348" spans="1:4" s="170" customFormat="1" x14ac:dyDescent="0.35">
      <c r="A348" s="115">
        <v>44205</v>
      </c>
      <c r="B348" s="170">
        <f t="shared" si="4"/>
        <v>422463</v>
      </c>
      <c r="C348" s="196">
        <v>3590</v>
      </c>
      <c r="D348" s="81">
        <f t="shared" si="5"/>
        <v>6077.1428571428569</v>
      </c>
    </row>
    <row r="349" spans="1:4" s="170" customFormat="1" x14ac:dyDescent="0.35">
      <c r="A349" s="115">
        <v>44206</v>
      </c>
      <c r="B349" s="170">
        <f t="shared" si="4"/>
        <v>424834</v>
      </c>
      <c r="C349" s="196">
        <v>2371</v>
      </c>
      <c r="D349" s="81">
        <f t="shared" si="5"/>
        <v>5990.1428571428569</v>
      </c>
    </row>
    <row r="350" spans="1:4" s="170" customFormat="1" x14ac:dyDescent="0.35">
      <c r="A350" s="115">
        <v>44207</v>
      </c>
      <c r="B350" s="170">
        <f t="shared" si="4"/>
        <v>431292</v>
      </c>
      <c r="C350" s="196">
        <v>6458</v>
      </c>
      <c r="D350" s="81">
        <f t="shared" si="5"/>
        <v>5621.5714285714284</v>
      </c>
    </row>
    <row r="351" spans="1:4" s="170" customFormat="1" x14ac:dyDescent="0.35">
      <c r="A351" s="115">
        <v>44208</v>
      </c>
      <c r="B351" s="170">
        <f t="shared" si="4"/>
        <v>436823</v>
      </c>
      <c r="C351" s="196">
        <v>5531</v>
      </c>
      <c r="D351" s="81">
        <f t="shared" si="5"/>
        <v>5310.8571428571431</v>
      </c>
    </row>
    <row r="352" spans="1:4" s="170" customFormat="1" x14ac:dyDescent="0.35">
      <c r="A352" s="115">
        <v>44209</v>
      </c>
      <c r="B352" s="170">
        <f t="shared" si="4"/>
        <v>441702</v>
      </c>
      <c r="C352" s="196">
        <v>4879</v>
      </c>
      <c r="D352" s="81">
        <f t="shared" si="5"/>
        <v>5001</v>
      </c>
    </row>
    <row r="353" spans="1:4" s="170" customFormat="1" x14ac:dyDescent="0.35">
      <c r="A353" s="115">
        <v>44210</v>
      </c>
      <c r="B353" s="170">
        <f t="shared" si="4"/>
        <v>446696</v>
      </c>
      <c r="C353" s="196">
        <v>4994</v>
      </c>
      <c r="D353" s="81">
        <f t="shared" si="5"/>
        <v>4793.4285714285716</v>
      </c>
    </row>
    <row r="354" spans="1:4" s="170" customFormat="1" x14ac:dyDescent="0.35">
      <c r="A354" s="115">
        <v>44211</v>
      </c>
      <c r="B354" s="170">
        <f t="shared" si="4"/>
        <v>451084</v>
      </c>
      <c r="C354" s="196">
        <v>4388</v>
      </c>
      <c r="D354" s="81">
        <f t="shared" si="5"/>
        <v>4601.5714285714284</v>
      </c>
    </row>
    <row r="355" spans="1:4" s="170" customFormat="1" x14ac:dyDescent="0.35">
      <c r="A355" s="115">
        <v>44212</v>
      </c>
      <c r="B355" s="170">
        <f t="shared" si="4"/>
        <v>453746</v>
      </c>
      <c r="C355" s="196">
        <v>2662</v>
      </c>
      <c r="D355" s="81">
        <f t="shared" si="5"/>
        <v>4469</v>
      </c>
    </row>
    <row r="356" spans="1:4" s="170" customFormat="1" x14ac:dyDescent="0.35">
      <c r="A356" s="115">
        <v>44213</v>
      </c>
      <c r="B356" s="170">
        <f t="shared" si="4"/>
        <v>455729</v>
      </c>
      <c r="C356" s="196">
        <v>1983</v>
      </c>
      <c r="D356" s="81">
        <f t="shared" si="5"/>
        <v>4413.5714285714284</v>
      </c>
    </row>
    <row r="357" spans="1:4" s="170" customFormat="1" x14ac:dyDescent="0.35">
      <c r="A357" s="115">
        <v>44214</v>
      </c>
      <c r="B357" s="170">
        <f t="shared" ref="B357:B420" si="6">(B356+C357)</f>
        <v>460041</v>
      </c>
      <c r="C357" s="196">
        <v>4312</v>
      </c>
      <c r="D357" s="81">
        <f t="shared" si="5"/>
        <v>4107</v>
      </c>
    </row>
    <row r="358" spans="1:4" s="170" customFormat="1" x14ac:dyDescent="0.35">
      <c r="A358" s="115">
        <v>44215</v>
      </c>
      <c r="B358" s="170">
        <f t="shared" si="6"/>
        <v>465415</v>
      </c>
      <c r="C358" s="196">
        <v>5374</v>
      </c>
      <c r="D358" s="81">
        <f t="shared" si="5"/>
        <v>4084.5714285714284</v>
      </c>
    </row>
    <row r="359" spans="1:4" s="170" customFormat="1" x14ac:dyDescent="0.35">
      <c r="A359" s="115">
        <v>44216</v>
      </c>
      <c r="B359" s="170">
        <f t="shared" si="6"/>
        <v>469842</v>
      </c>
      <c r="C359" s="196">
        <v>4427</v>
      </c>
      <c r="D359" s="81">
        <f t="shared" si="5"/>
        <v>4020</v>
      </c>
    </row>
    <row r="360" spans="1:4" s="170" customFormat="1" x14ac:dyDescent="0.35">
      <c r="A360" s="115">
        <v>44217</v>
      </c>
      <c r="B360" s="170">
        <f t="shared" si="6"/>
        <v>474179</v>
      </c>
      <c r="C360" s="196">
        <v>4337</v>
      </c>
      <c r="D360" s="81">
        <f t="shared" si="5"/>
        <v>3926.1428571428573</v>
      </c>
    </row>
    <row r="361" spans="1:4" s="170" customFormat="1" x14ac:dyDescent="0.35">
      <c r="A361" s="115">
        <v>44218</v>
      </c>
      <c r="B361" s="170">
        <f t="shared" si="6"/>
        <v>478117</v>
      </c>
      <c r="C361" s="196">
        <v>3938</v>
      </c>
      <c r="D361" s="81">
        <f t="shared" si="5"/>
        <v>3861.8571428571427</v>
      </c>
    </row>
    <row r="362" spans="1:4" s="170" customFormat="1" x14ac:dyDescent="0.35">
      <c r="A362" s="115">
        <v>44219</v>
      </c>
      <c r="B362" s="170">
        <f t="shared" si="6"/>
        <v>480551</v>
      </c>
      <c r="C362" s="196">
        <v>2434</v>
      </c>
      <c r="D362" s="81">
        <f t="shared" si="5"/>
        <v>3829.2857142857142</v>
      </c>
    </row>
    <row r="363" spans="1:4" s="170" customFormat="1" x14ac:dyDescent="0.35">
      <c r="A363" s="115">
        <v>44220</v>
      </c>
      <c r="B363" s="170">
        <f t="shared" si="6"/>
        <v>482137</v>
      </c>
      <c r="C363" s="196">
        <v>1586</v>
      </c>
      <c r="D363" s="81">
        <f t="shared" si="5"/>
        <v>3772.5714285714284</v>
      </c>
    </row>
    <row r="364" spans="1:4" s="170" customFormat="1" x14ac:dyDescent="0.35">
      <c r="A364" s="115">
        <v>44221</v>
      </c>
      <c r="B364" s="170">
        <f t="shared" si="6"/>
        <v>486481</v>
      </c>
      <c r="C364" s="196">
        <v>4344</v>
      </c>
      <c r="D364" s="81">
        <f t="shared" si="5"/>
        <v>3777.1428571428573</v>
      </c>
    </row>
    <row r="365" spans="1:4" s="170" customFormat="1" x14ac:dyDescent="0.35">
      <c r="A365" s="115">
        <v>44222</v>
      </c>
      <c r="B365" s="170">
        <f t="shared" si="6"/>
        <v>490239</v>
      </c>
      <c r="C365" s="196">
        <v>3758</v>
      </c>
      <c r="D365" s="81">
        <f t="shared" si="5"/>
        <v>3546.2857142857142</v>
      </c>
    </row>
    <row r="366" spans="1:4" s="170" customFormat="1" x14ac:dyDescent="0.35">
      <c r="A366" s="115">
        <v>44223</v>
      </c>
      <c r="B366" s="170">
        <f t="shared" si="6"/>
        <v>493324</v>
      </c>
      <c r="C366" s="196">
        <v>3085</v>
      </c>
      <c r="D366" s="81">
        <f t="shared" si="5"/>
        <v>3354.5714285714284</v>
      </c>
    </row>
    <row r="367" spans="1:4" s="170" customFormat="1" x14ac:dyDescent="0.35">
      <c r="A367" s="115">
        <v>44224</v>
      </c>
      <c r="B367" s="170">
        <f t="shared" si="6"/>
        <v>496420</v>
      </c>
      <c r="C367" s="196">
        <v>3096</v>
      </c>
      <c r="D367" s="81">
        <f t="shared" si="5"/>
        <v>3177.2857142857142</v>
      </c>
    </row>
    <row r="368" spans="1:4" s="170" customFormat="1" x14ac:dyDescent="0.35">
      <c r="A368" s="115">
        <v>44225</v>
      </c>
      <c r="B368" s="170">
        <f t="shared" si="6"/>
        <v>499063</v>
      </c>
      <c r="C368" s="196">
        <v>2643</v>
      </c>
      <c r="D368" s="81">
        <f t="shared" si="5"/>
        <v>2992.2857142857142</v>
      </c>
    </row>
    <row r="369" spans="1:4" s="170" customFormat="1" x14ac:dyDescent="0.35">
      <c r="A369" s="115">
        <v>44226</v>
      </c>
      <c r="B369" s="170">
        <f t="shared" si="6"/>
        <v>500756</v>
      </c>
      <c r="C369" s="196">
        <v>1693</v>
      </c>
      <c r="D369" s="81">
        <f t="shared" si="5"/>
        <v>2886.4285714285716</v>
      </c>
    </row>
    <row r="370" spans="1:4" s="170" customFormat="1" x14ac:dyDescent="0.35">
      <c r="A370" s="115">
        <v>44227</v>
      </c>
      <c r="B370" s="170">
        <f t="shared" si="6"/>
        <v>502093</v>
      </c>
      <c r="C370" s="196">
        <v>1337</v>
      </c>
      <c r="D370" s="81">
        <f t="shared" si="5"/>
        <v>2850.8571428571427</v>
      </c>
    </row>
    <row r="371" spans="1:4" s="170" customFormat="1" x14ac:dyDescent="0.35">
      <c r="A371" s="115">
        <v>44228</v>
      </c>
      <c r="B371" s="170">
        <f t="shared" si="6"/>
        <v>504796</v>
      </c>
      <c r="C371" s="196">
        <v>2703</v>
      </c>
      <c r="D371" s="81">
        <f t="shared" si="5"/>
        <v>2616.4285714285716</v>
      </c>
    </row>
    <row r="372" spans="1:4" s="170" customFormat="1" x14ac:dyDescent="0.35">
      <c r="A372" s="115">
        <v>44229</v>
      </c>
      <c r="B372" s="170">
        <f t="shared" si="6"/>
        <v>507161</v>
      </c>
      <c r="C372" s="196">
        <v>2365</v>
      </c>
      <c r="D372" s="81">
        <f t="shared" si="5"/>
        <v>2417.4285714285716</v>
      </c>
    </row>
    <row r="373" spans="1:4" s="170" customFormat="1" x14ac:dyDescent="0.35">
      <c r="A373" s="115">
        <v>44230</v>
      </c>
      <c r="B373" s="170">
        <f t="shared" si="6"/>
        <v>510418</v>
      </c>
      <c r="C373" s="196">
        <v>3257</v>
      </c>
      <c r="D373" s="81">
        <f t="shared" si="5"/>
        <v>2442</v>
      </c>
    </row>
    <row r="374" spans="1:4" s="170" customFormat="1" x14ac:dyDescent="0.35">
      <c r="A374" s="115">
        <v>44231</v>
      </c>
      <c r="B374" s="170">
        <f t="shared" si="6"/>
        <v>513324</v>
      </c>
      <c r="C374" s="196">
        <v>2906</v>
      </c>
      <c r="D374" s="81">
        <f t="shared" si="5"/>
        <v>2414.8571428571427</v>
      </c>
    </row>
    <row r="375" spans="1:4" s="170" customFormat="1" x14ac:dyDescent="0.35">
      <c r="A375" s="115">
        <v>44232</v>
      </c>
      <c r="B375" s="170">
        <f t="shared" si="6"/>
        <v>515819</v>
      </c>
      <c r="C375" s="196">
        <v>2495</v>
      </c>
      <c r="D375" s="81">
        <f t="shared" si="5"/>
        <v>2393.7142857142858</v>
      </c>
    </row>
    <row r="376" spans="1:4" s="170" customFormat="1" x14ac:dyDescent="0.35">
      <c r="A376" s="115">
        <v>44233</v>
      </c>
      <c r="B376" s="170">
        <f t="shared" si="6"/>
        <v>517305</v>
      </c>
      <c r="C376" s="196">
        <v>1486</v>
      </c>
      <c r="D376" s="81">
        <f t="shared" si="5"/>
        <v>2364.1428571428573</v>
      </c>
    </row>
    <row r="377" spans="1:4" s="170" customFormat="1" x14ac:dyDescent="0.35">
      <c r="A377" s="115">
        <v>44234</v>
      </c>
      <c r="B377" s="170">
        <f t="shared" si="6"/>
        <v>518125</v>
      </c>
      <c r="C377" s="196">
        <v>820</v>
      </c>
      <c r="D377" s="81">
        <f t="shared" si="5"/>
        <v>2290.2857142857142</v>
      </c>
    </row>
    <row r="378" spans="1:4" s="170" customFormat="1" x14ac:dyDescent="0.35">
      <c r="A378" s="115">
        <v>44235</v>
      </c>
      <c r="B378" s="170">
        <f t="shared" si="6"/>
        <v>520764</v>
      </c>
      <c r="C378" s="196">
        <v>2639</v>
      </c>
      <c r="D378" s="81">
        <f t="shared" si="5"/>
        <v>2281.1428571428573</v>
      </c>
    </row>
    <row r="379" spans="1:4" s="170" customFormat="1" x14ac:dyDescent="0.35">
      <c r="A379" s="115">
        <v>44236</v>
      </c>
      <c r="B379" s="170">
        <f t="shared" si="6"/>
        <v>522698</v>
      </c>
      <c r="C379" s="196">
        <v>1934</v>
      </c>
      <c r="D379" s="81">
        <f t="shared" si="5"/>
        <v>2219.5714285714284</v>
      </c>
    </row>
    <row r="380" spans="1:4" s="170" customFormat="1" x14ac:dyDescent="0.35">
      <c r="A380" s="115">
        <v>44237</v>
      </c>
      <c r="B380" s="170">
        <f t="shared" si="6"/>
        <v>524946</v>
      </c>
      <c r="C380" s="196">
        <v>2248</v>
      </c>
      <c r="D380" s="81">
        <f t="shared" si="5"/>
        <v>2075.4285714285716</v>
      </c>
    </row>
    <row r="381" spans="1:4" s="170" customFormat="1" x14ac:dyDescent="0.35">
      <c r="A381" s="115">
        <v>44238</v>
      </c>
      <c r="B381" s="170">
        <f t="shared" si="6"/>
        <v>527034</v>
      </c>
      <c r="C381" s="196">
        <v>2088</v>
      </c>
      <c r="D381" s="81">
        <f t="shared" si="5"/>
        <v>1958.5714285714287</v>
      </c>
    </row>
    <row r="382" spans="1:4" s="170" customFormat="1" x14ac:dyDescent="0.35">
      <c r="A382" s="115">
        <v>44239</v>
      </c>
      <c r="B382" s="170">
        <f t="shared" si="6"/>
        <v>528722</v>
      </c>
      <c r="C382" s="196">
        <v>1688</v>
      </c>
      <c r="D382" s="81">
        <f t="shared" si="5"/>
        <v>1843.2857142857142</v>
      </c>
    </row>
    <row r="383" spans="1:4" s="170" customFormat="1" x14ac:dyDescent="0.35">
      <c r="A383" s="115">
        <v>44240</v>
      </c>
      <c r="B383" s="170">
        <f t="shared" si="6"/>
        <v>529828</v>
      </c>
      <c r="C383" s="196">
        <v>1106</v>
      </c>
      <c r="D383" s="81">
        <f t="shared" si="5"/>
        <v>1789</v>
      </c>
    </row>
    <row r="384" spans="1:4" s="170" customFormat="1" x14ac:dyDescent="0.35">
      <c r="A384" s="115">
        <v>44241</v>
      </c>
      <c r="B384" s="170">
        <f t="shared" si="6"/>
        <v>530632</v>
      </c>
      <c r="C384" s="196">
        <v>804</v>
      </c>
      <c r="D384" s="81">
        <f t="shared" si="5"/>
        <v>1786.7142857142858</v>
      </c>
    </row>
    <row r="385" spans="1:4" s="170" customFormat="1" x14ac:dyDescent="0.35">
      <c r="A385" s="115">
        <v>44242</v>
      </c>
      <c r="B385" s="170">
        <f t="shared" si="6"/>
        <v>532268</v>
      </c>
      <c r="C385" s="196">
        <v>1636</v>
      </c>
      <c r="D385" s="81">
        <f t="shared" si="5"/>
        <v>1643.4285714285713</v>
      </c>
    </row>
    <row r="386" spans="1:4" s="170" customFormat="1" x14ac:dyDescent="0.35">
      <c r="A386" s="115">
        <v>44243</v>
      </c>
      <c r="B386" s="170">
        <f t="shared" si="6"/>
        <v>534190</v>
      </c>
      <c r="C386" s="196">
        <v>1922</v>
      </c>
      <c r="D386" s="81">
        <f t="shared" si="5"/>
        <v>1641.7142857142858</v>
      </c>
    </row>
    <row r="387" spans="1:4" s="170" customFormat="1" x14ac:dyDescent="0.35">
      <c r="A387" s="115">
        <v>44244</v>
      </c>
      <c r="B387" s="170">
        <f t="shared" si="6"/>
        <v>536056</v>
      </c>
      <c r="C387" s="196">
        <v>1866</v>
      </c>
      <c r="D387" s="81">
        <f t="shared" si="5"/>
        <v>1587.1428571428571</v>
      </c>
    </row>
    <row r="388" spans="1:4" s="170" customFormat="1" x14ac:dyDescent="0.35">
      <c r="A388" s="115">
        <v>44245</v>
      </c>
      <c r="B388" s="170">
        <f t="shared" si="6"/>
        <v>537755</v>
      </c>
      <c r="C388" s="196">
        <v>1699</v>
      </c>
      <c r="D388" s="81">
        <f t="shared" si="5"/>
        <v>1531.5714285714287</v>
      </c>
    </row>
    <row r="389" spans="1:4" s="170" customFormat="1" x14ac:dyDescent="0.35">
      <c r="A389" s="115">
        <v>44246</v>
      </c>
      <c r="B389" s="170">
        <f t="shared" si="6"/>
        <v>539186</v>
      </c>
      <c r="C389" s="196">
        <v>1431</v>
      </c>
      <c r="D389" s="81">
        <f t="shared" si="5"/>
        <v>1494.8571428571429</v>
      </c>
    </row>
    <row r="390" spans="1:4" s="170" customFormat="1" x14ac:dyDescent="0.35">
      <c r="A390" s="115">
        <v>44247</v>
      </c>
      <c r="B390" s="170">
        <f t="shared" si="6"/>
        <v>540216</v>
      </c>
      <c r="C390" s="196">
        <v>1030</v>
      </c>
      <c r="D390" s="81">
        <f t="shared" si="5"/>
        <v>1484</v>
      </c>
    </row>
    <row r="391" spans="1:4" s="170" customFormat="1" x14ac:dyDescent="0.35">
      <c r="A391" s="115">
        <v>44248</v>
      </c>
      <c r="B391" s="170">
        <f t="shared" si="6"/>
        <v>541142</v>
      </c>
      <c r="C391" s="196">
        <v>926</v>
      </c>
      <c r="D391" s="81">
        <f t="shared" si="5"/>
        <v>1501.4285714285713</v>
      </c>
    </row>
    <row r="392" spans="1:4" s="170" customFormat="1" x14ac:dyDescent="0.35">
      <c r="A392" s="115">
        <v>44249</v>
      </c>
      <c r="B392" s="170">
        <f t="shared" si="6"/>
        <v>543244</v>
      </c>
      <c r="C392" s="196">
        <v>2102</v>
      </c>
      <c r="D392" s="81">
        <f t="shared" si="5"/>
        <v>1568</v>
      </c>
    </row>
    <row r="393" spans="1:4" s="170" customFormat="1" x14ac:dyDescent="0.35">
      <c r="A393" s="115">
        <v>44250</v>
      </c>
      <c r="B393" s="170">
        <f t="shared" si="6"/>
        <v>545064</v>
      </c>
      <c r="C393" s="196">
        <v>1820</v>
      </c>
      <c r="D393" s="81">
        <f t="shared" si="5"/>
        <v>1553.4285714285713</v>
      </c>
    </row>
    <row r="394" spans="1:4" s="170" customFormat="1" x14ac:dyDescent="0.35">
      <c r="A394" s="115">
        <v>44251</v>
      </c>
      <c r="B394" s="170">
        <f t="shared" si="6"/>
        <v>546740</v>
      </c>
      <c r="C394" s="196">
        <v>1676</v>
      </c>
      <c r="D394" s="81">
        <f t="shared" si="5"/>
        <v>1526.2857142857142</v>
      </c>
    </row>
    <row r="395" spans="1:4" s="170" customFormat="1" x14ac:dyDescent="0.35">
      <c r="A395" s="115">
        <v>44252</v>
      </c>
      <c r="B395" s="170">
        <f t="shared" si="6"/>
        <v>548323</v>
      </c>
      <c r="C395" s="196">
        <v>1583</v>
      </c>
      <c r="D395" s="81">
        <f t="shared" si="5"/>
        <v>1509.7142857142858</v>
      </c>
    </row>
    <row r="396" spans="1:4" s="170" customFormat="1" x14ac:dyDescent="0.35">
      <c r="A396" s="115">
        <v>44253</v>
      </c>
      <c r="B396" s="170">
        <f t="shared" si="6"/>
        <v>549751</v>
      </c>
      <c r="C396" s="196">
        <v>1428</v>
      </c>
      <c r="D396" s="81">
        <f t="shared" si="5"/>
        <v>1509.2857142857142</v>
      </c>
    </row>
    <row r="397" spans="1:4" s="170" customFormat="1" x14ac:dyDescent="0.35">
      <c r="A397" s="115">
        <v>44254</v>
      </c>
      <c r="B397" s="170">
        <f t="shared" si="6"/>
        <v>550714</v>
      </c>
      <c r="C397" s="196">
        <v>963</v>
      </c>
      <c r="D397" s="81">
        <f t="shared" si="5"/>
        <v>1499.7142857142858</v>
      </c>
    </row>
    <row r="398" spans="1:4" s="170" customFormat="1" x14ac:dyDescent="0.35">
      <c r="A398" s="115">
        <v>44255</v>
      </c>
      <c r="B398" s="170">
        <f t="shared" si="6"/>
        <v>551566</v>
      </c>
      <c r="C398" s="196">
        <v>852</v>
      </c>
      <c r="D398" s="81">
        <f t="shared" si="5"/>
        <v>1489.1428571428571</v>
      </c>
    </row>
    <row r="399" spans="1:4" s="170" customFormat="1" x14ac:dyDescent="0.35">
      <c r="A399" s="115">
        <v>44256</v>
      </c>
      <c r="B399" s="170">
        <f t="shared" si="6"/>
        <v>553350</v>
      </c>
      <c r="C399" s="196">
        <v>1784</v>
      </c>
      <c r="D399" s="81">
        <f t="shared" si="5"/>
        <v>1443.7142857142858</v>
      </c>
    </row>
    <row r="400" spans="1:4" s="170" customFormat="1" x14ac:dyDescent="0.35">
      <c r="A400" s="115">
        <v>44257</v>
      </c>
      <c r="B400" s="170">
        <f t="shared" si="6"/>
        <v>554779</v>
      </c>
      <c r="C400" s="196">
        <v>1429</v>
      </c>
      <c r="D400" s="81">
        <f t="shared" si="5"/>
        <v>1387.8571428571429</v>
      </c>
    </row>
    <row r="401" spans="1:4" s="170" customFormat="1" x14ac:dyDescent="0.35">
      <c r="A401" s="115">
        <v>44258</v>
      </c>
      <c r="B401" s="170">
        <f t="shared" si="6"/>
        <v>556348</v>
      </c>
      <c r="C401" s="196">
        <v>1569</v>
      </c>
      <c r="D401" s="81">
        <f t="shared" si="5"/>
        <v>1372.5714285714287</v>
      </c>
    </row>
    <row r="402" spans="1:4" s="170" customFormat="1" x14ac:dyDescent="0.35">
      <c r="A402" s="115">
        <v>44259</v>
      </c>
      <c r="B402" s="170">
        <f t="shared" si="6"/>
        <v>557874</v>
      </c>
      <c r="C402" s="196">
        <v>1526</v>
      </c>
      <c r="D402" s="81">
        <f t="shared" ref="D402:D505" si="7">AVERAGE(C396:C402)</f>
        <v>1364.4285714285713</v>
      </c>
    </row>
    <row r="403" spans="1:4" s="170" customFormat="1" x14ac:dyDescent="0.35">
      <c r="A403" s="115">
        <v>44260</v>
      </c>
      <c r="B403" s="170">
        <f t="shared" si="6"/>
        <v>559239</v>
      </c>
      <c r="C403" s="196">
        <v>1365</v>
      </c>
      <c r="D403" s="81">
        <f t="shared" si="7"/>
        <v>1355.4285714285713</v>
      </c>
    </row>
    <row r="404" spans="1:4" s="170" customFormat="1" x14ac:dyDescent="0.35">
      <c r="A404" s="115">
        <v>44261</v>
      </c>
      <c r="B404" s="170">
        <f t="shared" si="6"/>
        <v>560104</v>
      </c>
      <c r="C404" s="196">
        <v>865</v>
      </c>
      <c r="D404" s="81">
        <f t="shared" si="7"/>
        <v>1341.4285714285713</v>
      </c>
    </row>
    <row r="405" spans="1:4" s="170" customFormat="1" x14ac:dyDescent="0.35">
      <c r="A405" s="115">
        <v>44262</v>
      </c>
      <c r="B405" s="170">
        <f t="shared" si="6"/>
        <v>560845</v>
      </c>
      <c r="C405" s="196">
        <v>741</v>
      </c>
      <c r="D405" s="81">
        <f t="shared" si="7"/>
        <v>1325.5714285714287</v>
      </c>
    </row>
    <row r="406" spans="1:4" s="170" customFormat="1" x14ac:dyDescent="0.35">
      <c r="A406" s="115">
        <v>44263</v>
      </c>
      <c r="B406" s="170">
        <f t="shared" si="6"/>
        <v>562599</v>
      </c>
      <c r="C406" s="196">
        <v>1754</v>
      </c>
      <c r="D406" s="81">
        <f t="shared" si="7"/>
        <v>1321.2857142857142</v>
      </c>
    </row>
    <row r="407" spans="1:4" s="170" customFormat="1" x14ac:dyDescent="0.35">
      <c r="A407" s="115">
        <v>44264</v>
      </c>
      <c r="B407" s="170">
        <f t="shared" si="6"/>
        <v>564184</v>
      </c>
      <c r="C407" s="196">
        <v>1585</v>
      </c>
      <c r="D407" s="81">
        <f t="shared" si="7"/>
        <v>1343.5714285714287</v>
      </c>
    </row>
    <row r="408" spans="1:4" s="170" customFormat="1" x14ac:dyDescent="0.35">
      <c r="A408" s="115">
        <v>44265</v>
      </c>
      <c r="B408" s="170">
        <f t="shared" si="6"/>
        <v>565715</v>
      </c>
      <c r="C408" s="196">
        <v>1531</v>
      </c>
      <c r="D408" s="81">
        <f t="shared" si="7"/>
        <v>1338.1428571428571</v>
      </c>
    </row>
    <row r="409" spans="1:4" s="170" customFormat="1" x14ac:dyDescent="0.35">
      <c r="A409" s="115">
        <v>44266</v>
      </c>
      <c r="B409" s="170">
        <f t="shared" si="6"/>
        <v>567311</v>
      </c>
      <c r="C409" s="196">
        <v>1596</v>
      </c>
      <c r="D409" s="81">
        <f t="shared" si="7"/>
        <v>1348.1428571428571</v>
      </c>
    </row>
    <row r="410" spans="1:4" s="170" customFormat="1" x14ac:dyDescent="0.35">
      <c r="A410" s="115">
        <v>44267</v>
      </c>
      <c r="B410" s="170">
        <f t="shared" si="6"/>
        <v>568751</v>
      </c>
      <c r="C410" s="196">
        <v>1440</v>
      </c>
      <c r="D410" s="81">
        <f t="shared" si="7"/>
        <v>1358.8571428571429</v>
      </c>
    </row>
    <row r="411" spans="1:4" s="170" customFormat="1" x14ac:dyDescent="0.35">
      <c r="A411" s="115">
        <v>44268</v>
      </c>
      <c r="B411" s="170">
        <f t="shared" si="6"/>
        <v>569821</v>
      </c>
      <c r="C411" s="196">
        <v>1070</v>
      </c>
      <c r="D411" s="81">
        <f t="shared" si="7"/>
        <v>1388.1428571428571</v>
      </c>
    </row>
    <row r="412" spans="1:4" s="170" customFormat="1" x14ac:dyDescent="0.35">
      <c r="A412" s="115">
        <v>44269</v>
      </c>
      <c r="B412" s="170">
        <f t="shared" si="6"/>
        <v>570651</v>
      </c>
      <c r="C412" s="196">
        <v>830</v>
      </c>
      <c r="D412" s="81">
        <f t="shared" si="7"/>
        <v>1400.8571428571429</v>
      </c>
    </row>
    <row r="413" spans="1:4" s="170" customFormat="1" x14ac:dyDescent="0.35">
      <c r="A413" s="115">
        <v>44270</v>
      </c>
      <c r="B413" s="170">
        <f t="shared" si="6"/>
        <v>572635</v>
      </c>
      <c r="C413" s="196">
        <v>1984</v>
      </c>
      <c r="D413" s="81">
        <f t="shared" si="7"/>
        <v>1433.7142857142858</v>
      </c>
    </row>
    <row r="414" spans="1:4" s="170" customFormat="1" x14ac:dyDescent="0.35">
      <c r="A414" s="115">
        <v>44271</v>
      </c>
      <c r="B414" s="170">
        <f t="shared" si="6"/>
        <v>574444</v>
      </c>
      <c r="C414" s="196">
        <v>1809</v>
      </c>
      <c r="D414" s="81">
        <f t="shared" si="7"/>
        <v>1465.7142857142858</v>
      </c>
    </row>
    <row r="415" spans="1:4" s="170" customFormat="1" x14ac:dyDescent="0.35">
      <c r="A415" s="115">
        <v>44272</v>
      </c>
      <c r="B415" s="170">
        <f t="shared" si="6"/>
        <v>576304</v>
      </c>
      <c r="C415" s="196">
        <v>1860</v>
      </c>
      <c r="D415" s="81">
        <f t="shared" si="7"/>
        <v>1512.7142857142858</v>
      </c>
    </row>
    <row r="416" spans="1:4" s="170" customFormat="1" x14ac:dyDescent="0.35">
      <c r="A416" s="115">
        <v>44273</v>
      </c>
      <c r="B416" s="170">
        <f t="shared" si="6"/>
        <v>578229</v>
      </c>
      <c r="C416" s="196">
        <v>1925</v>
      </c>
      <c r="D416" s="81">
        <f t="shared" si="7"/>
        <v>1559.7142857142858</v>
      </c>
    </row>
    <row r="417" spans="1:4" s="170" customFormat="1" x14ac:dyDescent="0.35">
      <c r="A417" s="115">
        <v>44274</v>
      </c>
      <c r="B417" s="170">
        <f t="shared" si="6"/>
        <v>579975</v>
      </c>
      <c r="C417" s="196">
        <v>1746</v>
      </c>
      <c r="D417" s="81">
        <f t="shared" si="7"/>
        <v>1603.4285714285713</v>
      </c>
    </row>
    <row r="418" spans="1:4" s="170" customFormat="1" x14ac:dyDescent="0.35">
      <c r="A418" s="115">
        <v>44275</v>
      </c>
      <c r="B418" s="170">
        <f t="shared" si="6"/>
        <v>581208</v>
      </c>
      <c r="C418" s="196">
        <v>1233</v>
      </c>
      <c r="D418" s="81">
        <f t="shared" si="7"/>
        <v>1626.7142857142858</v>
      </c>
    </row>
    <row r="419" spans="1:4" s="170" customFormat="1" x14ac:dyDescent="0.35">
      <c r="A419" s="115">
        <v>44276</v>
      </c>
      <c r="B419" s="170">
        <f t="shared" si="6"/>
        <v>582249</v>
      </c>
      <c r="C419" s="196">
        <v>1041</v>
      </c>
      <c r="D419" s="81">
        <f t="shared" si="7"/>
        <v>1656.8571428571429</v>
      </c>
    </row>
    <row r="420" spans="1:4" s="170" customFormat="1" x14ac:dyDescent="0.35">
      <c r="A420" s="115">
        <v>44277</v>
      </c>
      <c r="B420" s="170">
        <f t="shared" si="6"/>
        <v>584622</v>
      </c>
      <c r="C420" s="196">
        <v>2373</v>
      </c>
      <c r="D420" s="81">
        <f t="shared" si="7"/>
        <v>1712.4285714285713</v>
      </c>
    </row>
    <row r="421" spans="1:4" s="170" customFormat="1" x14ac:dyDescent="0.35">
      <c r="A421" s="115">
        <v>44278</v>
      </c>
      <c r="B421" s="170">
        <f t="shared" ref="B421:B479" si="8">(B420+C421)</f>
        <v>586739</v>
      </c>
      <c r="C421" s="196">
        <v>2117</v>
      </c>
      <c r="D421" s="81">
        <f t="shared" si="7"/>
        <v>1756.4285714285713</v>
      </c>
    </row>
    <row r="422" spans="1:4" s="170" customFormat="1" x14ac:dyDescent="0.35">
      <c r="A422" s="115">
        <v>44279</v>
      </c>
      <c r="B422" s="170">
        <f t="shared" si="8"/>
        <v>589021</v>
      </c>
      <c r="C422" s="196">
        <v>2282</v>
      </c>
      <c r="D422" s="81">
        <f t="shared" si="7"/>
        <v>1816.7142857142858</v>
      </c>
    </row>
    <row r="423" spans="1:4" s="170" customFormat="1" x14ac:dyDescent="0.35">
      <c r="A423" s="115">
        <v>44280</v>
      </c>
      <c r="B423" s="170">
        <f t="shared" si="8"/>
        <v>591401</v>
      </c>
      <c r="C423" s="196">
        <v>2380</v>
      </c>
      <c r="D423" s="81">
        <f t="shared" si="7"/>
        <v>1881.7142857142858</v>
      </c>
    </row>
    <row r="424" spans="1:4" s="170" customFormat="1" x14ac:dyDescent="0.35">
      <c r="A424" s="115">
        <v>44281</v>
      </c>
      <c r="B424" s="170">
        <f t="shared" si="8"/>
        <v>593541</v>
      </c>
      <c r="C424" s="196">
        <v>2140</v>
      </c>
      <c r="D424" s="81">
        <f t="shared" si="7"/>
        <v>1938</v>
      </c>
    </row>
    <row r="425" spans="1:4" s="170" customFormat="1" x14ac:dyDescent="0.35">
      <c r="A425" s="115">
        <v>44282</v>
      </c>
      <c r="B425" s="170">
        <f t="shared" si="8"/>
        <v>594936</v>
      </c>
      <c r="C425" s="196">
        <v>1395</v>
      </c>
      <c r="D425" s="81">
        <f t="shared" si="7"/>
        <v>1961.1428571428571</v>
      </c>
    </row>
    <row r="426" spans="1:4" s="170" customFormat="1" x14ac:dyDescent="0.35">
      <c r="A426" s="115">
        <v>44283</v>
      </c>
      <c r="B426" s="170">
        <f t="shared" si="8"/>
        <v>596060</v>
      </c>
      <c r="C426" s="196">
        <v>1124</v>
      </c>
      <c r="D426" s="81">
        <f t="shared" si="7"/>
        <v>1973</v>
      </c>
    </row>
    <row r="427" spans="1:4" s="170" customFormat="1" x14ac:dyDescent="0.35">
      <c r="A427" s="115">
        <v>44284</v>
      </c>
      <c r="B427" s="170">
        <f t="shared" si="8"/>
        <v>598659</v>
      </c>
      <c r="C427" s="196">
        <v>2599</v>
      </c>
      <c r="D427" s="81">
        <f t="shared" si="7"/>
        <v>2005.2857142857142</v>
      </c>
    </row>
    <row r="428" spans="1:4" s="170" customFormat="1" x14ac:dyDescent="0.35">
      <c r="A428" s="115">
        <v>44285</v>
      </c>
      <c r="B428" s="170">
        <f t="shared" si="8"/>
        <v>600962</v>
      </c>
      <c r="C428" s="196">
        <v>2303</v>
      </c>
      <c r="D428" s="81">
        <f t="shared" si="7"/>
        <v>2031.8571428571429</v>
      </c>
    </row>
    <row r="429" spans="1:4" s="170" customFormat="1" x14ac:dyDescent="0.35">
      <c r="A429" s="115">
        <v>44286</v>
      </c>
      <c r="B429" s="170">
        <f t="shared" si="8"/>
        <v>603300</v>
      </c>
      <c r="C429" s="196">
        <v>2338</v>
      </c>
      <c r="D429" s="81">
        <f t="shared" si="7"/>
        <v>2039.8571428571429</v>
      </c>
    </row>
    <row r="430" spans="1:4" s="170" customFormat="1" x14ac:dyDescent="0.35">
      <c r="A430" s="115">
        <v>44287</v>
      </c>
      <c r="B430" s="170">
        <f t="shared" si="8"/>
        <v>605542</v>
      </c>
      <c r="C430" s="196">
        <v>2242</v>
      </c>
      <c r="D430" s="81">
        <f t="shared" si="7"/>
        <v>2020.1428571428571</v>
      </c>
    </row>
    <row r="431" spans="1:4" s="170" customFormat="1" x14ac:dyDescent="0.35">
      <c r="A431" s="115">
        <v>44288</v>
      </c>
      <c r="B431" s="170">
        <f t="shared" si="8"/>
        <v>607415</v>
      </c>
      <c r="C431" s="196">
        <v>1873</v>
      </c>
      <c r="D431" s="81">
        <f t="shared" si="7"/>
        <v>1982</v>
      </c>
    </row>
    <row r="432" spans="1:4" s="170" customFormat="1" x14ac:dyDescent="0.35">
      <c r="A432" s="115">
        <v>44289</v>
      </c>
      <c r="B432" s="170">
        <f t="shared" si="8"/>
        <v>608679</v>
      </c>
      <c r="C432" s="196">
        <v>1264</v>
      </c>
      <c r="D432" s="81">
        <f t="shared" si="7"/>
        <v>1963.2857142857142</v>
      </c>
    </row>
    <row r="433" spans="1:4" s="170" customFormat="1" x14ac:dyDescent="0.35">
      <c r="A433" s="115">
        <v>44290</v>
      </c>
      <c r="B433" s="170">
        <f t="shared" si="8"/>
        <v>609435</v>
      </c>
      <c r="C433" s="196">
        <v>756</v>
      </c>
      <c r="D433" s="81">
        <f t="shared" si="7"/>
        <v>1910.7142857142858</v>
      </c>
    </row>
    <row r="434" spans="1:4" s="170" customFormat="1" x14ac:dyDescent="0.35">
      <c r="A434" s="115">
        <v>44291</v>
      </c>
      <c r="B434" s="170">
        <f t="shared" si="8"/>
        <v>611908</v>
      </c>
      <c r="C434" s="196">
        <v>2473</v>
      </c>
      <c r="D434" s="81">
        <f t="shared" si="7"/>
        <v>1892.7142857142858</v>
      </c>
    </row>
    <row r="435" spans="1:4" s="170" customFormat="1" x14ac:dyDescent="0.35">
      <c r="A435" s="115">
        <v>44292</v>
      </c>
      <c r="B435" s="170">
        <f t="shared" si="8"/>
        <v>614071</v>
      </c>
      <c r="C435" s="196">
        <v>2163</v>
      </c>
      <c r="D435" s="81">
        <f t="shared" si="7"/>
        <v>1872.7142857142858</v>
      </c>
    </row>
    <row r="436" spans="1:4" s="170" customFormat="1" x14ac:dyDescent="0.35">
      <c r="A436" s="115">
        <v>44293</v>
      </c>
      <c r="B436" s="170">
        <f t="shared" si="8"/>
        <v>616292</v>
      </c>
      <c r="C436" s="196">
        <v>2221</v>
      </c>
      <c r="D436" s="81">
        <f t="shared" si="7"/>
        <v>1856</v>
      </c>
    </row>
    <row r="437" spans="1:4" s="170" customFormat="1" x14ac:dyDescent="0.35">
      <c r="A437" s="115">
        <v>44294</v>
      </c>
      <c r="B437" s="170">
        <f t="shared" si="8"/>
        <v>618480</v>
      </c>
      <c r="C437" s="196">
        <v>2188</v>
      </c>
      <c r="D437" s="81">
        <f t="shared" si="7"/>
        <v>1848.2857142857142</v>
      </c>
    </row>
    <row r="438" spans="1:4" s="170" customFormat="1" x14ac:dyDescent="0.35">
      <c r="A438" s="115">
        <v>44295</v>
      </c>
      <c r="B438" s="170">
        <f t="shared" si="8"/>
        <v>620367</v>
      </c>
      <c r="C438" s="196">
        <v>1887</v>
      </c>
      <c r="D438" s="81">
        <f t="shared" si="7"/>
        <v>1850.2857142857142</v>
      </c>
    </row>
    <row r="439" spans="1:4" s="170" customFormat="1" x14ac:dyDescent="0.35">
      <c r="A439" s="115">
        <v>44296</v>
      </c>
      <c r="B439" s="170">
        <f t="shared" si="8"/>
        <v>621737</v>
      </c>
      <c r="C439" s="196">
        <v>1370</v>
      </c>
      <c r="D439" s="81">
        <f t="shared" si="7"/>
        <v>1865.4285714285713</v>
      </c>
    </row>
    <row r="440" spans="1:4" s="170" customFormat="1" x14ac:dyDescent="0.35">
      <c r="A440" s="115">
        <v>44297</v>
      </c>
      <c r="B440" s="170">
        <f t="shared" si="8"/>
        <v>622680</v>
      </c>
      <c r="C440" s="196">
        <v>943</v>
      </c>
      <c r="D440" s="81">
        <f t="shared" si="7"/>
        <v>1892.1428571428571</v>
      </c>
    </row>
    <row r="441" spans="1:4" s="170" customFormat="1" x14ac:dyDescent="0.35">
      <c r="A441" s="115">
        <v>44298</v>
      </c>
      <c r="B441" s="170">
        <f t="shared" si="8"/>
        <v>624883</v>
      </c>
      <c r="C441" s="196">
        <v>2203</v>
      </c>
      <c r="D441" s="81">
        <f t="shared" si="7"/>
        <v>1853.5714285714287</v>
      </c>
    </row>
    <row r="442" spans="1:4" s="170" customFormat="1" x14ac:dyDescent="0.35">
      <c r="A442" s="115">
        <v>44299</v>
      </c>
      <c r="B442" s="170">
        <f t="shared" si="8"/>
        <v>626773</v>
      </c>
      <c r="C442" s="196">
        <v>1890</v>
      </c>
      <c r="D442" s="81">
        <f t="shared" si="7"/>
        <v>1814.5714285714287</v>
      </c>
    </row>
    <row r="443" spans="1:4" s="170" customFormat="1" x14ac:dyDescent="0.35">
      <c r="A443" s="115">
        <v>44300</v>
      </c>
      <c r="B443" s="170">
        <f t="shared" si="8"/>
        <v>628639</v>
      </c>
      <c r="C443" s="196">
        <v>1866</v>
      </c>
      <c r="D443" s="81">
        <f t="shared" si="7"/>
        <v>1763.8571428571429</v>
      </c>
    </row>
    <row r="444" spans="1:4" s="170" customFormat="1" x14ac:dyDescent="0.35">
      <c r="A444" s="115">
        <v>44301</v>
      </c>
      <c r="B444" s="170">
        <f t="shared" si="8"/>
        <v>630309</v>
      </c>
      <c r="C444" s="196">
        <v>1670</v>
      </c>
      <c r="D444" s="81">
        <f t="shared" si="7"/>
        <v>1689.8571428571429</v>
      </c>
    </row>
    <row r="445" spans="1:4" s="170" customFormat="1" x14ac:dyDescent="0.35">
      <c r="A445" s="115">
        <v>44302</v>
      </c>
      <c r="B445" s="170">
        <f t="shared" si="8"/>
        <v>631698</v>
      </c>
      <c r="C445" s="196">
        <v>1389</v>
      </c>
      <c r="D445" s="81">
        <f t="shared" si="7"/>
        <v>1618.7142857142858</v>
      </c>
    </row>
    <row r="446" spans="1:4" s="170" customFormat="1" x14ac:dyDescent="0.35">
      <c r="A446" s="115">
        <v>44303</v>
      </c>
      <c r="B446" s="170">
        <f t="shared" si="8"/>
        <v>632768</v>
      </c>
      <c r="C446" s="196">
        <v>1070</v>
      </c>
      <c r="D446" s="81">
        <f t="shared" si="7"/>
        <v>1575.8571428571429</v>
      </c>
    </row>
    <row r="447" spans="1:4" s="170" customFormat="1" x14ac:dyDescent="0.35">
      <c r="A447" s="115">
        <v>44304</v>
      </c>
      <c r="B447" s="170">
        <f t="shared" si="8"/>
        <v>633557</v>
      </c>
      <c r="C447" s="196">
        <v>789</v>
      </c>
      <c r="D447" s="81">
        <f t="shared" si="7"/>
        <v>1553.8571428571429</v>
      </c>
    </row>
    <row r="448" spans="1:4" s="170" customFormat="1" x14ac:dyDescent="0.35">
      <c r="A448" s="115">
        <v>44305</v>
      </c>
      <c r="B448" s="170">
        <f t="shared" si="8"/>
        <v>635106</v>
      </c>
      <c r="C448" s="196">
        <v>1549</v>
      </c>
      <c r="D448" s="81">
        <f t="shared" si="7"/>
        <v>1460.4285714285713</v>
      </c>
    </row>
    <row r="449" spans="1:4" s="170" customFormat="1" x14ac:dyDescent="0.35">
      <c r="A449" s="115">
        <v>44306</v>
      </c>
      <c r="B449" s="170">
        <f t="shared" si="8"/>
        <v>636553</v>
      </c>
      <c r="C449" s="196">
        <v>1447</v>
      </c>
      <c r="D449" s="81">
        <f t="shared" si="7"/>
        <v>1397.1428571428571</v>
      </c>
    </row>
    <row r="450" spans="1:4" s="170" customFormat="1" x14ac:dyDescent="0.35">
      <c r="A450" s="115">
        <v>44307</v>
      </c>
      <c r="B450" s="170">
        <f t="shared" si="8"/>
        <v>637948</v>
      </c>
      <c r="C450" s="196">
        <v>1395</v>
      </c>
      <c r="D450" s="81">
        <f t="shared" si="7"/>
        <v>1329.8571428571429</v>
      </c>
    </row>
    <row r="451" spans="1:4" s="170" customFormat="1" x14ac:dyDescent="0.35">
      <c r="A451" s="115">
        <v>44308</v>
      </c>
      <c r="B451" s="170">
        <f t="shared" si="8"/>
        <v>639309</v>
      </c>
      <c r="C451" s="196">
        <v>1361</v>
      </c>
      <c r="D451" s="81">
        <f t="shared" si="7"/>
        <v>1285.7142857142858</v>
      </c>
    </row>
    <row r="452" spans="1:4" s="170" customFormat="1" x14ac:dyDescent="0.35">
      <c r="A452" s="115">
        <v>44309</v>
      </c>
      <c r="B452" s="170">
        <f t="shared" si="8"/>
        <v>640483</v>
      </c>
      <c r="C452" s="196">
        <v>1174</v>
      </c>
      <c r="D452" s="81">
        <f t="shared" si="7"/>
        <v>1255</v>
      </c>
    </row>
    <row r="453" spans="1:4" s="170" customFormat="1" x14ac:dyDescent="0.35">
      <c r="A453" s="115">
        <v>44310</v>
      </c>
      <c r="B453" s="170">
        <f t="shared" si="8"/>
        <v>641246</v>
      </c>
      <c r="C453" s="196">
        <v>763</v>
      </c>
      <c r="D453" s="81">
        <f t="shared" si="7"/>
        <v>1211.1428571428571</v>
      </c>
    </row>
    <row r="454" spans="1:4" s="170" customFormat="1" x14ac:dyDescent="0.35">
      <c r="A454" s="115">
        <v>44311</v>
      </c>
      <c r="B454" s="170">
        <f t="shared" si="8"/>
        <v>641887</v>
      </c>
      <c r="C454" s="196">
        <v>641</v>
      </c>
      <c r="D454" s="81">
        <f t="shared" si="7"/>
        <v>1190</v>
      </c>
    </row>
    <row r="455" spans="1:4" s="170" customFormat="1" x14ac:dyDescent="0.35">
      <c r="A455" s="115">
        <v>44312</v>
      </c>
      <c r="B455" s="170">
        <f t="shared" si="8"/>
        <v>643431</v>
      </c>
      <c r="C455" s="196">
        <v>1544</v>
      </c>
      <c r="D455" s="81">
        <f t="shared" si="7"/>
        <v>1189.2857142857142</v>
      </c>
    </row>
    <row r="456" spans="1:4" s="170" customFormat="1" x14ac:dyDescent="0.35">
      <c r="A456" s="115">
        <v>44313</v>
      </c>
      <c r="B456" s="170">
        <f t="shared" si="8"/>
        <v>644702</v>
      </c>
      <c r="C456" s="196">
        <v>1271</v>
      </c>
      <c r="D456" s="81">
        <f t="shared" si="7"/>
        <v>1164.1428571428571</v>
      </c>
    </row>
    <row r="457" spans="1:4" s="170" customFormat="1" x14ac:dyDescent="0.35">
      <c r="A457" s="115">
        <v>44314</v>
      </c>
      <c r="B457" s="170">
        <f t="shared" si="8"/>
        <v>645832</v>
      </c>
      <c r="C457" s="196">
        <v>1130</v>
      </c>
      <c r="D457" s="81">
        <f t="shared" si="7"/>
        <v>1126.2857142857142</v>
      </c>
    </row>
    <row r="458" spans="1:4" s="170" customFormat="1" x14ac:dyDescent="0.35">
      <c r="A458" s="115">
        <v>44315</v>
      </c>
      <c r="B458" s="170">
        <f t="shared" si="8"/>
        <v>646830</v>
      </c>
      <c r="C458" s="196">
        <v>998</v>
      </c>
      <c r="D458" s="81">
        <f t="shared" si="7"/>
        <v>1074.4285714285713</v>
      </c>
    </row>
    <row r="459" spans="1:4" s="170" customFormat="1" x14ac:dyDescent="0.35">
      <c r="A459" s="115">
        <v>44316</v>
      </c>
      <c r="B459" s="170">
        <f t="shared" si="8"/>
        <v>647771</v>
      </c>
      <c r="C459" s="196">
        <v>941</v>
      </c>
      <c r="D459" s="81">
        <f t="shared" si="7"/>
        <v>1041.1428571428571</v>
      </c>
    </row>
    <row r="460" spans="1:4" s="170" customFormat="1" x14ac:dyDescent="0.35">
      <c r="A460" s="115">
        <v>44317</v>
      </c>
      <c r="B460" s="170">
        <f t="shared" si="8"/>
        <v>648361</v>
      </c>
      <c r="C460" s="196">
        <v>590</v>
      </c>
      <c r="D460" s="81">
        <f t="shared" si="7"/>
        <v>1016.4285714285714</v>
      </c>
    </row>
    <row r="461" spans="1:4" s="170" customFormat="1" x14ac:dyDescent="0.35">
      <c r="A461" s="115">
        <v>44318</v>
      </c>
      <c r="B461" s="170">
        <f t="shared" si="8"/>
        <v>648835</v>
      </c>
      <c r="C461" s="196">
        <v>474</v>
      </c>
      <c r="D461" s="81">
        <f t="shared" si="7"/>
        <v>992.57142857142856</v>
      </c>
    </row>
    <row r="462" spans="1:4" s="170" customFormat="1" x14ac:dyDescent="0.35">
      <c r="A462" s="115">
        <v>44319</v>
      </c>
      <c r="B462" s="170">
        <f t="shared" si="8"/>
        <v>649839</v>
      </c>
      <c r="C462" s="196">
        <v>1004</v>
      </c>
      <c r="D462" s="81">
        <f t="shared" si="7"/>
        <v>915.42857142857144</v>
      </c>
    </row>
    <row r="463" spans="1:4" s="170" customFormat="1" x14ac:dyDescent="0.35">
      <c r="A463" s="115">
        <v>44320</v>
      </c>
      <c r="B463" s="170">
        <f t="shared" si="8"/>
        <v>650738</v>
      </c>
      <c r="C463" s="196">
        <v>899</v>
      </c>
      <c r="D463" s="81">
        <f t="shared" si="7"/>
        <v>862.28571428571433</v>
      </c>
    </row>
    <row r="464" spans="1:4" s="170" customFormat="1" x14ac:dyDescent="0.35">
      <c r="A464" s="115">
        <v>44321</v>
      </c>
      <c r="B464" s="170">
        <f t="shared" si="8"/>
        <v>651614</v>
      </c>
      <c r="C464" s="196">
        <v>876</v>
      </c>
      <c r="D464" s="81">
        <f t="shared" si="7"/>
        <v>826</v>
      </c>
    </row>
    <row r="465" spans="1:4" s="170" customFormat="1" x14ac:dyDescent="0.35">
      <c r="A465" s="115">
        <v>44322</v>
      </c>
      <c r="B465" s="170">
        <f t="shared" si="8"/>
        <v>652398</v>
      </c>
      <c r="C465" s="196">
        <v>784</v>
      </c>
      <c r="D465" s="81">
        <f t="shared" si="7"/>
        <v>795.42857142857144</v>
      </c>
    </row>
    <row r="466" spans="1:4" s="170" customFormat="1" x14ac:dyDescent="0.35">
      <c r="A466" s="115">
        <v>44323</v>
      </c>
      <c r="B466" s="170">
        <f t="shared" si="8"/>
        <v>653084</v>
      </c>
      <c r="C466" s="196">
        <v>686</v>
      </c>
      <c r="D466" s="81">
        <f t="shared" si="7"/>
        <v>759</v>
      </c>
    </row>
    <row r="467" spans="1:4" s="170" customFormat="1" x14ac:dyDescent="0.35">
      <c r="A467" s="115">
        <v>44324</v>
      </c>
      <c r="B467" s="170">
        <f t="shared" si="8"/>
        <v>653507</v>
      </c>
      <c r="C467" s="196">
        <v>423</v>
      </c>
      <c r="D467" s="81">
        <f t="shared" si="7"/>
        <v>735.14285714285711</v>
      </c>
    </row>
    <row r="468" spans="1:4" s="170" customFormat="1" x14ac:dyDescent="0.35">
      <c r="A468" s="115">
        <v>44325</v>
      </c>
      <c r="B468" s="170">
        <f t="shared" si="8"/>
        <v>653789</v>
      </c>
      <c r="C468" s="196">
        <v>282</v>
      </c>
      <c r="D468" s="81">
        <f t="shared" si="7"/>
        <v>707.71428571428567</v>
      </c>
    </row>
    <row r="469" spans="1:4" s="170" customFormat="1" x14ac:dyDescent="0.35">
      <c r="A469" s="115">
        <v>44326</v>
      </c>
      <c r="B469" s="170">
        <f t="shared" si="8"/>
        <v>654511</v>
      </c>
      <c r="C469" s="196">
        <v>722</v>
      </c>
      <c r="D469" s="81">
        <f t="shared" si="7"/>
        <v>667.42857142857144</v>
      </c>
    </row>
    <row r="470" spans="1:4" s="170" customFormat="1" x14ac:dyDescent="0.35">
      <c r="A470" s="115">
        <v>44327</v>
      </c>
      <c r="B470" s="170">
        <f t="shared" si="8"/>
        <v>655088</v>
      </c>
      <c r="C470" s="196">
        <v>577</v>
      </c>
      <c r="D470" s="81">
        <f t="shared" si="7"/>
        <v>621.42857142857144</v>
      </c>
    </row>
    <row r="471" spans="1:4" s="170" customFormat="1" x14ac:dyDescent="0.35">
      <c r="A471" s="115">
        <v>44328</v>
      </c>
      <c r="B471" s="170">
        <f t="shared" si="8"/>
        <v>655682</v>
      </c>
      <c r="C471" s="196">
        <v>594</v>
      </c>
      <c r="D471" s="81">
        <f t="shared" si="7"/>
        <v>581.14285714285711</v>
      </c>
    </row>
    <row r="472" spans="1:4" s="170" customFormat="1" x14ac:dyDescent="0.35">
      <c r="A472" s="115">
        <v>44329</v>
      </c>
      <c r="B472" s="170">
        <f t="shared" si="8"/>
        <v>656225</v>
      </c>
      <c r="C472" s="196">
        <v>543</v>
      </c>
      <c r="D472" s="81">
        <f t="shared" si="7"/>
        <v>546.71428571428567</v>
      </c>
    </row>
    <row r="473" spans="1:4" s="170" customFormat="1" x14ac:dyDescent="0.35">
      <c r="A473" s="115">
        <v>44330</v>
      </c>
      <c r="B473" s="170">
        <f t="shared" si="8"/>
        <v>656691</v>
      </c>
      <c r="C473" s="196">
        <v>466</v>
      </c>
      <c r="D473" s="81">
        <f t="shared" si="7"/>
        <v>515.28571428571433</v>
      </c>
    </row>
    <row r="474" spans="1:4" s="170" customFormat="1" x14ac:dyDescent="0.35">
      <c r="A474" s="115">
        <v>44331</v>
      </c>
      <c r="B474" s="170">
        <f t="shared" si="8"/>
        <v>656989</v>
      </c>
      <c r="C474" s="196">
        <v>298</v>
      </c>
      <c r="D474" s="81">
        <f t="shared" si="7"/>
        <v>497.42857142857144</v>
      </c>
    </row>
    <row r="475" spans="1:4" s="170" customFormat="1" x14ac:dyDescent="0.35">
      <c r="A475" s="115">
        <v>44332</v>
      </c>
      <c r="B475" s="170">
        <f t="shared" si="8"/>
        <v>657231</v>
      </c>
      <c r="C475" s="196">
        <v>242</v>
      </c>
      <c r="D475" s="81">
        <f t="shared" si="7"/>
        <v>491.71428571428572</v>
      </c>
    </row>
    <row r="476" spans="1:4" s="170" customFormat="1" x14ac:dyDescent="0.35">
      <c r="A476" s="115">
        <v>44333</v>
      </c>
      <c r="B476" s="170">
        <f t="shared" si="8"/>
        <v>657750</v>
      </c>
      <c r="C476" s="196">
        <v>519</v>
      </c>
      <c r="D476" s="81">
        <f t="shared" si="7"/>
        <v>462.71428571428572</v>
      </c>
    </row>
    <row r="477" spans="1:4" s="170" customFormat="1" x14ac:dyDescent="0.35">
      <c r="A477" s="115">
        <v>44334</v>
      </c>
      <c r="B477" s="170">
        <f t="shared" si="8"/>
        <v>658209</v>
      </c>
      <c r="C477" s="196">
        <v>459</v>
      </c>
      <c r="D477" s="81">
        <f t="shared" si="7"/>
        <v>445.85714285714283</v>
      </c>
    </row>
    <row r="478" spans="1:4" s="170" customFormat="1" x14ac:dyDescent="0.35">
      <c r="A478" s="115">
        <v>44335</v>
      </c>
      <c r="B478" s="170">
        <f t="shared" si="8"/>
        <v>658625</v>
      </c>
      <c r="C478" s="196">
        <v>416</v>
      </c>
      <c r="D478" s="81">
        <f t="shared" si="7"/>
        <v>420.42857142857144</v>
      </c>
    </row>
    <row r="479" spans="1:4" s="170" customFormat="1" x14ac:dyDescent="0.35">
      <c r="A479" s="115">
        <v>44336</v>
      </c>
      <c r="B479" s="170">
        <f t="shared" si="8"/>
        <v>659009</v>
      </c>
      <c r="C479" s="196">
        <v>384</v>
      </c>
      <c r="D479" s="81">
        <f t="shared" si="7"/>
        <v>397.71428571428572</v>
      </c>
    </row>
    <row r="480" spans="1:4" s="170" customFormat="1" x14ac:dyDescent="0.35">
      <c r="A480" s="115">
        <v>44337</v>
      </c>
      <c r="B480" s="170">
        <f t="shared" ref="B480:B543" si="9">(B479+C480)</f>
        <v>659325</v>
      </c>
      <c r="C480" s="196">
        <v>316</v>
      </c>
      <c r="D480" s="81">
        <f t="shared" si="7"/>
        <v>376.28571428571428</v>
      </c>
    </row>
    <row r="481" spans="1:4" s="170" customFormat="1" x14ac:dyDescent="0.35">
      <c r="A481" s="115">
        <v>44338</v>
      </c>
      <c r="B481" s="170">
        <f t="shared" si="9"/>
        <v>659494</v>
      </c>
      <c r="C481" s="196">
        <v>169</v>
      </c>
      <c r="D481" s="81">
        <f t="shared" si="7"/>
        <v>357.85714285714283</v>
      </c>
    </row>
    <row r="482" spans="1:4" s="170" customFormat="1" x14ac:dyDescent="0.35">
      <c r="A482" s="115">
        <v>44339</v>
      </c>
      <c r="B482" s="170">
        <f t="shared" si="9"/>
        <v>659643</v>
      </c>
      <c r="C482" s="196">
        <v>149</v>
      </c>
      <c r="D482" s="81">
        <f t="shared" si="7"/>
        <v>344.57142857142856</v>
      </c>
    </row>
    <row r="483" spans="1:4" s="170" customFormat="1" x14ac:dyDescent="0.35">
      <c r="A483" s="115">
        <v>44340</v>
      </c>
      <c r="B483" s="170">
        <f t="shared" si="9"/>
        <v>659928</v>
      </c>
      <c r="C483" s="196">
        <v>285</v>
      </c>
      <c r="D483" s="81">
        <f t="shared" si="7"/>
        <v>311.14285714285717</v>
      </c>
    </row>
    <row r="484" spans="1:4" s="170" customFormat="1" x14ac:dyDescent="0.35">
      <c r="A484" s="115">
        <v>44341</v>
      </c>
      <c r="B484" s="170">
        <f t="shared" si="9"/>
        <v>660186</v>
      </c>
      <c r="C484" s="196">
        <v>258</v>
      </c>
      <c r="D484" s="81">
        <f t="shared" si="7"/>
        <v>282.42857142857144</v>
      </c>
    </row>
    <row r="485" spans="1:4" s="170" customFormat="1" x14ac:dyDescent="0.35">
      <c r="A485" s="115">
        <v>44342</v>
      </c>
      <c r="B485" s="170">
        <f t="shared" si="9"/>
        <v>660423</v>
      </c>
      <c r="C485" s="196">
        <v>237</v>
      </c>
      <c r="D485" s="81">
        <f t="shared" si="7"/>
        <v>256.85714285714283</v>
      </c>
    </row>
    <row r="486" spans="1:4" x14ac:dyDescent="0.35">
      <c r="A486" s="115">
        <v>44343</v>
      </c>
      <c r="B486" s="170">
        <f t="shared" si="9"/>
        <v>660639</v>
      </c>
      <c r="C486" s="196">
        <v>216</v>
      </c>
      <c r="D486" s="81">
        <f t="shared" si="7"/>
        <v>232.85714285714286</v>
      </c>
    </row>
    <row r="487" spans="1:4" x14ac:dyDescent="0.35">
      <c r="A487" s="115">
        <v>44344</v>
      </c>
      <c r="B487" s="170">
        <f t="shared" si="9"/>
        <v>660793</v>
      </c>
      <c r="C487" s="196">
        <v>154</v>
      </c>
      <c r="D487" s="81">
        <f t="shared" si="7"/>
        <v>209.71428571428572</v>
      </c>
    </row>
    <row r="488" spans="1:4" x14ac:dyDescent="0.35">
      <c r="A488" s="115">
        <v>44345</v>
      </c>
      <c r="B488" s="170">
        <f t="shared" si="9"/>
        <v>660886</v>
      </c>
      <c r="C488" s="196">
        <v>93</v>
      </c>
      <c r="D488" s="81">
        <f t="shared" si="7"/>
        <v>198.85714285714286</v>
      </c>
    </row>
    <row r="489" spans="1:4" x14ac:dyDescent="0.35">
      <c r="A489" s="115">
        <v>44346</v>
      </c>
      <c r="B489" s="170">
        <f t="shared" si="9"/>
        <v>660969</v>
      </c>
      <c r="C489" s="196">
        <v>83</v>
      </c>
      <c r="D489" s="81">
        <f t="shared" si="7"/>
        <v>189.42857142857142</v>
      </c>
    </row>
    <row r="490" spans="1:4" x14ac:dyDescent="0.35">
      <c r="A490" s="115">
        <v>44347</v>
      </c>
      <c r="B490" s="170">
        <f t="shared" si="9"/>
        <v>661051</v>
      </c>
      <c r="C490" s="196">
        <v>82</v>
      </c>
      <c r="D490" s="81">
        <f t="shared" si="7"/>
        <v>160.42857142857142</v>
      </c>
    </row>
    <row r="491" spans="1:4" x14ac:dyDescent="0.35">
      <c r="A491" s="115">
        <v>44348</v>
      </c>
      <c r="B491" s="170">
        <f t="shared" si="9"/>
        <v>661237</v>
      </c>
      <c r="C491" s="196">
        <v>186</v>
      </c>
      <c r="D491" s="81">
        <f t="shared" si="7"/>
        <v>150.14285714285714</v>
      </c>
    </row>
    <row r="492" spans="1:4" x14ac:dyDescent="0.35">
      <c r="A492" s="115">
        <v>44349</v>
      </c>
      <c r="B492" s="170">
        <f t="shared" si="9"/>
        <v>661416</v>
      </c>
      <c r="C492" s="196">
        <v>179</v>
      </c>
      <c r="D492" s="81">
        <f t="shared" si="7"/>
        <v>141.85714285714286</v>
      </c>
    </row>
    <row r="493" spans="1:4" x14ac:dyDescent="0.35">
      <c r="A493" s="115">
        <v>44350</v>
      </c>
      <c r="B493" s="170">
        <f t="shared" si="9"/>
        <v>661613</v>
      </c>
      <c r="C493" s="196">
        <v>197</v>
      </c>
      <c r="D493" s="81">
        <f t="shared" si="7"/>
        <v>139.14285714285714</v>
      </c>
    </row>
    <row r="494" spans="1:4" x14ac:dyDescent="0.35">
      <c r="A494" s="115">
        <v>44351</v>
      </c>
      <c r="B494" s="170">
        <f t="shared" si="9"/>
        <v>661769</v>
      </c>
      <c r="C494" s="196">
        <v>156</v>
      </c>
      <c r="D494" s="81">
        <f t="shared" si="7"/>
        <v>139.42857142857142</v>
      </c>
    </row>
    <row r="495" spans="1:4" x14ac:dyDescent="0.35">
      <c r="A495" s="115">
        <v>44352</v>
      </c>
      <c r="B495" s="170">
        <f t="shared" si="9"/>
        <v>661829</v>
      </c>
      <c r="C495" s="196">
        <v>60</v>
      </c>
      <c r="D495" s="81">
        <f t="shared" si="7"/>
        <v>134.71428571428572</v>
      </c>
    </row>
    <row r="496" spans="1:4" x14ac:dyDescent="0.35">
      <c r="A496" s="115">
        <v>44353</v>
      </c>
      <c r="B496" s="170">
        <f t="shared" si="9"/>
        <v>661890</v>
      </c>
      <c r="C496" s="196">
        <v>61</v>
      </c>
      <c r="D496" s="81">
        <f t="shared" si="7"/>
        <v>131.57142857142858</v>
      </c>
    </row>
    <row r="497" spans="1:4" x14ac:dyDescent="0.35">
      <c r="A497" s="115">
        <v>44354</v>
      </c>
      <c r="B497" s="170">
        <f t="shared" si="9"/>
        <v>662030</v>
      </c>
      <c r="C497" s="196">
        <v>140</v>
      </c>
      <c r="D497" s="81">
        <f t="shared" si="7"/>
        <v>139.85714285714286</v>
      </c>
    </row>
    <row r="498" spans="1:4" x14ac:dyDescent="0.35">
      <c r="A498" s="115">
        <v>44355</v>
      </c>
      <c r="B498" s="170">
        <f t="shared" si="9"/>
        <v>662148</v>
      </c>
      <c r="C498" s="196">
        <v>118</v>
      </c>
      <c r="D498" s="81">
        <f t="shared" si="7"/>
        <v>130.14285714285714</v>
      </c>
    </row>
    <row r="499" spans="1:4" x14ac:dyDescent="0.35">
      <c r="A499" s="115">
        <v>44356</v>
      </c>
      <c r="B499" s="170">
        <f t="shared" si="9"/>
        <v>662243</v>
      </c>
      <c r="C499" s="196">
        <v>95</v>
      </c>
      <c r="D499" s="81">
        <f t="shared" si="7"/>
        <v>118.14285714285714</v>
      </c>
    </row>
    <row r="500" spans="1:4" x14ac:dyDescent="0.35">
      <c r="A500" s="115">
        <v>44357</v>
      </c>
      <c r="B500" s="170">
        <f t="shared" si="9"/>
        <v>662364</v>
      </c>
      <c r="C500" s="196">
        <v>121</v>
      </c>
      <c r="D500" s="81">
        <f t="shared" si="7"/>
        <v>107.28571428571429</v>
      </c>
    </row>
    <row r="501" spans="1:4" x14ac:dyDescent="0.35">
      <c r="A501" s="115">
        <v>44358</v>
      </c>
      <c r="B501" s="170">
        <f t="shared" si="9"/>
        <v>662457</v>
      </c>
      <c r="C501" s="196">
        <v>93</v>
      </c>
      <c r="D501" s="81">
        <f t="shared" si="7"/>
        <v>98.285714285714292</v>
      </c>
    </row>
    <row r="502" spans="1:4" x14ac:dyDescent="0.35">
      <c r="A502" s="115">
        <v>44359</v>
      </c>
      <c r="B502" s="170">
        <f t="shared" si="9"/>
        <v>662514</v>
      </c>
      <c r="C502" s="196">
        <v>57</v>
      </c>
      <c r="D502" s="81">
        <f t="shared" si="7"/>
        <v>97.857142857142861</v>
      </c>
    </row>
    <row r="503" spans="1:4" x14ac:dyDescent="0.35">
      <c r="A503" s="115">
        <v>44360</v>
      </c>
      <c r="B503" s="170">
        <f t="shared" si="9"/>
        <v>662555</v>
      </c>
      <c r="C503" s="196">
        <v>41</v>
      </c>
      <c r="D503" s="81">
        <f t="shared" si="7"/>
        <v>95</v>
      </c>
    </row>
    <row r="504" spans="1:4" x14ac:dyDescent="0.35">
      <c r="A504" s="115">
        <v>44361</v>
      </c>
      <c r="B504" s="170">
        <f t="shared" si="9"/>
        <v>662654</v>
      </c>
      <c r="C504" s="196">
        <v>99</v>
      </c>
      <c r="D504" s="81">
        <f t="shared" si="7"/>
        <v>89.142857142857139</v>
      </c>
    </row>
    <row r="505" spans="1:4" x14ac:dyDescent="0.35">
      <c r="A505" s="115">
        <v>44362</v>
      </c>
      <c r="B505" s="170">
        <f t="shared" si="9"/>
        <v>662742</v>
      </c>
      <c r="C505" s="196">
        <v>88</v>
      </c>
      <c r="D505" s="81">
        <f t="shared" si="7"/>
        <v>84.857142857142861</v>
      </c>
    </row>
    <row r="506" spans="1:4" s="170" customFormat="1" x14ac:dyDescent="0.35">
      <c r="A506" s="115">
        <v>44363</v>
      </c>
      <c r="B506" s="170">
        <f t="shared" si="9"/>
        <v>662825</v>
      </c>
      <c r="C506" s="196">
        <v>83</v>
      </c>
      <c r="D506" s="81">
        <f t="shared" ref="D506:D509" si="10">AVERAGE(C500:C506)</f>
        <v>83.142857142857139</v>
      </c>
    </row>
    <row r="507" spans="1:4" x14ac:dyDescent="0.35">
      <c r="A507" s="115">
        <v>44364</v>
      </c>
      <c r="B507" s="170">
        <f t="shared" si="9"/>
        <v>662902</v>
      </c>
      <c r="C507" s="196">
        <v>77</v>
      </c>
      <c r="D507" s="81">
        <f t="shared" si="10"/>
        <v>76.857142857142861</v>
      </c>
    </row>
    <row r="508" spans="1:4" x14ac:dyDescent="0.35">
      <c r="A508" s="115">
        <v>44365</v>
      </c>
      <c r="B508" s="170">
        <f t="shared" si="9"/>
        <v>662974</v>
      </c>
      <c r="C508" s="196">
        <v>72</v>
      </c>
      <c r="D508" s="81">
        <f t="shared" si="10"/>
        <v>73.857142857142861</v>
      </c>
    </row>
    <row r="509" spans="1:4" x14ac:dyDescent="0.35">
      <c r="A509" s="115">
        <v>44366</v>
      </c>
      <c r="B509" s="170">
        <f t="shared" si="9"/>
        <v>663022</v>
      </c>
      <c r="C509" s="196">
        <v>48</v>
      </c>
      <c r="D509" s="81">
        <f t="shared" si="10"/>
        <v>72.571428571428569</v>
      </c>
    </row>
    <row r="510" spans="1:4" x14ac:dyDescent="0.35">
      <c r="A510" s="115">
        <v>44367</v>
      </c>
      <c r="B510" s="170">
        <f t="shared" si="9"/>
        <v>663053</v>
      </c>
      <c r="C510" s="196">
        <v>31</v>
      </c>
      <c r="D510" s="81">
        <f t="shared" ref="D510:D578" si="11">AVERAGE(C504:C510)</f>
        <v>71.142857142857139</v>
      </c>
    </row>
    <row r="511" spans="1:4" x14ac:dyDescent="0.35">
      <c r="A511" s="115">
        <v>44368</v>
      </c>
      <c r="B511" s="170">
        <f t="shared" si="9"/>
        <v>663122</v>
      </c>
      <c r="C511" s="196">
        <v>69</v>
      </c>
      <c r="D511" s="81">
        <f t="shared" si="11"/>
        <v>66.857142857142861</v>
      </c>
    </row>
    <row r="512" spans="1:4" x14ac:dyDescent="0.35">
      <c r="A512" s="115">
        <v>44369</v>
      </c>
      <c r="B512" s="170">
        <f t="shared" si="9"/>
        <v>663208</v>
      </c>
      <c r="C512" s="196">
        <v>86</v>
      </c>
      <c r="D512" s="81">
        <f t="shared" si="11"/>
        <v>66.571428571428569</v>
      </c>
    </row>
    <row r="513" spans="1:4" x14ac:dyDescent="0.35">
      <c r="A513" s="115">
        <v>44370</v>
      </c>
      <c r="B513" s="170">
        <f t="shared" si="9"/>
        <v>663277</v>
      </c>
      <c r="C513" s="196">
        <v>69</v>
      </c>
      <c r="D513" s="81">
        <f t="shared" si="11"/>
        <v>64.571428571428569</v>
      </c>
    </row>
    <row r="514" spans="1:4" x14ac:dyDescent="0.35">
      <c r="A514" s="115">
        <v>44371</v>
      </c>
      <c r="B514" s="170">
        <f t="shared" si="9"/>
        <v>663361</v>
      </c>
      <c r="C514" s="196">
        <v>84</v>
      </c>
      <c r="D514" s="81">
        <f t="shared" si="11"/>
        <v>65.571428571428569</v>
      </c>
    </row>
    <row r="515" spans="1:4" x14ac:dyDescent="0.35">
      <c r="A515" s="115">
        <v>44372</v>
      </c>
      <c r="B515" s="170">
        <f t="shared" si="9"/>
        <v>663422</v>
      </c>
      <c r="C515" s="196">
        <v>61</v>
      </c>
      <c r="D515" s="81">
        <f t="shared" si="11"/>
        <v>64</v>
      </c>
    </row>
    <row r="516" spans="1:4" x14ac:dyDescent="0.35">
      <c r="A516" s="115">
        <v>44373</v>
      </c>
      <c r="B516" s="170">
        <f t="shared" si="9"/>
        <v>663482</v>
      </c>
      <c r="C516" s="196">
        <v>60</v>
      </c>
      <c r="D516" s="81">
        <f t="shared" si="11"/>
        <v>65.714285714285708</v>
      </c>
    </row>
    <row r="517" spans="1:4" x14ac:dyDescent="0.35">
      <c r="A517" s="115">
        <v>44374</v>
      </c>
      <c r="B517" s="170">
        <f t="shared" si="9"/>
        <v>663542</v>
      </c>
      <c r="C517" s="196">
        <v>60</v>
      </c>
      <c r="D517" s="81">
        <f t="shared" si="11"/>
        <v>69.857142857142861</v>
      </c>
    </row>
    <row r="518" spans="1:4" x14ac:dyDescent="0.35">
      <c r="A518" s="115">
        <v>44375</v>
      </c>
      <c r="B518" s="170">
        <f t="shared" si="9"/>
        <v>663638</v>
      </c>
      <c r="C518" s="196">
        <v>96</v>
      </c>
      <c r="D518" s="81">
        <f t="shared" si="11"/>
        <v>73.714285714285708</v>
      </c>
    </row>
    <row r="519" spans="1:4" x14ac:dyDescent="0.35">
      <c r="A519" s="115">
        <v>44376</v>
      </c>
      <c r="B519" s="170">
        <f t="shared" si="9"/>
        <v>663719</v>
      </c>
      <c r="C519" s="196">
        <v>81</v>
      </c>
      <c r="D519" s="81">
        <f t="shared" si="11"/>
        <v>73</v>
      </c>
    </row>
    <row r="520" spans="1:4" x14ac:dyDescent="0.35">
      <c r="A520" s="115">
        <v>44377</v>
      </c>
      <c r="B520" s="177">
        <f t="shared" si="9"/>
        <v>663804</v>
      </c>
      <c r="C520" s="196">
        <v>85</v>
      </c>
      <c r="D520" s="81">
        <f t="shared" si="11"/>
        <v>75.285714285714292</v>
      </c>
    </row>
    <row r="521" spans="1:4" x14ac:dyDescent="0.35">
      <c r="A521" s="115">
        <v>44378</v>
      </c>
      <c r="B521" s="177">
        <f t="shared" si="9"/>
        <v>663907</v>
      </c>
      <c r="C521" s="196">
        <v>103</v>
      </c>
      <c r="D521" s="81">
        <f t="shared" si="11"/>
        <v>78</v>
      </c>
    </row>
    <row r="522" spans="1:4" x14ac:dyDescent="0.35">
      <c r="A522" s="115">
        <v>44379</v>
      </c>
      <c r="B522" s="177">
        <f t="shared" si="9"/>
        <v>663996</v>
      </c>
      <c r="C522" s="196">
        <v>89</v>
      </c>
      <c r="D522" s="81">
        <f t="shared" si="11"/>
        <v>82</v>
      </c>
    </row>
    <row r="523" spans="1:4" x14ac:dyDescent="0.35">
      <c r="A523" s="115">
        <v>44380</v>
      </c>
      <c r="B523" s="177">
        <f t="shared" si="9"/>
        <v>664037</v>
      </c>
      <c r="C523" s="196">
        <v>41</v>
      </c>
      <c r="D523" s="81">
        <f t="shared" si="11"/>
        <v>79.285714285714292</v>
      </c>
    </row>
    <row r="524" spans="1:4" x14ac:dyDescent="0.35">
      <c r="A524" s="115">
        <v>44381</v>
      </c>
      <c r="B524" s="177">
        <f t="shared" si="9"/>
        <v>664070</v>
      </c>
      <c r="C524" s="196">
        <v>33</v>
      </c>
      <c r="D524" s="81">
        <f t="shared" si="11"/>
        <v>75.428571428571431</v>
      </c>
    </row>
    <row r="525" spans="1:4" x14ac:dyDescent="0.35">
      <c r="A525" s="115">
        <v>44382</v>
      </c>
      <c r="B525" s="177">
        <f t="shared" si="9"/>
        <v>664153</v>
      </c>
      <c r="C525" s="196">
        <v>83</v>
      </c>
      <c r="D525" s="81">
        <f t="shared" si="11"/>
        <v>73.571428571428569</v>
      </c>
    </row>
    <row r="526" spans="1:4" x14ac:dyDescent="0.35">
      <c r="A526" s="115">
        <v>44383</v>
      </c>
      <c r="B526" s="177">
        <f t="shared" si="9"/>
        <v>664285</v>
      </c>
      <c r="C526" s="196">
        <v>132</v>
      </c>
      <c r="D526" s="81">
        <f t="shared" si="11"/>
        <v>80.857142857142861</v>
      </c>
    </row>
    <row r="527" spans="1:4" x14ac:dyDescent="0.35">
      <c r="A527" s="115">
        <v>44384</v>
      </c>
      <c r="B527" s="177">
        <f t="shared" si="9"/>
        <v>664440</v>
      </c>
      <c r="C527" s="196">
        <v>155</v>
      </c>
      <c r="D527" s="81">
        <f t="shared" si="11"/>
        <v>90.857142857142861</v>
      </c>
    </row>
    <row r="528" spans="1:4" x14ac:dyDescent="0.35">
      <c r="A528" s="115">
        <v>44385</v>
      </c>
      <c r="B528" s="177">
        <f t="shared" si="9"/>
        <v>664598</v>
      </c>
      <c r="C528" s="196">
        <v>158</v>
      </c>
      <c r="D528" s="81">
        <f t="shared" si="11"/>
        <v>98.714285714285708</v>
      </c>
    </row>
    <row r="529" spans="1:4" x14ac:dyDescent="0.35">
      <c r="A529" s="115">
        <v>44386</v>
      </c>
      <c r="B529" s="177">
        <f t="shared" si="9"/>
        <v>664744</v>
      </c>
      <c r="C529" s="196">
        <v>146</v>
      </c>
      <c r="D529" s="81">
        <f t="shared" si="11"/>
        <v>106.85714285714286</v>
      </c>
    </row>
    <row r="530" spans="1:4" x14ac:dyDescent="0.35">
      <c r="A530" s="115">
        <v>44387</v>
      </c>
      <c r="B530" s="177">
        <f t="shared" si="9"/>
        <v>664863</v>
      </c>
      <c r="C530" s="196">
        <v>119</v>
      </c>
      <c r="D530" s="81">
        <f t="shared" si="11"/>
        <v>118</v>
      </c>
    </row>
    <row r="531" spans="1:4" x14ac:dyDescent="0.35">
      <c r="A531" s="115">
        <v>44388</v>
      </c>
      <c r="B531" s="177">
        <f t="shared" si="9"/>
        <v>664995</v>
      </c>
      <c r="C531" s="196">
        <v>132</v>
      </c>
      <c r="D531" s="81">
        <f t="shared" si="11"/>
        <v>132.14285714285714</v>
      </c>
    </row>
    <row r="532" spans="1:4" x14ac:dyDescent="0.35">
      <c r="A532" s="115">
        <v>44389</v>
      </c>
      <c r="B532" s="177">
        <f t="shared" si="9"/>
        <v>665258</v>
      </c>
      <c r="C532" s="196">
        <v>263</v>
      </c>
      <c r="D532" s="81">
        <f t="shared" si="11"/>
        <v>157.85714285714286</v>
      </c>
    </row>
    <row r="533" spans="1:4" x14ac:dyDescent="0.35">
      <c r="A533" s="115">
        <v>44390</v>
      </c>
      <c r="B533" s="177">
        <f t="shared" si="9"/>
        <v>665526</v>
      </c>
      <c r="C533" s="196">
        <v>268</v>
      </c>
      <c r="D533" s="81">
        <f t="shared" si="11"/>
        <v>177.28571428571428</v>
      </c>
    </row>
    <row r="534" spans="1:4" x14ac:dyDescent="0.35">
      <c r="A534" s="115">
        <v>44391</v>
      </c>
      <c r="B534" s="196">
        <f t="shared" si="9"/>
        <v>665837</v>
      </c>
      <c r="C534" s="196">
        <v>311</v>
      </c>
      <c r="D534" s="81">
        <f t="shared" si="11"/>
        <v>199.57142857142858</v>
      </c>
    </row>
    <row r="535" spans="1:4" x14ac:dyDescent="0.35">
      <c r="A535" s="115">
        <v>44392</v>
      </c>
      <c r="B535" s="196">
        <f t="shared" si="9"/>
        <v>666162</v>
      </c>
      <c r="C535" s="196">
        <v>325</v>
      </c>
      <c r="D535" s="81">
        <f t="shared" si="11"/>
        <v>223.42857142857142</v>
      </c>
    </row>
    <row r="536" spans="1:4" x14ac:dyDescent="0.35">
      <c r="A536" s="115">
        <v>44393</v>
      </c>
      <c r="B536" s="196">
        <f t="shared" si="9"/>
        <v>666481</v>
      </c>
      <c r="C536" s="196">
        <v>319</v>
      </c>
      <c r="D536" s="81">
        <f t="shared" si="11"/>
        <v>248.14285714285714</v>
      </c>
    </row>
    <row r="537" spans="1:4" x14ac:dyDescent="0.35">
      <c r="A537" s="115">
        <v>44394</v>
      </c>
      <c r="B537" s="196">
        <f t="shared" si="9"/>
        <v>666713</v>
      </c>
      <c r="C537" s="196">
        <v>232</v>
      </c>
      <c r="D537" s="81">
        <f t="shared" si="11"/>
        <v>264.28571428571428</v>
      </c>
    </row>
    <row r="538" spans="1:4" x14ac:dyDescent="0.35">
      <c r="A538" s="115">
        <v>44395</v>
      </c>
      <c r="B538" s="196">
        <f t="shared" si="9"/>
        <v>666957</v>
      </c>
      <c r="C538" s="196">
        <v>244</v>
      </c>
      <c r="D538" s="81">
        <f t="shared" si="11"/>
        <v>280.28571428571428</v>
      </c>
    </row>
    <row r="539" spans="1:4" x14ac:dyDescent="0.35">
      <c r="A539" s="115">
        <v>44396</v>
      </c>
      <c r="B539" s="196">
        <f t="shared" si="9"/>
        <v>667474</v>
      </c>
      <c r="C539" s="196">
        <v>517</v>
      </c>
      <c r="D539" s="81">
        <f t="shared" si="11"/>
        <v>316.57142857142856</v>
      </c>
    </row>
    <row r="540" spans="1:4" x14ac:dyDescent="0.35">
      <c r="A540" s="115">
        <v>44397</v>
      </c>
      <c r="B540" s="196">
        <f t="shared" si="9"/>
        <v>667989</v>
      </c>
      <c r="C540" s="196">
        <v>515</v>
      </c>
      <c r="D540" s="81">
        <f t="shared" si="11"/>
        <v>351.85714285714283</v>
      </c>
    </row>
    <row r="541" spans="1:4" x14ac:dyDescent="0.35">
      <c r="A541" s="115">
        <v>44398</v>
      </c>
      <c r="B541" s="196">
        <f t="shared" si="9"/>
        <v>668580</v>
      </c>
      <c r="C541" s="196">
        <v>591</v>
      </c>
      <c r="D541" s="81">
        <f t="shared" si="11"/>
        <v>391.85714285714283</v>
      </c>
    </row>
    <row r="542" spans="1:4" x14ac:dyDescent="0.35">
      <c r="A542" s="115">
        <v>44399</v>
      </c>
      <c r="B542" s="196">
        <f t="shared" si="9"/>
        <v>669168</v>
      </c>
      <c r="C542" s="196">
        <v>588</v>
      </c>
      <c r="D542" s="81">
        <f t="shared" si="11"/>
        <v>429.42857142857144</v>
      </c>
    </row>
    <row r="543" spans="1:4" x14ac:dyDescent="0.35">
      <c r="A543" s="115">
        <v>44400</v>
      </c>
      <c r="B543" s="196">
        <f t="shared" si="9"/>
        <v>669675</v>
      </c>
      <c r="C543" s="196">
        <v>507</v>
      </c>
      <c r="D543" s="81">
        <f t="shared" si="11"/>
        <v>456.28571428571428</v>
      </c>
    </row>
    <row r="544" spans="1:4" x14ac:dyDescent="0.35">
      <c r="A544" s="115">
        <v>44401</v>
      </c>
      <c r="B544" s="196">
        <f t="shared" ref="B544:B584" si="12">(B543+C544)</f>
        <v>670061</v>
      </c>
      <c r="C544" s="196">
        <v>386</v>
      </c>
      <c r="D544" s="81">
        <f t="shared" si="11"/>
        <v>478.28571428571428</v>
      </c>
    </row>
    <row r="545" spans="1:4" x14ac:dyDescent="0.35">
      <c r="A545" s="115">
        <v>44402</v>
      </c>
      <c r="B545" s="196">
        <f t="shared" si="12"/>
        <v>670468</v>
      </c>
      <c r="C545" s="196">
        <v>407</v>
      </c>
      <c r="D545" s="81">
        <f t="shared" si="11"/>
        <v>501.57142857142856</v>
      </c>
    </row>
    <row r="546" spans="1:4" x14ac:dyDescent="0.35">
      <c r="A546" s="115">
        <v>44403</v>
      </c>
      <c r="B546" s="196">
        <f t="shared" si="12"/>
        <v>671184</v>
      </c>
      <c r="C546" s="196">
        <v>716</v>
      </c>
      <c r="D546" s="81">
        <f t="shared" si="11"/>
        <v>530</v>
      </c>
    </row>
    <row r="547" spans="1:4" x14ac:dyDescent="0.35">
      <c r="A547" s="115">
        <v>44404</v>
      </c>
      <c r="B547" s="196">
        <f t="shared" si="12"/>
        <v>671950</v>
      </c>
      <c r="C547" s="196">
        <v>766</v>
      </c>
      <c r="D547" s="81">
        <f t="shared" si="11"/>
        <v>565.85714285714289</v>
      </c>
    </row>
    <row r="548" spans="1:4" x14ac:dyDescent="0.35">
      <c r="A548" s="115">
        <v>44405</v>
      </c>
      <c r="B548" s="196">
        <f t="shared" si="12"/>
        <v>672778</v>
      </c>
      <c r="C548" s="196">
        <v>828</v>
      </c>
      <c r="D548" s="81">
        <f t="shared" si="11"/>
        <v>599.71428571428567</v>
      </c>
    </row>
    <row r="549" spans="1:4" x14ac:dyDescent="0.35">
      <c r="A549" s="115">
        <v>44406</v>
      </c>
      <c r="B549" s="196">
        <f t="shared" si="12"/>
        <v>673684</v>
      </c>
      <c r="C549" s="196">
        <v>906</v>
      </c>
      <c r="D549" s="81">
        <f t="shared" si="11"/>
        <v>645.14285714285711</v>
      </c>
    </row>
    <row r="550" spans="1:4" x14ac:dyDescent="0.35">
      <c r="A550" s="115">
        <v>44407</v>
      </c>
      <c r="B550" s="196">
        <f t="shared" si="12"/>
        <v>674477</v>
      </c>
      <c r="C550" s="196">
        <v>793</v>
      </c>
      <c r="D550" s="81">
        <f t="shared" si="11"/>
        <v>686</v>
      </c>
    </row>
    <row r="551" spans="1:4" x14ac:dyDescent="0.35">
      <c r="A551" s="115">
        <v>44408</v>
      </c>
      <c r="B551" s="196">
        <f t="shared" si="12"/>
        <v>675109</v>
      </c>
      <c r="C551" s="196">
        <v>632</v>
      </c>
      <c r="D551" s="81">
        <f t="shared" si="11"/>
        <v>721.14285714285711</v>
      </c>
    </row>
    <row r="552" spans="1:4" x14ac:dyDescent="0.35">
      <c r="A552" s="115">
        <v>44409</v>
      </c>
      <c r="B552" s="196">
        <f t="shared" si="12"/>
        <v>675681</v>
      </c>
      <c r="C552" s="196">
        <v>572</v>
      </c>
      <c r="D552" s="81">
        <f t="shared" si="11"/>
        <v>744.71428571428567</v>
      </c>
    </row>
    <row r="553" spans="1:4" x14ac:dyDescent="0.35">
      <c r="A553" s="115">
        <v>44410</v>
      </c>
      <c r="B553" s="196">
        <f t="shared" si="12"/>
        <v>676914</v>
      </c>
      <c r="C553" s="196">
        <v>1233</v>
      </c>
      <c r="D553" s="81">
        <f t="shared" si="11"/>
        <v>818.57142857142856</v>
      </c>
    </row>
    <row r="554" spans="1:4" x14ac:dyDescent="0.35">
      <c r="A554" s="115">
        <v>44411</v>
      </c>
      <c r="B554" s="196">
        <f t="shared" si="12"/>
        <v>678059</v>
      </c>
      <c r="C554" s="196">
        <v>1145</v>
      </c>
      <c r="D554" s="81">
        <f t="shared" si="11"/>
        <v>872.71428571428567</v>
      </c>
    </row>
    <row r="555" spans="1:4" x14ac:dyDescent="0.35">
      <c r="A555" s="115">
        <v>44412</v>
      </c>
      <c r="B555" s="196">
        <f t="shared" si="12"/>
        <v>679201</v>
      </c>
      <c r="C555" s="196">
        <v>1142</v>
      </c>
      <c r="D555" s="81">
        <f t="shared" si="11"/>
        <v>917.57142857142856</v>
      </c>
    </row>
    <row r="556" spans="1:4" x14ac:dyDescent="0.35">
      <c r="A556" s="115">
        <v>44413</v>
      </c>
      <c r="B556" s="196">
        <f t="shared" si="12"/>
        <v>680287</v>
      </c>
      <c r="C556" s="196">
        <v>1086</v>
      </c>
      <c r="D556" s="81">
        <f t="shared" si="11"/>
        <v>943.28571428571433</v>
      </c>
    </row>
    <row r="557" spans="1:4" x14ac:dyDescent="0.35">
      <c r="A557" s="115">
        <v>44414</v>
      </c>
      <c r="B557" s="196">
        <f t="shared" si="12"/>
        <v>681420</v>
      </c>
      <c r="C557" s="196">
        <v>1133</v>
      </c>
      <c r="D557" s="81">
        <f t="shared" si="11"/>
        <v>991.85714285714289</v>
      </c>
    </row>
    <row r="558" spans="1:4" x14ac:dyDescent="0.35">
      <c r="A558" s="115">
        <v>44415</v>
      </c>
      <c r="B558" s="196">
        <f t="shared" si="12"/>
        <v>682099</v>
      </c>
      <c r="C558" s="196">
        <v>679</v>
      </c>
      <c r="D558" s="81">
        <f t="shared" si="11"/>
        <v>998.57142857142856</v>
      </c>
    </row>
    <row r="559" spans="1:4" x14ac:dyDescent="0.35">
      <c r="A559" s="115">
        <v>44416</v>
      </c>
      <c r="B559" s="196">
        <f t="shared" si="12"/>
        <v>682751</v>
      </c>
      <c r="C559" s="196">
        <v>652</v>
      </c>
      <c r="D559" s="81">
        <f t="shared" si="11"/>
        <v>1010</v>
      </c>
    </row>
    <row r="560" spans="1:4" x14ac:dyDescent="0.35">
      <c r="A560" s="115">
        <v>44417</v>
      </c>
      <c r="B560" s="196">
        <f t="shared" si="12"/>
        <v>684172</v>
      </c>
      <c r="C560" s="196">
        <v>1421</v>
      </c>
      <c r="D560" s="81">
        <f t="shared" si="11"/>
        <v>1036.8571428571429</v>
      </c>
    </row>
    <row r="561" spans="1:4" x14ac:dyDescent="0.35">
      <c r="A561" s="115">
        <v>44418</v>
      </c>
      <c r="B561" s="196">
        <f t="shared" si="12"/>
        <v>685506</v>
      </c>
      <c r="C561" s="196">
        <v>1334</v>
      </c>
      <c r="D561" s="81">
        <f t="shared" si="11"/>
        <v>1063.8571428571429</v>
      </c>
    </row>
    <row r="562" spans="1:4" x14ac:dyDescent="0.35">
      <c r="A562" s="115">
        <v>44419</v>
      </c>
      <c r="B562" s="196">
        <f t="shared" si="12"/>
        <v>686839</v>
      </c>
      <c r="C562" s="196">
        <v>1333</v>
      </c>
      <c r="D562" s="81">
        <f t="shared" si="11"/>
        <v>1091.1428571428571</v>
      </c>
    </row>
    <row r="563" spans="1:4" x14ac:dyDescent="0.35">
      <c r="A563" s="115">
        <v>44420</v>
      </c>
      <c r="B563" s="196">
        <f t="shared" si="12"/>
        <v>688222</v>
      </c>
      <c r="C563" s="196">
        <v>1383</v>
      </c>
      <c r="D563" s="81">
        <f t="shared" si="11"/>
        <v>1133.5714285714287</v>
      </c>
    </row>
    <row r="564" spans="1:4" x14ac:dyDescent="0.35">
      <c r="A564" s="115">
        <v>44421</v>
      </c>
      <c r="B564" s="196">
        <f t="shared" si="12"/>
        <v>689411</v>
      </c>
      <c r="C564" s="196">
        <v>1189</v>
      </c>
      <c r="D564" s="81">
        <f t="shared" si="11"/>
        <v>1141.5714285714287</v>
      </c>
    </row>
    <row r="565" spans="1:4" x14ac:dyDescent="0.35">
      <c r="A565" s="115">
        <v>44422</v>
      </c>
      <c r="B565" s="196">
        <f t="shared" si="12"/>
        <v>690192</v>
      </c>
      <c r="C565" s="196">
        <v>781</v>
      </c>
      <c r="D565" s="81">
        <f t="shared" si="11"/>
        <v>1156.1428571428571</v>
      </c>
    </row>
    <row r="566" spans="1:4" x14ac:dyDescent="0.35">
      <c r="A566" s="115">
        <v>44423</v>
      </c>
      <c r="B566" s="196">
        <f t="shared" si="12"/>
        <v>690970</v>
      </c>
      <c r="C566" s="196">
        <v>778</v>
      </c>
      <c r="D566" s="81">
        <f t="shared" si="11"/>
        <v>1174.1428571428571</v>
      </c>
    </row>
    <row r="567" spans="1:4" x14ac:dyDescent="0.35">
      <c r="A567" s="115">
        <v>44424</v>
      </c>
      <c r="B567" s="196">
        <f t="shared" si="12"/>
        <v>692552</v>
      </c>
      <c r="C567" s="196">
        <v>1582</v>
      </c>
      <c r="D567" s="81">
        <f t="shared" si="11"/>
        <v>1197.1428571428571</v>
      </c>
    </row>
    <row r="568" spans="1:4" x14ac:dyDescent="0.35">
      <c r="A568" s="115">
        <v>44425</v>
      </c>
      <c r="B568" s="196">
        <f t="shared" si="12"/>
        <v>694128</v>
      </c>
      <c r="C568" s="27">
        <v>1576</v>
      </c>
      <c r="D568" s="81">
        <f t="shared" si="11"/>
        <v>1231.7142857142858</v>
      </c>
    </row>
    <row r="569" spans="1:4" x14ac:dyDescent="0.35">
      <c r="A569" s="115">
        <v>44426</v>
      </c>
      <c r="B569" s="205">
        <f t="shared" si="12"/>
        <v>695628</v>
      </c>
      <c r="C569" s="27">
        <v>1500</v>
      </c>
      <c r="D569" s="81">
        <f t="shared" si="11"/>
        <v>1255.5714285714287</v>
      </c>
    </row>
    <row r="570" spans="1:4" x14ac:dyDescent="0.35">
      <c r="A570" s="115">
        <v>44427</v>
      </c>
      <c r="B570" s="205">
        <f t="shared" si="12"/>
        <v>697080</v>
      </c>
      <c r="C570" s="27">
        <v>1452</v>
      </c>
      <c r="D570" s="81">
        <f t="shared" si="11"/>
        <v>1265.4285714285713</v>
      </c>
    </row>
    <row r="571" spans="1:4" x14ac:dyDescent="0.35">
      <c r="A571" s="115">
        <v>44428</v>
      </c>
      <c r="B571" s="205">
        <f t="shared" si="12"/>
        <v>698457</v>
      </c>
      <c r="C571" s="27">
        <v>1377</v>
      </c>
      <c r="D571" s="81">
        <f t="shared" si="11"/>
        <v>1292.2857142857142</v>
      </c>
    </row>
    <row r="572" spans="1:4" x14ac:dyDescent="0.35">
      <c r="A572" s="115">
        <v>44429</v>
      </c>
      <c r="B572" s="205">
        <f t="shared" si="12"/>
        <v>699381</v>
      </c>
      <c r="C572" s="27">
        <v>924</v>
      </c>
      <c r="D572" s="81">
        <f t="shared" si="11"/>
        <v>1312.7142857142858</v>
      </c>
    </row>
    <row r="573" spans="1:4" x14ac:dyDescent="0.35">
      <c r="A573" s="115">
        <v>44430</v>
      </c>
      <c r="B573" s="205">
        <f t="shared" si="12"/>
        <v>700045</v>
      </c>
      <c r="C573" s="27">
        <v>664</v>
      </c>
      <c r="D573" s="81">
        <f t="shared" si="11"/>
        <v>1296.4285714285713</v>
      </c>
    </row>
    <row r="574" spans="1:4" x14ac:dyDescent="0.35">
      <c r="A574" s="115">
        <v>44431</v>
      </c>
      <c r="B574" s="205">
        <f t="shared" si="12"/>
        <v>701705</v>
      </c>
      <c r="C574" s="27">
        <v>1660</v>
      </c>
      <c r="D574" s="81">
        <f t="shared" si="11"/>
        <v>1307.5714285714287</v>
      </c>
    </row>
    <row r="575" spans="1:4" x14ac:dyDescent="0.35">
      <c r="A575" s="115">
        <v>44432</v>
      </c>
      <c r="B575" s="205">
        <f t="shared" si="12"/>
        <v>703578</v>
      </c>
      <c r="C575" s="27">
        <v>1873</v>
      </c>
      <c r="D575" s="81">
        <f t="shared" si="11"/>
        <v>1350</v>
      </c>
    </row>
    <row r="576" spans="1:4" x14ac:dyDescent="0.35">
      <c r="A576" s="115">
        <v>44433</v>
      </c>
      <c r="B576" s="205">
        <f t="shared" si="12"/>
        <v>705274</v>
      </c>
      <c r="C576" s="27">
        <v>1696</v>
      </c>
      <c r="D576" s="81">
        <f t="shared" si="11"/>
        <v>1378</v>
      </c>
    </row>
    <row r="577" spans="1:4" x14ac:dyDescent="0.35">
      <c r="A577" s="115">
        <v>44434</v>
      </c>
      <c r="B577" s="205">
        <f t="shared" si="12"/>
        <v>706880</v>
      </c>
      <c r="C577" s="27">
        <v>1606</v>
      </c>
      <c r="D577" s="81">
        <f t="shared" si="11"/>
        <v>1400</v>
      </c>
    </row>
    <row r="578" spans="1:4" x14ac:dyDescent="0.35">
      <c r="A578" s="115">
        <v>44435</v>
      </c>
      <c r="B578" s="205">
        <f t="shared" si="12"/>
        <v>708392</v>
      </c>
      <c r="C578" s="27">
        <v>1512</v>
      </c>
      <c r="D578" s="81">
        <f t="shared" si="11"/>
        <v>1419.2857142857142</v>
      </c>
    </row>
    <row r="579" spans="1:4" x14ac:dyDescent="0.35">
      <c r="A579" s="115">
        <v>44436</v>
      </c>
      <c r="B579" s="205">
        <f t="shared" si="12"/>
        <v>709391</v>
      </c>
      <c r="C579" s="27">
        <v>999</v>
      </c>
      <c r="D579" s="81">
        <f t="shared" ref="D579:D584" si="13">AVERAGE(C573:C579)</f>
        <v>1430</v>
      </c>
    </row>
    <row r="580" spans="1:4" x14ac:dyDescent="0.35">
      <c r="A580" s="115">
        <v>44437</v>
      </c>
      <c r="B580" s="205">
        <f t="shared" si="12"/>
        <v>710246</v>
      </c>
      <c r="C580" s="27">
        <v>855</v>
      </c>
      <c r="D580" s="81">
        <f t="shared" si="13"/>
        <v>1457.2857142857142</v>
      </c>
    </row>
    <row r="581" spans="1:4" x14ac:dyDescent="0.35">
      <c r="A581" s="115">
        <v>44438</v>
      </c>
      <c r="B581" s="205">
        <f t="shared" si="12"/>
        <v>712057</v>
      </c>
      <c r="C581" s="27">
        <v>1811</v>
      </c>
      <c r="D581" s="81">
        <f t="shared" si="13"/>
        <v>1478.8571428571429</v>
      </c>
    </row>
    <row r="582" spans="1:4" x14ac:dyDescent="0.35">
      <c r="A582" s="115">
        <v>44439</v>
      </c>
      <c r="B582" s="205">
        <f t="shared" si="12"/>
        <v>713728</v>
      </c>
      <c r="C582" s="27">
        <v>1671</v>
      </c>
      <c r="D582" s="81">
        <f t="shared" si="13"/>
        <v>1450</v>
      </c>
    </row>
    <row r="583" spans="1:4" x14ac:dyDescent="0.35">
      <c r="A583" s="115">
        <v>44440</v>
      </c>
      <c r="B583" s="205">
        <f t="shared" si="12"/>
        <v>714524</v>
      </c>
      <c r="C583" s="27">
        <v>796</v>
      </c>
      <c r="D583" s="81">
        <f t="shared" si="13"/>
        <v>1321.4285714285713</v>
      </c>
    </row>
    <row r="584" spans="1:4" x14ac:dyDescent="0.35">
      <c r="A584" s="115">
        <v>44441</v>
      </c>
      <c r="B584" s="205">
        <f t="shared" si="12"/>
        <v>714691</v>
      </c>
      <c r="C584" s="27">
        <v>167</v>
      </c>
      <c r="D584" s="81">
        <f t="shared" si="13"/>
        <v>1115.8571428571429</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28"/>
  <sheetViews>
    <sheetView workbookViewId="0">
      <pane ySplit="1" topLeftCell="A497" activePane="bottomLeft" state="frozen"/>
      <selection activeCell="F21" sqref="F21:G34"/>
      <selection pane="bottomLeft" activeCell="B528" sqref="B528"/>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6">
        <v>23</v>
      </c>
    </row>
    <row r="152" spans="1:3" x14ac:dyDescent="0.35">
      <c r="A152" s="28">
        <v>44063</v>
      </c>
      <c r="B152" s="27">
        <f t="shared" si="2"/>
        <v>1447</v>
      </c>
      <c r="C152" s="196">
        <v>15</v>
      </c>
    </row>
    <row r="153" spans="1:3" x14ac:dyDescent="0.35">
      <c r="A153" s="28">
        <v>44064</v>
      </c>
      <c r="B153" s="27">
        <f t="shared" si="2"/>
        <v>1461</v>
      </c>
      <c r="C153" s="196">
        <v>14</v>
      </c>
    </row>
    <row r="154" spans="1:3" x14ac:dyDescent="0.35">
      <c r="A154" s="28">
        <v>44065</v>
      </c>
      <c r="B154" s="27">
        <f t="shared" si="2"/>
        <v>1479</v>
      </c>
      <c r="C154" s="196">
        <v>18</v>
      </c>
    </row>
    <row r="155" spans="1:3" x14ac:dyDescent="0.35">
      <c r="A155" s="28">
        <v>44066</v>
      </c>
      <c r="B155" s="27">
        <f t="shared" si="2"/>
        <v>1495</v>
      </c>
      <c r="C155" s="196">
        <v>16</v>
      </c>
    </row>
    <row r="156" spans="1:3" x14ac:dyDescent="0.35">
      <c r="A156" s="28">
        <v>44067</v>
      </c>
      <c r="B156" s="27">
        <f t="shared" si="2"/>
        <v>1512</v>
      </c>
      <c r="C156" s="196">
        <v>17</v>
      </c>
    </row>
    <row r="157" spans="1:3" x14ac:dyDescent="0.35">
      <c r="A157" s="28">
        <v>44068</v>
      </c>
      <c r="B157" s="27">
        <f t="shared" si="2"/>
        <v>1534</v>
      </c>
      <c r="C157" s="196">
        <v>22</v>
      </c>
    </row>
    <row r="158" spans="1:3" x14ac:dyDescent="0.35">
      <c r="A158" s="28">
        <v>44069</v>
      </c>
      <c r="B158" s="27">
        <f t="shared" si="2"/>
        <v>1565</v>
      </c>
      <c r="C158" s="196">
        <v>31</v>
      </c>
    </row>
    <row r="159" spans="1:3" x14ac:dyDescent="0.35">
      <c r="A159" s="28">
        <v>44070</v>
      </c>
      <c r="B159" s="27">
        <f t="shared" si="2"/>
        <v>1569</v>
      </c>
      <c r="C159" s="196">
        <v>4</v>
      </c>
    </row>
    <row r="160" spans="1:3" x14ac:dyDescent="0.35">
      <c r="A160" s="28">
        <v>44071</v>
      </c>
      <c r="B160" s="27">
        <f t="shared" si="2"/>
        <v>1594</v>
      </c>
      <c r="C160" s="196">
        <v>25</v>
      </c>
    </row>
    <row r="161" spans="1:3" x14ac:dyDescent="0.35">
      <c r="A161" s="28">
        <v>44072</v>
      </c>
      <c r="B161" s="27">
        <f t="shared" si="2"/>
        <v>1612</v>
      </c>
      <c r="C161" s="196">
        <v>18</v>
      </c>
    </row>
    <row r="162" spans="1:3" x14ac:dyDescent="0.35">
      <c r="A162" s="28">
        <v>44073</v>
      </c>
      <c r="B162" s="27">
        <f t="shared" si="2"/>
        <v>1627</v>
      </c>
      <c r="C162" s="196">
        <v>15</v>
      </c>
    </row>
    <row r="163" spans="1:3" x14ac:dyDescent="0.35">
      <c r="A163" s="28">
        <v>44074</v>
      </c>
      <c r="B163" s="27">
        <f t="shared" si="2"/>
        <v>1632</v>
      </c>
      <c r="C163" s="196">
        <v>5</v>
      </c>
    </row>
    <row r="164" spans="1:3" x14ac:dyDescent="0.35">
      <c r="A164" s="28">
        <v>44075</v>
      </c>
      <c r="B164" s="27">
        <f t="shared" si="2"/>
        <v>1646</v>
      </c>
      <c r="C164" s="196">
        <v>14</v>
      </c>
    </row>
    <row r="165" spans="1:3" x14ac:dyDescent="0.35">
      <c r="A165" s="28">
        <v>44076</v>
      </c>
      <c r="B165" s="27">
        <f t="shared" si="2"/>
        <v>1664</v>
      </c>
      <c r="C165" s="196">
        <v>18</v>
      </c>
    </row>
    <row r="166" spans="1:3" x14ac:dyDescent="0.35">
      <c r="A166" s="28">
        <v>44077</v>
      </c>
      <c r="B166" s="27">
        <f t="shared" si="2"/>
        <v>1689</v>
      </c>
      <c r="C166" s="196">
        <v>25</v>
      </c>
    </row>
    <row r="167" spans="1:3" x14ac:dyDescent="0.35">
      <c r="A167" s="28">
        <v>44078</v>
      </c>
      <c r="B167" s="27">
        <f t="shared" si="2"/>
        <v>1705</v>
      </c>
      <c r="C167" s="196">
        <v>16</v>
      </c>
    </row>
    <row r="168" spans="1:3" x14ac:dyDescent="0.35">
      <c r="A168" s="28">
        <v>44079</v>
      </c>
      <c r="B168" s="27">
        <f t="shared" si="2"/>
        <v>1715</v>
      </c>
      <c r="C168" s="196">
        <v>10</v>
      </c>
    </row>
    <row r="169" spans="1:3" x14ac:dyDescent="0.35">
      <c r="A169" s="28">
        <v>44080</v>
      </c>
      <c r="B169" s="27">
        <f t="shared" si="2"/>
        <v>1733</v>
      </c>
      <c r="C169" s="196">
        <v>18</v>
      </c>
    </row>
    <row r="170" spans="1:3" x14ac:dyDescent="0.35">
      <c r="A170" s="28">
        <v>44081</v>
      </c>
      <c r="B170" s="27">
        <f t="shared" si="2"/>
        <v>1754</v>
      </c>
      <c r="C170" s="196">
        <v>21</v>
      </c>
    </row>
    <row r="171" spans="1:3" x14ac:dyDescent="0.35">
      <c r="A171" s="28">
        <v>44082</v>
      </c>
      <c r="B171" s="27">
        <f t="shared" si="2"/>
        <v>1762</v>
      </c>
      <c r="C171" s="196">
        <v>8</v>
      </c>
    </row>
    <row r="172" spans="1:3" x14ac:dyDescent="0.35">
      <c r="A172" s="28">
        <v>44083</v>
      </c>
      <c r="B172" s="27">
        <f t="shared" si="2"/>
        <v>1793</v>
      </c>
      <c r="C172" s="196">
        <v>31</v>
      </c>
    </row>
    <row r="173" spans="1:3" x14ac:dyDescent="0.35">
      <c r="A173" s="28">
        <v>44084</v>
      </c>
      <c r="B173" s="27">
        <f t="shared" si="2"/>
        <v>1803</v>
      </c>
      <c r="C173" s="196">
        <v>10</v>
      </c>
    </row>
    <row r="174" spans="1:3" x14ac:dyDescent="0.35">
      <c r="A174" s="28">
        <v>44085</v>
      </c>
      <c r="B174" s="27">
        <f t="shared" si="2"/>
        <v>1825</v>
      </c>
      <c r="C174" s="196">
        <v>22</v>
      </c>
    </row>
    <row r="175" spans="1:3" x14ac:dyDescent="0.35">
      <c r="A175" s="28">
        <v>44086</v>
      </c>
      <c r="B175" s="27">
        <f t="shared" si="2"/>
        <v>1838</v>
      </c>
      <c r="C175" s="196">
        <v>13</v>
      </c>
    </row>
    <row r="176" spans="1:3" x14ac:dyDescent="0.35">
      <c r="A176" s="28">
        <v>44087</v>
      </c>
      <c r="B176" s="27">
        <f t="shared" si="2"/>
        <v>1859</v>
      </c>
      <c r="C176" s="196">
        <v>21</v>
      </c>
    </row>
    <row r="177" spans="1:3" x14ac:dyDescent="0.35">
      <c r="A177" s="28">
        <v>44088</v>
      </c>
      <c r="B177" s="27">
        <f t="shared" si="2"/>
        <v>1870</v>
      </c>
      <c r="C177" s="196">
        <v>11</v>
      </c>
    </row>
    <row r="178" spans="1:3" x14ac:dyDescent="0.35">
      <c r="A178" s="28">
        <v>44089</v>
      </c>
      <c r="B178" s="27">
        <f t="shared" si="2"/>
        <v>1882</v>
      </c>
      <c r="C178" s="196">
        <v>12</v>
      </c>
    </row>
    <row r="179" spans="1:3" x14ac:dyDescent="0.35">
      <c r="A179" s="28">
        <v>44090</v>
      </c>
      <c r="B179" s="27">
        <f t="shared" si="2"/>
        <v>1906</v>
      </c>
      <c r="C179" s="196">
        <v>24</v>
      </c>
    </row>
    <row r="180" spans="1:3" x14ac:dyDescent="0.35">
      <c r="A180" s="28">
        <v>44091</v>
      </c>
      <c r="B180" s="27">
        <f t="shared" si="2"/>
        <v>1931</v>
      </c>
      <c r="C180" s="196">
        <v>25</v>
      </c>
    </row>
    <row r="181" spans="1:3" x14ac:dyDescent="0.35">
      <c r="A181" s="28">
        <v>44092</v>
      </c>
      <c r="B181" s="27">
        <f t="shared" si="2"/>
        <v>1958</v>
      </c>
      <c r="C181" s="196">
        <v>27</v>
      </c>
    </row>
    <row r="182" spans="1:3" x14ac:dyDescent="0.35">
      <c r="A182" s="28">
        <v>44093</v>
      </c>
      <c r="B182" s="27">
        <f t="shared" si="2"/>
        <v>1979</v>
      </c>
      <c r="C182" s="196">
        <v>21</v>
      </c>
    </row>
    <row r="183" spans="1:3" x14ac:dyDescent="0.35">
      <c r="A183" s="28">
        <v>44094</v>
      </c>
      <c r="B183" s="27">
        <f t="shared" si="2"/>
        <v>1998</v>
      </c>
      <c r="C183" s="196">
        <v>19</v>
      </c>
    </row>
    <row r="184" spans="1:3" x14ac:dyDescent="0.35">
      <c r="A184" s="28">
        <v>44095</v>
      </c>
      <c r="B184" s="27">
        <f t="shared" si="2"/>
        <v>2021</v>
      </c>
      <c r="C184" s="196">
        <v>23</v>
      </c>
    </row>
    <row r="185" spans="1:3" x14ac:dyDescent="0.35">
      <c r="A185" s="28">
        <v>44096</v>
      </c>
      <c r="B185" s="27">
        <f t="shared" si="2"/>
        <v>2029</v>
      </c>
      <c r="C185" s="196">
        <v>8</v>
      </c>
    </row>
    <row r="186" spans="1:3" x14ac:dyDescent="0.35">
      <c r="A186" s="28">
        <v>44097</v>
      </c>
      <c r="B186" s="27">
        <f t="shared" si="2"/>
        <v>2076</v>
      </c>
      <c r="C186" s="196">
        <v>47</v>
      </c>
    </row>
    <row r="187" spans="1:3" x14ac:dyDescent="0.35">
      <c r="A187" s="28">
        <v>44098</v>
      </c>
      <c r="B187" s="27">
        <f t="shared" si="2"/>
        <v>2112</v>
      </c>
      <c r="C187" s="196">
        <v>36</v>
      </c>
    </row>
    <row r="188" spans="1:3" x14ac:dyDescent="0.35">
      <c r="A188" s="28">
        <v>44099</v>
      </c>
      <c r="B188" s="27">
        <f t="shared" si="2"/>
        <v>2147</v>
      </c>
      <c r="C188" s="196">
        <v>35</v>
      </c>
    </row>
    <row r="189" spans="1:3" x14ac:dyDescent="0.35">
      <c r="A189" s="28">
        <v>44100</v>
      </c>
      <c r="B189" s="27">
        <f t="shared" si="2"/>
        <v>2171</v>
      </c>
      <c r="C189" s="196">
        <v>24</v>
      </c>
    </row>
    <row r="190" spans="1:3" x14ac:dyDescent="0.35">
      <c r="A190" s="28">
        <v>44101</v>
      </c>
      <c r="B190" s="27">
        <f t="shared" si="2"/>
        <v>2199</v>
      </c>
      <c r="C190" s="196">
        <v>28</v>
      </c>
    </row>
    <row r="191" spans="1:3" x14ac:dyDescent="0.35">
      <c r="A191" s="28">
        <v>44102</v>
      </c>
      <c r="B191" s="27">
        <f t="shared" si="2"/>
        <v>2233</v>
      </c>
      <c r="C191" s="196">
        <v>34</v>
      </c>
    </row>
    <row r="192" spans="1:3" x14ac:dyDescent="0.35">
      <c r="A192" s="28">
        <v>44103</v>
      </c>
      <c r="B192" s="27">
        <f t="shared" si="2"/>
        <v>2271</v>
      </c>
      <c r="C192" s="196">
        <v>38</v>
      </c>
    </row>
    <row r="193" spans="1:3" x14ac:dyDescent="0.35">
      <c r="A193" s="28">
        <v>44104</v>
      </c>
      <c r="B193" s="27">
        <f t="shared" si="2"/>
        <v>2318</v>
      </c>
      <c r="C193" s="196">
        <v>47</v>
      </c>
    </row>
    <row r="194" spans="1:3" x14ac:dyDescent="0.35">
      <c r="A194" s="28">
        <v>44105</v>
      </c>
      <c r="B194" s="27">
        <f t="shared" si="2"/>
        <v>2354</v>
      </c>
      <c r="C194" s="196">
        <v>36</v>
      </c>
    </row>
    <row r="195" spans="1:3" x14ac:dyDescent="0.35">
      <c r="A195" s="28">
        <v>44106</v>
      </c>
      <c r="B195" s="27">
        <f t="shared" si="2"/>
        <v>2380</v>
      </c>
      <c r="C195" s="196">
        <v>26</v>
      </c>
    </row>
    <row r="196" spans="1:3" x14ac:dyDescent="0.35">
      <c r="A196" s="28">
        <v>44107</v>
      </c>
      <c r="B196" s="27">
        <f t="shared" ref="B196:B259" si="3">B195+C196</f>
        <v>2425</v>
      </c>
      <c r="C196" s="196">
        <v>45</v>
      </c>
    </row>
    <row r="197" spans="1:3" x14ac:dyDescent="0.35">
      <c r="A197" s="28">
        <v>44108</v>
      </c>
      <c r="B197" s="27">
        <f t="shared" si="3"/>
        <v>2465</v>
      </c>
      <c r="C197" s="196">
        <v>40</v>
      </c>
    </row>
    <row r="198" spans="1:3" x14ac:dyDescent="0.35">
      <c r="A198" s="28">
        <v>44109</v>
      </c>
      <c r="B198" s="27">
        <f t="shared" si="3"/>
        <v>2482</v>
      </c>
      <c r="C198" s="196">
        <v>17</v>
      </c>
    </row>
    <row r="199" spans="1:3" x14ac:dyDescent="0.35">
      <c r="A199" s="28">
        <v>44110</v>
      </c>
      <c r="B199" s="27">
        <f t="shared" si="3"/>
        <v>2517</v>
      </c>
      <c r="C199" s="196">
        <v>35</v>
      </c>
    </row>
    <row r="200" spans="1:3" x14ac:dyDescent="0.35">
      <c r="A200" s="28">
        <v>44111</v>
      </c>
      <c r="B200" s="27">
        <f t="shared" si="3"/>
        <v>2548</v>
      </c>
      <c r="C200" s="196">
        <v>31</v>
      </c>
    </row>
    <row r="201" spans="1:3" x14ac:dyDescent="0.35">
      <c r="A201" s="28">
        <v>44112</v>
      </c>
      <c r="B201" s="27">
        <f t="shared" si="3"/>
        <v>2623</v>
      </c>
      <c r="C201" s="196">
        <v>75</v>
      </c>
    </row>
    <row r="202" spans="1:3" x14ac:dyDescent="0.35">
      <c r="A202" s="28">
        <v>44113</v>
      </c>
      <c r="B202" s="27">
        <f t="shared" si="3"/>
        <v>2651</v>
      </c>
      <c r="C202" s="196">
        <v>28</v>
      </c>
    </row>
    <row r="203" spans="1:3" x14ac:dyDescent="0.35">
      <c r="A203" s="28">
        <v>44114</v>
      </c>
      <c r="B203" s="27">
        <f t="shared" si="3"/>
        <v>2683</v>
      </c>
      <c r="C203" s="196">
        <v>32</v>
      </c>
    </row>
    <row r="204" spans="1:3" x14ac:dyDescent="0.35">
      <c r="A204" s="28">
        <v>44115</v>
      </c>
      <c r="B204" s="27">
        <f t="shared" si="3"/>
        <v>2730</v>
      </c>
      <c r="C204" s="196">
        <v>47</v>
      </c>
    </row>
    <row r="205" spans="1:3" x14ac:dyDescent="0.35">
      <c r="A205" s="28">
        <v>44116</v>
      </c>
      <c r="B205" s="27">
        <f t="shared" si="3"/>
        <v>2778</v>
      </c>
      <c r="C205" s="196">
        <v>48</v>
      </c>
    </row>
    <row r="206" spans="1:3" x14ac:dyDescent="0.35">
      <c r="A206" s="28">
        <v>44117</v>
      </c>
      <c r="B206" s="27">
        <f t="shared" si="3"/>
        <v>2808</v>
      </c>
      <c r="C206" s="196">
        <v>30</v>
      </c>
    </row>
    <row r="207" spans="1:3" x14ac:dyDescent="0.35">
      <c r="A207" s="28">
        <v>44118</v>
      </c>
      <c r="B207" s="27">
        <f t="shared" si="3"/>
        <v>2850</v>
      </c>
      <c r="C207" s="196">
        <v>42</v>
      </c>
    </row>
    <row r="208" spans="1:3" x14ac:dyDescent="0.35">
      <c r="A208" s="28">
        <v>44119</v>
      </c>
      <c r="B208" s="27">
        <f t="shared" si="3"/>
        <v>2883</v>
      </c>
      <c r="C208" s="196">
        <v>33</v>
      </c>
    </row>
    <row r="209" spans="1:3" x14ac:dyDescent="0.35">
      <c r="A209" s="28">
        <v>44120</v>
      </c>
      <c r="B209" s="27">
        <f t="shared" si="3"/>
        <v>2926</v>
      </c>
      <c r="C209" s="196">
        <v>43</v>
      </c>
    </row>
    <row r="210" spans="1:3" x14ac:dyDescent="0.35">
      <c r="A210" s="28">
        <v>44121</v>
      </c>
      <c r="B210" s="27">
        <f t="shared" si="3"/>
        <v>2976</v>
      </c>
      <c r="C210" s="196">
        <v>50</v>
      </c>
    </row>
    <row r="211" spans="1:3" x14ac:dyDescent="0.35">
      <c r="A211" s="28">
        <v>44122</v>
      </c>
      <c r="B211" s="27">
        <f t="shared" si="3"/>
        <v>3022</v>
      </c>
      <c r="C211" s="196">
        <v>46</v>
      </c>
    </row>
    <row r="212" spans="1:3" x14ac:dyDescent="0.35">
      <c r="A212" s="28">
        <v>44123</v>
      </c>
      <c r="B212" s="27">
        <f t="shared" si="3"/>
        <v>3088</v>
      </c>
      <c r="C212" s="196">
        <v>66</v>
      </c>
    </row>
    <row r="213" spans="1:3" x14ac:dyDescent="0.35">
      <c r="A213" s="28">
        <v>44124</v>
      </c>
      <c r="B213" s="27">
        <f t="shared" si="3"/>
        <v>3140</v>
      </c>
      <c r="C213" s="196">
        <v>52</v>
      </c>
    </row>
    <row r="214" spans="1:3" x14ac:dyDescent="0.35">
      <c r="A214" s="28">
        <v>44125</v>
      </c>
      <c r="B214" s="27">
        <f t="shared" si="3"/>
        <v>3215</v>
      </c>
      <c r="C214" s="196">
        <v>75</v>
      </c>
    </row>
    <row r="215" spans="1:3" x14ac:dyDescent="0.35">
      <c r="A215" s="28">
        <v>44126</v>
      </c>
      <c r="B215" s="27">
        <f t="shared" si="3"/>
        <v>3285</v>
      </c>
      <c r="C215" s="196">
        <v>70</v>
      </c>
    </row>
    <row r="216" spans="1:3" x14ac:dyDescent="0.35">
      <c r="A216" s="28">
        <v>44127</v>
      </c>
      <c r="B216" s="27">
        <f t="shared" si="3"/>
        <v>3349</v>
      </c>
      <c r="C216" s="196">
        <v>64</v>
      </c>
    </row>
    <row r="217" spans="1:3" x14ac:dyDescent="0.35">
      <c r="A217" s="28">
        <v>44128</v>
      </c>
      <c r="B217" s="27">
        <f t="shared" si="3"/>
        <v>3417</v>
      </c>
      <c r="C217" s="196">
        <v>68</v>
      </c>
    </row>
    <row r="218" spans="1:3" x14ac:dyDescent="0.35">
      <c r="A218" s="28">
        <v>44129</v>
      </c>
      <c r="B218" s="27">
        <f t="shared" si="3"/>
        <v>3478</v>
      </c>
      <c r="C218" s="196">
        <v>61</v>
      </c>
    </row>
    <row r="219" spans="1:3" x14ac:dyDescent="0.35">
      <c r="A219" s="28">
        <v>44130</v>
      </c>
      <c r="B219" s="27">
        <f t="shared" si="3"/>
        <v>3542</v>
      </c>
      <c r="C219" s="196">
        <v>64</v>
      </c>
    </row>
    <row r="220" spans="1:3" x14ac:dyDescent="0.35">
      <c r="A220" s="28">
        <v>44131</v>
      </c>
      <c r="B220" s="27">
        <f t="shared" si="3"/>
        <v>3625</v>
      </c>
      <c r="C220" s="196">
        <v>83</v>
      </c>
    </row>
    <row r="221" spans="1:3" x14ac:dyDescent="0.35">
      <c r="A221" s="28">
        <v>44132</v>
      </c>
      <c r="B221" s="27">
        <f t="shared" si="3"/>
        <v>3697</v>
      </c>
      <c r="C221" s="196">
        <v>72</v>
      </c>
    </row>
    <row r="222" spans="1:3" x14ac:dyDescent="0.35">
      <c r="A222" s="28">
        <v>44133</v>
      </c>
      <c r="B222" s="27">
        <f t="shared" si="3"/>
        <v>3800</v>
      </c>
      <c r="C222" s="196">
        <v>103</v>
      </c>
    </row>
    <row r="223" spans="1:3" x14ac:dyDescent="0.35">
      <c r="A223" s="28">
        <v>44134</v>
      </c>
      <c r="B223" s="27">
        <f t="shared" si="3"/>
        <v>3867</v>
      </c>
      <c r="C223" s="196">
        <v>67</v>
      </c>
    </row>
    <row r="224" spans="1:3" x14ac:dyDescent="0.35">
      <c r="A224" s="28">
        <v>44135</v>
      </c>
      <c r="B224" s="27">
        <f t="shared" si="3"/>
        <v>3930</v>
      </c>
      <c r="C224" s="196">
        <v>63</v>
      </c>
    </row>
    <row r="225" spans="1:3" x14ac:dyDescent="0.35">
      <c r="A225" s="28">
        <v>44136</v>
      </c>
      <c r="B225" s="27">
        <f t="shared" si="3"/>
        <v>3992</v>
      </c>
      <c r="C225" s="196">
        <v>62</v>
      </c>
    </row>
    <row r="226" spans="1:3" x14ac:dyDescent="0.35">
      <c r="A226" s="28">
        <v>44137</v>
      </c>
      <c r="B226" s="27">
        <f t="shared" si="3"/>
        <v>4075</v>
      </c>
      <c r="C226" s="196">
        <v>83</v>
      </c>
    </row>
    <row r="227" spans="1:3" x14ac:dyDescent="0.35">
      <c r="A227" s="28">
        <v>44138</v>
      </c>
      <c r="B227" s="27">
        <f t="shared" si="3"/>
        <v>4158</v>
      </c>
      <c r="C227" s="196">
        <v>83</v>
      </c>
    </row>
    <row r="228" spans="1:3" x14ac:dyDescent="0.35">
      <c r="A228" s="28">
        <v>44139</v>
      </c>
      <c r="B228" s="27">
        <f t="shared" si="3"/>
        <v>4263</v>
      </c>
      <c r="C228" s="196">
        <v>105</v>
      </c>
    </row>
    <row r="229" spans="1:3" x14ac:dyDescent="0.35">
      <c r="A229" s="28">
        <v>44140</v>
      </c>
      <c r="B229" s="27">
        <f t="shared" si="3"/>
        <v>4357</v>
      </c>
      <c r="C229" s="196">
        <v>94</v>
      </c>
    </row>
    <row r="230" spans="1:3" x14ac:dyDescent="0.35">
      <c r="A230" s="28">
        <v>44141</v>
      </c>
      <c r="B230" s="27">
        <f t="shared" si="3"/>
        <v>4470</v>
      </c>
      <c r="C230" s="196">
        <v>113</v>
      </c>
    </row>
    <row r="231" spans="1:3" x14ac:dyDescent="0.35">
      <c r="A231" s="28">
        <v>44142</v>
      </c>
      <c r="B231" s="27">
        <f t="shared" si="3"/>
        <v>4550</v>
      </c>
      <c r="C231" s="196">
        <v>80</v>
      </c>
    </row>
    <row r="232" spans="1:3" x14ac:dyDescent="0.35">
      <c r="A232" s="28">
        <v>44143</v>
      </c>
      <c r="B232" s="27">
        <f t="shared" si="3"/>
        <v>4643</v>
      </c>
      <c r="C232" s="196">
        <v>93</v>
      </c>
    </row>
    <row r="233" spans="1:3" x14ac:dyDescent="0.35">
      <c r="A233" s="28">
        <v>44144</v>
      </c>
      <c r="B233" s="27">
        <f t="shared" si="3"/>
        <v>4772</v>
      </c>
      <c r="C233" s="196">
        <v>129</v>
      </c>
    </row>
    <row r="234" spans="1:3" x14ac:dyDescent="0.35">
      <c r="A234" s="28">
        <v>44145</v>
      </c>
      <c r="B234" s="27">
        <f t="shared" si="3"/>
        <v>4876</v>
      </c>
      <c r="C234" s="196">
        <v>104</v>
      </c>
    </row>
    <row r="235" spans="1:3" x14ac:dyDescent="0.35">
      <c r="A235" s="28">
        <v>44146</v>
      </c>
      <c r="B235" s="27">
        <f t="shared" si="3"/>
        <v>5045</v>
      </c>
      <c r="C235" s="196">
        <v>169</v>
      </c>
    </row>
    <row r="236" spans="1:3" x14ac:dyDescent="0.35">
      <c r="A236" s="28">
        <v>44147</v>
      </c>
      <c r="B236" s="27">
        <f t="shared" si="3"/>
        <v>5218</v>
      </c>
      <c r="C236" s="196">
        <v>173</v>
      </c>
    </row>
    <row r="237" spans="1:3" x14ac:dyDescent="0.35">
      <c r="A237" s="28">
        <v>44148</v>
      </c>
      <c r="B237" s="27">
        <f t="shared" si="3"/>
        <v>5354</v>
      </c>
      <c r="C237" s="196">
        <v>136</v>
      </c>
    </row>
    <row r="238" spans="1:3" x14ac:dyDescent="0.35">
      <c r="A238" s="28">
        <v>44149</v>
      </c>
      <c r="B238" s="27">
        <f t="shared" si="3"/>
        <v>5464</v>
      </c>
      <c r="C238" s="196">
        <v>110</v>
      </c>
    </row>
    <row r="239" spans="1:3" x14ac:dyDescent="0.35">
      <c r="A239" s="28">
        <v>44150</v>
      </c>
      <c r="B239" s="27">
        <f t="shared" si="3"/>
        <v>5617</v>
      </c>
      <c r="C239" s="196">
        <v>153</v>
      </c>
    </row>
    <row r="240" spans="1:3" x14ac:dyDescent="0.35">
      <c r="A240" s="28">
        <v>44151</v>
      </c>
      <c r="B240" s="27">
        <f t="shared" si="3"/>
        <v>5765</v>
      </c>
      <c r="C240" s="196">
        <v>148</v>
      </c>
    </row>
    <row r="241" spans="1:3" x14ac:dyDescent="0.35">
      <c r="A241" s="28">
        <v>44152</v>
      </c>
      <c r="B241" s="27">
        <f t="shared" si="3"/>
        <v>5919</v>
      </c>
      <c r="C241" s="196">
        <v>154</v>
      </c>
    </row>
    <row r="242" spans="1:3" x14ac:dyDescent="0.35">
      <c r="A242" s="28">
        <v>44153</v>
      </c>
      <c r="B242" s="27">
        <f t="shared" si="3"/>
        <v>6110</v>
      </c>
      <c r="C242" s="196">
        <v>191</v>
      </c>
    </row>
    <row r="243" spans="1:3" x14ac:dyDescent="0.35">
      <c r="A243" s="28">
        <v>44154</v>
      </c>
      <c r="B243" s="27">
        <f t="shared" si="3"/>
        <v>6229</v>
      </c>
      <c r="C243" s="196">
        <v>119</v>
      </c>
    </row>
    <row r="244" spans="1:3" x14ac:dyDescent="0.35">
      <c r="A244" s="28">
        <v>44155</v>
      </c>
      <c r="B244" s="27">
        <f t="shared" si="3"/>
        <v>6328</v>
      </c>
      <c r="C244" s="196">
        <v>99</v>
      </c>
    </row>
    <row r="245" spans="1:3" x14ac:dyDescent="0.35">
      <c r="A245" s="28">
        <v>44156</v>
      </c>
      <c r="B245" s="27">
        <f t="shared" si="3"/>
        <v>6416</v>
      </c>
      <c r="C245" s="196">
        <v>88</v>
      </c>
    </row>
    <row r="246" spans="1:3" x14ac:dyDescent="0.35">
      <c r="A246" s="28">
        <v>44157</v>
      </c>
      <c r="B246" s="27">
        <f t="shared" si="3"/>
        <v>6522</v>
      </c>
      <c r="C246" s="196">
        <v>106</v>
      </c>
    </row>
    <row r="247" spans="1:3" x14ac:dyDescent="0.35">
      <c r="A247" s="28">
        <v>44158</v>
      </c>
      <c r="B247" s="27">
        <f t="shared" si="3"/>
        <v>6694</v>
      </c>
      <c r="C247" s="196">
        <v>172</v>
      </c>
    </row>
    <row r="248" spans="1:3" x14ac:dyDescent="0.35">
      <c r="A248" s="28">
        <v>44159</v>
      </c>
      <c r="B248" s="27">
        <f t="shared" si="3"/>
        <v>6858</v>
      </c>
      <c r="C248" s="196">
        <v>164</v>
      </c>
    </row>
    <row r="249" spans="1:3" x14ac:dyDescent="0.35">
      <c r="A249" s="28">
        <v>44160</v>
      </c>
      <c r="B249" s="27">
        <f t="shared" si="3"/>
        <v>7070</v>
      </c>
      <c r="C249" s="196">
        <v>212</v>
      </c>
    </row>
    <row r="250" spans="1:3" x14ac:dyDescent="0.35">
      <c r="A250" s="28">
        <v>44161</v>
      </c>
      <c r="B250" s="27">
        <f t="shared" si="3"/>
        <v>7111</v>
      </c>
      <c r="C250" s="196">
        <v>41</v>
      </c>
    </row>
    <row r="251" spans="1:3" x14ac:dyDescent="0.35">
      <c r="A251" s="28">
        <v>44162</v>
      </c>
      <c r="B251" s="27">
        <f t="shared" si="3"/>
        <v>7366</v>
      </c>
      <c r="C251" s="196">
        <v>255</v>
      </c>
    </row>
    <row r="252" spans="1:3" x14ac:dyDescent="0.35">
      <c r="A252" s="28">
        <v>44163</v>
      </c>
      <c r="B252" s="27">
        <f t="shared" si="3"/>
        <v>7486</v>
      </c>
      <c r="C252" s="196">
        <v>120</v>
      </c>
    </row>
    <row r="253" spans="1:3" x14ac:dyDescent="0.35">
      <c r="A253" s="28">
        <v>44164</v>
      </c>
      <c r="B253" s="27">
        <f t="shared" si="3"/>
        <v>7657</v>
      </c>
      <c r="C253" s="196">
        <v>171</v>
      </c>
    </row>
    <row r="254" spans="1:3" x14ac:dyDescent="0.35">
      <c r="A254" s="28">
        <v>44165</v>
      </c>
      <c r="B254" s="27">
        <f t="shared" si="3"/>
        <v>7911</v>
      </c>
      <c r="C254" s="196">
        <v>254</v>
      </c>
    </row>
    <row r="255" spans="1:3" x14ac:dyDescent="0.35">
      <c r="A255" s="28">
        <v>44166</v>
      </c>
      <c r="B255" s="27">
        <f t="shared" si="3"/>
        <v>8144</v>
      </c>
      <c r="C255" s="196">
        <v>233</v>
      </c>
    </row>
    <row r="256" spans="1:3" x14ac:dyDescent="0.35">
      <c r="A256" s="28">
        <v>44167</v>
      </c>
      <c r="B256" s="27">
        <f t="shared" si="3"/>
        <v>8365</v>
      </c>
      <c r="C256" s="196">
        <v>221</v>
      </c>
    </row>
    <row r="257" spans="1:3" x14ac:dyDescent="0.35">
      <c r="A257" s="28">
        <v>44168</v>
      </c>
      <c r="B257" s="27">
        <f t="shared" si="3"/>
        <v>8656</v>
      </c>
      <c r="C257" s="196">
        <v>291</v>
      </c>
    </row>
    <row r="258" spans="1:3" x14ac:dyDescent="0.35">
      <c r="A258" s="28">
        <v>44169</v>
      </c>
      <c r="B258" s="27">
        <f t="shared" si="3"/>
        <v>8833</v>
      </c>
      <c r="C258" s="196">
        <v>177</v>
      </c>
    </row>
    <row r="259" spans="1:3" x14ac:dyDescent="0.35">
      <c r="A259" s="28">
        <v>44170</v>
      </c>
      <c r="B259" s="27">
        <f t="shared" si="3"/>
        <v>9017</v>
      </c>
      <c r="C259" s="196">
        <v>184</v>
      </c>
    </row>
    <row r="260" spans="1:3" x14ac:dyDescent="0.35">
      <c r="A260" s="28">
        <v>44171</v>
      </c>
      <c r="B260" s="27">
        <f t="shared" ref="B260:B309" si="4">B259+C260</f>
        <v>9196</v>
      </c>
      <c r="C260" s="196">
        <v>179</v>
      </c>
    </row>
    <row r="261" spans="1:3" x14ac:dyDescent="0.35">
      <c r="A261" s="28">
        <v>44172</v>
      </c>
      <c r="B261" s="27">
        <f t="shared" si="4"/>
        <v>9513</v>
      </c>
      <c r="C261" s="196">
        <v>317</v>
      </c>
    </row>
    <row r="262" spans="1:3" x14ac:dyDescent="0.35">
      <c r="A262" s="28">
        <v>44173</v>
      </c>
      <c r="B262" s="27">
        <f t="shared" si="4"/>
        <v>9792</v>
      </c>
      <c r="C262" s="196">
        <v>279</v>
      </c>
    </row>
    <row r="263" spans="1:3" x14ac:dyDescent="0.35">
      <c r="A263" s="28">
        <v>44174</v>
      </c>
      <c r="B263" s="27">
        <f t="shared" si="4"/>
        <v>10085</v>
      </c>
      <c r="C263" s="196">
        <v>293</v>
      </c>
    </row>
    <row r="264" spans="1:3" x14ac:dyDescent="0.35">
      <c r="A264" s="28">
        <v>44175</v>
      </c>
      <c r="B264" s="27">
        <f t="shared" si="4"/>
        <v>10353</v>
      </c>
      <c r="C264" s="196">
        <v>268</v>
      </c>
    </row>
    <row r="265" spans="1:3" x14ac:dyDescent="0.35">
      <c r="A265" s="28">
        <v>44176</v>
      </c>
      <c r="B265" s="27">
        <f t="shared" si="4"/>
        <v>10542</v>
      </c>
      <c r="C265" s="196">
        <v>189</v>
      </c>
    </row>
    <row r="266" spans="1:3" x14ac:dyDescent="0.35">
      <c r="A266" s="28">
        <v>44177</v>
      </c>
      <c r="B266" s="27">
        <f t="shared" si="4"/>
        <v>10695</v>
      </c>
      <c r="C266" s="196">
        <v>153</v>
      </c>
    </row>
    <row r="267" spans="1:3" x14ac:dyDescent="0.35">
      <c r="A267" s="28">
        <v>44178</v>
      </c>
      <c r="B267" s="27">
        <f t="shared" si="4"/>
        <v>10909</v>
      </c>
      <c r="C267" s="196">
        <v>214</v>
      </c>
    </row>
    <row r="268" spans="1:3" x14ac:dyDescent="0.35">
      <c r="A268" s="28">
        <v>44179</v>
      </c>
      <c r="B268" s="27">
        <f t="shared" si="4"/>
        <v>11190</v>
      </c>
      <c r="C268" s="196">
        <v>281</v>
      </c>
    </row>
    <row r="269" spans="1:3" x14ac:dyDescent="0.35">
      <c r="A269" s="28">
        <v>44180</v>
      </c>
      <c r="B269" s="27">
        <f t="shared" si="4"/>
        <v>11393</v>
      </c>
      <c r="C269" s="196">
        <v>203</v>
      </c>
    </row>
    <row r="270" spans="1:3" x14ac:dyDescent="0.35">
      <c r="A270" s="28">
        <v>44181</v>
      </c>
      <c r="B270" s="27">
        <f t="shared" si="4"/>
        <v>11658</v>
      </c>
      <c r="C270" s="196">
        <v>265</v>
      </c>
    </row>
    <row r="271" spans="1:3" x14ac:dyDescent="0.35">
      <c r="A271" s="28">
        <v>44182</v>
      </c>
      <c r="B271" s="27">
        <f t="shared" si="4"/>
        <v>11783</v>
      </c>
      <c r="C271" s="196">
        <v>125</v>
      </c>
    </row>
    <row r="272" spans="1:3" x14ac:dyDescent="0.35">
      <c r="A272" s="28">
        <v>44183</v>
      </c>
      <c r="B272" s="27">
        <f t="shared" si="4"/>
        <v>12092</v>
      </c>
      <c r="C272" s="196">
        <v>309</v>
      </c>
    </row>
    <row r="273" spans="1:3" x14ac:dyDescent="0.35">
      <c r="A273" s="28">
        <v>44184</v>
      </c>
      <c r="B273" s="27">
        <f t="shared" si="4"/>
        <v>12264</v>
      </c>
      <c r="C273" s="196">
        <v>172</v>
      </c>
    </row>
    <row r="274" spans="1:3" x14ac:dyDescent="0.35">
      <c r="A274" s="28">
        <v>44185</v>
      </c>
      <c r="B274" s="27">
        <f t="shared" si="4"/>
        <v>12510</v>
      </c>
      <c r="C274" s="196">
        <v>246</v>
      </c>
    </row>
    <row r="275" spans="1:3" x14ac:dyDescent="0.35">
      <c r="A275" s="28">
        <v>44186</v>
      </c>
      <c r="B275" s="27">
        <f t="shared" si="4"/>
        <v>12794</v>
      </c>
      <c r="C275" s="196">
        <v>284</v>
      </c>
    </row>
    <row r="276" spans="1:3" x14ac:dyDescent="0.35">
      <c r="A276" s="28">
        <v>44187</v>
      </c>
      <c r="B276" s="27">
        <f t="shared" si="4"/>
        <v>13101</v>
      </c>
      <c r="C276" s="196">
        <v>307</v>
      </c>
    </row>
    <row r="277" spans="1:3" x14ac:dyDescent="0.35">
      <c r="A277" s="28">
        <v>44188</v>
      </c>
      <c r="B277" s="27">
        <f t="shared" si="4"/>
        <v>13485</v>
      </c>
      <c r="C277" s="196">
        <v>384</v>
      </c>
    </row>
    <row r="278" spans="1:3" x14ac:dyDescent="0.35">
      <c r="A278" s="28">
        <v>44189</v>
      </c>
      <c r="B278" s="27">
        <f t="shared" si="4"/>
        <v>13771</v>
      </c>
      <c r="C278" s="196">
        <v>286</v>
      </c>
    </row>
    <row r="279" spans="1:3" x14ac:dyDescent="0.35">
      <c r="A279" s="28">
        <v>44190</v>
      </c>
      <c r="B279" s="27">
        <f t="shared" si="4"/>
        <v>13793</v>
      </c>
      <c r="C279" s="196">
        <v>22</v>
      </c>
    </row>
    <row r="280" spans="1:3" x14ac:dyDescent="0.35">
      <c r="A280" s="28">
        <v>44191</v>
      </c>
      <c r="B280" s="27">
        <f t="shared" si="4"/>
        <v>14094</v>
      </c>
      <c r="C280" s="196">
        <v>301</v>
      </c>
    </row>
    <row r="281" spans="1:3" x14ac:dyDescent="0.35">
      <c r="A281" s="28">
        <v>44192</v>
      </c>
      <c r="B281" s="27">
        <f t="shared" si="4"/>
        <v>14429</v>
      </c>
      <c r="C281" s="196">
        <v>335</v>
      </c>
    </row>
    <row r="282" spans="1:3" x14ac:dyDescent="0.35">
      <c r="A282" s="28">
        <v>44193</v>
      </c>
      <c r="B282" s="27">
        <f t="shared" si="4"/>
        <v>14871</v>
      </c>
      <c r="C282" s="196">
        <v>442</v>
      </c>
    </row>
    <row r="283" spans="1:3" x14ac:dyDescent="0.35">
      <c r="A283" s="28">
        <v>44194</v>
      </c>
      <c r="B283" s="27">
        <f t="shared" si="4"/>
        <v>15242</v>
      </c>
      <c r="C283" s="196">
        <v>371</v>
      </c>
    </row>
    <row r="284" spans="1:3" x14ac:dyDescent="0.35">
      <c r="A284" s="28">
        <v>44195</v>
      </c>
      <c r="B284" s="27">
        <f t="shared" si="4"/>
        <v>15703</v>
      </c>
      <c r="C284" s="196">
        <v>461</v>
      </c>
    </row>
    <row r="285" spans="1:3" x14ac:dyDescent="0.35">
      <c r="A285" s="28">
        <v>44196</v>
      </c>
      <c r="B285" s="27">
        <f t="shared" si="4"/>
        <v>16122</v>
      </c>
      <c r="C285" s="196">
        <v>419</v>
      </c>
    </row>
    <row r="286" spans="1:3" x14ac:dyDescent="0.35">
      <c r="A286" s="28">
        <v>44197</v>
      </c>
      <c r="B286" s="27">
        <f t="shared" si="4"/>
        <v>16400</v>
      </c>
      <c r="C286" s="196">
        <v>278</v>
      </c>
    </row>
    <row r="287" spans="1:3" x14ac:dyDescent="0.35">
      <c r="A287" s="28">
        <v>44198</v>
      </c>
      <c r="B287" s="27">
        <f t="shared" si="4"/>
        <v>16741</v>
      </c>
      <c r="C287" s="196">
        <v>341</v>
      </c>
    </row>
    <row r="288" spans="1:3" x14ac:dyDescent="0.35">
      <c r="A288" s="28">
        <v>44199</v>
      </c>
      <c r="B288" s="27">
        <f t="shared" si="4"/>
        <v>17075</v>
      </c>
      <c r="C288" s="196">
        <v>334</v>
      </c>
    </row>
    <row r="289" spans="1:3" x14ac:dyDescent="0.35">
      <c r="A289" s="28">
        <v>44200</v>
      </c>
      <c r="B289" s="27">
        <f t="shared" si="4"/>
        <v>17625</v>
      </c>
      <c r="C289" s="196">
        <v>550</v>
      </c>
    </row>
    <row r="290" spans="1:3" x14ac:dyDescent="0.35">
      <c r="A290" s="28">
        <v>44201</v>
      </c>
      <c r="B290" s="27">
        <f t="shared" si="4"/>
        <v>18098</v>
      </c>
      <c r="C290" s="196">
        <v>473</v>
      </c>
    </row>
    <row r="291" spans="1:3" x14ac:dyDescent="0.35">
      <c r="A291" s="28">
        <v>44202</v>
      </c>
      <c r="B291" s="27">
        <f t="shared" si="4"/>
        <v>18569</v>
      </c>
      <c r="C291" s="196">
        <v>471</v>
      </c>
    </row>
    <row r="292" spans="1:3" x14ac:dyDescent="0.35">
      <c r="A292" s="28">
        <v>44203</v>
      </c>
      <c r="B292" s="27">
        <f t="shared" si="4"/>
        <v>18979</v>
      </c>
      <c r="C292" s="196">
        <v>410</v>
      </c>
    </row>
    <row r="293" spans="1:3" x14ac:dyDescent="0.35">
      <c r="A293" s="28">
        <v>44204</v>
      </c>
      <c r="B293" s="27">
        <f t="shared" si="4"/>
        <v>19404</v>
      </c>
      <c r="C293" s="196">
        <v>425</v>
      </c>
    </row>
    <row r="294" spans="1:3" x14ac:dyDescent="0.35">
      <c r="A294" s="28">
        <v>44205</v>
      </c>
      <c r="B294" s="27">
        <f t="shared" si="4"/>
        <v>19697</v>
      </c>
      <c r="C294" s="196">
        <v>293</v>
      </c>
    </row>
    <row r="295" spans="1:3" x14ac:dyDescent="0.35">
      <c r="A295" s="28">
        <v>44206</v>
      </c>
      <c r="B295" s="27">
        <f t="shared" si="4"/>
        <v>19949</v>
      </c>
      <c r="C295" s="196">
        <v>252</v>
      </c>
    </row>
    <row r="296" spans="1:3" x14ac:dyDescent="0.35">
      <c r="A296" s="28">
        <v>44207</v>
      </c>
      <c r="B296" s="27">
        <f t="shared" si="4"/>
        <v>20381</v>
      </c>
      <c r="C296" s="196">
        <v>432</v>
      </c>
    </row>
    <row r="297" spans="1:3" x14ac:dyDescent="0.35">
      <c r="A297" s="28">
        <v>44208</v>
      </c>
      <c r="B297" s="27">
        <f t="shared" si="4"/>
        <v>20739</v>
      </c>
      <c r="C297" s="196">
        <v>358</v>
      </c>
    </row>
    <row r="298" spans="1:3" x14ac:dyDescent="0.35">
      <c r="A298" s="28">
        <v>44209</v>
      </c>
      <c r="B298" s="27">
        <f t="shared" si="4"/>
        <v>21125</v>
      </c>
      <c r="C298" s="196">
        <v>386</v>
      </c>
    </row>
    <row r="299" spans="1:3" x14ac:dyDescent="0.35">
      <c r="A299" s="28">
        <v>44210</v>
      </c>
      <c r="B299" s="27">
        <f t="shared" si="4"/>
        <v>21483</v>
      </c>
      <c r="C299" s="196">
        <v>358</v>
      </c>
    </row>
    <row r="300" spans="1:3" x14ac:dyDescent="0.35">
      <c r="A300" s="28">
        <v>44211</v>
      </c>
      <c r="B300" s="27">
        <f t="shared" si="4"/>
        <v>21802</v>
      </c>
      <c r="C300" s="196">
        <v>319</v>
      </c>
    </row>
    <row r="301" spans="1:3" x14ac:dyDescent="0.35">
      <c r="A301" s="28">
        <v>44212</v>
      </c>
      <c r="B301" s="27">
        <f t="shared" si="4"/>
        <v>22025</v>
      </c>
      <c r="C301" s="196">
        <v>223</v>
      </c>
    </row>
    <row r="302" spans="1:3" x14ac:dyDescent="0.35">
      <c r="A302" s="28">
        <v>44213</v>
      </c>
      <c r="B302" s="27">
        <f t="shared" si="4"/>
        <v>22272</v>
      </c>
      <c r="C302" s="196">
        <v>247</v>
      </c>
    </row>
    <row r="303" spans="1:3" x14ac:dyDescent="0.35">
      <c r="A303" s="28">
        <v>44214</v>
      </c>
      <c r="B303" s="27">
        <f t="shared" si="4"/>
        <v>22676</v>
      </c>
      <c r="C303" s="196">
        <v>404</v>
      </c>
    </row>
    <row r="304" spans="1:3" x14ac:dyDescent="0.35">
      <c r="A304" s="28">
        <v>44215</v>
      </c>
      <c r="B304" s="27">
        <f t="shared" si="4"/>
        <v>23045</v>
      </c>
      <c r="C304" s="196">
        <v>369</v>
      </c>
    </row>
    <row r="305" spans="1:3" x14ac:dyDescent="0.35">
      <c r="A305" s="28">
        <v>44216</v>
      </c>
      <c r="B305" s="27">
        <f t="shared" si="4"/>
        <v>23374</v>
      </c>
      <c r="C305" s="196">
        <v>329</v>
      </c>
    </row>
    <row r="306" spans="1:3" x14ac:dyDescent="0.35">
      <c r="A306" s="28">
        <v>44217</v>
      </c>
      <c r="B306" s="27">
        <f t="shared" si="4"/>
        <v>23704</v>
      </c>
      <c r="C306" s="196">
        <v>330</v>
      </c>
    </row>
    <row r="307" spans="1:3" x14ac:dyDescent="0.35">
      <c r="A307" s="28">
        <v>44218</v>
      </c>
      <c r="B307" s="27">
        <f t="shared" si="4"/>
        <v>24031</v>
      </c>
      <c r="C307" s="196">
        <v>327</v>
      </c>
    </row>
    <row r="308" spans="1:3" x14ac:dyDescent="0.35">
      <c r="A308" s="28">
        <v>44219</v>
      </c>
      <c r="B308" s="27">
        <f t="shared" si="4"/>
        <v>24256</v>
      </c>
      <c r="C308" s="196">
        <v>225</v>
      </c>
    </row>
    <row r="309" spans="1:3" x14ac:dyDescent="0.35">
      <c r="A309" s="28">
        <v>44220</v>
      </c>
      <c r="B309" s="27">
        <f t="shared" si="4"/>
        <v>24452</v>
      </c>
      <c r="C309" s="196">
        <v>196</v>
      </c>
    </row>
    <row r="310" spans="1:3" x14ac:dyDescent="0.35">
      <c r="A310" s="28">
        <v>44221</v>
      </c>
      <c r="B310" s="27">
        <f>B309+C310</f>
        <v>24796</v>
      </c>
      <c r="C310" s="196">
        <v>344</v>
      </c>
    </row>
    <row r="311" spans="1:3" x14ac:dyDescent="0.35">
      <c r="A311" s="28">
        <v>44222</v>
      </c>
      <c r="B311" s="27">
        <f>B310+C311</f>
        <v>25037</v>
      </c>
      <c r="C311" s="196">
        <v>241</v>
      </c>
    </row>
    <row r="312" spans="1:3" x14ac:dyDescent="0.35">
      <c r="A312" s="28">
        <v>44223</v>
      </c>
      <c r="B312" s="27">
        <f t="shared" ref="B312:B375" si="5">B311+C312</f>
        <v>25289</v>
      </c>
      <c r="C312" s="196">
        <v>252</v>
      </c>
    </row>
    <row r="313" spans="1:3" x14ac:dyDescent="0.35">
      <c r="A313" s="28">
        <v>44224</v>
      </c>
      <c r="B313" s="27">
        <f t="shared" si="5"/>
        <v>25527</v>
      </c>
      <c r="C313" s="196">
        <v>238</v>
      </c>
    </row>
    <row r="314" spans="1:3" x14ac:dyDescent="0.35">
      <c r="A314" s="28">
        <v>44225</v>
      </c>
      <c r="B314" s="27">
        <f t="shared" si="5"/>
        <v>25743</v>
      </c>
      <c r="C314" s="196">
        <v>216</v>
      </c>
    </row>
    <row r="315" spans="1:3" x14ac:dyDescent="0.35">
      <c r="A315" s="28">
        <v>44226</v>
      </c>
      <c r="B315" s="27">
        <f t="shared" si="5"/>
        <v>25899</v>
      </c>
      <c r="C315" s="196">
        <v>156</v>
      </c>
    </row>
    <row r="316" spans="1:3" x14ac:dyDescent="0.35">
      <c r="A316" s="28">
        <v>44227</v>
      </c>
      <c r="B316" s="27">
        <f t="shared" si="5"/>
        <v>26054</v>
      </c>
      <c r="C316" s="196">
        <v>155</v>
      </c>
    </row>
    <row r="317" spans="1:3" x14ac:dyDescent="0.35">
      <c r="A317" s="28">
        <v>44228</v>
      </c>
      <c r="B317" s="27">
        <f t="shared" si="5"/>
        <v>26270</v>
      </c>
      <c r="C317" s="196">
        <v>216</v>
      </c>
    </row>
    <row r="318" spans="1:3" x14ac:dyDescent="0.35">
      <c r="A318" s="28">
        <v>44229</v>
      </c>
      <c r="B318" s="27">
        <f t="shared" si="5"/>
        <v>26517</v>
      </c>
      <c r="C318" s="196">
        <v>247</v>
      </c>
    </row>
    <row r="319" spans="1:3" x14ac:dyDescent="0.35">
      <c r="A319" s="28">
        <v>44230</v>
      </c>
      <c r="B319" s="27">
        <f t="shared" si="5"/>
        <v>26780</v>
      </c>
      <c r="C319" s="196">
        <v>263</v>
      </c>
    </row>
    <row r="320" spans="1:3" x14ac:dyDescent="0.35">
      <c r="A320" s="28">
        <v>44231</v>
      </c>
      <c r="B320" s="27">
        <f t="shared" si="5"/>
        <v>27014</v>
      </c>
      <c r="C320" s="196">
        <v>234</v>
      </c>
    </row>
    <row r="321" spans="1:3" x14ac:dyDescent="0.35">
      <c r="A321" s="28">
        <v>44232</v>
      </c>
      <c r="B321" s="27">
        <f t="shared" si="5"/>
        <v>27209</v>
      </c>
      <c r="C321" s="196">
        <v>195</v>
      </c>
    </row>
    <row r="322" spans="1:3" x14ac:dyDescent="0.35">
      <c r="A322" s="28">
        <v>44233</v>
      </c>
      <c r="B322" s="27">
        <f t="shared" si="5"/>
        <v>27371</v>
      </c>
      <c r="C322" s="196">
        <v>162</v>
      </c>
    </row>
    <row r="323" spans="1:3" x14ac:dyDescent="0.35">
      <c r="A323" s="28">
        <v>44234</v>
      </c>
      <c r="B323" s="27">
        <f t="shared" si="5"/>
        <v>27497</v>
      </c>
      <c r="C323" s="196">
        <v>126</v>
      </c>
    </row>
    <row r="324" spans="1:3" x14ac:dyDescent="0.35">
      <c r="A324" s="28">
        <v>44235</v>
      </c>
      <c r="B324" s="27">
        <f t="shared" si="5"/>
        <v>27694</v>
      </c>
      <c r="C324" s="196">
        <v>197</v>
      </c>
    </row>
    <row r="325" spans="1:3" x14ac:dyDescent="0.35">
      <c r="A325" s="28">
        <v>44236</v>
      </c>
      <c r="B325" s="27">
        <f t="shared" si="5"/>
        <v>27899</v>
      </c>
      <c r="C325" s="196">
        <v>205</v>
      </c>
    </row>
    <row r="326" spans="1:3" x14ac:dyDescent="0.35">
      <c r="A326" s="28">
        <v>44237</v>
      </c>
      <c r="B326" s="27">
        <f t="shared" si="5"/>
        <v>28093</v>
      </c>
      <c r="C326" s="196">
        <v>194</v>
      </c>
    </row>
    <row r="327" spans="1:3" x14ac:dyDescent="0.35">
      <c r="A327" s="28">
        <v>44238</v>
      </c>
      <c r="B327" s="27">
        <f t="shared" si="5"/>
        <v>28250</v>
      </c>
      <c r="C327" s="196">
        <v>157</v>
      </c>
    </row>
    <row r="328" spans="1:3" x14ac:dyDescent="0.35">
      <c r="A328" s="28">
        <v>44239</v>
      </c>
      <c r="B328" s="27">
        <f t="shared" si="5"/>
        <v>28392</v>
      </c>
      <c r="C328" s="196">
        <v>142</v>
      </c>
    </row>
    <row r="329" spans="1:3" x14ac:dyDescent="0.35">
      <c r="A329" s="28">
        <v>44240</v>
      </c>
      <c r="B329" s="27">
        <f t="shared" si="5"/>
        <v>28532</v>
      </c>
      <c r="C329" s="196">
        <v>140</v>
      </c>
    </row>
    <row r="330" spans="1:3" x14ac:dyDescent="0.35">
      <c r="A330" s="28">
        <v>44241</v>
      </c>
      <c r="B330" s="27">
        <f t="shared" si="5"/>
        <v>28642</v>
      </c>
      <c r="C330" s="196">
        <v>110</v>
      </c>
    </row>
    <row r="331" spans="1:3" x14ac:dyDescent="0.35">
      <c r="A331" s="28">
        <v>44242</v>
      </c>
      <c r="B331" s="27">
        <f t="shared" si="5"/>
        <v>28823</v>
      </c>
      <c r="C331" s="196">
        <v>181</v>
      </c>
    </row>
    <row r="332" spans="1:3" x14ac:dyDescent="0.35">
      <c r="A332" s="28">
        <v>44243</v>
      </c>
      <c r="B332" s="27">
        <f t="shared" si="5"/>
        <v>29014</v>
      </c>
      <c r="C332" s="196">
        <v>191</v>
      </c>
    </row>
    <row r="333" spans="1:3" x14ac:dyDescent="0.35">
      <c r="A333" s="28">
        <v>44244</v>
      </c>
      <c r="B333" s="27">
        <f t="shared" si="5"/>
        <v>29190</v>
      </c>
      <c r="C333" s="196">
        <v>176</v>
      </c>
    </row>
    <row r="334" spans="1:3" x14ac:dyDescent="0.35">
      <c r="A334" s="28">
        <v>44245</v>
      </c>
      <c r="B334" s="27">
        <f t="shared" si="5"/>
        <v>29369</v>
      </c>
      <c r="C334" s="196">
        <v>179</v>
      </c>
    </row>
    <row r="335" spans="1:3" x14ac:dyDescent="0.35">
      <c r="A335" s="28">
        <v>44246</v>
      </c>
      <c r="B335" s="27">
        <f t="shared" si="5"/>
        <v>29528</v>
      </c>
      <c r="C335" s="196">
        <v>159</v>
      </c>
    </row>
    <row r="336" spans="1:3" x14ac:dyDescent="0.35">
      <c r="A336" s="28">
        <v>44247</v>
      </c>
      <c r="B336" s="27">
        <f t="shared" si="5"/>
        <v>29635</v>
      </c>
      <c r="C336" s="196">
        <v>107</v>
      </c>
    </row>
    <row r="337" spans="1:3" x14ac:dyDescent="0.35">
      <c r="A337" s="28">
        <v>44248</v>
      </c>
      <c r="B337" s="27">
        <f t="shared" si="5"/>
        <v>29759</v>
      </c>
      <c r="C337" s="196">
        <v>124</v>
      </c>
    </row>
    <row r="338" spans="1:3" x14ac:dyDescent="0.35">
      <c r="A338" s="28">
        <v>44249</v>
      </c>
      <c r="B338" s="27">
        <f t="shared" si="5"/>
        <v>29922</v>
      </c>
      <c r="C338" s="196">
        <v>163</v>
      </c>
    </row>
    <row r="339" spans="1:3" x14ac:dyDescent="0.35">
      <c r="A339" s="28">
        <v>44250</v>
      </c>
      <c r="B339" s="27">
        <f t="shared" si="5"/>
        <v>30125</v>
      </c>
      <c r="C339" s="196">
        <v>203</v>
      </c>
    </row>
    <row r="340" spans="1:3" x14ac:dyDescent="0.35">
      <c r="A340" s="28">
        <v>44251</v>
      </c>
      <c r="B340" s="27">
        <f t="shared" si="5"/>
        <v>30315</v>
      </c>
      <c r="C340" s="196">
        <v>190</v>
      </c>
    </row>
    <row r="341" spans="1:3" x14ac:dyDescent="0.35">
      <c r="A341" s="28">
        <v>44252</v>
      </c>
      <c r="B341" s="27">
        <f t="shared" si="5"/>
        <v>30495</v>
      </c>
      <c r="C341" s="196">
        <v>180</v>
      </c>
    </row>
    <row r="342" spans="1:3" x14ac:dyDescent="0.35">
      <c r="A342" s="28">
        <v>44253</v>
      </c>
      <c r="B342" s="27">
        <f t="shared" si="5"/>
        <v>30668</v>
      </c>
      <c r="C342" s="196">
        <v>173</v>
      </c>
    </row>
    <row r="343" spans="1:3" x14ac:dyDescent="0.35">
      <c r="A343" s="28">
        <v>44254</v>
      </c>
      <c r="B343" s="27">
        <f t="shared" si="5"/>
        <v>30814</v>
      </c>
      <c r="C343" s="196">
        <v>146</v>
      </c>
    </row>
    <row r="344" spans="1:3" x14ac:dyDescent="0.35">
      <c r="A344" s="28">
        <v>44255</v>
      </c>
      <c r="B344" s="27">
        <f t="shared" si="5"/>
        <v>30957</v>
      </c>
      <c r="C344" s="196">
        <v>143</v>
      </c>
    </row>
    <row r="345" spans="1:3" x14ac:dyDescent="0.35">
      <c r="A345" s="28">
        <v>44256</v>
      </c>
      <c r="B345" s="27">
        <f t="shared" si="5"/>
        <v>31144</v>
      </c>
      <c r="C345" s="196">
        <v>187</v>
      </c>
    </row>
    <row r="346" spans="1:3" x14ac:dyDescent="0.35">
      <c r="A346" s="28">
        <v>44257</v>
      </c>
      <c r="B346" s="27">
        <f t="shared" si="5"/>
        <v>31323</v>
      </c>
      <c r="C346" s="196">
        <v>179</v>
      </c>
    </row>
    <row r="347" spans="1:3" x14ac:dyDescent="0.35">
      <c r="A347" s="28">
        <v>44258</v>
      </c>
      <c r="B347" s="27">
        <f t="shared" si="5"/>
        <v>31538</v>
      </c>
      <c r="C347" s="196">
        <v>215</v>
      </c>
    </row>
    <row r="348" spans="1:3" x14ac:dyDescent="0.35">
      <c r="A348" s="28">
        <v>44259</v>
      </c>
      <c r="B348" s="27">
        <f t="shared" si="5"/>
        <v>31736</v>
      </c>
      <c r="C348" s="196">
        <v>198</v>
      </c>
    </row>
    <row r="349" spans="1:3" x14ac:dyDescent="0.35">
      <c r="A349" s="28">
        <v>44260</v>
      </c>
      <c r="B349" s="27">
        <f t="shared" si="5"/>
        <v>31932</v>
      </c>
      <c r="C349" s="196">
        <v>196</v>
      </c>
    </row>
    <row r="350" spans="1:3" x14ac:dyDescent="0.35">
      <c r="A350" s="28">
        <v>44261</v>
      </c>
      <c r="B350" s="27">
        <f t="shared" si="5"/>
        <v>32077</v>
      </c>
      <c r="C350" s="196">
        <v>145</v>
      </c>
    </row>
    <row r="351" spans="1:3" x14ac:dyDescent="0.35">
      <c r="A351" s="28">
        <v>44262</v>
      </c>
      <c r="B351" s="27">
        <f t="shared" si="5"/>
        <v>32221</v>
      </c>
      <c r="C351" s="196">
        <v>144</v>
      </c>
    </row>
    <row r="352" spans="1:3" x14ac:dyDescent="0.35">
      <c r="A352" s="28">
        <v>44263</v>
      </c>
      <c r="B352" s="27">
        <f t="shared" si="5"/>
        <v>32450</v>
      </c>
      <c r="C352" s="196">
        <v>229</v>
      </c>
    </row>
    <row r="353" spans="1:3" x14ac:dyDescent="0.35">
      <c r="A353" s="28">
        <v>44264</v>
      </c>
      <c r="B353" s="27">
        <f t="shared" si="5"/>
        <v>32676</v>
      </c>
      <c r="C353" s="196">
        <v>226</v>
      </c>
    </row>
    <row r="354" spans="1:3" x14ac:dyDescent="0.35">
      <c r="A354" s="28">
        <v>44265</v>
      </c>
      <c r="B354" s="27">
        <f t="shared" si="5"/>
        <v>32905</v>
      </c>
      <c r="C354" s="196">
        <v>229</v>
      </c>
    </row>
    <row r="355" spans="1:3" x14ac:dyDescent="0.35">
      <c r="A355" s="28">
        <v>44266</v>
      </c>
      <c r="B355" s="27">
        <f t="shared" si="5"/>
        <v>33104</v>
      </c>
      <c r="C355" s="196">
        <v>199</v>
      </c>
    </row>
    <row r="356" spans="1:3" x14ac:dyDescent="0.35">
      <c r="A356" s="28">
        <v>44267</v>
      </c>
      <c r="B356" s="27">
        <f t="shared" si="5"/>
        <v>33327</v>
      </c>
      <c r="C356" s="196">
        <v>223</v>
      </c>
    </row>
    <row r="357" spans="1:3" x14ac:dyDescent="0.35">
      <c r="A357" s="28">
        <v>44268</v>
      </c>
      <c r="B357" s="27">
        <f t="shared" si="5"/>
        <v>33499</v>
      </c>
      <c r="C357" s="196">
        <v>172</v>
      </c>
    </row>
    <row r="358" spans="1:3" x14ac:dyDescent="0.35">
      <c r="A358" s="28">
        <v>44269</v>
      </c>
      <c r="B358" s="27">
        <f t="shared" si="5"/>
        <v>33631</v>
      </c>
      <c r="C358" s="196">
        <v>132</v>
      </c>
    </row>
    <row r="359" spans="1:3" x14ac:dyDescent="0.35">
      <c r="A359" s="28">
        <v>44270</v>
      </c>
      <c r="B359" s="27">
        <f t="shared" si="5"/>
        <v>33870</v>
      </c>
      <c r="C359" s="196">
        <v>239</v>
      </c>
    </row>
    <row r="360" spans="1:3" x14ac:dyDescent="0.35">
      <c r="A360" s="28">
        <v>44271</v>
      </c>
      <c r="B360" s="27">
        <f t="shared" si="5"/>
        <v>34088</v>
      </c>
      <c r="C360" s="196">
        <v>218</v>
      </c>
    </row>
    <row r="361" spans="1:3" x14ac:dyDescent="0.35">
      <c r="A361" s="28">
        <v>44272</v>
      </c>
      <c r="B361" s="27">
        <f t="shared" si="5"/>
        <v>34309</v>
      </c>
      <c r="C361" s="196">
        <v>221</v>
      </c>
    </row>
    <row r="362" spans="1:3" x14ac:dyDescent="0.35">
      <c r="A362" s="28">
        <v>44273</v>
      </c>
      <c r="B362" s="27">
        <f t="shared" si="5"/>
        <v>34528</v>
      </c>
      <c r="C362" s="196">
        <v>219</v>
      </c>
    </row>
    <row r="363" spans="1:3" x14ac:dyDescent="0.35">
      <c r="A363" s="28">
        <v>44274</v>
      </c>
      <c r="B363" s="27">
        <f t="shared" si="5"/>
        <v>34748</v>
      </c>
      <c r="C363" s="196">
        <v>220</v>
      </c>
    </row>
    <row r="364" spans="1:3" x14ac:dyDescent="0.35">
      <c r="A364" s="28">
        <v>44275</v>
      </c>
      <c r="B364" s="27">
        <f t="shared" si="5"/>
        <v>34930</v>
      </c>
      <c r="C364" s="196">
        <v>182</v>
      </c>
    </row>
    <row r="365" spans="1:3" x14ac:dyDescent="0.35">
      <c r="A365" s="28">
        <v>44276</v>
      </c>
      <c r="B365" s="27">
        <f t="shared" si="5"/>
        <v>35113</v>
      </c>
      <c r="C365" s="196">
        <v>183</v>
      </c>
    </row>
    <row r="366" spans="1:3" x14ac:dyDescent="0.35">
      <c r="A366" s="28">
        <v>44277</v>
      </c>
      <c r="B366" s="27">
        <f t="shared" si="5"/>
        <v>35413</v>
      </c>
      <c r="C366" s="196">
        <v>300</v>
      </c>
    </row>
    <row r="367" spans="1:3" x14ac:dyDescent="0.35">
      <c r="A367" s="28">
        <v>44278</v>
      </c>
      <c r="B367" s="27">
        <f t="shared" si="5"/>
        <v>35675</v>
      </c>
      <c r="C367" s="196">
        <v>262</v>
      </c>
    </row>
    <row r="368" spans="1:3" x14ac:dyDescent="0.35">
      <c r="A368" s="28">
        <v>44279</v>
      </c>
      <c r="B368" s="27">
        <f t="shared" si="5"/>
        <v>35934</v>
      </c>
      <c r="C368" s="196">
        <v>259</v>
      </c>
    </row>
    <row r="369" spans="1:3" x14ac:dyDescent="0.35">
      <c r="A369" s="28">
        <v>44280</v>
      </c>
      <c r="B369" s="27">
        <f t="shared" si="5"/>
        <v>36173</v>
      </c>
      <c r="C369" s="196">
        <v>239</v>
      </c>
    </row>
    <row r="370" spans="1:3" x14ac:dyDescent="0.35">
      <c r="A370" s="28">
        <v>44281</v>
      </c>
      <c r="B370" s="27">
        <f t="shared" si="5"/>
        <v>36406</v>
      </c>
      <c r="C370" s="196">
        <v>233</v>
      </c>
    </row>
    <row r="371" spans="1:3" x14ac:dyDescent="0.35">
      <c r="A371" s="28">
        <v>44282</v>
      </c>
      <c r="B371" s="27">
        <f t="shared" si="5"/>
        <v>36574</v>
      </c>
      <c r="C371" s="196">
        <v>168</v>
      </c>
    </row>
    <row r="372" spans="1:3" x14ac:dyDescent="0.35">
      <c r="A372" s="28">
        <v>44283</v>
      </c>
      <c r="B372" s="27">
        <f t="shared" si="5"/>
        <v>36752</v>
      </c>
      <c r="C372" s="196">
        <v>178</v>
      </c>
    </row>
    <row r="373" spans="1:3" x14ac:dyDescent="0.35">
      <c r="A373" s="28">
        <v>44284</v>
      </c>
      <c r="B373" s="27">
        <f t="shared" si="5"/>
        <v>37047</v>
      </c>
      <c r="C373" s="196">
        <v>295</v>
      </c>
    </row>
    <row r="374" spans="1:3" x14ac:dyDescent="0.35">
      <c r="A374" s="28">
        <v>44285</v>
      </c>
      <c r="B374" s="27">
        <f t="shared" si="5"/>
        <v>37286</v>
      </c>
      <c r="C374" s="196">
        <v>239</v>
      </c>
    </row>
    <row r="375" spans="1:3" x14ac:dyDescent="0.35">
      <c r="A375" s="115">
        <v>44286</v>
      </c>
      <c r="B375" s="114">
        <f t="shared" si="5"/>
        <v>37572</v>
      </c>
      <c r="C375" s="196">
        <v>286</v>
      </c>
    </row>
    <row r="376" spans="1:3" x14ac:dyDescent="0.35">
      <c r="A376" s="115">
        <v>44287</v>
      </c>
      <c r="B376" s="114">
        <f t="shared" ref="B376:B439" si="6">B375+C376</f>
        <v>37805</v>
      </c>
      <c r="C376" s="196">
        <v>233</v>
      </c>
    </row>
    <row r="377" spans="1:3" x14ac:dyDescent="0.35">
      <c r="A377" s="115">
        <v>44288</v>
      </c>
      <c r="B377" s="114">
        <f t="shared" si="6"/>
        <v>38004</v>
      </c>
      <c r="C377" s="196">
        <v>199</v>
      </c>
    </row>
    <row r="378" spans="1:3" x14ac:dyDescent="0.35">
      <c r="A378" s="115">
        <v>44289</v>
      </c>
      <c r="B378" s="114">
        <f t="shared" si="6"/>
        <v>38186</v>
      </c>
      <c r="C378" s="196">
        <v>182</v>
      </c>
    </row>
    <row r="379" spans="1:3" x14ac:dyDescent="0.35">
      <c r="A379" s="115">
        <v>44290</v>
      </c>
      <c r="B379" s="114">
        <f t="shared" si="6"/>
        <v>38252</v>
      </c>
      <c r="C379" s="196">
        <v>66</v>
      </c>
    </row>
    <row r="380" spans="1:3" x14ac:dyDescent="0.35">
      <c r="A380" s="115">
        <v>44291</v>
      </c>
      <c r="B380" s="114">
        <f t="shared" si="6"/>
        <v>38515</v>
      </c>
      <c r="C380" s="196">
        <v>263</v>
      </c>
    </row>
    <row r="381" spans="1:3" x14ac:dyDescent="0.35">
      <c r="A381" s="115">
        <v>44292</v>
      </c>
      <c r="B381" s="114">
        <f t="shared" si="6"/>
        <v>38802</v>
      </c>
      <c r="C381" s="196">
        <v>287</v>
      </c>
    </row>
    <row r="382" spans="1:3" x14ac:dyDescent="0.35">
      <c r="A382" s="115">
        <v>44293</v>
      </c>
      <c r="B382" s="114">
        <f t="shared" si="6"/>
        <v>39040</v>
      </c>
      <c r="C382" s="196">
        <v>238</v>
      </c>
    </row>
    <row r="383" spans="1:3" x14ac:dyDescent="0.35">
      <c r="A383" s="115">
        <v>44294</v>
      </c>
      <c r="B383" s="114">
        <f t="shared" si="6"/>
        <v>39323</v>
      </c>
      <c r="C383" s="196">
        <v>283</v>
      </c>
    </row>
    <row r="384" spans="1:3" x14ac:dyDescent="0.35">
      <c r="A384" s="115">
        <v>44295</v>
      </c>
      <c r="B384" s="114">
        <f t="shared" si="6"/>
        <v>39557</v>
      </c>
      <c r="C384" s="196">
        <v>234</v>
      </c>
    </row>
    <row r="385" spans="1:3" x14ac:dyDescent="0.35">
      <c r="A385" s="115">
        <v>44296</v>
      </c>
      <c r="B385" s="114">
        <f t="shared" si="6"/>
        <v>39717</v>
      </c>
      <c r="C385" s="196">
        <v>160</v>
      </c>
    </row>
    <row r="386" spans="1:3" x14ac:dyDescent="0.35">
      <c r="A386" s="115">
        <v>44297</v>
      </c>
      <c r="B386" s="114">
        <f t="shared" si="6"/>
        <v>39892</v>
      </c>
      <c r="C386" s="196">
        <v>175</v>
      </c>
    </row>
    <row r="387" spans="1:3" x14ac:dyDescent="0.35">
      <c r="A387" s="115">
        <v>44298</v>
      </c>
      <c r="B387" s="114">
        <f t="shared" si="6"/>
        <v>40166</v>
      </c>
      <c r="C387" s="196">
        <v>274</v>
      </c>
    </row>
    <row r="388" spans="1:3" x14ac:dyDescent="0.35">
      <c r="A388" s="115">
        <v>44299</v>
      </c>
      <c r="B388" s="114">
        <f t="shared" si="6"/>
        <v>40425</v>
      </c>
      <c r="C388" s="196">
        <v>259</v>
      </c>
    </row>
    <row r="389" spans="1:3" x14ac:dyDescent="0.35">
      <c r="A389" s="115">
        <v>44300</v>
      </c>
      <c r="B389" s="114">
        <f t="shared" si="6"/>
        <v>40666</v>
      </c>
      <c r="C389" s="196">
        <v>241</v>
      </c>
    </row>
    <row r="390" spans="1:3" x14ac:dyDescent="0.35">
      <c r="A390" s="115">
        <v>44301</v>
      </c>
      <c r="B390" s="114">
        <f t="shared" si="6"/>
        <v>40878</v>
      </c>
      <c r="C390" s="196">
        <v>212</v>
      </c>
    </row>
    <row r="391" spans="1:3" x14ac:dyDescent="0.35">
      <c r="A391" s="115">
        <v>44302</v>
      </c>
      <c r="B391" s="114">
        <f t="shared" si="6"/>
        <v>41078</v>
      </c>
      <c r="C391" s="196">
        <v>200</v>
      </c>
    </row>
    <row r="392" spans="1:3" x14ac:dyDescent="0.35">
      <c r="A392" s="115">
        <v>44303</v>
      </c>
      <c r="B392" s="114">
        <f t="shared" si="6"/>
        <v>41227</v>
      </c>
      <c r="C392" s="196">
        <v>149</v>
      </c>
    </row>
    <row r="393" spans="1:3" x14ac:dyDescent="0.35">
      <c r="A393" s="115">
        <v>44304</v>
      </c>
      <c r="B393" s="114">
        <f t="shared" si="6"/>
        <v>41380</v>
      </c>
      <c r="C393" s="196">
        <v>153</v>
      </c>
    </row>
    <row r="394" spans="1:3" x14ac:dyDescent="0.35">
      <c r="A394" s="115">
        <v>44305</v>
      </c>
      <c r="B394" s="114">
        <f t="shared" si="6"/>
        <v>41592</v>
      </c>
      <c r="C394" s="196">
        <v>212</v>
      </c>
    </row>
    <row r="395" spans="1:3" x14ac:dyDescent="0.35">
      <c r="A395" s="115">
        <v>44306</v>
      </c>
      <c r="B395" s="114">
        <f t="shared" si="6"/>
        <v>41776</v>
      </c>
      <c r="C395" s="196">
        <v>184</v>
      </c>
    </row>
    <row r="396" spans="1:3" x14ac:dyDescent="0.35">
      <c r="A396" s="115">
        <v>44307</v>
      </c>
      <c r="B396" s="114">
        <f t="shared" si="6"/>
        <v>41995</v>
      </c>
      <c r="C396" s="196">
        <v>219</v>
      </c>
    </row>
    <row r="397" spans="1:3" x14ac:dyDescent="0.35">
      <c r="A397" s="115">
        <v>44308</v>
      </c>
      <c r="B397" s="114">
        <f t="shared" si="6"/>
        <v>42167</v>
      </c>
      <c r="C397" s="196">
        <v>172</v>
      </c>
    </row>
    <row r="398" spans="1:3" x14ac:dyDescent="0.35">
      <c r="A398" s="115">
        <v>44309</v>
      </c>
      <c r="B398" s="114">
        <f t="shared" si="6"/>
        <v>42356</v>
      </c>
      <c r="C398" s="196">
        <v>189</v>
      </c>
    </row>
    <row r="399" spans="1:3" x14ac:dyDescent="0.35">
      <c r="A399" s="115">
        <v>44310</v>
      </c>
      <c r="B399" s="114">
        <f t="shared" si="6"/>
        <v>42487</v>
      </c>
      <c r="C399" s="196">
        <v>131</v>
      </c>
    </row>
    <row r="400" spans="1:3" x14ac:dyDescent="0.35">
      <c r="A400" s="115">
        <v>44311</v>
      </c>
      <c r="B400" s="114">
        <f t="shared" si="6"/>
        <v>42589</v>
      </c>
      <c r="C400" s="196">
        <v>102</v>
      </c>
    </row>
    <row r="401" spans="1:3" x14ac:dyDescent="0.35">
      <c r="A401" s="115">
        <v>44312</v>
      </c>
      <c r="B401" s="114">
        <f t="shared" si="6"/>
        <v>42752</v>
      </c>
      <c r="C401" s="196">
        <v>163</v>
      </c>
    </row>
    <row r="402" spans="1:3" x14ac:dyDescent="0.35">
      <c r="A402" s="115">
        <v>44313</v>
      </c>
      <c r="B402" s="114">
        <f t="shared" si="6"/>
        <v>42926</v>
      </c>
      <c r="C402" s="196">
        <v>174</v>
      </c>
    </row>
    <row r="403" spans="1:3" x14ac:dyDescent="0.35">
      <c r="A403" s="115">
        <v>44314</v>
      </c>
      <c r="B403" s="114">
        <f t="shared" si="6"/>
        <v>43105</v>
      </c>
      <c r="C403" s="196">
        <v>179</v>
      </c>
    </row>
    <row r="404" spans="1:3" x14ac:dyDescent="0.35">
      <c r="A404" s="115">
        <v>44315</v>
      </c>
      <c r="B404" s="114">
        <f t="shared" si="6"/>
        <v>43277</v>
      </c>
      <c r="C404" s="196">
        <v>172</v>
      </c>
    </row>
    <row r="405" spans="1:3" x14ac:dyDescent="0.35">
      <c r="A405" s="115">
        <v>44316</v>
      </c>
      <c r="B405" s="114">
        <f t="shared" si="6"/>
        <v>43414</v>
      </c>
      <c r="C405" s="196">
        <v>137</v>
      </c>
    </row>
    <row r="406" spans="1:3" x14ac:dyDescent="0.35">
      <c r="A406" s="115">
        <v>44317</v>
      </c>
      <c r="B406" s="114">
        <f t="shared" si="6"/>
        <v>43530</v>
      </c>
      <c r="C406" s="196">
        <v>116</v>
      </c>
    </row>
    <row r="407" spans="1:3" x14ac:dyDescent="0.35">
      <c r="A407" s="115">
        <v>44318</v>
      </c>
      <c r="B407" s="114">
        <f t="shared" si="6"/>
        <v>43629</v>
      </c>
      <c r="C407" s="196">
        <v>99</v>
      </c>
    </row>
    <row r="408" spans="1:3" x14ac:dyDescent="0.35">
      <c r="A408" s="115">
        <v>44319</v>
      </c>
      <c r="B408" s="114">
        <f t="shared" si="6"/>
        <v>43757</v>
      </c>
      <c r="C408" s="196">
        <v>128</v>
      </c>
    </row>
    <row r="409" spans="1:3" x14ac:dyDescent="0.35">
      <c r="A409" s="115">
        <v>44320</v>
      </c>
      <c r="B409" s="114">
        <f t="shared" si="6"/>
        <v>43882</v>
      </c>
      <c r="C409" s="196">
        <v>125</v>
      </c>
    </row>
    <row r="410" spans="1:3" x14ac:dyDescent="0.35">
      <c r="A410" s="115">
        <v>44321</v>
      </c>
      <c r="B410" s="151">
        <f t="shared" si="6"/>
        <v>44007</v>
      </c>
      <c r="C410" s="196">
        <v>125</v>
      </c>
    </row>
    <row r="411" spans="1:3" x14ac:dyDescent="0.35">
      <c r="A411" s="115">
        <v>44322</v>
      </c>
      <c r="B411" s="151">
        <f t="shared" si="6"/>
        <v>44100</v>
      </c>
      <c r="C411" s="196">
        <v>93</v>
      </c>
    </row>
    <row r="412" spans="1:3" x14ac:dyDescent="0.35">
      <c r="A412" s="115">
        <v>44323</v>
      </c>
      <c r="B412" s="151">
        <f t="shared" si="6"/>
        <v>44211</v>
      </c>
      <c r="C412" s="196">
        <v>111</v>
      </c>
    </row>
    <row r="413" spans="1:3" x14ac:dyDescent="0.35">
      <c r="A413" s="115">
        <v>44324</v>
      </c>
      <c r="B413" s="151">
        <f t="shared" si="6"/>
        <v>44272</v>
      </c>
      <c r="C413" s="196">
        <v>61</v>
      </c>
    </row>
    <row r="414" spans="1:3" x14ac:dyDescent="0.35">
      <c r="A414" s="115">
        <v>44325</v>
      </c>
      <c r="B414" s="151">
        <f t="shared" si="6"/>
        <v>44334</v>
      </c>
      <c r="C414" s="196">
        <v>62</v>
      </c>
    </row>
    <row r="415" spans="1:3" x14ac:dyDescent="0.35">
      <c r="A415" s="115">
        <v>44326</v>
      </c>
      <c r="B415" s="151">
        <f t="shared" si="6"/>
        <v>44437</v>
      </c>
      <c r="C415" s="196">
        <v>103</v>
      </c>
    </row>
    <row r="416" spans="1:3" x14ac:dyDescent="0.35">
      <c r="A416" s="115">
        <v>44327</v>
      </c>
      <c r="B416" s="159">
        <f t="shared" si="6"/>
        <v>44533</v>
      </c>
      <c r="C416" s="196">
        <v>96</v>
      </c>
    </row>
    <row r="417" spans="1:3" x14ac:dyDescent="0.35">
      <c r="A417" s="115">
        <v>44328</v>
      </c>
      <c r="B417" s="159">
        <f t="shared" si="6"/>
        <v>44608</v>
      </c>
      <c r="C417" s="196">
        <v>75</v>
      </c>
    </row>
    <row r="418" spans="1:3" x14ac:dyDescent="0.35">
      <c r="A418" s="115">
        <v>44329</v>
      </c>
      <c r="B418" s="159">
        <f t="shared" si="6"/>
        <v>44684</v>
      </c>
      <c r="C418" s="196">
        <v>76</v>
      </c>
    </row>
    <row r="419" spans="1:3" x14ac:dyDescent="0.35">
      <c r="A419" s="115">
        <v>44330</v>
      </c>
      <c r="B419" s="159">
        <f t="shared" si="6"/>
        <v>44763</v>
      </c>
      <c r="C419" s="196">
        <v>79</v>
      </c>
    </row>
    <row r="420" spans="1:3" x14ac:dyDescent="0.35">
      <c r="A420" s="115">
        <v>44331</v>
      </c>
      <c r="B420" s="159">
        <f t="shared" si="6"/>
        <v>44820</v>
      </c>
      <c r="C420" s="196">
        <v>57</v>
      </c>
    </row>
    <row r="421" spans="1:3" x14ac:dyDescent="0.35">
      <c r="A421" s="115">
        <v>44332</v>
      </c>
      <c r="B421" s="159">
        <f t="shared" si="6"/>
        <v>44859</v>
      </c>
      <c r="C421" s="196">
        <v>39</v>
      </c>
    </row>
    <row r="422" spans="1:3" x14ac:dyDescent="0.35">
      <c r="A422" s="115">
        <v>44333</v>
      </c>
      <c r="B422" s="159">
        <f t="shared" si="6"/>
        <v>44924</v>
      </c>
      <c r="C422" s="196">
        <v>65</v>
      </c>
    </row>
    <row r="423" spans="1:3" x14ac:dyDescent="0.35">
      <c r="A423" s="115">
        <v>44334</v>
      </c>
      <c r="B423" s="159">
        <f t="shared" si="6"/>
        <v>44994</v>
      </c>
      <c r="C423" s="196">
        <v>70</v>
      </c>
    </row>
    <row r="424" spans="1:3" x14ac:dyDescent="0.35">
      <c r="A424" s="115">
        <v>44335</v>
      </c>
      <c r="B424" s="170">
        <f t="shared" si="6"/>
        <v>45054</v>
      </c>
      <c r="C424" s="196">
        <v>60</v>
      </c>
    </row>
    <row r="425" spans="1:3" x14ac:dyDescent="0.35">
      <c r="A425" s="115">
        <v>44336</v>
      </c>
      <c r="B425" s="170">
        <f t="shared" si="6"/>
        <v>45114</v>
      </c>
      <c r="C425" s="196">
        <v>60</v>
      </c>
    </row>
    <row r="426" spans="1:3" x14ac:dyDescent="0.35">
      <c r="A426" s="115">
        <v>44337</v>
      </c>
      <c r="B426" s="170">
        <f t="shared" si="6"/>
        <v>45171</v>
      </c>
      <c r="C426" s="196">
        <v>57</v>
      </c>
    </row>
    <row r="427" spans="1:3" x14ac:dyDescent="0.35">
      <c r="A427" s="115">
        <v>44338</v>
      </c>
      <c r="B427" s="170">
        <f t="shared" si="6"/>
        <v>45207</v>
      </c>
      <c r="C427" s="196">
        <v>36</v>
      </c>
    </row>
    <row r="428" spans="1:3" x14ac:dyDescent="0.35">
      <c r="A428" s="115">
        <v>44339</v>
      </c>
      <c r="B428" s="170">
        <f t="shared" si="6"/>
        <v>45240</v>
      </c>
      <c r="C428" s="196">
        <v>33</v>
      </c>
    </row>
    <row r="429" spans="1:3" x14ac:dyDescent="0.35">
      <c r="A429" s="115">
        <v>44340</v>
      </c>
      <c r="B429" s="170">
        <f t="shared" si="6"/>
        <v>45290</v>
      </c>
      <c r="C429" s="196">
        <v>50</v>
      </c>
    </row>
    <row r="430" spans="1:3" x14ac:dyDescent="0.35">
      <c r="A430" s="115">
        <v>44341</v>
      </c>
      <c r="B430" s="170">
        <f t="shared" si="6"/>
        <v>45320</v>
      </c>
      <c r="C430" s="196">
        <v>30</v>
      </c>
    </row>
    <row r="431" spans="1:3" x14ac:dyDescent="0.35">
      <c r="A431" s="115">
        <v>44342</v>
      </c>
      <c r="B431" s="170">
        <f t="shared" si="6"/>
        <v>45359</v>
      </c>
      <c r="C431" s="196">
        <v>39</v>
      </c>
    </row>
    <row r="432" spans="1:3" x14ac:dyDescent="0.35">
      <c r="A432" s="115">
        <v>44343</v>
      </c>
      <c r="B432" s="170">
        <f t="shared" si="6"/>
        <v>45387</v>
      </c>
      <c r="C432" s="196">
        <v>28</v>
      </c>
    </row>
    <row r="433" spans="1:3" x14ac:dyDescent="0.35">
      <c r="A433" s="115">
        <v>44344</v>
      </c>
      <c r="B433" s="170">
        <f t="shared" si="6"/>
        <v>45413</v>
      </c>
      <c r="C433" s="196">
        <v>26</v>
      </c>
    </row>
    <row r="434" spans="1:3" x14ac:dyDescent="0.35">
      <c r="A434" s="115">
        <v>44345</v>
      </c>
      <c r="B434" s="170">
        <f t="shared" si="6"/>
        <v>45434</v>
      </c>
      <c r="C434" s="196">
        <v>21</v>
      </c>
    </row>
    <row r="435" spans="1:3" x14ac:dyDescent="0.35">
      <c r="A435" s="115">
        <v>44346</v>
      </c>
      <c r="B435" s="170">
        <f t="shared" si="6"/>
        <v>45447</v>
      </c>
      <c r="C435" s="196">
        <v>13</v>
      </c>
    </row>
    <row r="436" spans="1:3" x14ac:dyDescent="0.35">
      <c r="A436" s="115">
        <v>44347</v>
      </c>
      <c r="B436" s="170">
        <f t="shared" si="6"/>
        <v>45455</v>
      </c>
      <c r="C436" s="196">
        <v>8</v>
      </c>
    </row>
    <row r="437" spans="1:3" x14ac:dyDescent="0.35">
      <c r="A437" s="115">
        <v>44348</v>
      </c>
      <c r="B437" s="170">
        <f t="shared" si="6"/>
        <v>45484</v>
      </c>
      <c r="C437" s="196">
        <v>29</v>
      </c>
    </row>
    <row r="438" spans="1:3" x14ac:dyDescent="0.35">
      <c r="A438" s="115">
        <v>44349</v>
      </c>
      <c r="B438" s="170">
        <f t="shared" si="6"/>
        <v>45508</v>
      </c>
      <c r="C438" s="196">
        <v>24</v>
      </c>
    </row>
    <row r="439" spans="1:3" x14ac:dyDescent="0.35">
      <c r="A439" s="115">
        <v>44350</v>
      </c>
      <c r="B439" s="170">
        <f t="shared" si="6"/>
        <v>45534</v>
      </c>
      <c r="C439" s="196">
        <v>26</v>
      </c>
    </row>
    <row r="440" spans="1:3" x14ac:dyDescent="0.35">
      <c r="A440" s="115">
        <v>44351</v>
      </c>
      <c r="B440" s="170">
        <f t="shared" ref="B440:B503" si="7">B439+C440</f>
        <v>45556</v>
      </c>
      <c r="C440" s="196">
        <v>22</v>
      </c>
    </row>
    <row r="441" spans="1:3" x14ac:dyDescent="0.35">
      <c r="A441" s="115">
        <v>44352</v>
      </c>
      <c r="B441" s="170">
        <f t="shared" si="7"/>
        <v>45584</v>
      </c>
      <c r="C441" s="196">
        <v>28</v>
      </c>
    </row>
    <row r="442" spans="1:3" x14ac:dyDescent="0.35">
      <c r="A442" s="115">
        <v>44353</v>
      </c>
      <c r="B442" s="170">
        <f t="shared" si="7"/>
        <v>45602</v>
      </c>
      <c r="C442" s="196">
        <v>18</v>
      </c>
    </row>
    <row r="443" spans="1:3" x14ac:dyDescent="0.35">
      <c r="A443" s="115">
        <v>44354</v>
      </c>
      <c r="B443" s="170">
        <f t="shared" si="7"/>
        <v>45629</v>
      </c>
      <c r="C443" s="196">
        <v>27</v>
      </c>
    </row>
    <row r="444" spans="1:3" x14ac:dyDescent="0.35">
      <c r="A444" s="115">
        <v>44355</v>
      </c>
      <c r="B444" s="170">
        <f t="shared" si="7"/>
        <v>45658</v>
      </c>
      <c r="C444" s="196">
        <v>29</v>
      </c>
    </row>
    <row r="445" spans="1:3" x14ac:dyDescent="0.35">
      <c r="A445" s="115">
        <v>44356</v>
      </c>
      <c r="B445" s="170">
        <f t="shared" si="7"/>
        <v>45680</v>
      </c>
      <c r="C445" s="196">
        <v>22</v>
      </c>
    </row>
    <row r="446" spans="1:3" x14ac:dyDescent="0.35">
      <c r="A446" s="115">
        <v>44357</v>
      </c>
      <c r="B446" s="170">
        <f t="shared" si="7"/>
        <v>45704</v>
      </c>
      <c r="C446" s="196">
        <v>24</v>
      </c>
    </row>
    <row r="447" spans="1:3" x14ac:dyDescent="0.35">
      <c r="A447" s="115">
        <v>44358</v>
      </c>
      <c r="B447" s="170">
        <f t="shared" si="7"/>
        <v>45713</v>
      </c>
      <c r="C447" s="196">
        <v>9</v>
      </c>
    </row>
    <row r="448" spans="1:3" x14ac:dyDescent="0.35">
      <c r="A448" s="115">
        <v>44359</v>
      </c>
      <c r="B448" s="170">
        <f t="shared" si="7"/>
        <v>45727</v>
      </c>
      <c r="C448" s="196">
        <v>14</v>
      </c>
    </row>
    <row r="449" spans="1:3" x14ac:dyDescent="0.35">
      <c r="A449" s="115">
        <v>44360</v>
      </c>
      <c r="B449" s="170">
        <f t="shared" si="7"/>
        <v>45740</v>
      </c>
      <c r="C449" s="196">
        <v>13</v>
      </c>
    </row>
    <row r="450" spans="1:3" x14ac:dyDescent="0.35">
      <c r="A450" s="115">
        <v>44361</v>
      </c>
      <c r="B450" s="170">
        <f t="shared" si="7"/>
        <v>45763</v>
      </c>
      <c r="C450" s="196">
        <v>23</v>
      </c>
    </row>
    <row r="451" spans="1:3" x14ac:dyDescent="0.35">
      <c r="A451" s="115">
        <v>44362</v>
      </c>
      <c r="B451" s="170">
        <f t="shared" si="7"/>
        <v>45793</v>
      </c>
      <c r="C451" s="196">
        <v>30</v>
      </c>
    </row>
    <row r="452" spans="1:3" x14ac:dyDescent="0.35">
      <c r="A452" s="115">
        <v>44363</v>
      </c>
      <c r="B452" s="170">
        <f t="shared" si="7"/>
        <v>45805</v>
      </c>
      <c r="C452" s="196">
        <v>12</v>
      </c>
    </row>
    <row r="453" spans="1:3" x14ac:dyDescent="0.35">
      <c r="A453" s="115">
        <v>44364</v>
      </c>
      <c r="B453" s="170">
        <f t="shared" si="7"/>
        <v>45822</v>
      </c>
      <c r="C453" s="196">
        <v>17</v>
      </c>
    </row>
    <row r="454" spans="1:3" x14ac:dyDescent="0.35">
      <c r="A454" s="115">
        <v>44365</v>
      </c>
      <c r="B454" s="170">
        <f t="shared" si="7"/>
        <v>45833</v>
      </c>
      <c r="C454" s="196">
        <v>11</v>
      </c>
    </row>
    <row r="455" spans="1:3" x14ac:dyDescent="0.35">
      <c r="A455" s="115">
        <v>44366</v>
      </c>
      <c r="B455" s="170">
        <f t="shared" si="7"/>
        <v>45839</v>
      </c>
      <c r="C455" s="196">
        <v>6</v>
      </c>
    </row>
    <row r="456" spans="1:3" x14ac:dyDescent="0.35">
      <c r="A456" s="115">
        <v>44367</v>
      </c>
      <c r="B456" s="170">
        <f t="shared" si="7"/>
        <v>45849</v>
      </c>
      <c r="C456" s="196">
        <v>10</v>
      </c>
    </row>
    <row r="457" spans="1:3" x14ac:dyDescent="0.35">
      <c r="A457" s="115">
        <v>44368</v>
      </c>
      <c r="B457" s="170">
        <f t="shared" si="7"/>
        <v>45861</v>
      </c>
      <c r="C457" s="196">
        <v>12</v>
      </c>
    </row>
    <row r="458" spans="1:3" x14ac:dyDescent="0.35">
      <c r="A458" s="115">
        <v>44369</v>
      </c>
      <c r="B458" s="170">
        <f t="shared" si="7"/>
        <v>45880</v>
      </c>
      <c r="C458" s="196">
        <v>19</v>
      </c>
    </row>
    <row r="459" spans="1:3" x14ac:dyDescent="0.35">
      <c r="A459" s="115">
        <v>44370</v>
      </c>
      <c r="B459" s="177">
        <f t="shared" si="7"/>
        <v>45894</v>
      </c>
      <c r="C459" s="196">
        <v>14</v>
      </c>
    </row>
    <row r="460" spans="1:3" x14ac:dyDescent="0.35">
      <c r="A460" s="115">
        <v>44371</v>
      </c>
      <c r="B460" s="177">
        <f t="shared" si="7"/>
        <v>45907</v>
      </c>
      <c r="C460" s="196">
        <v>13</v>
      </c>
    </row>
    <row r="461" spans="1:3" x14ac:dyDescent="0.35">
      <c r="A461" s="115">
        <v>44372</v>
      </c>
      <c r="B461" s="177">
        <f t="shared" si="7"/>
        <v>45914</v>
      </c>
      <c r="C461" s="196">
        <v>7</v>
      </c>
    </row>
    <row r="462" spans="1:3" x14ac:dyDescent="0.35">
      <c r="A462" s="115">
        <v>44373</v>
      </c>
      <c r="B462" s="177">
        <f t="shared" si="7"/>
        <v>45922</v>
      </c>
      <c r="C462" s="196">
        <v>8</v>
      </c>
    </row>
    <row r="463" spans="1:3" x14ac:dyDescent="0.35">
      <c r="A463" s="115">
        <v>44374</v>
      </c>
      <c r="B463" s="177">
        <f t="shared" si="7"/>
        <v>45932</v>
      </c>
      <c r="C463" s="196">
        <v>10</v>
      </c>
    </row>
    <row r="464" spans="1:3" x14ac:dyDescent="0.35">
      <c r="A464" s="115">
        <v>44375</v>
      </c>
      <c r="B464" s="177">
        <f t="shared" si="7"/>
        <v>45953</v>
      </c>
      <c r="C464" s="196">
        <v>21</v>
      </c>
    </row>
    <row r="465" spans="1:3" x14ac:dyDescent="0.35">
      <c r="A465" s="115">
        <v>44376</v>
      </c>
      <c r="B465" s="177">
        <f t="shared" si="7"/>
        <v>45970</v>
      </c>
      <c r="C465" s="196">
        <v>17</v>
      </c>
    </row>
    <row r="466" spans="1:3" x14ac:dyDescent="0.35">
      <c r="A466" s="115">
        <v>44377</v>
      </c>
      <c r="B466" s="177">
        <f t="shared" si="7"/>
        <v>45985</v>
      </c>
      <c r="C466" s="196">
        <v>15</v>
      </c>
    </row>
    <row r="467" spans="1:3" x14ac:dyDescent="0.35">
      <c r="A467" s="115">
        <v>44378</v>
      </c>
      <c r="B467" s="177">
        <f t="shared" si="7"/>
        <v>46000</v>
      </c>
      <c r="C467" s="196">
        <v>15</v>
      </c>
    </row>
    <row r="468" spans="1:3" x14ac:dyDescent="0.35">
      <c r="A468" s="115">
        <v>44379</v>
      </c>
      <c r="B468" s="177">
        <f t="shared" si="7"/>
        <v>46013</v>
      </c>
      <c r="C468" s="196">
        <v>13</v>
      </c>
    </row>
    <row r="469" spans="1:3" x14ac:dyDescent="0.35">
      <c r="A469" s="115">
        <v>44380</v>
      </c>
      <c r="B469" s="177">
        <f t="shared" si="7"/>
        <v>46025</v>
      </c>
      <c r="C469" s="196">
        <v>12</v>
      </c>
    </row>
    <row r="470" spans="1:3" x14ac:dyDescent="0.35">
      <c r="A470" s="115">
        <v>44381</v>
      </c>
      <c r="B470" s="177">
        <f t="shared" si="7"/>
        <v>46030</v>
      </c>
      <c r="C470" s="196">
        <v>5</v>
      </c>
    </row>
    <row r="471" spans="1:3" x14ac:dyDescent="0.35">
      <c r="A471" s="115">
        <v>44382</v>
      </c>
      <c r="B471" s="177">
        <f t="shared" si="7"/>
        <v>46045</v>
      </c>
      <c r="C471" s="196">
        <v>15</v>
      </c>
    </row>
    <row r="472" spans="1:3" x14ac:dyDescent="0.35">
      <c r="A472" s="115">
        <v>44383</v>
      </c>
      <c r="B472" s="177">
        <f t="shared" si="7"/>
        <v>46063</v>
      </c>
      <c r="C472" s="196">
        <v>18</v>
      </c>
    </row>
    <row r="473" spans="1:3" x14ac:dyDescent="0.35">
      <c r="A473" s="115">
        <v>44384</v>
      </c>
      <c r="B473" s="196">
        <f t="shared" si="7"/>
        <v>46086</v>
      </c>
      <c r="C473" s="196">
        <v>23</v>
      </c>
    </row>
    <row r="474" spans="1:3" x14ac:dyDescent="0.35">
      <c r="A474" s="115">
        <v>44385</v>
      </c>
      <c r="B474" s="196">
        <f t="shared" si="7"/>
        <v>46116</v>
      </c>
      <c r="C474" s="196">
        <v>30</v>
      </c>
    </row>
    <row r="475" spans="1:3" x14ac:dyDescent="0.35">
      <c r="A475" s="115">
        <v>44386</v>
      </c>
      <c r="B475" s="196">
        <f t="shared" si="7"/>
        <v>46149</v>
      </c>
      <c r="C475" s="196">
        <v>33</v>
      </c>
    </row>
    <row r="476" spans="1:3" x14ac:dyDescent="0.35">
      <c r="A476" s="115">
        <v>44387</v>
      </c>
      <c r="B476" s="196">
        <f t="shared" si="7"/>
        <v>46181</v>
      </c>
      <c r="C476" s="196">
        <v>32</v>
      </c>
    </row>
    <row r="477" spans="1:3" x14ac:dyDescent="0.35">
      <c r="A477" s="115">
        <v>44388</v>
      </c>
      <c r="B477" s="196">
        <f t="shared" si="7"/>
        <v>46206</v>
      </c>
      <c r="C477" s="196">
        <v>25</v>
      </c>
    </row>
    <row r="478" spans="1:3" x14ac:dyDescent="0.35">
      <c r="A478" s="115">
        <v>44389</v>
      </c>
      <c r="B478" s="196">
        <f t="shared" si="7"/>
        <v>46245</v>
      </c>
      <c r="C478" s="196">
        <v>39</v>
      </c>
    </row>
    <row r="479" spans="1:3" x14ac:dyDescent="0.35">
      <c r="A479" s="115">
        <v>44390</v>
      </c>
      <c r="B479" s="196">
        <f t="shared" si="7"/>
        <v>46285</v>
      </c>
      <c r="C479" s="196">
        <v>40</v>
      </c>
    </row>
    <row r="480" spans="1:3" x14ac:dyDescent="0.35">
      <c r="A480" s="115">
        <v>44391</v>
      </c>
      <c r="B480" s="196">
        <f t="shared" si="7"/>
        <v>46331</v>
      </c>
      <c r="C480" s="196">
        <v>46</v>
      </c>
    </row>
    <row r="481" spans="1:3" x14ac:dyDescent="0.35">
      <c r="A481" s="115">
        <v>44392</v>
      </c>
      <c r="B481" s="196">
        <f t="shared" si="7"/>
        <v>46379</v>
      </c>
      <c r="C481" s="196">
        <v>48</v>
      </c>
    </row>
    <row r="482" spans="1:3" x14ac:dyDescent="0.35">
      <c r="A482" s="115">
        <v>44393</v>
      </c>
      <c r="B482" s="196">
        <f t="shared" si="7"/>
        <v>46424</v>
      </c>
      <c r="C482" s="196">
        <v>45</v>
      </c>
    </row>
    <row r="483" spans="1:3" x14ac:dyDescent="0.35">
      <c r="A483" s="115">
        <v>44394</v>
      </c>
      <c r="B483" s="196">
        <f t="shared" si="7"/>
        <v>46454</v>
      </c>
      <c r="C483" s="196">
        <v>30</v>
      </c>
    </row>
    <row r="484" spans="1:3" x14ac:dyDescent="0.35">
      <c r="A484" s="115">
        <v>44395</v>
      </c>
      <c r="B484" s="196">
        <f t="shared" si="7"/>
        <v>46472</v>
      </c>
      <c r="C484" s="196">
        <v>18</v>
      </c>
    </row>
    <row r="485" spans="1:3" x14ac:dyDescent="0.35">
      <c r="A485" s="115">
        <v>44396</v>
      </c>
      <c r="B485" s="196">
        <f t="shared" si="7"/>
        <v>46544</v>
      </c>
      <c r="C485" s="196">
        <v>72</v>
      </c>
    </row>
    <row r="486" spans="1:3" x14ac:dyDescent="0.35">
      <c r="A486" s="115">
        <v>44397</v>
      </c>
      <c r="B486" s="196">
        <f t="shared" si="7"/>
        <v>46610</v>
      </c>
      <c r="C486" s="196">
        <v>66</v>
      </c>
    </row>
    <row r="487" spans="1:3" x14ac:dyDescent="0.35">
      <c r="A487" s="115">
        <v>44398</v>
      </c>
      <c r="B487" s="196">
        <f t="shared" si="7"/>
        <v>46663</v>
      </c>
      <c r="C487" s="196">
        <v>53</v>
      </c>
    </row>
    <row r="488" spans="1:3" x14ac:dyDescent="0.35">
      <c r="A488" s="115">
        <v>44399</v>
      </c>
      <c r="B488" s="196">
        <f t="shared" si="7"/>
        <v>46741</v>
      </c>
      <c r="C488" s="196">
        <v>78</v>
      </c>
    </row>
    <row r="489" spans="1:3" x14ac:dyDescent="0.35">
      <c r="A489" s="115">
        <v>44400</v>
      </c>
      <c r="B489" s="196">
        <f t="shared" si="7"/>
        <v>46815</v>
      </c>
      <c r="C489" s="196">
        <v>74</v>
      </c>
    </row>
    <row r="490" spans="1:3" x14ac:dyDescent="0.35">
      <c r="A490" s="115">
        <v>44401</v>
      </c>
      <c r="B490" s="196">
        <f t="shared" si="7"/>
        <v>46857</v>
      </c>
      <c r="C490" s="196">
        <v>42</v>
      </c>
    </row>
    <row r="491" spans="1:3" x14ac:dyDescent="0.35">
      <c r="A491" s="115">
        <v>44402</v>
      </c>
      <c r="B491" s="196">
        <f t="shared" si="7"/>
        <v>46896</v>
      </c>
      <c r="C491" s="196">
        <v>39</v>
      </c>
    </row>
    <row r="492" spans="1:3" x14ac:dyDescent="0.35">
      <c r="A492" s="115">
        <v>44403</v>
      </c>
      <c r="B492" s="196">
        <f t="shared" si="7"/>
        <v>46985</v>
      </c>
      <c r="C492" s="196">
        <v>89</v>
      </c>
    </row>
    <row r="493" spans="1:3" x14ac:dyDescent="0.35">
      <c r="A493" s="115">
        <v>44404</v>
      </c>
      <c r="B493" s="196">
        <f t="shared" si="7"/>
        <v>47070</v>
      </c>
      <c r="C493" s="196">
        <v>85</v>
      </c>
    </row>
    <row r="494" spans="1:3" x14ac:dyDescent="0.35">
      <c r="A494" s="115">
        <v>44405</v>
      </c>
      <c r="B494" s="196">
        <f t="shared" si="7"/>
        <v>47152</v>
      </c>
      <c r="C494" s="196">
        <v>82</v>
      </c>
    </row>
    <row r="495" spans="1:3" x14ac:dyDescent="0.35">
      <c r="A495" s="115">
        <v>44406</v>
      </c>
      <c r="B495" s="196">
        <f t="shared" si="7"/>
        <v>47251</v>
      </c>
      <c r="C495" s="196">
        <v>99</v>
      </c>
    </row>
    <row r="496" spans="1:3" x14ac:dyDescent="0.35">
      <c r="A496" s="115">
        <v>44407</v>
      </c>
      <c r="B496" s="196">
        <f t="shared" si="7"/>
        <v>47296</v>
      </c>
      <c r="C496" s="196">
        <v>45</v>
      </c>
    </row>
    <row r="497" spans="1:3" x14ac:dyDescent="0.35">
      <c r="A497" s="115">
        <v>44408</v>
      </c>
      <c r="B497" s="196">
        <f t="shared" si="7"/>
        <v>47366</v>
      </c>
      <c r="C497" s="196">
        <v>70</v>
      </c>
    </row>
    <row r="498" spans="1:3" x14ac:dyDescent="0.35">
      <c r="A498" s="115">
        <v>44409</v>
      </c>
      <c r="B498" s="196">
        <f t="shared" si="7"/>
        <v>47441</v>
      </c>
      <c r="C498" s="196">
        <v>75</v>
      </c>
    </row>
    <row r="499" spans="1:3" x14ac:dyDescent="0.35">
      <c r="A499" s="115">
        <v>44410</v>
      </c>
      <c r="B499" s="196">
        <f t="shared" si="7"/>
        <v>47529</v>
      </c>
      <c r="C499" s="196">
        <v>88</v>
      </c>
    </row>
    <row r="500" spans="1:3" x14ac:dyDescent="0.35">
      <c r="A500" s="115">
        <v>44411</v>
      </c>
      <c r="B500" s="196">
        <f t="shared" si="7"/>
        <v>47638</v>
      </c>
      <c r="C500" s="196">
        <v>109</v>
      </c>
    </row>
    <row r="501" spans="1:3" x14ac:dyDescent="0.35">
      <c r="A501" s="115">
        <v>44412</v>
      </c>
      <c r="B501" s="196">
        <f t="shared" si="7"/>
        <v>47739</v>
      </c>
      <c r="C501" s="196">
        <v>101</v>
      </c>
    </row>
    <row r="502" spans="1:3" x14ac:dyDescent="0.35">
      <c r="A502" s="115">
        <v>44413</v>
      </c>
      <c r="B502" s="196">
        <f t="shared" si="7"/>
        <v>47834</v>
      </c>
      <c r="C502" s="196">
        <v>95</v>
      </c>
    </row>
    <row r="503" spans="1:3" x14ac:dyDescent="0.35">
      <c r="A503" s="115">
        <v>44414</v>
      </c>
      <c r="B503" s="196">
        <f t="shared" si="7"/>
        <v>47926</v>
      </c>
      <c r="C503" s="196">
        <v>92</v>
      </c>
    </row>
    <row r="504" spans="1:3" x14ac:dyDescent="0.35">
      <c r="A504" s="115">
        <v>44415</v>
      </c>
      <c r="B504" s="196">
        <f t="shared" ref="B504:B528" si="8">B503+C504</f>
        <v>47994</v>
      </c>
      <c r="C504" s="196">
        <v>68</v>
      </c>
    </row>
    <row r="505" spans="1:3" x14ac:dyDescent="0.35">
      <c r="A505" s="115">
        <v>44416</v>
      </c>
      <c r="B505" s="196">
        <f t="shared" si="8"/>
        <v>48055</v>
      </c>
      <c r="C505" s="196">
        <v>61</v>
      </c>
    </row>
    <row r="506" spans="1:3" x14ac:dyDescent="0.35">
      <c r="A506" s="115">
        <v>44417</v>
      </c>
      <c r="B506" s="196">
        <f t="shared" si="8"/>
        <v>48187</v>
      </c>
      <c r="C506" s="196">
        <v>132</v>
      </c>
    </row>
    <row r="507" spans="1:3" x14ac:dyDescent="0.35">
      <c r="A507" s="115">
        <v>44418</v>
      </c>
      <c r="B507" s="196">
        <f t="shared" si="8"/>
        <v>48306</v>
      </c>
      <c r="C507" s="196">
        <v>119</v>
      </c>
    </row>
    <row r="508" spans="1:3" x14ac:dyDescent="0.35">
      <c r="A508" s="115">
        <v>44419</v>
      </c>
      <c r="B508" s="196">
        <f t="shared" si="8"/>
        <v>48413</v>
      </c>
      <c r="C508" s="27">
        <v>107</v>
      </c>
    </row>
    <row r="509" spans="1:3" x14ac:dyDescent="0.35">
      <c r="A509" s="115">
        <v>44420</v>
      </c>
      <c r="B509" s="196">
        <f t="shared" si="8"/>
        <v>48518</v>
      </c>
      <c r="C509" s="27">
        <v>105</v>
      </c>
    </row>
    <row r="510" spans="1:3" x14ac:dyDescent="0.35">
      <c r="A510" s="115">
        <v>44421</v>
      </c>
      <c r="B510" s="196">
        <f t="shared" si="8"/>
        <v>48608</v>
      </c>
      <c r="C510" s="27">
        <v>90</v>
      </c>
    </row>
    <row r="511" spans="1:3" x14ac:dyDescent="0.35">
      <c r="A511" s="115">
        <v>44422</v>
      </c>
      <c r="B511" s="196">
        <f t="shared" si="8"/>
        <v>48696</v>
      </c>
      <c r="C511" s="27">
        <v>88</v>
      </c>
    </row>
    <row r="512" spans="1:3" x14ac:dyDescent="0.35">
      <c r="A512" s="115">
        <v>44423</v>
      </c>
      <c r="B512" s="196">
        <f t="shared" si="8"/>
        <v>48773</v>
      </c>
      <c r="C512" s="27">
        <v>77</v>
      </c>
    </row>
    <row r="513" spans="1:3" x14ac:dyDescent="0.35">
      <c r="A513" s="115">
        <v>44424</v>
      </c>
      <c r="B513" s="196">
        <f t="shared" si="8"/>
        <v>48905</v>
      </c>
      <c r="C513" s="27">
        <v>132</v>
      </c>
    </row>
    <row r="514" spans="1:3" x14ac:dyDescent="0.35">
      <c r="A514" s="115">
        <v>44425</v>
      </c>
      <c r="B514" s="196">
        <f t="shared" si="8"/>
        <v>49052</v>
      </c>
      <c r="C514" s="27">
        <v>147</v>
      </c>
    </row>
    <row r="515" spans="1:3" x14ac:dyDescent="0.35">
      <c r="A515" s="115">
        <v>44426</v>
      </c>
      <c r="B515" s="205">
        <f t="shared" si="8"/>
        <v>49172</v>
      </c>
      <c r="C515" s="27">
        <v>120</v>
      </c>
    </row>
    <row r="516" spans="1:3" x14ac:dyDescent="0.35">
      <c r="A516" s="115">
        <v>44427</v>
      </c>
      <c r="B516" s="205">
        <f t="shared" si="8"/>
        <v>49297</v>
      </c>
      <c r="C516" s="27">
        <v>125</v>
      </c>
    </row>
    <row r="517" spans="1:3" x14ac:dyDescent="0.35">
      <c r="A517" s="115">
        <v>44428</v>
      </c>
      <c r="B517" s="205">
        <f t="shared" si="8"/>
        <v>49408</v>
      </c>
      <c r="C517" s="27">
        <v>111</v>
      </c>
    </row>
    <row r="518" spans="1:3" x14ac:dyDescent="0.35">
      <c r="A518" s="115">
        <v>44429</v>
      </c>
      <c r="B518" s="205">
        <f t="shared" si="8"/>
        <v>49484</v>
      </c>
      <c r="C518" s="27">
        <v>76</v>
      </c>
    </row>
    <row r="519" spans="1:3" x14ac:dyDescent="0.35">
      <c r="A519" s="115">
        <v>44430</v>
      </c>
      <c r="B519" s="205">
        <f t="shared" si="8"/>
        <v>49541</v>
      </c>
      <c r="C519" s="27">
        <v>57</v>
      </c>
    </row>
    <row r="520" spans="1:3" x14ac:dyDescent="0.35">
      <c r="A520" s="115">
        <v>44431</v>
      </c>
      <c r="B520" s="205">
        <f t="shared" si="8"/>
        <v>49672</v>
      </c>
      <c r="C520" s="27">
        <v>131</v>
      </c>
    </row>
    <row r="521" spans="1:3" x14ac:dyDescent="0.35">
      <c r="A521" s="115">
        <v>44432</v>
      </c>
      <c r="B521" s="205">
        <f t="shared" si="8"/>
        <v>49811</v>
      </c>
      <c r="C521" s="27">
        <v>139</v>
      </c>
    </row>
    <row r="522" spans="1:3" x14ac:dyDescent="0.35">
      <c r="A522" s="115">
        <v>44433</v>
      </c>
      <c r="B522" s="205">
        <f t="shared" si="8"/>
        <v>49939</v>
      </c>
      <c r="C522" s="27">
        <v>128</v>
      </c>
    </row>
    <row r="523" spans="1:3" x14ac:dyDescent="0.35">
      <c r="A523" s="115">
        <v>44434</v>
      </c>
      <c r="B523" s="205">
        <f t="shared" si="8"/>
        <v>50070</v>
      </c>
      <c r="C523" s="27">
        <v>131</v>
      </c>
    </row>
    <row r="524" spans="1:3" x14ac:dyDescent="0.35">
      <c r="A524" s="115">
        <v>44435</v>
      </c>
      <c r="B524" s="205">
        <f t="shared" si="8"/>
        <v>50197</v>
      </c>
      <c r="C524" s="27">
        <v>127</v>
      </c>
    </row>
    <row r="525" spans="1:3" x14ac:dyDescent="0.35">
      <c r="A525" s="115">
        <v>44436</v>
      </c>
      <c r="B525" s="205">
        <f t="shared" si="8"/>
        <v>50281</v>
      </c>
      <c r="C525" s="27">
        <v>84</v>
      </c>
    </row>
    <row r="526" spans="1:3" x14ac:dyDescent="0.35">
      <c r="A526" s="115">
        <v>44437</v>
      </c>
      <c r="B526" s="205">
        <f t="shared" si="8"/>
        <v>50361</v>
      </c>
      <c r="C526" s="27">
        <v>80</v>
      </c>
    </row>
    <row r="527" spans="1:3" x14ac:dyDescent="0.35">
      <c r="A527" s="115">
        <v>44438</v>
      </c>
      <c r="B527" s="205">
        <f t="shared" si="8"/>
        <v>50501</v>
      </c>
      <c r="C527" s="27">
        <v>140</v>
      </c>
    </row>
    <row r="528" spans="1:3" x14ac:dyDescent="0.35">
      <c r="A528" s="115">
        <v>44439</v>
      </c>
      <c r="B528" s="205">
        <f t="shared" si="8"/>
        <v>50511</v>
      </c>
      <c r="C528" s="27">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698"/>
  <sheetViews>
    <sheetView zoomScale="90" zoomScaleNormal="90" zoomScaleSheetLayoutView="100" workbookViewId="0">
      <pane ySplit="1" topLeftCell="A5680" activePane="bottomLeft" state="frozen"/>
      <selection pane="bottomLeft" activeCell="A5698" sqref="A5698"/>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54296875" style="27" customWidth="1"/>
    <col min="6" max="6" width="32.54296875" style="27" customWidth="1"/>
    <col min="7" max="7" width="9.453125" style="27"/>
    <col min="8" max="8" width="16.6328125" style="27" bestFit="1" customWidth="1"/>
    <col min="9"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6">
        <v>25</v>
      </c>
      <c r="D5110" s="196">
        <v>98160</v>
      </c>
      <c r="E5110" s="196">
        <v>0</v>
      </c>
      <c r="F5110" s="196">
        <v>2406</v>
      </c>
    </row>
    <row r="5111" spans="1:6" x14ac:dyDescent="0.35">
      <c r="A5111" s="23">
        <v>44392</v>
      </c>
      <c r="B5111" s="27" t="s">
        <v>457</v>
      </c>
      <c r="C5111" s="196">
        <v>0</v>
      </c>
      <c r="D5111" s="196">
        <v>2587</v>
      </c>
      <c r="E5111" s="196">
        <v>0</v>
      </c>
      <c r="F5111" s="196">
        <v>113</v>
      </c>
    </row>
    <row r="5112" spans="1:6" x14ac:dyDescent="0.35">
      <c r="A5112" s="23">
        <v>44392</v>
      </c>
      <c r="B5112" s="27" t="s">
        <v>456</v>
      </c>
      <c r="C5112" s="196">
        <v>30</v>
      </c>
      <c r="D5112" s="196">
        <v>52580</v>
      </c>
      <c r="E5112" s="196">
        <v>1</v>
      </c>
      <c r="F5112" s="196">
        <v>1539</v>
      </c>
    </row>
    <row r="5113" spans="1:6" x14ac:dyDescent="0.35">
      <c r="A5113" s="23">
        <v>44392</v>
      </c>
      <c r="B5113" s="27" t="s">
        <v>455</v>
      </c>
      <c r="C5113" s="196">
        <v>2</v>
      </c>
      <c r="D5113" s="196">
        <v>9193</v>
      </c>
      <c r="E5113" s="196">
        <v>0</v>
      </c>
      <c r="F5113" s="196">
        <v>300</v>
      </c>
    </row>
    <row r="5114" spans="1:6" x14ac:dyDescent="0.35">
      <c r="A5114" s="23">
        <v>44392</v>
      </c>
      <c r="B5114" s="27" t="s">
        <v>454</v>
      </c>
      <c r="C5114" s="196">
        <v>38</v>
      </c>
      <c r="D5114" s="27">
        <v>135745</v>
      </c>
      <c r="E5114" s="196">
        <v>2</v>
      </c>
      <c r="F5114" s="196">
        <v>3786</v>
      </c>
    </row>
    <row r="5115" spans="1:6" x14ac:dyDescent="0.35">
      <c r="A5115" s="23">
        <v>44392</v>
      </c>
      <c r="B5115" s="27" t="s">
        <v>453</v>
      </c>
      <c r="C5115" s="196">
        <v>0</v>
      </c>
      <c r="D5115" s="196">
        <v>1523</v>
      </c>
      <c r="E5115" s="196"/>
      <c r="F5115" s="196"/>
    </row>
    <row r="5116" spans="1:6" x14ac:dyDescent="0.35">
      <c r="A5116" s="23">
        <v>44392</v>
      </c>
      <c r="B5116" s="27" t="s">
        <v>452</v>
      </c>
      <c r="C5116" s="196">
        <v>21</v>
      </c>
      <c r="D5116" s="196">
        <v>55190</v>
      </c>
      <c r="E5116" s="196">
        <v>0</v>
      </c>
      <c r="F5116" s="196">
        <v>1806</v>
      </c>
    </row>
    <row r="5117" spans="1:6" x14ac:dyDescent="0.35">
      <c r="A5117" s="23">
        <v>44392</v>
      </c>
      <c r="B5117" s="27" t="s">
        <v>451</v>
      </c>
      <c r="C5117" s="196">
        <v>21</v>
      </c>
      <c r="D5117" s="196">
        <v>49422</v>
      </c>
      <c r="E5117" s="196">
        <v>0</v>
      </c>
      <c r="F5117" s="196">
        <v>1446</v>
      </c>
    </row>
    <row r="5118" spans="1:6" x14ac:dyDescent="0.35">
      <c r="A5118" s="23">
        <v>44392</v>
      </c>
      <c r="B5118" s="27" t="s">
        <v>450</v>
      </c>
      <c r="C5118" s="196">
        <v>41</v>
      </c>
      <c r="D5118" s="196">
        <v>93399</v>
      </c>
      <c r="E5118" s="196">
        <v>0</v>
      </c>
      <c r="F5118" s="196">
        <v>1851</v>
      </c>
    </row>
    <row r="5119" spans="1:6" x14ac:dyDescent="0.35">
      <c r="A5119" s="23">
        <v>44392</v>
      </c>
      <c r="B5119" s="27" t="s">
        <v>449</v>
      </c>
      <c r="C5119" s="196">
        <v>17</v>
      </c>
      <c r="D5119" s="196">
        <v>77633</v>
      </c>
      <c r="E5119" s="196">
        <v>1</v>
      </c>
      <c r="F5119" s="196">
        <v>2250</v>
      </c>
    </row>
    <row r="5120" spans="1:6" x14ac:dyDescent="0.35">
      <c r="A5120" s="23">
        <v>44392</v>
      </c>
      <c r="B5120" s="27" t="s">
        <v>438</v>
      </c>
      <c r="C5120" s="196">
        <v>-1</v>
      </c>
      <c r="D5120" s="196">
        <v>968</v>
      </c>
      <c r="E5120" s="196">
        <v>0</v>
      </c>
      <c r="F5120" s="196">
        <v>7</v>
      </c>
    </row>
    <row r="5121" spans="1:6" x14ac:dyDescent="0.35">
      <c r="A5121" s="23">
        <v>44392</v>
      </c>
      <c r="B5121" s="27" t="s">
        <v>448</v>
      </c>
      <c r="C5121" s="196"/>
      <c r="D5121" s="196"/>
      <c r="E5121" s="196">
        <v>0</v>
      </c>
      <c r="F5121" s="196">
        <v>5</v>
      </c>
    </row>
    <row r="5122" spans="1:6" x14ac:dyDescent="0.35">
      <c r="A5122" s="23">
        <v>44393</v>
      </c>
      <c r="B5122" s="27" t="s">
        <v>462</v>
      </c>
      <c r="C5122" s="196">
        <v>27</v>
      </c>
      <c r="D5122" s="196">
        <v>14044</v>
      </c>
      <c r="E5122" s="196">
        <v>0</v>
      </c>
      <c r="F5122" s="196">
        <v>471</v>
      </c>
    </row>
    <row r="5123" spans="1:6" x14ac:dyDescent="0.35">
      <c r="A5123" s="23">
        <v>44393</v>
      </c>
      <c r="B5123" s="27" t="s">
        <v>461</v>
      </c>
      <c r="C5123" s="196">
        <v>4</v>
      </c>
      <c r="D5123" s="196">
        <v>6590</v>
      </c>
      <c r="E5123" s="196">
        <v>0</v>
      </c>
      <c r="F5123" s="196">
        <v>288</v>
      </c>
    </row>
    <row r="5124" spans="1:6" x14ac:dyDescent="0.35">
      <c r="A5124" s="23">
        <v>44393</v>
      </c>
      <c r="B5124" s="27" t="s">
        <v>460</v>
      </c>
      <c r="C5124" s="196">
        <v>27</v>
      </c>
      <c r="D5124" s="196">
        <v>67134</v>
      </c>
      <c r="E5124" s="196">
        <v>1</v>
      </c>
      <c r="F5124" s="196">
        <v>1750</v>
      </c>
    </row>
    <row r="5125" spans="1:6" x14ac:dyDescent="0.35">
      <c r="A5125" s="23">
        <v>44393</v>
      </c>
      <c r="B5125" s="27" t="s">
        <v>459</v>
      </c>
      <c r="C5125" s="196">
        <v>5</v>
      </c>
      <c r="D5125" s="196">
        <v>1427</v>
      </c>
      <c r="E5125" s="196"/>
      <c r="F5125" s="196"/>
    </row>
    <row r="5126" spans="1:6" x14ac:dyDescent="0.35">
      <c r="A5126" s="23">
        <v>44393</v>
      </c>
      <c r="B5126" s="27" t="s">
        <v>458</v>
      </c>
      <c r="C5126" s="196">
        <v>13</v>
      </c>
      <c r="D5126" s="196">
        <v>98173</v>
      </c>
      <c r="E5126" s="196">
        <v>0</v>
      </c>
      <c r="F5126" s="196">
        <v>2406</v>
      </c>
    </row>
    <row r="5127" spans="1:6" x14ac:dyDescent="0.35">
      <c r="A5127" s="23">
        <v>44393</v>
      </c>
      <c r="B5127" s="27" t="s">
        <v>457</v>
      </c>
      <c r="C5127" s="196">
        <v>0</v>
      </c>
      <c r="D5127" s="196">
        <v>2587</v>
      </c>
      <c r="E5127" s="196">
        <v>0</v>
      </c>
      <c r="F5127" s="196">
        <v>113</v>
      </c>
    </row>
    <row r="5128" spans="1:6" x14ac:dyDescent="0.35">
      <c r="A5128" s="23">
        <v>44393</v>
      </c>
      <c r="B5128" s="27" t="s">
        <v>456</v>
      </c>
      <c r="C5128" s="196">
        <v>23</v>
      </c>
      <c r="D5128" s="196">
        <v>52603</v>
      </c>
      <c r="E5128" s="196">
        <v>0</v>
      </c>
      <c r="F5128" s="196">
        <v>1539</v>
      </c>
    </row>
    <row r="5129" spans="1:6" x14ac:dyDescent="0.35">
      <c r="A5129" s="23">
        <v>44393</v>
      </c>
      <c r="B5129" s="27" t="s">
        <v>455</v>
      </c>
      <c r="C5129" s="196">
        <v>8</v>
      </c>
      <c r="D5129" s="196">
        <v>9201</v>
      </c>
      <c r="E5129" s="196">
        <v>0</v>
      </c>
      <c r="F5129" s="196">
        <v>300</v>
      </c>
    </row>
    <row r="5130" spans="1:6" x14ac:dyDescent="0.35">
      <c r="A5130" s="23">
        <v>44393</v>
      </c>
      <c r="B5130" s="27" t="s">
        <v>454</v>
      </c>
      <c r="C5130" s="196">
        <v>46</v>
      </c>
      <c r="D5130" s="196">
        <v>135791</v>
      </c>
      <c r="E5130" s="196">
        <v>0</v>
      </c>
      <c r="F5130" s="196">
        <v>3786</v>
      </c>
    </row>
    <row r="5131" spans="1:6" x14ac:dyDescent="0.35">
      <c r="A5131" s="23">
        <v>44393</v>
      </c>
      <c r="B5131" s="27" t="s">
        <v>453</v>
      </c>
      <c r="C5131" s="196">
        <v>0</v>
      </c>
      <c r="D5131" s="196">
        <v>1523</v>
      </c>
      <c r="E5131" s="196"/>
      <c r="F5131" s="196"/>
    </row>
    <row r="5132" spans="1:6" x14ac:dyDescent="0.35">
      <c r="A5132" s="23">
        <v>44393</v>
      </c>
      <c r="B5132" s="27" t="s">
        <v>452</v>
      </c>
      <c r="C5132" s="196">
        <v>25</v>
      </c>
      <c r="D5132" s="196">
        <v>55215</v>
      </c>
      <c r="E5132" s="196">
        <v>1</v>
      </c>
      <c r="F5132" s="196">
        <v>1807</v>
      </c>
    </row>
    <row r="5133" spans="1:6" x14ac:dyDescent="0.35">
      <c r="A5133" s="23">
        <v>44393</v>
      </c>
      <c r="B5133" s="27" t="s">
        <v>451</v>
      </c>
      <c r="C5133" s="196">
        <v>13</v>
      </c>
      <c r="D5133" s="196">
        <v>49435</v>
      </c>
      <c r="E5133" s="196">
        <v>0</v>
      </c>
      <c r="F5133" s="196">
        <v>1446</v>
      </c>
    </row>
    <row r="5134" spans="1:6" x14ac:dyDescent="0.35">
      <c r="A5134" s="23">
        <v>44393</v>
      </c>
      <c r="B5134" s="27" t="s">
        <v>450</v>
      </c>
      <c r="C5134" s="196">
        <v>55</v>
      </c>
      <c r="D5134" s="196">
        <v>93454</v>
      </c>
      <c r="E5134" s="196">
        <v>0</v>
      </c>
      <c r="F5134" s="196">
        <v>1851</v>
      </c>
    </row>
    <row r="5135" spans="1:6" x14ac:dyDescent="0.35">
      <c r="A5135" s="23">
        <v>44393</v>
      </c>
      <c r="B5135" s="27" t="s">
        <v>449</v>
      </c>
      <c r="C5135" s="196">
        <v>28</v>
      </c>
      <c r="D5135" s="196">
        <v>77661</v>
      </c>
      <c r="E5135" s="196">
        <v>1</v>
      </c>
      <c r="F5135" s="196">
        <v>2251</v>
      </c>
    </row>
    <row r="5136" spans="1:6" x14ac:dyDescent="0.35">
      <c r="A5136" s="23">
        <v>44393</v>
      </c>
      <c r="B5136" s="27" t="s">
        <v>438</v>
      </c>
      <c r="C5136" s="196">
        <v>-5</v>
      </c>
      <c r="D5136" s="196">
        <v>963</v>
      </c>
      <c r="E5136" s="196">
        <v>0</v>
      </c>
      <c r="F5136" s="196">
        <v>7</v>
      </c>
    </row>
    <row r="5137" spans="1:6" x14ac:dyDescent="0.35">
      <c r="A5137" s="23">
        <v>44393</v>
      </c>
      <c r="B5137" s="27" t="s">
        <v>448</v>
      </c>
      <c r="C5137" s="196"/>
      <c r="D5137" s="196"/>
      <c r="E5137" s="196">
        <v>0</v>
      </c>
      <c r="F5137" s="196">
        <v>5</v>
      </c>
    </row>
    <row r="5138" spans="1:6" x14ac:dyDescent="0.35">
      <c r="A5138" s="23">
        <v>44396</v>
      </c>
      <c r="B5138" s="196" t="s">
        <v>462</v>
      </c>
      <c r="C5138" s="196">
        <v>59</v>
      </c>
      <c r="D5138" s="196">
        <v>14103</v>
      </c>
      <c r="E5138" s="196">
        <v>0</v>
      </c>
      <c r="F5138" s="196">
        <v>471</v>
      </c>
    </row>
    <row r="5139" spans="1:6" x14ac:dyDescent="0.35">
      <c r="A5139" s="23">
        <v>44396</v>
      </c>
      <c r="B5139" s="196" t="s">
        <v>461</v>
      </c>
      <c r="C5139" s="196">
        <v>2</v>
      </c>
      <c r="D5139" s="196">
        <v>6592</v>
      </c>
      <c r="E5139" s="196">
        <v>0</v>
      </c>
      <c r="F5139" s="196">
        <v>288</v>
      </c>
    </row>
    <row r="5140" spans="1:6" x14ac:dyDescent="0.35">
      <c r="A5140" s="23">
        <v>44396</v>
      </c>
      <c r="B5140" s="196" t="s">
        <v>460</v>
      </c>
      <c r="C5140" s="196">
        <v>70</v>
      </c>
      <c r="D5140" s="196">
        <v>67204</v>
      </c>
      <c r="E5140" s="196">
        <v>0</v>
      </c>
      <c r="F5140" s="196">
        <v>1750</v>
      </c>
    </row>
    <row r="5141" spans="1:6" x14ac:dyDescent="0.35">
      <c r="A5141" s="23">
        <v>44396</v>
      </c>
      <c r="B5141" s="196" t="s">
        <v>459</v>
      </c>
      <c r="C5141" s="196">
        <v>3</v>
      </c>
      <c r="D5141" s="196">
        <v>1430</v>
      </c>
      <c r="E5141" s="196"/>
      <c r="F5141" s="196"/>
    </row>
    <row r="5142" spans="1:6" x14ac:dyDescent="0.35">
      <c r="A5142" s="23">
        <v>44396</v>
      </c>
      <c r="B5142" s="196" t="s">
        <v>458</v>
      </c>
      <c r="C5142" s="196">
        <v>66</v>
      </c>
      <c r="D5142" s="196">
        <v>98239</v>
      </c>
      <c r="E5142" s="196">
        <v>1</v>
      </c>
      <c r="F5142" s="196">
        <v>2407</v>
      </c>
    </row>
    <row r="5143" spans="1:6" x14ac:dyDescent="0.35">
      <c r="A5143" s="23">
        <v>44396</v>
      </c>
      <c r="B5143" s="196" t="s">
        <v>457</v>
      </c>
      <c r="C5143" s="196">
        <v>3</v>
      </c>
      <c r="D5143" s="196">
        <v>2590</v>
      </c>
      <c r="E5143" s="196">
        <v>0</v>
      </c>
      <c r="F5143" s="196">
        <v>113</v>
      </c>
    </row>
    <row r="5144" spans="1:6" x14ac:dyDescent="0.35">
      <c r="A5144" s="23">
        <v>44396</v>
      </c>
      <c r="B5144" s="196" t="s">
        <v>456</v>
      </c>
      <c r="C5144" s="196">
        <v>66</v>
      </c>
      <c r="D5144" s="196">
        <v>52669</v>
      </c>
      <c r="E5144" s="196">
        <v>0</v>
      </c>
      <c r="F5144" s="196">
        <v>1539</v>
      </c>
    </row>
    <row r="5145" spans="1:6" x14ac:dyDescent="0.35">
      <c r="A5145" s="23">
        <v>44396</v>
      </c>
      <c r="B5145" s="196" t="s">
        <v>455</v>
      </c>
      <c r="C5145" s="196">
        <v>10</v>
      </c>
      <c r="D5145" s="196">
        <v>9211</v>
      </c>
      <c r="E5145" s="196">
        <v>0</v>
      </c>
      <c r="F5145" s="196">
        <v>300</v>
      </c>
    </row>
    <row r="5146" spans="1:6" x14ac:dyDescent="0.35">
      <c r="A5146" s="23">
        <v>44396</v>
      </c>
      <c r="B5146" s="196" t="s">
        <v>454</v>
      </c>
      <c r="C5146" s="196">
        <v>147</v>
      </c>
      <c r="D5146" s="196">
        <v>135938</v>
      </c>
      <c r="E5146" s="196">
        <v>1</v>
      </c>
      <c r="F5146" s="196">
        <v>3787</v>
      </c>
    </row>
    <row r="5147" spans="1:6" x14ac:dyDescent="0.35">
      <c r="A5147" s="23">
        <v>44396</v>
      </c>
      <c r="B5147" s="196" t="s">
        <v>453</v>
      </c>
      <c r="C5147" s="196">
        <v>2</v>
      </c>
      <c r="D5147" s="196">
        <v>1525</v>
      </c>
      <c r="E5147" s="196"/>
      <c r="F5147" s="196"/>
    </row>
    <row r="5148" spans="1:6" x14ac:dyDescent="0.35">
      <c r="A5148" s="23">
        <v>44396</v>
      </c>
      <c r="B5148" s="196" t="s">
        <v>452</v>
      </c>
      <c r="C5148" s="196">
        <v>59</v>
      </c>
      <c r="D5148" s="196">
        <v>55274</v>
      </c>
      <c r="E5148" s="196">
        <v>1</v>
      </c>
      <c r="F5148" s="196">
        <v>1808</v>
      </c>
    </row>
    <row r="5149" spans="1:6" x14ac:dyDescent="0.35">
      <c r="A5149" s="23">
        <v>44396</v>
      </c>
      <c r="B5149" s="196" t="s">
        <v>451</v>
      </c>
      <c r="C5149" s="196">
        <v>44</v>
      </c>
      <c r="D5149" s="196">
        <v>49479</v>
      </c>
      <c r="E5149" s="196">
        <v>0</v>
      </c>
      <c r="F5149" s="196">
        <v>1446</v>
      </c>
    </row>
    <row r="5150" spans="1:6" x14ac:dyDescent="0.35">
      <c r="A5150" s="23">
        <v>44396</v>
      </c>
      <c r="B5150" s="196" t="s">
        <v>450</v>
      </c>
      <c r="C5150" s="196">
        <v>114</v>
      </c>
      <c r="D5150" s="196">
        <v>93568</v>
      </c>
      <c r="E5150" s="196">
        <v>1</v>
      </c>
      <c r="F5150" s="196">
        <v>1852</v>
      </c>
    </row>
    <row r="5151" spans="1:6" x14ac:dyDescent="0.35">
      <c r="A5151" s="23">
        <v>44396</v>
      </c>
      <c r="B5151" s="196" t="s">
        <v>449</v>
      </c>
      <c r="C5151" s="196">
        <v>73</v>
      </c>
      <c r="D5151" s="196">
        <v>77734</v>
      </c>
      <c r="E5151" s="196">
        <v>0</v>
      </c>
      <c r="F5151" s="196">
        <v>2251</v>
      </c>
    </row>
    <row r="5152" spans="1:6" x14ac:dyDescent="0.35">
      <c r="A5152" s="23">
        <v>44396</v>
      </c>
      <c r="B5152" s="196" t="s">
        <v>438</v>
      </c>
      <c r="C5152" s="196">
        <v>-1</v>
      </c>
      <c r="D5152" s="196">
        <v>962</v>
      </c>
      <c r="E5152" s="196">
        <v>0</v>
      </c>
      <c r="F5152" s="196">
        <v>7</v>
      </c>
    </row>
    <row r="5153" spans="1:6" x14ac:dyDescent="0.35">
      <c r="A5153" s="23">
        <v>44396</v>
      </c>
      <c r="B5153" s="196" t="s">
        <v>448</v>
      </c>
      <c r="C5153" s="196"/>
      <c r="D5153" s="196"/>
      <c r="E5153" s="196">
        <v>0</v>
      </c>
      <c r="F5153" s="196">
        <v>5</v>
      </c>
    </row>
    <row r="5154" spans="1:6" s="196" customFormat="1" x14ac:dyDescent="0.35">
      <c r="A5154" s="23">
        <v>44397</v>
      </c>
      <c r="B5154" s="196" t="s">
        <v>462</v>
      </c>
      <c r="C5154" s="196">
        <v>27</v>
      </c>
      <c r="D5154" s="196">
        <v>14130</v>
      </c>
      <c r="E5154" s="196">
        <v>2</v>
      </c>
      <c r="F5154" s="196">
        <v>473</v>
      </c>
    </row>
    <row r="5155" spans="1:6" s="196" customFormat="1" x14ac:dyDescent="0.35">
      <c r="A5155" s="23">
        <v>44397</v>
      </c>
      <c r="B5155" s="196" t="s">
        <v>461</v>
      </c>
      <c r="C5155" s="196">
        <v>3</v>
      </c>
      <c r="D5155" s="196">
        <v>6595</v>
      </c>
      <c r="E5155" s="196">
        <v>1</v>
      </c>
      <c r="F5155" s="196">
        <v>289</v>
      </c>
    </row>
    <row r="5156" spans="1:6" s="196" customFormat="1" x14ac:dyDescent="0.35">
      <c r="A5156" s="23">
        <v>44397</v>
      </c>
      <c r="B5156" s="196" t="s">
        <v>460</v>
      </c>
      <c r="C5156" s="196">
        <v>37</v>
      </c>
      <c r="D5156" s="196">
        <v>67241</v>
      </c>
      <c r="E5156" s="196">
        <v>0</v>
      </c>
      <c r="F5156" s="196">
        <v>1750</v>
      </c>
    </row>
    <row r="5157" spans="1:6" s="196" customFormat="1" x14ac:dyDescent="0.35">
      <c r="A5157" s="23">
        <v>44397</v>
      </c>
      <c r="B5157" s="196" t="s">
        <v>459</v>
      </c>
      <c r="C5157" s="196">
        <v>4</v>
      </c>
      <c r="D5157" s="196">
        <v>1434</v>
      </c>
    </row>
    <row r="5158" spans="1:6" s="196" customFormat="1" x14ac:dyDescent="0.35">
      <c r="A5158" s="23">
        <v>44397</v>
      </c>
      <c r="B5158" s="196" t="s">
        <v>458</v>
      </c>
      <c r="C5158" s="196">
        <v>38</v>
      </c>
      <c r="D5158" s="196">
        <v>98277</v>
      </c>
      <c r="E5158" s="196">
        <v>1</v>
      </c>
      <c r="F5158" s="196">
        <v>2408</v>
      </c>
    </row>
    <row r="5159" spans="1:6" s="196" customFormat="1" x14ac:dyDescent="0.35">
      <c r="A5159" s="23">
        <v>44397</v>
      </c>
      <c r="B5159" s="196" t="s">
        <v>457</v>
      </c>
      <c r="C5159" s="196">
        <v>0</v>
      </c>
      <c r="D5159" s="196">
        <v>2590</v>
      </c>
      <c r="E5159" s="196">
        <v>0</v>
      </c>
      <c r="F5159" s="196">
        <v>113</v>
      </c>
    </row>
    <row r="5160" spans="1:6" s="196" customFormat="1" x14ac:dyDescent="0.35">
      <c r="A5160" s="23">
        <v>44397</v>
      </c>
      <c r="B5160" s="196" t="s">
        <v>456</v>
      </c>
      <c r="C5160" s="196">
        <v>27</v>
      </c>
      <c r="D5160" s="196">
        <v>52696</v>
      </c>
      <c r="E5160" s="196">
        <v>0</v>
      </c>
      <c r="F5160" s="196">
        <v>1539</v>
      </c>
    </row>
    <row r="5161" spans="1:6" s="196" customFormat="1" x14ac:dyDescent="0.35">
      <c r="A5161" s="23">
        <v>44397</v>
      </c>
      <c r="B5161" s="196" t="s">
        <v>455</v>
      </c>
      <c r="C5161" s="196">
        <v>5</v>
      </c>
      <c r="D5161" s="196">
        <v>9216</v>
      </c>
      <c r="E5161" s="196">
        <v>0</v>
      </c>
      <c r="F5161" s="196">
        <v>300</v>
      </c>
    </row>
    <row r="5162" spans="1:6" s="196" customFormat="1" x14ac:dyDescent="0.35">
      <c r="A5162" s="23">
        <v>44397</v>
      </c>
      <c r="B5162" s="196" t="s">
        <v>454</v>
      </c>
      <c r="C5162" s="196">
        <v>82</v>
      </c>
      <c r="D5162" s="196">
        <v>136020</v>
      </c>
      <c r="E5162" s="196">
        <v>1</v>
      </c>
      <c r="F5162" s="196">
        <v>3788</v>
      </c>
    </row>
    <row r="5163" spans="1:6" s="196" customFormat="1" x14ac:dyDescent="0.35">
      <c r="A5163" s="23">
        <v>44397</v>
      </c>
      <c r="B5163" s="196" t="s">
        <v>453</v>
      </c>
      <c r="C5163" s="196">
        <v>0</v>
      </c>
      <c r="D5163" s="196">
        <v>1525</v>
      </c>
    </row>
    <row r="5164" spans="1:6" s="196" customFormat="1" x14ac:dyDescent="0.35">
      <c r="A5164" s="23">
        <v>44397</v>
      </c>
      <c r="B5164" s="196" t="s">
        <v>452</v>
      </c>
      <c r="C5164" s="196">
        <v>24</v>
      </c>
      <c r="D5164" s="196">
        <v>55298</v>
      </c>
      <c r="E5164" s="196">
        <v>0</v>
      </c>
      <c r="F5164" s="196">
        <v>1808</v>
      </c>
    </row>
    <row r="5165" spans="1:6" s="196" customFormat="1" x14ac:dyDescent="0.35">
      <c r="A5165" s="23">
        <v>44397</v>
      </c>
      <c r="B5165" s="196" t="s">
        <v>451</v>
      </c>
      <c r="C5165" s="196">
        <v>31</v>
      </c>
      <c r="D5165" s="196">
        <v>49510</v>
      </c>
      <c r="E5165" s="196">
        <v>3</v>
      </c>
      <c r="F5165" s="196">
        <v>1449</v>
      </c>
    </row>
    <row r="5166" spans="1:6" s="196" customFormat="1" x14ac:dyDescent="0.35">
      <c r="A5166" s="23">
        <v>44397</v>
      </c>
      <c r="B5166" s="196" t="s">
        <v>450</v>
      </c>
      <c r="C5166" s="196">
        <v>52</v>
      </c>
      <c r="D5166" s="196">
        <v>93620</v>
      </c>
      <c r="E5166" s="196">
        <v>1</v>
      </c>
      <c r="F5166" s="196">
        <v>1853</v>
      </c>
    </row>
    <row r="5167" spans="1:6" s="196" customFormat="1" x14ac:dyDescent="0.35">
      <c r="A5167" s="23">
        <v>44397</v>
      </c>
      <c r="B5167" s="196" t="s">
        <v>449</v>
      </c>
      <c r="C5167" s="196">
        <v>41</v>
      </c>
      <c r="D5167" s="196">
        <v>77775</v>
      </c>
      <c r="E5167" s="196">
        <v>1</v>
      </c>
      <c r="F5167" s="196">
        <v>2252</v>
      </c>
    </row>
    <row r="5168" spans="1:6" s="196" customFormat="1" x14ac:dyDescent="0.35">
      <c r="A5168" s="23">
        <v>44397</v>
      </c>
      <c r="B5168" s="196" t="s">
        <v>438</v>
      </c>
      <c r="C5168" s="196">
        <v>-5</v>
      </c>
      <c r="D5168" s="196">
        <v>957</v>
      </c>
      <c r="E5168" s="196">
        <v>-1</v>
      </c>
      <c r="F5168" s="196">
        <v>6</v>
      </c>
    </row>
    <row r="5169" spans="1:6" s="196" customFormat="1" x14ac:dyDescent="0.35">
      <c r="A5169" s="23">
        <v>44397</v>
      </c>
      <c r="B5169" s="196" t="s">
        <v>448</v>
      </c>
      <c r="E5169" s="196">
        <v>0</v>
      </c>
      <c r="F5169" s="196">
        <v>5</v>
      </c>
    </row>
    <row r="5170" spans="1:6" s="196" customFormat="1" x14ac:dyDescent="0.35">
      <c r="A5170" s="23">
        <v>44398</v>
      </c>
      <c r="B5170" s="196" t="s">
        <v>462</v>
      </c>
      <c r="C5170" s="196">
        <v>39</v>
      </c>
      <c r="D5170" s="196">
        <v>14169</v>
      </c>
      <c r="E5170" s="196">
        <v>-1</v>
      </c>
      <c r="F5170" s="196">
        <v>472</v>
      </c>
    </row>
    <row r="5171" spans="1:6" s="196" customFormat="1" x14ac:dyDescent="0.35">
      <c r="A5171" s="23">
        <v>44398</v>
      </c>
      <c r="B5171" s="196" t="s">
        <v>461</v>
      </c>
      <c r="C5171" s="196">
        <v>3</v>
      </c>
      <c r="D5171" s="196">
        <v>6598</v>
      </c>
      <c r="E5171" s="196">
        <v>0</v>
      </c>
      <c r="F5171" s="196">
        <v>289</v>
      </c>
    </row>
    <row r="5172" spans="1:6" s="196" customFormat="1" x14ac:dyDescent="0.35">
      <c r="A5172" s="23">
        <v>44398</v>
      </c>
      <c r="B5172" s="196" t="s">
        <v>460</v>
      </c>
      <c r="C5172" s="196">
        <v>70</v>
      </c>
      <c r="D5172" s="196">
        <v>67311</v>
      </c>
      <c r="E5172" s="196">
        <v>0</v>
      </c>
      <c r="F5172" s="196">
        <v>1750</v>
      </c>
    </row>
    <row r="5173" spans="1:6" s="196" customFormat="1" x14ac:dyDescent="0.35">
      <c r="A5173" s="23">
        <v>44398</v>
      </c>
      <c r="B5173" s="196" t="s">
        <v>459</v>
      </c>
      <c r="C5173" s="196">
        <v>2</v>
      </c>
      <c r="D5173" s="196">
        <v>1436</v>
      </c>
    </row>
    <row r="5174" spans="1:6" s="196" customFormat="1" x14ac:dyDescent="0.35">
      <c r="A5174" s="23">
        <v>44398</v>
      </c>
      <c r="B5174" s="196" t="s">
        <v>458</v>
      </c>
      <c r="C5174" s="196">
        <v>43</v>
      </c>
      <c r="D5174" s="196">
        <v>98320</v>
      </c>
      <c r="E5174" s="196">
        <v>2</v>
      </c>
      <c r="F5174" s="196">
        <v>2410</v>
      </c>
    </row>
    <row r="5175" spans="1:6" s="196" customFormat="1" x14ac:dyDescent="0.35">
      <c r="A5175" s="23">
        <v>44398</v>
      </c>
      <c r="B5175" s="196" t="s">
        <v>457</v>
      </c>
      <c r="C5175" s="196">
        <v>1</v>
      </c>
      <c r="D5175" s="196">
        <v>2591</v>
      </c>
      <c r="E5175" s="196">
        <v>0</v>
      </c>
      <c r="F5175" s="196">
        <v>113</v>
      </c>
    </row>
    <row r="5176" spans="1:6" s="196" customFormat="1" x14ac:dyDescent="0.35">
      <c r="A5176" s="23">
        <v>44398</v>
      </c>
      <c r="B5176" s="196" t="s">
        <v>456</v>
      </c>
      <c r="C5176" s="196">
        <v>23</v>
      </c>
      <c r="D5176" s="196">
        <v>52719</v>
      </c>
      <c r="E5176" s="196">
        <v>0</v>
      </c>
      <c r="F5176" s="196">
        <v>1539</v>
      </c>
    </row>
    <row r="5177" spans="1:6" s="196" customFormat="1" x14ac:dyDescent="0.35">
      <c r="A5177" s="23">
        <v>44398</v>
      </c>
      <c r="B5177" s="196" t="s">
        <v>455</v>
      </c>
      <c r="C5177" s="196">
        <v>1</v>
      </c>
      <c r="D5177" s="196">
        <v>9217</v>
      </c>
      <c r="E5177" s="196">
        <v>0</v>
      </c>
      <c r="F5177" s="196">
        <v>300</v>
      </c>
    </row>
    <row r="5178" spans="1:6" s="196" customFormat="1" x14ac:dyDescent="0.35">
      <c r="A5178" s="23">
        <v>44398</v>
      </c>
      <c r="B5178" s="196" t="s">
        <v>454</v>
      </c>
      <c r="C5178" s="196">
        <v>94</v>
      </c>
      <c r="D5178" s="196">
        <v>136114</v>
      </c>
      <c r="E5178" s="196">
        <v>0</v>
      </c>
      <c r="F5178" s="196">
        <v>3788</v>
      </c>
    </row>
    <row r="5179" spans="1:6" s="196" customFormat="1" x14ac:dyDescent="0.35">
      <c r="A5179" s="23">
        <v>44398</v>
      </c>
      <c r="B5179" s="196" t="s">
        <v>453</v>
      </c>
      <c r="C5179" s="196">
        <v>2</v>
      </c>
      <c r="D5179" s="196">
        <v>1527</v>
      </c>
    </row>
    <row r="5180" spans="1:6" s="196" customFormat="1" x14ac:dyDescent="0.35">
      <c r="A5180" s="23">
        <v>44398</v>
      </c>
      <c r="B5180" s="196" t="s">
        <v>452</v>
      </c>
      <c r="C5180" s="196">
        <v>33</v>
      </c>
      <c r="D5180" s="196">
        <v>55331</v>
      </c>
      <c r="E5180" s="196">
        <v>0</v>
      </c>
      <c r="F5180" s="196">
        <v>1808</v>
      </c>
    </row>
    <row r="5181" spans="1:6" s="196" customFormat="1" x14ac:dyDescent="0.35">
      <c r="A5181" s="23">
        <v>44398</v>
      </c>
      <c r="B5181" s="196" t="s">
        <v>451</v>
      </c>
      <c r="C5181" s="196">
        <v>38</v>
      </c>
      <c r="D5181" s="196">
        <v>49548</v>
      </c>
      <c r="E5181" s="196">
        <v>0</v>
      </c>
      <c r="F5181" s="196">
        <v>1449</v>
      </c>
    </row>
    <row r="5182" spans="1:6" s="196" customFormat="1" x14ac:dyDescent="0.35">
      <c r="A5182" s="23">
        <v>44398</v>
      </c>
      <c r="B5182" s="196" t="s">
        <v>450</v>
      </c>
      <c r="C5182" s="196">
        <v>68</v>
      </c>
      <c r="D5182" s="196">
        <v>93688</v>
      </c>
      <c r="E5182" s="196">
        <v>-1</v>
      </c>
      <c r="F5182" s="196">
        <v>1852</v>
      </c>
    </row>
    <row r="5183" spans="1:6" s="196" customFormat="1" x14ac:dyDescent="0.35">
      <c r="A5183" s="23">
        <v>44398</v>
      </c>
      <c r="B5183" s="196" t="s">
        <v>449</v>
      </c>
      <c r="C5183" s="196">
        <v>41</v>
      </c>
      <c r="D5183" s="196">
        <v>77816</v>
      </c>
      <c r="E5183" s="196">
        <v>1</v>
      </c>
      <c r="F5183" s="196">
        <v>2253</v>
      </c>
    </row>
    <row r="5184" spans="1:6" s="196" customFormat="1" x14ac:dyDescent="0.35">
      <c r="A5184" s="23">
        <v>44398</v>
      </c>
      <c r="B5184" s="196" t="s">
        <v>438</v>
      </c>
      <c r="C5184" s="196">
        <v>-1</v>
      </c>
      <c r="D5184" s="196">
        <v>956</v>
      </c>
      <c r="E5184" s="196">
        <v>0</v>
      </c>
      <c r="F5184" s="196">
        <v>6</v>
      </c>
    </row>
    <row r="5185" spans="1:6" s="196" customFormat="1" x14ac:dyDescent="0.35">
      <c r="A5185" s="23">
        <v>44398</v>
      </c>
      <c r="B5185" s="196" t="s">
        <v>448</v>
      </c>
      <c r="E5185" s="196">
        <v>0</v>
      </c>
      <c r="F5185" s="196">
        <v>5</v>
      </c>
    </row>
    <row r="5186" spans="1:6" x14ac:dyDescent="0.35">
      <c r="A5186" s="23">
        <v>44399</v>
      </c>
      <c r="B5186" s="196" t="s">
        <v>462</v>
      </c>
      <c r="C5186" s="196">
        <v>30</v>
      </c>
      <c r="D5186" s="196">
        <v>14199</v>
      </c>
      <c r="E5186" s="196">
        <v>1</v>
      </c>
      <c r="F5186" s="196">
        <v>473</v>
      </c>
    </row>
    <row r="5187" spans="1:6" x14ac:dyDescent="0.35">
      <c r="A5187" s="23">
        <v>44399</v>
      </c>
      <c r="B5187" s="196" t="s">
        <v>461</v>
      </c>
      <c r="C5187" s="196">
        <v>6</v>
      </c>
      <c r="D5187" s="196">
        <v>6604</v>
      </c>
      <c r="E5187" s="196">
        <v>0</v>
      </c>
      <c r="F5187" s="196">
        <v>289</v>
      </c>
    </row>
    <row r="5188" spans="1:6" x14ac:dyDescent="0.35">
      <c r="A5188" s="23">
        <v>44399</v>
      </c>
      <c r="B5188" s="196" t="s">
        <v>460</v>
      </c>
      <c r="C5188" s="196">
        <v>48</v>
      </c>
      <c r="D5188" s="196">
        <v>67359</v>
      </c>
      <c r="E5188" s="196">
        <v>2</v>
      </c>
      <c r="F5188" s="196">
        <v>1752</v>
      </c>
    </row>
    <row r="5189" spans="1:6" x14ac:dyDescent="0.35">
      <c r="A5189" s="23">
        <v>44399</v>
      </c>
      <c r="B5189" s="196" t="s">
        <v>459</v>
      </c>
      <c r="C5189" s="196">
        <v>-1</v>
      </c>
      <c r="D5189" s="196">
        <v>1435</v>
      </c>
      <c r="E5189" s="196"/>
      <c r="F5189" s="196"/>
    </row>
    <row r="5190" spans="1:6" x14ac:dyDescent="0.35">
      <c r="A5190" s="23">
        <v>44399</v>
      </c>
      <c r="B5190" s="196" t="s">
        <v>458</v>
      </c>
      <c r="C5190" s="196">
        <v>38</v>
      </c>
      <c r="D5190" s="196">
        <v>98358</v>
      </c>
      <c r="E5190" s="196">
        <v>0</v>
      </c>
      <c r="F5190" s="196">
        <v>2410</v>
      </c>
    </row>
    <row r="5191" spans="1:6" x14ac:dyDescent="0.35">
      <c r="A5191" s="23">
        <v>44399</v>
      </c>
      <c r="B5191" s="196" t="s">
        <v>457</v>
      </c>
      <c r="C5191" s="196">
        <v>1</v>
      </c>
      <c r="D5191" s="196">
        <v>2592</v>
      </c>
      <c r="E5191" s="196">
        <v>0</v>
      </c>
      <c r="F5191" s="196">
        <v>113</v>
      </c>
    </row>
    <row r="5192" spans="1:6" x14ac:dyDescent="0.35">
      <c r="A5192" s="23">
        <v>44399</v>
      </c>
      <c r="B5192" s="196" t="s">
        <v>456</v>
      </c>
      <c r="C5192" s="196">
        <v>42</v>
      </c>
      <c r="D5192" s="196">
        <v>52761</v>
      </c>
      <c r="E5192" s="196">
        <v>0</v>
      </c>
      <c r="F5192" s="196">
        <v>1539</v>
      </c>
    </row>
    <row r="5193" spans="1:6" x14ac:dyDescent="0.35">
      <c r="A5193" s="23">
        <v>44399</v>
      </c>
      <c r="B5193" s="196" t="s">
        <v>455</v>
      </c>
      <c r="C5193" s="196">
        <v>3</v>
      </c>
      <c r="D5193" s="196">
        <v>9220</v>
      </c>
      <c r="E5193" s="196">
        <v>0</v>
      </c>
      <c r="F5193" s="196">
        <v>300</v>
      </c>
    </row>
    <row r="5194" spans="1:6" x14ac:dyDescent="0.35">
      <c r="A5194" s="23">
        <v>44399</v>
      </c>
      <c r="B5194" s="196" t="s">
        <v>454</v>
      </c>
      <c r="C5194" s="196">
        <v>96</v>
      </c>
      <c r="D5194" s="196">
        <v>136210</v>
      </c>
      <c r="E5194" s="196">
        <v>2</v>
      </c>
      <c r="F5194" s="196">
        <v>3790</v>
      </c>
    </row>
    <row r="5195" spans="1:6" x14ac:dyDescent="0.35">
      <c r="A5195" s="23">
        <v>44399</v>
      </c>
      <c r="B5195" s="196" t="s">
        <v>453</v>
      </c>
      <c r="C5195" s="196">
        <v>1</v>
      </c>
      <c r="D5195" s="196">
        <v>1528</v>
      </c>
      <c r="E5195" s="196"/>
      <c r="F5195" s="196"/>
    </row>
    <row r="5196" spans="1:6" x14ac:dyDescent="0.35">
      <c r="A5196" s="23">
        <v>44399</v>
      </c>
      <c r="B5196" s="196" t="s">
        <v>452</v>
      </c>
      <c r="C5196" s="196">
        <v>34</v>
      </c>
      <c r="D5196" s="196">
        <v>55365</v>
      </c>
      <c r="E5196" s="196">
        <v>0</v>
      </c>
      <c r="F5196" s="196">
        <v>1808</v>
      </c>
    </row>
    <row r="5197" spans="1:6" x14ac:dyDescent="0.35">
      <c r="A5197" s="23">
        <v>44399</v>
      </c>
      <c r="B5197" s="196" t="s">
        <v>451</v>
      </c>
      <c r="C5197" s="196">
        <v>41</v>
      </c>
      <c r="D5197" s="196">
        <v>49589</v>
      </c>
      <c r="E5197" s="196">
        <v>1</v>
      </c>
      <c r="F5197" s="196">
        <v>1450</v>
      </c>
    </row>
    <row r="5198" spans="1:6" x14ac:dyDescent="0.35">
      <c r="A5198" s="23">
        <v>44399</v>
      </c>
      <c r="B5198" s="196" t="s">
        <v>450</v>
      </c>
      <c r="C5198" s="196">
        <v>79</v>
      </c>
      <c r="D5198" s="196">
        <v>93767</v>
      </c>
      <c r="E5198" s="196">
        <v>1</v>
      </c>
      <c r="F5198" s="196">
        <v>1853</v>
      </c>
    </row>
    <row r="5199" spans="1:6" x14ac:dyDescent="0.35">
      <c r="A5199" s="23">
        <v>44399</v>
      </c>
      <c r="B5199" s="196" t="s">
        <v>449</v>
      </c>
      <c r="C5199" s="196">
        <v>52</v>
      </c>
      <c r="D5199" s="196">
        <v>77868</v>
      </c>
      <c r="E5199" s="196">
        <v>0</v>
      </c>
      <c r="F5199" s="196">
        <v>2253</v>
      </c>
    </row>
    <row r="5200" spans="1:6" x14ac:dyDescent="0.35">
      <c r="A5200" s="23">
        <v>44399</v>
      </c>
      <c r="B5200" s="196" t="s">
        <v>438</v>
      </c>
      <c r="C5200" s="196">
        <v>7</v>
      </c>
      <c r="D5200" s="196">
        <v>963</v>
      </c>
      <c r="E5200" s="196">
        <v>0</v>
      </c>
      <c r="F5200" s="196">
        <v>6</v>
      </c>
    </row>
    <row r="5201" spans="1:6" x14ac:dyDescent="0.35">
      <c r="A5201" s="23">
        <v>44399</v>
      </c>
      <c r="B5201" s="196" t="s">
        <v>448</v>
      </c>
      <c r="C5201" s="196"/>
      <c r="D5201" s="196"/>
      <c r="E5201" s="196">
        <v>0</v>
      </c>
      <c r="F5201" s="196">
        <v>5</v>
      </c>
    </row>
    <row r="5202" spans="1:6" x14ac:dyDescent="0.35">
      <c r="A5202" s="23">
        <v>44400</v>
      </c>
      <c r="B5202" s="196" t="s">
        <v>462</v>
      </c>
      <c r="C5202" s="196">
        <v>83</v>
      </c>
      <c r="D5202" s="196">
        <v>14282</v>
      </c>
      <c r="E5202" s="196">
        <v>1</v>
      </c>
      <c r="F5202" s="196">
        <v>474</v>
      </c>
    </row>
    <row r="5203" spans="1:6" x14ac:dyDescent="0.35">
      <c r="A5203" s="23">
        <v>44400</v>
      </c>
      <c r="B5203" s="196" t="s">
        <v>461</v>
      </c>
      <c r="C5203" s="196">
        <v>14</v>
      </c>
      <c r="D5203" s="196">
        <v>6618</v>
      </c>
      <c r="E5203" s="196">
        <v>0</v>
      </c>
      <c r="F5203" s="196">
        <v>289</v>
      </c>
    </row>
    <row r="5204" spans="1:6" x14ac:dyDescent="0.35">
      <c r="A5204" s="23">
        <v>44400</v>
      </c>
      <c r="B5204" s="196" t="s">
        <v>460</v>
      </c>
      <c r="C5204" s="196">
        <v>67</v>
      </c>
      <c r="D5204" s="196">
        <v>67426</v>
      </c>
      <c r="E5204" s="196">
        <v>0</v>
      </c>
      <c r="F5204" s="196">
        <v>1752</v>
      </c>
    </row>
    <row r="5205" spans="1:6" x14ac:dyDescent="0.35">
      <c r="A5205" s="23">
        <v>44400</v>
      </c>
      <c r="B5205" s="196" t="s">
        <v>459</v>
      </c>
      <c r="C5205" s="196">
        <v>1</v>
      </c>
      <c r="D5205" s="196">
        <v>1436</v>
      </c>
      <c r="E5205" s="196"/>
      <c r="F5205" s="196"/>
    </row>
    <row r="5206" spans="1:6" x14ac:dyDescent="0.35">
      <c r="A5206" s="23">
        <v>44400</v>
      </c>
      <c r="B5206" s="196" t="s">
        <v>458</v>
      </c>
      <c r="C5206" s="196">
        <v>57</v>
      </c>
      <c r="D5206" s="196">
        <v>98415</v>
      </c>
      <c r="E5206" s="196">
        <v>0</v>
      </c>
      <c r="F5206" s="196">
        <v>2410</v>
      </c>
    </row>
    <row r="5207" spans="1:6" x14ac:dyDescent="0.35">
      <c r="A5207" s="23">
        <v>44400</v>
      </c>
      <c r="B5207" s="196" t="s">
        <v>457</v>
      </c>
      <c r="C5207" s="196">
        <v>1</v>
      </c>
      <c r="D5207" s="196">
        <v>2593</v>
      </c>
      <c r="E5207" s="196">
        <v>0</v>
      </c>
      <c r="F5207" s="196">
        <v>113</v>
      </c>
    </row>
    <row r="5208" spans="1:6" x14ac:dyDescent="0.35">
      <c r="A5208" s="23">
        <v>44400</v>
      </c>
      <c r="B5208" s="196" t="s">
        <v>456</v>
      </c>
      <c r="C5208" s="196">
        <v>37</v>
      </c>
      <c r="D5208" s="196">
        <v>52798</v>
      </c>
      <c r="E5208" s="196">
        <v>0</v>
      </c>
      <c r="F5208" s="196">
        <v>1539</v>
      </c>
    </row>
    <row r="5209" spans="1:6" x14ac:dyDescent="0.35">
      <c r="A5209" s="23">
        <v>44400</v>
      </c>
      <c r="B5209" s="196" t="s">
        <v>455</v>
      </c>
      <c r="C5209" s="196">
        <v>2</v>
      </c>
      <c r="D5209" s="196">
        <v>9222</v>
      </c>
      <c r="E5209" s="196">
        <v>0</v>
      </c>
      <c r="F5209" s="196">
        <v>300</v>
      </c>
    </row>
    <row r="5210" spans="1:6" x14ac:dyDescent="0.35">
      <c r="A5210" s="23">
        <v>44400</v>
      </c>
      <c r="B5210" s="196" t="s">
        <v>454</v>
      </c>
      <c r="C5210" s="196">
        <v>114</v>
      </c>
      <c r="D5210" s="196">
        <v>136324</v>
      </c>
      <c r="E5210" s="196">
        <v>1</v>
      </c>
      <c r="F5210" s="196">
        <v>3791</v>
      </c>
    </row>
    <row r="5211" spans="1:6" x14ac:dyDescent="0.35">
      <c r="A5211" s="23">
        <v>44400</v>
      </c>
      <c r="B5211" s="196" t="s">
        <v>453</v>
      </c>
      <c r="C5211" s="196">
        <v>1</v>
      </c>
      <c r="D5211" s="196">
        <v>1529</v>
      </c>
      <c r="E5211" s="196"/>
      <c r="F5211" s="196"/>
    </row>
    <row r="5212" spans="1:6" x14ac:dyDescent="0.35">
      <c r="A5212" s="23">
        <v>44400</v>
      </c>
      <c r="B5212" s="196" t="s">
        <v>452</v>
      </c>
      <c r="C5212" s="196">
        <v>29</v>
      </c>
      <c r="D5212" s="196">
        <v>55394</v>
      </c>
      <c r="E5212" s="196">
        <v>0</v>
      </c>
      <c r="F5212" s="196">
        <v>1808</v>
      </c>
    </row>
    <row r="5213" spans="1:6" x14ac:dyDescent="0.35">
      <c r="A5213" s="23">
        <v>44400</v>
      </c>
      <c r="B5213" s="196" t="s">
        <v>451</v>
      </c>
      <c r="C5213" s="196">
        <v>28</v>
      </c>
      <c r="D5213" s="196">
        <v>49617</v>
      </c>
      <c r="E5213" s="196">
        <v>2</v>
      </c>
      <c r="F5213" s="196">
        <v>1452</v>
      </c>
    </row>
    <row r="5214" spans="1:6" x14ac:dyDescent="0.35">
      <c r="A5214" s="23">
        <v>44400</v>
      </c>
      <c r="B5214" s="196" t="s">
        <v>450</v>
      </c>
      <c r="C5214" s="196">
        <v>100</v>
      </c>
      <c r="D5214" s="196">
        <v>93867</v>
      </c>
      <c r="E5214" s="196">
        <v>0</v>
      </c>
      <c r="F5214" s="196">
        <v>1853</v>
      </c>
    </row>
    <row r="5215" spans="1:6" x14ac:dyDescent="0.35">
      <c r="A5215" s="23">
        <v>44400</v>
      </c>
      <c r="B5215" s="196" t="s">
        <v>449</v>
      </c>
      <c r="C5215" s="196">
        <v>53</v>
      </c>
      <c r="D5215" s="196">
        <v>77921</v>
      </c>
      <c r="E5215" s="196">
        <v>0</v>
      </c>
      <c r="F5215" s="196">
        <v>2253</v>
      </c>
    </row>
    <row r="5216" spans="1:6" x14ac:dyDescent="0.35">
      <c r="A5216" s="23">
        <v>44400</v>
      </c>
      <c r="B5216" s="196" t="s">
        <v>438</v>
      </c>
      <c r="C5216" s="196">
        <v>-1</v>
      </c>
      <c r="D5216" s="196">
        <v>962</v>
      </c>
      <c r="E5216" s="196">
        <v>0</v>
      </c>
      <c r="F5216" s="196">
        <v>6</v>
      </c>
    </row>
    <row r="5217" spans="1:6" x14ac:dyDescent="0.35">
      <c r="A5217" s="23">
        <v>44400</v>
      </c>
      <c r="B5217" s="196" t="s">
        <v>448</v>
      </c>
      <c r="C5217" s="196"/>
      <c r="D5217" s="196"/>
      <c r="E5217" s="196">
        <v>1</v>
      </c>
      <c r="F5217" s="196">
        <v>6</v>
      </c>
    </row>
    <row r="5218" spans="1:6" x14ac:dyDescent="0.35">
      <c r="A5218" s="23">
        <v>44403</v>
      </c>
      <c r="B5218" s="196" t="s">
        <v>462</v>
      </c>
      <c r="C5218" s="196">
        <v>92</v>
      </c>
      <c r="D5218" s="196">
        <v>14374</v>
      </c>
      <c r="E5218" s="196">
        <v>3</v>
      </c>
      <c r="F5218" s="196">
        <v>477</v>
      </c>
    </row>
    <row r="5219" spans="1:6" x14ac:dyDescent="0.35">
      <c r="A5219" s="23">
        <v>44403</v>
      </c>
      <c r="B5219" s="196" t="s">
        <v>461</v>
      </c>
      <c r="C5219" s="196">
        <v>11</v>
      </c>
      <c r="D5219" s="196">
        <v>6629</v>
      </c>
      <c r="E5219" s="196">
        <v>0</v>
      </c>
      <c r="F5219" s="196">
        <v>289</v>
      </c>
    </row>
    <row r="5220" spans="1:6" x14ac:dyDescent="0.35">
      <c r="A5220" s="23">
        <v>44403</v>
      </c>
      <c r="B5220" s="196" t="s">
        <v>460</v>
      </c>
      <c r="C5220" s="196">
        <v>108</v>
      </c>
      <c r="D5220" s="196">
        <v>67534</v>
      </c>
      <c r="E5220" s="196">
        <v>0</v>
      </c>
      <c r="F5220" s="196">
        <v>1752</v>
      </c>
    </row>
    <row r="5221" spans="1:6" x14ac:dyDescent="0.35">
      <c r="A5221" s="23">
        <v>44403</v>
      </c>
      <c r="B5221" s="196" t="s">
        <v>459</v>
      </c>
      <c r="C5221" s="196">
        <v>0</v>
      </c>
      <c r="D5221" s="196">
        <v>1436</v>
      </c>
      <c r="E5221" s="196"/>
      <c r="F5221" s="196"/>
    </row>
    <row r="5222" spans="1:6" x14ac:dyDescent="0.35">
      <c r="A5222" s="23">
        <v>44403</v>
      </c>
      <c r="B5222" s="196" t="s">
        <v>458</v>
      </c>
      <c r="C5222" s="196">
        <v>120</v>
      </c>
      <c r="D5222" s="196">
        <v>98535</v>
      </c>
      <c r="E5222" s="196">
        <v>0</v>
      </c>
      <c r="F5222" s="196">
        <v>2410</v>
      </c>
    </row>
    <row r="5223" spans="1:6" x14ac:dyDescent="0.35">
      <c r="A5223" s="23">
        <v>44403</v>
      </c>
      <c r="B5223" s="196" t="s">
        <v>457</v>
      </c>
      <c r="C5223" s="196">
        <v>2</v>
      </c>
      <c r="D5223" s="196">
        <v>2595</v>
      </c>
      <c r="E5223" s="196">
        <v>0</v>
      </c>
      <c r="F5223" s="196">
        <v>113</v>
      </c>
    </row>
    <row r="5224" spans="1:6" x14ac:dyDescent="0.35">
      <c r="A5224" s="23">
        <v>44403</v>
      </c>
      <c r="B5224" s="196" t="s">
        <v>456</v>
      </c>
      <c r="C5224" s="196">
        <v>95</v>
      </c>
      <c r="D5224" s="196">
        <v>52893</v>
      </c>
      <c r="E5224" s="196">
        <v>1</v>
      </c>
      <c r="F5224" s="196">
        <v>1540</v>
      </c>
    </row>
    <row r="5225" spans="1:6" x14ac:dyDescent="0.35">
      <c r="A5225" s="23">
        <v>44403</v>
      </c>
      <c r="B5225" s="196" t="s">
        <v>455</v>
      </c>
      <c r="C5225" s="196">
        <v>6</v>
      </c>
      <c r="D5225" s="196">
        <v>9228</v>
      </c>
      <c r="E5225" s="196">
        <v>0</v>
      </c>
      <c r="F5225" s="196">
        <v>300</v>
      </c>
    </row>
    <row r="5226" spans="1:6" x14ac:dyDescent="0.35">
      <c r="A5226" s="23">
        <v>44403</v>
      </c>
      <c r="B5226" s="196" t="s">
        <v>454</v>
      </c>
      <c r="C5226" s="196">
        <v>270</v>
      </c>
      <c r="D5226" s="196">
        <v>136594</v>
      </c>
      <c r="E5226" s="196">
        <v>0</v>
      </c>
      <c r="F5226" s="196">
        <v>3791</v>
      </c>
    </row>
    <row r="5227" spans="1:6" x14ac:dyDescent="0.35">
      <c r="A5227" s="23">
        <v>44403</v>
      </c>
      <c r="B5227" s="196" t="s">
        <v>453</v>
      </c>
      <c r="C5227" s="196">
        <v>14</v>
      </c>
      <c r="D5227" s="196">
        <v>1543</v>
      </c>
      <c r="E5227" s="196"/>
      <c r="F5227" s="196"/>
    </row>
    <row r="5228" spans="1:6" x14ac:dyDescent="0.35">
      <c r="A5228" s="23">
        <v>44403</v>
      </c>
      <c r="B5228" s="196" t="s">
        <v>452</v>
      </c>
      <c r="C5228" s="196">
        <v>85</v>
      </c>
      <c r="D5228" s="196">
        <v>55479</v>
      </c>
      <c r="E5228" s="196">
        <v>0</v>
      </c>
      <c r="F5228" s="196">
        <v>1808</v>
      </c>
    </row>
    <row r="5229" spans="1:6" x14ac:dyDescent="0.35">
      <c r="A5229" s="23">
        <v>44403</v>
      </c>
      <c r="B5229" s="196" t="s">
        <v>451</v>
      </c>
      <c r="C5229" s="196">
        <v>92</v>
      </c>
      <c r="D5229" s="196">
        <v>49709</v>
      </c>
      <c r="E5229" s="196">
        <v>1</v>
      </c>
      <c r="F5229" s="196">
        <v>1453</v>
      </c>
    </row>
    <row r="5230" spans="1:6" x14ac:dyDescent="0.35">
      <c r="A5230" s="23">
        <v>44403</v>
      </c>
      <c r="B5230" s="196" t="s">
        <v>450</v>
      </c>
      <c r="C5230" s="196">
        <v>202</v>
      </c>
      <c r="D5230" s="196">
        <v>94069</v>
      </c>
      <c r="E5230" s="196">
        <v>0</v>
      </c>
      <c r="F5230" s="196">
        <v>1853</v>
      </c>
    </row>
    <row r="5231" spans="1:6" x14ac:dyDescent="0.35">
      <c r="A5231" s="23">
        <v>44403</v>
      </c>
      <c r="B5231" s="196" t="s">
        <v>449</v>
      </c>
      <c r="C5231" s="196">
        <v>137</v>
      </c>
      <c r="D5231" s="196">
        <v>78058</v>
      </c>
      <c r="E5231" s="196">
        <v>2</v>
      </c>
      <c r="F5231" s="196">
        <v>2255</v>
      </c>
    </row>
    <row r="5232" spans="1:6" x14ac:dyDescent="0.35">
      <c r="A5232" s="23">
        <v>44403</v>
      </c>
      <c r="B5232" s="196" t="s">
        <v>438</v>
      </c>
      <c r="C5232" s="196">
        <v>9</v>
      </c>
      <c r="D5232" s="196">
        <v>971</v>
      </c>
      <c r="E5232" s="196">
        <v>0</v>
      </c>
      <c r="F5232" s="196">
        <v>6</v>
      </c>
    </row>
    <row r="5233" spans="1:6" x14ac:dyDescent="0.35">
      <c r="A5233" s="23">
        <v>44403</v>
      </c>
      <c r="B5233" s="196" t="s">
        <v>448</v>
      </c>
      <c r="C5233" s="196"/>
      <c r="D5233" s="196"/>
      <c r="E5233" s="196">
        <v>0</v>
      </c>
      <c r="F5233" s="196">
        <v>6</v>
      </c>
    </row>
    <row r="5234" spans="1:6" x14ac:dyDescent="0.35">
      <c r="A5234" s="23">
        <v>44404</v>
      </c>
      <c r="B5234" s="27" t="s">
        <v>462</v>
      </c>
      <c r="C5234" s="27">
        <v>33</v>
      </c>
      <c r="D5234" s="27">
        <v>14407</v>
      </c>
      <c r="E5234" s="27">
        <v>2</v>
      </c>
      <c r="F5234" s="196">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6" customFormat="1" x14ac:dyDescent="0.35">
      <c r="A5250" s="23">
        <v>44405</v>
      </c>
      <c r="B5250" s="196" t="s">
        <v>462</v>
      </c>
      <c r="C5250" s="196">
        <v>35</v>
      </c>
      <c r="D5250" s="196">
        <v>14442</v>
      </c>
      <c r="E5250" s="196">
        <v>1</v>
      </c>
      <c r="F5250" s="196">
        <v>480</v>
      </c>
    </row>
    <row r="5251" spans="1:6" s="196" customFormat="1" x14ac:dyDescent="0.35">
      <c r="A5251" s="23">
        <v>44405</v>
      </c>
      <c r="B5251" s="196" t="s">
        <v>461</v>
      </c>
      <c r="C5251" s="196">
        <v>7</v>
      </c>
      <c r="D5251" s="196">
        <v>6637</v>
      </c>
      <c r="E5251" s="196">
        <v>0</v>
      </c>
      <c r="F5251" s="196">
        <v>290</v>
      </c>
    </row>
    <row r="5252" spans="1:6" s="196" customFormat="1" x14ac:dyDescent="0.35">
      <c r="A5252" s="23">
        <v>44405</v>
      </c>
      <c r="B5252" s="196" t="s">
        <v>460</v>
      </c>
      <c r="C5252" s="196">
        <v>76</v>
      </c>
      <c r="D5252" s="196">
        <v>67687</v>
      </c>
      <c r="E5252" s="196">
        <v>0</v>
      </c>
      <c r="F5252" s="196">
        <v>1753</v>
      </c>
    </row>
    <row r="5253" spans="1:6" s="196" customFormat="1" x14ac:dyDescent="0.35">
      <c r="A5253" s="23">
        <v>44405</v>
      </c>
      <c r="B5253" s="196" t="s">
        <v>459</v>
      </c>
      <c r="C5253" s="196">
        <v>1</v>
      </c>
      <c r="D5253" s="196">
        <v>1437</v>
      </c>
    </row>
    <row r="5254" spans="1:6" s="196" customFormat="1" x14ac:dyDescent="0.35">
      <c r="A5254" s="23">
        <v>44405</v>
      </c>
      <c r="B5254" s="196" t="s">
        <v>458</v>
      </c>
      <c r="C5254" s="196">
        <v>58</v>
      </c>
      <c r="D5254" s="196">
        <v>98685</v>
      </c>
      <c r="E5254" s="196">
        <v>1</v>
      </c>
      <c r="F5254" s="196">
        <v>2411</v>
      </c>
    </row>
    <row r="5255" spans="1:6" s="196" customFormat="1" x14ac:dyDescent="0.35">
      <c r="A5255" s="23">
        <v>44405</v>
      </c>
      <c r="B5255" s="196" t="s">
        <v>457</v>
      </c>
      <c r="C5255" s="196">
        <v>0</v>
      </c>
      <c r="D5255" s="196">
        <v>2596</v>
      </c>
      <c r="E5255" s="196">
        <v>0</v>
      </c>
      <c r="F5255" s="196">
        <v>113</v>
      </c>
    </row>
    <row r="5256" spans="1:6" s="196" customFormat="1" x14ac:dyDescent="0.35">
      <c r="A5256" s="23">
        <v>44405</v>
      </c>
      <c r="B5256" s="196" t="s">
        <v>456</v>
      </c>
      <c r="C5256" s="196">
        <v>47</v>
      </c>
      <c r="D5256" s="196">
        <v>52969</v>
      </c>
      <c r="E5256" s="196">
        <v>1</v>
      </c>
      <c r="F5256" s="196">
        <v>1542</v>
      </c>
    </row>
    <row r="5257" spans="1:6" s="196" customFormat="1" x14ac:dyDescent="0.35">
      <c r="A5257" s="23">
        <v>44405</v>
      </c>
      <c r="B5257" s="196" t="s">
        <v>455</v>
      </c>
      <c r="C5257" s="196">
        <v>4</v>
      </c>
      <c r="D5257" s="196">
        <v>9238</v>
      </c>
      <c r="E5257" s="196">
        <v>0</v>
      </c>
      <c r="F5257" s="196">
        <v>300</v>
      </c>
    </row>
    <row r="5258" spans="1:6" s="196" customFormat="1" x14ac:dyDescent="0.35">
      <c r="A5258" s="23">
        <v>44405</v>
      </c>
      <c r="B5258" s="196" t="s">
        <v>454</v>
      </c>
      <c r="C5258" s="196">
        <v>123</v>
      </c>
      <c r="D5258" s="196">
        <v>136846</v>
      </c>
      <c r="E5258" s="196">
        <v>1</v>
      </c>
      <c r="F5258" s="196">
        <v>3793</v>
      </c>
    </row>
    <row r="5259" spans="1:6" s="196" customFormat="1" x14ac:dyDescent="0.35">
      <c r="A5259" s="23">
        <v>44405</v>
      </c>
      <c r="B5259" s="196" t="s">
        <v>453</v>
      </c>
      <c r="C5259" s="196">
        <v>4</v>
      </c>
      <c r="D5259" s="196">
        <v>1549</v>
      </c>
    </row>
    <row r="5260" spans="1:6" s="196" customFormat="1" x14ac:dyDescent="0.35">
      <c r="A5260" s="23">
        <v>44405</v>
      </c>
      <c r="B5260" s="196" t="s">
        <v>452</v>
      </c>
      <c r="C5260" s="196">
        <v>51</v>
      </c>
      <c r="D5260" s="196">
        <v>55580</v>
      </c>
      <c r="E5260" s="196">
        <v>0</v>
      </c>
      <c r="F5260" s="196">
        <v>1809</v>
      </c>
    </row>
    <row r="5261" spans="1:6" s="196" customFormat="1" x14ac:dyDescent="0.35">
      <c r="A5261" s="23">
        <v>44405</v>
      </c>
      <c r="B5261" s="196" t="s">
        <v>451</v>
      </c>
      <c r="C5261" s="196">
        <v>40</v>
      </c>
      <c r="D5261" s="196">
        <v>49809</v>
      </c>
      <c r="E5261" s="196">
        <v>0</v>
      </c>
      <c r="F5261" s="196">
        <v>1453</v>
      </c>
    </row>
    <row r="5262" spans="1:6" s="196" customFormat="1" x14ac:dyDescent="0.35">
      <c r="A5262" s="23">
        <v>44405</v>
      </c>
      <c r="B5262" s="196" t="s">
        <v>450</v>
      </c>
      <c r="C5262" s="196">
        <v>84</v>
      </c>
      <c r="D5262" s="196">
        <v>94238</v>
      </c>
      <c r="E5262" s="196">
        <v>0</v>
      </c>
      <c r="F5262" s="196">
        <v>1855</v>
      </c>
    </row>
    <row r="5263" spans="1:6" s="196" customFormat="1" x14ac:dyDescent="0.35">
      <c r="A5263" s="23">
        <v>44405</v>
      </c>
      <c r="B5263" s="196" t="s">
        <v>449</v>
      </c>
      <c r="C5263" s="196">
        <v>63</v>
      </c>
      <c r="D5263" s="196">
        <v>78220</v>
      </c>
      <c r="E5263" s="196">
        <v>2</v>
      </c>
      <c r="F5263" s="196">
        <v>2260</v>
      </c>
    </row>
    <row r="5264" spans="1:6" s="196" customFormat="1" x14ac:dyDescent="0.35">
      <c r="A5264" s="23">
        <v>44405</v>
      </c>
      <c r="B5264" s="196" t="s">
        <v>438</v>
      </c>
      <c r="C5264" s="196">
        <v>5</v>
      </c>
      <c r="D5264" s="196">
        <v>969</v>
      </c>
      <c r="E5264" s="196">
        <v>0</v>
      </c>
      <c r="F5264" s="196">
        <v>6</v>
      </c>
    </row>
    <row r="5265" spans="1:6" s="196" customFormat="1" x14ac:dyDescent="0.35">
      <c r="A5265" s="23">
        <v>44405</v>
      </c>
      <c r="B5265" s="196" t="s">
        <v>448</v>
      </c>
      <c r="E5265" s="196">
        <v>0</v>
      </c>
      <c r="F5265" s="196">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6" t="s">
        <v>462</v>
      </c>
      <c r="C5282" s="196">
        <v>39</v>
      </c>
      <c r="D5282" s="196">
        <v>14512</v>
      </c>
      <c r="E5282" s="196">
        <v>1</v>
      </c>
      <c r="F5282" s="196">
        <v>483</v>
      </c>
    </row>
    <row r="5283" spans="1:6" x14ac:dyDescent="0.35">
      <c r="A5283" s="23">
        <v>44407</v>
      </c>
      <c r="B5283" s="196" t="s">
        <v>461</v>
      </c>
      <c r="C5283" s="196">
        <v>12</v>
      </c>
      <c r="D5283" s="196">
        <v>6660</v>
      </c>
      <c r="E5283" s="196">
        <v>0</v>
      </c>
      <c r="F5283" s="196">
        <v>290</v>
      </c>
    </row>
    <row r="5284" spans="1:6" x14ac:dyDescent="0.35">
      <c r="A5284" s="23">
        <v>44407</v>
      </c>
      <c r="B5284" s="196" t="s">
        <v>460</v>
      </c>
      <c r="C5284" s="196">
        <v>106</v>
      </c>
      <c r="D5284" s="196">
        <v>67895</v>
      </c>
      <c r="E5284" s="196">
        <v>0</v>
      </c>
      <c r="F5284" s="196">
        <v>1753</v>
      </c>
    </row>
    <row r="5285" spans="1:6" x14ac:dyDescent="0.35">
      <c r="A5285" s="23">
        <v>44407</v>
      </c>
      <c r="B5285" s="196" t="s">
        <v>459</v>
      </c>
      <c r="C5285" s="196">
        <v>3</v>
      </c>
      <c r="D5285" s="196">
        <v>1440</v>
      </c>
      <c r="E5285" s="196"/>
      <c r="F5285" s="196"/>
    </row>
    <row r="5286" spans="1:6" x14ac:dyDescent="0.35">
      <c r="A5286" s="23">
        <v>44407</v>
      </c>
      <c r="B5286" s="196" t="s">
        <v>458</v>
      </c>
      <c r="C5286" s="196">
        <v>73</v>
      </c>
      <c r="D5286" s="196">
        <v>98816</v>
      </c>
      <c r="E5286" s="196">
        <v>0</v>
      </c>
      <c r="F5286" s="196">
        <v>2411</v>
      </c>
    </row>
    <row r="5287" spans="1:6" x14ac:dyDescent="0.35">
      <c r="A5287" s="23">
        <v>44407</v>
      </c>
      <c r="B5287" s="196" t="s">
        <v>457</v>
      </c>
      <c r="C5287" s="196">
        <v>2</v>
      </c>
      <c r="D5287" s="196">
        <v>2600</v>
      </c>
      <c r="E5287" s="196">
        <v>0</v>
      </c>
      <c r="F5287" s="196">
        <v>113</v>
      </c>
    </row>
    <row r="5288" spans="1:6" x14ac:dyDescent="0.35">
      <c r="A5288" s="23">
        <v>44407</v>
      </c>
      <c r="B5288" s="196" t="s">
        <v>456</v>
      </c>
      <c r="C5288" s="196">
        <v>65</v>
      </c>
      <c r="D5288" s="196">
        <v>53100</v>
      </c>
      <c r="E5288" s="196">
        <v>0</v>
      </c>
      <c r="F5288" s="196">
        <v>1542</v>
      </c>
    </row>
    <row r="5289" spans="1:6" x14ac:dyDescent="0.35">
      <c r="A5289" s="23">
        <v>44407</v>
      </c>
      <c r="B5289" s="196" t="s">
        <v>455</v>
      </c>
      <c r="C5289" s="196">
        <v>7</v>
      </c>
      <c r="D5289" s="196">
        <v>9255</v>
      </c>
      <c r="E5289" s="196">
        <v>0</v>
      </c>
      <c r="F5289" s="196">
        <v>300</v>
      </c>
    </row>
    <row r="5290" spans="1:6" x14ac:dyDescent="0.35">
      <c r="A5290" s="23">
        <v>44407</v>
      </c>
      <c r="B5290" s="196" t="s">
        <v>454</v>
      </c>
      <c r="C5290" s="196">
        <v>188</v>
      </c>
      <c r="D5290" s="196">
        <v>137187</v>
      </c>
      <c r="E5290" s="196">
        <v>1</v>
      </c>
      <c r="F5290" s="196">
        <v>3794</v>
      </c>
    </row>
    <row r="5291" spans="1:6" x14ac:dyDescent="0.35">
      <c r="A5291" s="23">
        <v>44407</v>
      </c>
      <c r="B5291" s="196" t="s">
        <v>453</v>
      </c>
      <c r="C5291" s="196">
        <v>4</v>
      </c>
      <c r="D5291" s="196">
        <v>1569</v>
      </c>
      <c r="E5291" s="196"/>
      <c r="F5291" s="196"/>
    </row>
    <row r="5292" spans="1:6" x14ac:dyDescent="0.35">
      <c r="A5292" s="23">
        <v>44407</v>
      </c>
      <c r="B5292" s="196" t="s">
        <v>452</v>
      </c>
      <c r="C5292" s="196">
        <v>77</v>
      </c>
      <c r="D5292" s="196">
        <v>55726</v>
      </c>
      <c r="E5292" s="196">
        <v>0</v>
      </c>
      <c r="F5292" s="196">
        <v>1810</v>
      </c>
    </row>
    <row r="5293" spans="1:6" x14ac:dyDescent="0.35">
      <c r="A5293" s="23">
        <v>44407</v>
      </c>
      <c r="B5293" s="196" t="s">
        <v>451</v>
      </c>
      <c r="C5293" s="196">
        <v>75</v>
      </c>
      <c r="D5293" s="196">
        <v>49949</v>
      </c>
      <c r="E5293" s="196">
        <v>1</v>
      </c>
      <c r="F5293" s="196">
        <v>1455</v>
      </c>
    </row>
    <row r="5294" spans="1:6" x14ac:dyDescent="0.35">
      <c r="A5294" s="23">
        <v>44407</v>
      </c>
      <c r="B5294" s="196" t="s">
        <v>450</v>
      </c>
      <c r="C5294" s="196">
        <v>125</v>
      </c>
      <c r="D5294" s="196">
        <v>94461</v>
      </c>
      <c r="E5294" s="196">
        <v>0</v>
      </c>
      <c r="F5294" s="196">
        <v>1857</v>
      </c>
    </row>
    <row r="5295" spans="1:6" x14ac:dyDescent="0.35">
      <c r="A5295" s="23">
        <v>44407</v>
      </c>
      <c r="B5295" s="196" t="s">
        <v>449</v>
      </c>
      <c r="C5295" s="196">
        <v>74</v>
      </c>
      <c r="D5295" s="196">
        <v>78353</v>
      </c>
      <c r="E5295" s="196">
        <v>0</v>
      </c>
      <c r="F5295" s="196">
        <v>2262</v>
      </c>
    </row>
    <row r="5296" spans="1:6" x14ac:dyDescent="0.35">
      <c r="A5296" s="23">
        <v>44407</v>
      </c>
      <c r="B5296" s="196" t="s">
        <v>438</v>
      </c>
      <c r="C5296" s="196">
        <v>-6</v>
      </c>
      <c r="D5296" s="196">
        <v>965</v>
      </c>
      <c r="E5296" s="196">
        <v>0</v>
      </c>
      <c r="F5296" s="196">
        <v>6</v>
      </c>
    </row>
    <row r="5297" spans="1:6" x14ac:dyDescent="0.35">
      <c r="A5297" s="23">
        <v>44407</v>
      </c>
      <c r="B5297" s="196" t="s">
        <v>448</v>
      </c>
      <c r="C5297" s="196"/>
      <c r="D5297" s="196"/>
      <c r="E5297" s="196">
        <v>0</v>
      </c>
      <c r="F5297" s="196">
        <v>6</v>
      </c>
    </row>
    <row r="5298" spans="1:6" x14ac:dyDescent="0.35">
      <c r="A5298" s="23">
        <v>44410</v>
      </c>
      <c r="B5298" s="196" t="s">
        <v>462</v>
      </c>
      <c r="C5298" s="196">
        <v>102</v>
      </c>
      <c r="D5298" s="196">
        <v>14614</v>
      </c>
      <c r="E5298" s="196">
        <v>0</v>
      </c>
      <c r="F5298" s="196">
        <v>483</v>
      </c>
    </row>
    <row r="5299" spans="1:6" x14ac:dyDescent="0.35">
      <c r="A5299" s="23">
        <v>44410</v>
      </c>
      <c r="B5299" s="196" t="s">
        <v>461</v>
      </c>
      <c r="C5299" s="196">
        <v>61</v>
      </c>
      <c r="D5299" s="196">
        <v>6721</v>
      </c>
      <c r="E5299" s="196">
        <v>0</v>
      </c>
      <c r="F5299" s="196">
        <v>290</v>
      </c>
    </row>
    <row r="5300" spans="1:6" x14ac:dyDescent="0.35">
      <c r="A5300" s="23">
        <v>44410</v>
      </c>
      <c r="B5300" s="196" t="s">
        <v>460</v>
      </c>
      <c r="C5300" s="196">
        <v>217</v>
      </c>
      <c r="D5300" s="196">
        <v>68112</v>
      </c>
      <c r="E5300" s="196">
        <v>0</v>
      </c>
      <c r="F5300" s="196">
        <v>1753</v>
      </c>
    </row>
    <row r="5301" spans="1:6" x14ac:dyDescent="0.35">
      <c r="A5301" s="23">
        <v>44410</v>
      </c>
      <c r="B5301" s="196" t="s">
        <v>459</v>
      </c>
      <c r="C5301" s="196">
        <v>7</v>
      </c>
      <c r="D5301" s="196">
        <v>1447</v>
      </c>
      <c r="E5301" s="196"/>
      <c r="F5301" s="196"/>
    </row>
    <row r="5302" spans="1:6" x14ac:dyDescent="0.35">
      <c r="A5302" s="23">
        <v>44410</v>
      </c>
      <c r="B5302" s="196" t="s">
        <v>458</v>
      </c>
      <c r="C5302" s="196">
        <v>206</v>
      </c>
      <c r="D5302" s="196">
        <v>99022</v>
      </c>
      <c r="E5302" s="196">
        <v>0</v>
      </c>
      <c r="F5302" s="196">
        <v>2411</v>
      </c>
    </row>
    <row r="5303" spans="1:6" x14ac:dyDescent="0.35">
      <c r="A5303" s="23">
        <v>44410</v>
      </c>
      <c r="B5303" s="196" t="s">
        <v>457</v>
      </c>
      <c r="C5303" s="196">
        <v>11</v>
      </c>
      <c r="D5303" s="196">
        <v>2611</v>
      </c>
      <c r="E5303" s="196">
        <v>0</v>
      </c>
      <c r="F5303" s="196">
        <v>113</v>
      </c>
    </row>
    <row r="5304" spans="1:6" x14ac:dyDescent="0.35">
      <c r="A5304" s="23">
        <v>44410</v>
      </c>
      <c r="B5304" s="196" t="s">
        <v>456</v>
      </c>
      <c r="C5304" s="196">
        <v>182</v>
      </c>
      <c r="D5304" s="196">
        <v>53282</v>
      </c>
      <c r="E5304" s="196">
        <v>0</v>
      </c>
      <c r="F5304" s="196">
        <v>1542</v>
      </c>
    </row>
    <row r="5305" spans="1:6" x14ac:dyDescent="0.35">
      <c r="A5305" s="23">
        <v>44410</v>
      </c>
      <c r="B5305" s="196" t="s">
        <v>455</v>
      </c>
      <c r="C5305" s="196">
        <v>34</v>
      </c>
      <c r="D5305" s="196">
        <v>9289</v>
      </c>
      <c r="E5305" s="196">
        <v>0</v>
      </c>
      <c r="F5305" s="196">
        <v>300</v>
      </c>
    </row>
    <row r="5306" spans="1:6" x14ac:dyDescent="0.35">
      <c r="A5306" s="23">
        <v>44410</v>
      </c>
      <c r="B5306" s="196" t="s">
        <v>454</v>
      </c>
      <c r="C5306" s="196">
        <v>372</v>
      </c>
      <c r="D5306" s="196">
        <v>137559</v>
      </c>
      <c r="E5306" s="196">
        <v>0</v>
      </c>
      <c r="F5306" s="196">
        <v>3794</v>
      </c>
    </row>
    <row r="5307" spans="1:6" x14ac:dyDescent="0.35">
      <c r="A5307" s="23">
        <v>44410</v>
      </c>
      <c r="B5307" s="196" t="s">
        <v>453</v>
      </c>
      <c r="C5307" s="196">
        <v>20</v>
      </c>
      <c r="D5307" s="196">
        <v>1589</v>
      </c>
      <c r="E5307" s="196"/>
      <c r="F5307" s="196"/>
    </row>
    <row r="5308" spans="1:6" x14ac:dyDescent="0.35">
      <c r="A5308" s="23">
        <v>44410</v>
      </c>
      <c r="B5308" s="196" t="s">
        <v>452</v>
      </c>
      <c r="C5308" s="196">
        <v>165</v>
      </c>
      <c r="D5308" s="196">
        <v>55891</v>
      </c>
      <c r="E5308" s="196">
        <v>1</v>
      </c>
      <c r="F5308" s="196">
        <v>1811</v>
      </c>
    </row>
    <row r="5309" spans="1:6" x14ac:dyDescent="0.35">
      <c r="A5309" s="23">
        <v>44410</v>
      </c>
      <c r="B5309" s="196" t="s">
        <v>451</v>
      </c>
      <c r="C5309" s="196">
        <v>161</v>
      </c>
      <c r="D5309" s="196">
        <v>50110</v>
      </c>
      <c r="E5309" s="196">
        <v>0</v>
      </c>
      <c r="F5309" s="196">
        <v>1455</v>
      </c>
    </row>
    <row r="5310" spans="1:6" x14ac:dyDescent="0.35">
      <c r="A5310" s="23">
        <v>44410</v>
      </c>
      <c r="B5310" s="196" t="s">
        <v>450</v>
      </c>
      <c r="C5310" s="196">
        <v>296</v>
      </c>
      <c r="D5310" s="196">
        <v>94757</v>
      </c>
      <c r="E5310" s="196">
        <v>1</v>
      </c>
      <c r="F5310" s="196">
        <v>1858</v>
      </c>
    </row>
    <row r="5311" spans="1:6" x14ac:dyDescent="0.35">
      <c r="A5311" s="23">
        <v>44410</v>
      </c>
      <c r="B5311" s="196" t="s">
        <v>449</v>
      </c>
      <c r="C5311" s="196">
        <v>217</v>
      </c>
      <c r="D5311" s="196">
        <v>78570</v>
      </c>
      <c r="E5311" s="196">
        <v>0</v>
      </c>
      <c r="F5311" s="196">
        <v>2262</v>
      </c>
    </row>
    <row r="5312" spans="1:6" x14ac:dyDescent="0.35">
      <c r="A5312" s="23">
        <v>44410</v>
      </c>
      <c r="B5312" s="196" t="s">
        <v>438</v>
      </c>
      <c r="C5312" s="196">
        <v>3</v>
      </c>
      <c r="D5312" s="196">
        <v>968</v>
      </c>
      <c r="E5312" s="196">
        <v>0</v>
      </c>
      <c r="F5312" s="196">
        <v>6</v>
      </c>
    </row>
    <row r="5313" spans="1:6" x14ac:dyDescent="0.35">
      <c r="A5313" s="23">
        <v>44410</v>
      </c>
      <c r="B5313" s="196" t="s">
        <v>448</v>
      </c>
      <c r="C5313" s="196"/>
      <c r="D5313" s="196"/>
      <c r="E5313" s="196">
        <v>0</v>
      </c>
      <c r="F5313" s="196">
        <v>6</v>
      </c>
    </row>
    <row r="5314" spans="1:6" s="196" customFormat="1" x14ac:dyDescent="0.35">
      <c r="A5314" s="23">
        <v>44411</v>
      </c>
      <c r="B5314" s="196" t="s">
        <v>462</v>
      </c>
      <c r="C5314" s="196">
        <v>29</v>
      </c>
      <c r="D5314" s="196">
        <v>14643</v>
      </c>
      <c r="E5314" s="196">
        <v>0</v>
      </c>
      <c r="F5314" s="196">
        <v>483</v>
      </c>
    </row>
    <row r="5315" spans="1:6" s="196" customFormat="1" x14ac:dyDescent="0.35">
      <c r="A5315" s="23">
        <v>44411</v>
      </c>
      <c r="B5315" s="196" t="s">
        <v>461</v>
      </c>
      <c r="C5315" s="196">
        <v>12</v>
      </c>
      <c r="D5315" s="196">
        <v>6733</v>
      </c>
      <c r="E5315" s="196">
        <v>0</v>
      </c>
      <c r="F5315" s="196">
        <v>290</v>
      </c>
    </row>
    <row r="5316" spans="1:6" s="196" customFormat="1" x14ac:dyDescent="0.35">
      <c r="A5316" s="23">
        <v>44411</v>
      </c>
      <c r="B5316" s="196" t="s">
        <v>460</v>
      </c>
      <c r="C5316" s="196">
        <v>118</v>
      </c>
      <c r="D5316" s="196">
        <v>68230</v>
      </c>
      <c r="E5316" s="196">
        <v>-1</v>
      </c>
      <c r="F5316" s="196">
        <v>1752</v>
      </c>
    </row>
    <row r="5317" spans="1:6" s="196" customFormat="1" x14ac:dyDescent="0.35">
      <c r="A5317" s="23">
        <v>44411</v>
      </c>
      <c r="B5317" s="196" t="s">
        <v>459</v>
      </c>
      <c r="C5317" s="196">
        <v>7</v>
      </c>
      <c r="D5317" s="196">
        <v>1454</v>
      </c>
    </row>
    <row r="5318" spans="1:6" s="196" customFormat="1" x14ac:dyDescent="0.35">
      <c r="A5318" s="23">
        <v>44411</v>
      </c>
      <c r="B5318" s="196" t="s">
        <v>458</v>
      </c>
      <c r="C5318" s="196">
        <v>91</v>
      </c>
      <c r="D5318" s="196">
        <v>99113</v>
      </c>
      <c r="E5318" s="196">
        <v>0</v>
      </c>
      <c r="F5318" s="196">
        <v>2411</v>
      </c>
    </row>
    <row r="5319" spans="1:6" s="196" customFormat="1" x14ac:dyDescent="0.35">
      <c r="A5319" s="23">
        <v>44411</v>
      </c>
      <c r="B5319" s="196" t="s">
        <v>457</v>
      </c>
      <c r="C5319" s="196">
        <v>6</v>
      </c>
      <c r="D5319" s="196">
        <v>2617</v>
      </c>
      <c r="E5319" s="196">
        <v>0</v>
      </c>
      <c r="F5319" s="196">
        <v>113</v>
      </c>
    </row>
    <row r="5320" spans="1:6" s="196" customFormat="1" x14ac:dyDescent="0.35">
      <c r="A5320" s="23">
        <v>44411</v>
      </c>
      <c r="B5320" s="196" t="s">
        <v>456</v>
      </c>
      <c r="C5320" s="196">
        <v>65</v>
      </c>
      <c r="D5320" s="196">
        <v>53347</v>
      </c>
      <c r="E5320" s="196">
        <v>0</v>
      </c>
      <c r="F5320" s="196">
        <v>1542</v>
      </c>
    </row>
    <row r="5321" spans="1:6" s="196" customFormat="1" x14ac:dyDescent="0.35">
      <c r="A5321" s="23">
        <v>44411</v>
      </c>
      <c r="B5321" s="196" t="s">
        <v>455</v>
      </c>
      <c r="C5321" s="196">
        <v>7</v>
      </c>
      <c r="D5321" s="196">
        <v>9296</v>
      </c>
      <c r="E5321" s="196">
        <v>0</v>
      </c>
      <c r="F5321" s="196">
        <v>300</v>
      </c>
    </row>
    <row r="5322" spans="1:6" s="196" customFormat="1" x14ac:dyDescent="0.35">
      <c r="A5322" s="23">
        <v>44411</v>
      </c>
      <c r="B5322" s="196" t="s">
        <v>454</v>
      </c>
      <c r="C5322" s="196">
        <v>203</v>
      </c>
      <c r="D5322" s="196">
        <v>137762</v>
      </c>
      <c r="E5322" s="196">
        <v>2</v>
      </c>
      <c r="F5322" s="196">
        <v>3796</v>
      </c>
    </row>
    <row r="5323" spans="1:6" s="196" customFormat="1" x14ac:dyDescent="0.35">
      <c r="A5323" s="23">
        <v>44411</v>
      </c>
      <c r="B5323" s="196" t="s">
        <v>453</v>
      </c>
      <c r="C5323" s="196">
        <v>6</v>
      </c>
      <c r="D5323" s="196">
        <v>1595</v>
      </c>
    </row>
    <row r="5324" spans="1:6" s="196" customFormat="1" x14ac:dyDescent="0.35">
      <c r="A5324" s="23">
        <v>44411</v>
      </c>
      <c r="B5324" s="196" t="s">
        <v>452</v>
      </c>
      <c r="C5324" s="196">
        <v>69</v>
      </c>
      <c r="D5324" s="196">
        <v>55960</v>
      </c>
      <c r="E5324" s="196">
        <v>0</v>
      </c>
      <c r="F5324" s="196">
        <v>1811</v>
      </c>
    </row>
    <row r="5325" spans="1:6" s="196" customFormat="1" x14ac:dyDescent="0.35">
      <c r="A5325" s="23">
        <v>44411</v>
      </c>
      <c r="B5325" s="196" t="s">
        <v>451</v>
      </c>
      <c r="C5325" s="196">
        <v>74</v>
      </c>
      <c r="D5325" s="196">
        <v>50184</v>
      </c>
      <c r="E5325" s="196">
        <v>0</v>
      </c>
      <c r="F5325" s="196">
        <v>1455</v>
      </c>
    </row>
    <row r="5326" spans="1:6" s="196" customFormat="1" x14ac:dyDescent="0.35">
      <c r="A5326" s="23">
        <v>44411</v>
      </c>
      <c r="B5326" s="196" t="s">
        <v>450</v>
      </c>
      <c r="C5326" s="196">
        <v>114</v>
      </c>
      <c r="D5326" s="196">
        <v>94871</v>
      </c>
      <c r="E5326" s="196">
        <v>0</v>
      </c>
      <c r="F5326" s="196">
        <v>1858</v>
      </c>
    </row>
    <row r="5327" spans="1:6" s="196" customFormat="1" x14ac:dyDescent="0.35">
      <c r="A5327" s="23">
        <v>44411</v>
      </c>
      <c r="B5327" s="196" t="s">
        <v>449</v>
      </c>
      <c r="C5327" s="196">
        <v>86</v>
      </c>
      <c r="D5327" s="196">
        <v>78656</v>
      </c>
      <c r="E5327" s="196">
        <v>1</v>
      </c>
      <c r="F5327" s="196">
        <v>2263</v>
      </c>
    </row>
    <row r="5328" spans="1:6" s="196" customFormat="1" x14ac:dyDescent="0.35">
      <c r="A5328" s="23">
        <v>44411</v>
      </c>
      <c r="B5328" s="196" t="s">
        <v>438</v>
      </c>
      <c r="C5328" s="196">
        <v>-4</v>
      </c>
      <c r="D5328" s="196">
        <v>964</v>
      </c>
      <c r="E5328" s="196">
        <v>0</v>
      </c>
      <c r="F5328" s="196">
        <v>6</v>
      </c>
    </row>
    <row r="5329" spans="1:6" s="196" customFormat="1" x14ac:dyDescent="0.35">
      <c r="A5329" s="23">
        <v>44411</v>
      </c>
      <c r="B5329" s="196" t="s">
        <v>448</v>
      </c>
      <c r="E5329" s="196">
        <v>0</v>
      </c>
      <c r="F5329" s="196">
        <v>6</v>
      </c>
    </row>
    <row r="5330" spans="1:6" s="196" customFormat="1" x14ac:dyDescent="0.35">
      <c r="A5330" s="23">
        <v>44412</v>
      </c>
      <c r="B5330" s="196" t="s">
        <v>462</v>
      </c>
      <c r="C5330" s="196">
        <v>18</v>
      </c>
      <c r="D5330" s="196">
        <v>14661</v>
      </c>
      <c r="E5330" s="196">
        <v>0</v>
      </c>
      <c r="F5330" s="196">
        <v>483</v>
      </c>
    </row>
    <row r="5331" spans="1:6" s="196" customFormat="1" x14ac:dyDescent="0.35">
      <c r="A5331" s="23">
        <v>44412</v>
      </c>
      <c r="B5331" s="196" t="s">
        <v>461</v>
      </c>
      <c r="C5331" s="196">
        <v>21</v>
      </c>
      <c r="D5331" s="196">
        <v>6754</v>
      </c>
      <c r="E5331" s="196">
        <v>0</v>
      </c>
      <c r="F5331" s="196">
        <v>290</v>
      </c>
    </row>
    <row r="5332" spans="1:6" s="196" customFormat="1" x14ac:dyDescent="0.35">
      <c r="A5332" s="23">
        <v>44412</v>
      </c>
      <c r="B5332" s="196" t="s">
        <v>460</v>
      </c>
      <c r="C5332" s="196">
        <v>157</v>
      </c>
      <c r="D5332" s="196">
        <v>68387</v>
      </c>
      <c r="E5332" s="196">
        <v>2</v>
      </c>
      <c r="F5332" s="196">
        <v>1754</v>
      </c>
    </row>
    <row r="5333" spans="1:6" s="196" customFormat="1" x14ac:dyDescent="0.35">
      <c r="A5333" s="23">
        <v>44412</v>
      </c>
      <c r="B5333" s="196" t="s">
        <v>459</v>
      </c>
      <c r="C5333" s="196">
        <v>2</v>
      </c>
      <c r="D5333" s="196">
        <v>1456</v>
      </c>
    </row>
    <row r="5334" spans="1:6" s="196" customFormat="1" x14ac:dyDescent="0.35">
      <c r="A5334" s="23">
        <v>44412</v>
      </c>
      <c r="B5334" s="196" t="s">
        <v>458</v>
      </c>
      <c r="C5334" s="196">
        <v>90</v>
      </c>
      <c r="D5334" s="196">
        <v>99203</v>
      </c>
      <c r="E5334" s="196">
        <v>1</v>
      </c>
      <c r="F5334" s="196">
        <v>2412</v>
      </c>
    </row>
    <row r="5335" spans="1:6" s="196" customFormat="1" x14ac:dyDescent="0.35">
      <c r="A5335" s="23">
        <v>44412</v>
      </c>
      <c r="B5335" s="196" t="s">
        <v>457</v>
      </c>
      <c r="C5335" s="196">
        <v>3</v>
      </c>
      <c r="D5335" s="196">
        <v>2620</v>
      </c>
      <c r="E5335" s="196">
        <v>0</v>
      </c>
      <c r="F5335" s="196">
        <v>113</v>
      </c>
    </row>
    <row r="5336" spans="1:6" s="196" customFormat="1" x14ac:dyDescent="0.35">
      <c r="A5336" s="23">
        <v>44412</v>
      </c>
      <c r="B5336" s="196" t="s">
        <v>456</v>
      </c>
      <c r="C5336" s="196">
        <v>87</v>
      </c>
      <c r="D5336" s="196">
        <v>53434</v>
      </c>
      <c r="E5336" s="196">
        <v>0</v>
      </c>
      <c r="F5336" s="196">
        <v>1542</v>
      </c>
    </row>
    <row r="5337" spans="1:6" s="196" customFormat="1" x14ac:dyDescent="0.35">
      <c r="A5337" s="23">
        <v>44412</v>
      </c>
      <c r="B5337" s="196" t="s">
        <v>455</v>
      </c>
      <c r="C5337" s="196">
        <v>8</v>
      </c>
      <c r="D5337" s="196">
        <v>9304</v>
      </c>
      <c r="E5337" s="196">
        <v>0</v>
      </c>
      <c r="F5337" s="196">
        <v>300</v>
      </c>
    </row>
    <row r="5338" spans="1:6" s="196" customFormat="1" x14ac:dyDescent="0.35">
      <c r="A5338" s="23">
        <v>44412</v>
      </c>
      <c r="B5338" s="196" t="s">
        <v>454</v>
      </c>
      <c r="C5338" s="196">
        <v>193</v>
      </c>
      <c r="D5338" s="196">
        <v>137955</v>
      </c>
      <c r="E5338" s="196">
        <v>0</v>
      </c>
      <c r="F5338" s="196">
        <v>3796</v>
      </c>
    </row>
    <row r="5339" spans="1:6" s="196" customFormat="1" x14ac:dyDescent="0.35">
      <c r="A5339" s="23">
        <v>44412</v>
      </c>
      <c r="B5339" s="196" t="s">
        <v>453</v>
      </c>
      <c r="C5339" s="196">
        <v>15</v>
      </c>
      <c r="D5339" s="196">
        <v>1610</v>
      </c>
    </row>
    <row r="5340" spans="1:6" s="196" customFormat="1" x14ac:dyDescent="0.35">
      <c r="A5340" s="23">
        <v>44412</v>
      </c>
      <c r="B5340" s="196" t="s">
        <v>452</v>
      </c>
      <c r="C5340" s="196">
        <v>70</v>
      </c>
      <c r="D5340" s="196">
        <v>56030</v>
      </c>
      <c r="E5340" s="196">
        <v>0</v>
      </c>
      <c r="F5340" s="196">
        <v>1811</v>
      </c>
    </row>
    <row r="5341" spans="1:6" s="196" customFormat="1" x14ac:dyDescent="0.35">
      <c r="A5341" s="23">
        <v>44412</v>
      </c>
      <c r="B5341" s="196" t="s">
        <v>451</v>
      </c>
      <c r="C5341" s="196">
        <v>49</v>
      </c>
      <c r="D5341" s="196">
        <v>50233</v>
      </c>
      <c r="E5341" s="196">
        <v>2</v>
      </c>
      <c r="F5341" s="196">
        <v>1457</v>
      </c>
    </row>
    <row r="5342" spans="1:6" s="196" customFormat="1" x14ac:dyDescent="0.35">
      <c r="A5342" s="23">
        <v>44412</v>
      </c>
      <c r="B5342" s="196" t="s">
        <v>450</v>
      </c>
      <c r="C5342" s="196">
        <v>137</v>
      </c>
      <c r="D5342" s="196">
        <v>95008</v>
      </c>
      <c r="E5342" s="196">
        <v>0</v>
      </c>
      <c r="F5342" s="196">
        <v>1858</v>
      </c>
    </row>
    <row r="5343" spans="1:6" s="196" customFormat="1" x14ac:dyDescent="0.35">
      <c r="A5343" s="23">
        <v>44412</v>
      </c>
      <c r="B5343" s="196" t="s">
        <v>449</v>
      </c>
      <c r="C5343" s="196">
        <v>112</v>
      </c>
      <c r="D5343" s="196">
        <v>78768</v>
      </c>
      <c r="E5343" s="196">
        <v>0</v>
      </c>
      <c r="F5343" s="196">
        <v>2263</v>
      </c>
    </row>
    <row r="5344" spans="1:6" s="196" customFormat="1" x14ac:dyDescent="0.35">
      <c r="A5344" s="23">
        <v>44412</v>
      </c>
      <c r="B5344" s="196" t="s">
        <v>438</v>
      </c>
      <c r="C5344" s="196">
        <v>0</v>
      </c>
      <c r="D5344" s="196">
        <v>964</v>
      </c>
      <c r="E5344" s="196">
        <v>0</v>
      </c>
      <c r="F5344" s="196">
        <v>6</v>
      </c>
    </row>
    <row r="5345" spans="1:6" s="196" customFormat="1" x14ac:dyDescent="0.35">
      <c r="A5345" s="23">
        <v>44412</v>
      </c>
      <c r="B5345" s="196" t="s">
        <v>448</v>
      </c>
      <c r="E5345" s="196">
        <v>0</v>
      </c>
      <c r="F5345" s="196">
        <v>6</v>
      </c>
    </row>
    <row r="5346" spans="1:6" x14ac:dyDescent="0.35">
      <c r="A5346" s="23">
        <v>44413</v>
      </c>
      <c r="B5346" s="196" t="s">
        <v>462</v>
      </c>
      <c r="C5346" s="196">
        <v>30</v>
      </c>
      <c r="D5346" s="196">
        <v>14691</v>
      </c>
      <c r="E5346" s="196">
        <v>1</v>
      </c>
      <c r="F5346" s="196">
        <v>484</v>
      </c>
    </row>
    <row r="5347" spans="1:6" x14ac:dyDescent="0.35">
      <c r="A5347" s="23">
        <v>44413</v>
      </c>
      <c r="B5347" s="196" t="s">
        <v>461</v>
      </c>
      <c r="C5347" s="196">
        <v>18</v>
      </c>
      <c r="D5347" s="196">
        <v>6772</v>
      </c>
      <c r="E5347" s="196">
        <v>0</v>
      </c>
      <c r="F5347" s="196">
        <v>290</v>
      </c>
    </row>
    <row r="5348" spans="1:6" x14ac:dyDescent="0.35">
      <c r="A5348" s="23">
        <v>44413</v>
      </c>
      <c r="B5348" s="196" t="s">
        <v>460</v>
      </c>
      <c r="C5348" s="196">
        <v>128</v>
      </c>
      <c r="D5348" s="196">
        <v>68515</v>
      </c>
      <c r="E5348" s="196">
        <v>0</v>
      </c>
      <c r="F5348" s="196">
        <v>1754</v>
      </c>
    </row>
    <row r="5349" spans="1:6" x14ac:dyDescent="0.35">
      <c r="A5349" s="23">
        <v>44413</v>
      </c>
      <c r="B5349" s="196" t="s">
        <v>459</v>
      </c>
      <c r="C5349" s="196">
        <v>3</v>
      </c>
      <c r="D5349" s="196">
        <v>1459</v>
      </c>
      <c r="E5349" s="196"/>
      <c r="F5349" s="196"/>
    </row>
    <row r="5350" spans="1:6" x14ac:dyDescent="0.35">
      <c r="A5350" s="23">
        <v>44413</v>
      </c>
      <c r="B5350" s="196" t="s">
        <v>458</v>
      </c>
      <c r="C5350" s="196">
        <v>122</v>
      </c>
      <c r="D5350" s="196">
        <v>99325</v>
      </c>
      <c r="E5350" s="196">
        <v>0</v>
      </c>
      <c r="F5350" s="196">
        <v>2412</v>
      </c>
    </row>
    <row r="5351" spans="1:6" x14ac:dyDescent="0.35">
      <c r="A5351" s="23">
        <v>44413</v>
      </c>
      <c r="B5351" s="196" t="s">
        <v>457</v>
      </c>
      <c r="C5351" s="196">
        <v>13</v>
      </c>
      <c r="D5351" s="196">
        <v>2633</v>
      </c>
      <c r="E5351" s="196">
        <v>0</v>
      </c>
      <c r="F5351" s="196">
        <v>113</v>
      </c>
    </row>
    <row r="5352" spans="1:6" x14ac:dyDescent="0.35">
      <c r="A5352" s="23">
        <v>44413</v>
      </c>
      <c r="B5352" s="196" t="s">
        <v>456</v>
      </c>
      <c r="C5352" s="196">
        <v>83</v>
      </c>
      <c r="D5352" s="196">
        <v>53517</v>
      </c>
      <c r="E5352" s="196">
        <v>0</v>
      </c>
      <c r="F5352" s="196">
        <v>1542</v>
      </c>
    </row>
    <row r="5353" spans="1:6" x14ac:dyDescent="0.35">
      <c r="A5353" s="23">
        <v>44413</v>
      </c>
      <c r="B5353" s="196" t="s">
        <v>455</v>
      </c>
      <c r="C5353" s="196">
        <v>11</v>
      </c>
      <c r="D5353" s="196">
        <v>9315</v>
      </c>
      <c r="E5353" s="196">
        <v>0</v>
      </c>
      <c r="F5353" s="196">
        <v>300</v>
      </c>
    </row>
    <row r="5354" spans="1:6" x14ac:dyDescent="0.35">
      <c r="A5354" s="23">
        <v>44413</v>
      </c>
      <c r="B5354" s="196" t="s">
        <v>454</v>
      </c>
      <c r="C5354" s="196">
        <v>217</v>
      </c>
      <c r="D5354" s="196">
        <v>138172</v>
      </c>
      <c r="E5354" s="196">
        <v>1</v>
      </c>
      <c r="F5354" s="196">
        <v>3797</v>
      </c>
    </row>
    <row r="5355" spans="1:6" x14ac:dyDescent="0.35">
      <c r="A5355" s="23">
        <v>44413</v>
      </c>
      <c r="B5355" s="196" t="s">
        <v>453</v>
      </c>
      <c r="C5355" s="196">
        <v>10</v>
      </c>
      <c r="D5355" s="196">
        <v>1620</v>
      </c>
      <c r="E5355" s="196"/>
      <c r="F5355" s="196"/>
    </row>
    <row r="5356" spans="1:6" x14ac:dyDescent="0.35">
      <c r="A5356" s="23">
        <v>44413</v>
      </c>
      <c r="B5356" s="196" t="s">
        <v>452</v>
      </c>
      <c r="C5356" s="196">
        <v>81</v>
      </c>
      <c r="D5356" s="196">
        <v>56111</v>
      </c>
      <c r="E5356" s="196">
        <v>0</v>
      </c>
      <c r="F5356" s="196">
        <v>1811</v>
      </c>
    </row>
    <row r="5357" spans="1:6" x14ac:dyDescent="0.35">
      <c r="A5357" s="23">
        <v>44413</v>
      </c>
      <c r="B5357" s="196" t="s">
        <v>451</v>
      </c>
      <c r="C5357" s="196">
        <v>65</v>
      </c>
      <c r="D5357" s="196">
        <v>50298</v>
      </c>
      <c r="E5357" s="196">
        <v>0</v>
      </c>
      <c r="F5357" s="196">
        <v>1457</v>
      </c>
    </row>
    <row r="5358" spans="1:6" x14ac:dyDescent="0.35">
      <c r="A5358" s="23">
        <v>44413</v>
      </c>
      <c r="B5358" s="196" t="s">
        <v>450</v>
      </c>
      <c r="C5358" s="196">
        <v>177</v>
      </c>
      <c r="D5358" s="196">
        <v>95185</v>
      </c>
      <c r="E5358" s="196">
        <v>0</v>
      </c>
      <c r="F5358" s="196">
        <v>1858</v>
      </c>
    </row>
    <row r="5359" spans="1:6" x14ac:dyDescent="0.35">
      <c r="A5359" s="23">
        <v>44413</v>
      </c>
      <c r="B5359" s="196" t="s">
        <v>449</v>
      </c>
      <c r="C5359" s="196">
        <v>88</v>
      </c>
      <c r="D5359" s="196">
        <v>78856</v>
      </c>
      <c r="E5359" s="196">
        <v>0</v>
      </c>
      <c r="F5359" s="196">
        <v>2263</v>
      </c>
    </row>
    <row r="5360" spans="1:6" x14ac:dyDescent="0.35">
      <c r="A5360" s="23">
        <v>44413</v>
      </c>
      <c r="B5360" s="196" t="s">
        <v>438</v>
      </c>
      <c r="C5360" s="196">
        <v>0</v>
      </c>
      <c r="D5360" s="196">
        <v>964</v>
      </c>
      <c r="E5360" s="196">
        <v>0</v>
      </c>
      <c r="F5360" s="196">
        <v>6</v>
      </c>
    </row>
    <row r="5361" spans="1:6" x14ac:dyDescent="0.35">
      <c r="A5361" s="23">
        <v>44413</v>
      </c>
      <c r="B5361" s="196" t="s">
        <v>448</v>
      </c>
      <c r="C5361" s="196"/>
      <c r="D5361" s="196"/>
      <c r="E5361" s="196">
        <v>0</v>
      </c>
      <c r="F5361" s="196">
        <v>6</v>
      </c>
    </row>
    <row r="5362" spans="1:6" x14ac:dyDescent="0.35">
      <c r="A5362" s="23">
        <v>44414</v>
      </c>
      <c r="B5362" s="196" t="s">
        <v>462</v>
      </c>
      <c r="C5362" s="196">
        <v>27</v>
      </c>
      <c r="D5362" s="196">
        <v>14718</v>
      </c>
      <c r="E5362" s="196">
        <v>0</v>
      </c>
      <c r="F5362" s="196">
        <v>484</v>
      </c>
    </row>
    <row r="5363" spans="1:6" x14ac:dyDescent="0.35">
      <c r="A5363" s="23">
        <v>44414</v>
      </c>
      <c r="B5363" s="196" t="s">
        <v>461</v>
      </c>
      <c r="C5363" s="196">
        <v>23</v>
      </c>
      <c r="D5363" s="196">
        <v>6795</v>
      </c>
      <c r="E5363" s="196">
        <v>0</v>
      </c>
      <c r="F5363" s="196">
        <v>290</v>
      </c>
    </row>
    <row r="5364" spans="1:6" x14ac:dyDescent="0.35">
      <c r="A5364" s="23">
        <v>44414</v>
      </c>
      <c r="B5364" s="196" t="s">
        <v>460</v>
      </c>
      <c r="C5364" s="196">
        <v>140</v>
      </c>
      <c r="D5364" s="196">
        <v>68655</v>
      </c>
      <c r="E5364" s="196">
        <v>0</v>
      </c>
      <c r="F5364" s="196">
        <v>1754</v>
      </c>
    </row>
    <row r="5365" spans="1:6" x14ac:dyDescent="0.35">
      <c r="A5365" s="23">
        <v>44414</v>
      </c>
      <c r="B5365" s="196" t="s">
        <v>459</v>
      </c>
      <c r="C5365" s="196">
        <v>4</v>
      </c>
      <c r="D5365" s="196">
        <v>1463</v>
      </c>
      <c r="E5365" s="196"/>
      <c r="F5365" s="196"/>
    </row>
    <row r="5366" spans="1:6" x14ac:dyDescent="0.35">
      <c r="A5366" s="23">
        <v>44414</v>
      </c>
      <c r="B5366" s="196" t="s">
        <v>458</v>
      </c>
      <c r="C5366" s="196">
        <v>103</v>
      </c>
      <c r="D5366" s="196">
        <v>99428</v>
      </c>
      <c r="E5366" s="196">
        <v>0</v>
      </c>
      <c r="F5366" s="196">
        <v>2412</v>
      </c>
    </row>
    <row r="5367" spans="1:6" x14ac:dyDescent="0.35">
      <c r="A5367" s="23">
        <v>44414</v>
      </c>
      <c r="B5367" s="196" t="s">
        <v>457</v>
      </c>
      <c r="C5367" s="196">
        <v>9</v>
      </c>
      <c r="D5367" s="196">
        <v>2642</v>
      </c>
      <c r="E5367" s="196">
        <v>0</v>
      </c>
      <c r="F5367" s="196">
        <v>113</v>
      </c>
    </row>
    <row r="5368" spans="1:6" x14ac:dyDescent="0.35">
      <c r="A5368" s="23">
        <v>44414</v>
      </c>
      <c r="B5368" s="196" t="s">
        <v>456</v>
      </c>
      <c r="C5368" s="196">
        <v>105</v>
      </c>
      <c r="D5368" s="196">
        <v>53622</v>
      </c>
      <c r="E5368" s="196">
        <v>1</v>
      </c>
      <c r="F5368" s="196">
        <v>1543</v>
      </c>
    </row>
    <row r="5369" spans="1:6" x14ac:dyDescent="0.35">
      <c r="A5369" s="23">
        <v>44414</v>
      </c>
      <c r="B5369" s="196" t="s">
        <v>455</v>
      </c>
      <c r="C5369" s="196">
        <v>14</v>
      </c>
      <c r="D5369" s="196">
        <v>9329</v>
      </c>
      <c r="E5369" s="196">
        <v>0</v>
      </c>
      <c r="F5369" s="196">
        <v>300</v>
      </c>
    </row>
    <row r="5370" spans="1:6" x14ac:dyDescent="0.35">
      <c r="A5370" s="23">
        <v>44414</v>
      </c>
      <c r="B5370" s="196" t="s">
        <v>454</v>
      </c>
      <c r="C5370" s="196">
        <v>205</v>
      </c>
      <c r="D5370" s="196">
        <v>138377</v>
      </c>
      <c r="E5370" s="196">
        <v>0</v>
      </c>
      <c r="F5370" s="196">
        <v>3797</v>
      </c>
    </row>
    <row r="5371" spans="1:6" x14ac:dyDescent="0.35">
      <c r="A5371" s="23">
        <v>44414</v>
      </c>
      <c r="B5371" s="196" t="s">
        <v>453</v>
      </c>
      <c r="C5371" s="196">
        <v>11</v>
      </c>
      <c r="D5371" s="196">
        <v>1631</v>
      </c>
      <c r="E5371" s="196"/>
      <c r="F5371" s="196"/>
    </row>
    <row r="5372" spans="1:6" x14ac:dyDescent="0.35">
      <c r="A5372" s="23">
        <v>44414</v>
      </c>
      <c r="B5372" s="196" t="s">
        <v>452</v>
      </c>
      <c r="C5372" s="196">
        <v>83</v>
      </c>
      <c r="D5372" s="196">
        <v>56194</v>
      </c>
      <c r="E5372" s="196">
        <v>0</v>
      </c>
      <c r="F5372" s="196">
        <v>1811</v>
      </c>
    </row>
    <row r="5373" spans="1:6" x14ac:dyDescent="0.35">
      <c r="A5373" s="23">
        <v>44414</v>
      </c>
      <c r="B5373" s="196" t="s">
        <v>451</v>
      </c>
      <c r="C5373" s="196">
        <v>119</v>
      </c>
      <c r="D5373" s="196">
        <v>50417</v>
      </c>
      <c r="E5373" s="196">
        <v>0</v>
      </c>
      <c r="F5373" s="196">
        <v>1457</v>
      </c>
    </row>
    <row r="5374" spans="1:6" x14ac:dyDescent="0.35">
      <c r="A5374" s="23">
        <v>44414</v>
      </c>
      <c r="B5374" s="196" t="s">
        <v>450</v>
      </c>
      <c r="C5374" s="196">
        <v>149</v>
      </c>
      <c r="D5374" s="196">
        <v>95334</v>
      </c>
      <c r="E5374" s="196">
        <v>0</v>
      </c>
      <c r="F5374" s="196">
        <v>1858</v>
      </c>
    </row>
    <row r="5375" spans="1:6" x14ac:dyDescent="0.35">
      <c r="A5375" s="23">
        <v>44414</v>
      </c>
      <c r="B5375" s="196" t="s">
        <v>449</v>
      </c>
      <c r="C5375" s="196">
        <v>117</v>
      </c>
      <c r="D5375" s="196">
        <v>78973</v>
      </c>
      <c r="E5375" s="196">
        <v>1</v>
      </c>
      <c r="F5375" s="196">
        <v>2264</v>
      </c>
    </row>
    <row r="5376" spans="1:6" x14ac:dyDescent="0.35">
      <c r="A5376" s="23">
        <v>44414</v>
      </c>
      <c r="B5376" s="196" t="s">
        <v>438</v>
      </c>
      <c r="C5376" s="196">
        <v>2</v>
      </c>
      <c r="D5376" s="196">
        <v>966</v>
      </c>
      <c r="E5376" s="196">
        <v>0</v>
      </c>
      <c r="F5376" s="196">
        <v>6</v>
      </c>
    </row>
    <row r="5377" spans="1:6" x14ac:dyDescent="0.35">
      <c r="A5377" s="23">
        <v>44414</v>
      </c>
      <c r="B5377" s="196" t="s">
        <v>448</v>
      </c>
      <c r="C5377" s="196"/>
      <c r="D5377" s="196"/>
      <c r="E5377" s="196">
        <v>0</v>
      </c>
      <c r="F5377" s="196">
        <v>6</v>
      </c>
    </row>
    <row r="5378" spans="1:6" x14ac:dyDescent="0.35">
      <c r="A5378" s="23">
        <v>44417</v>
      </c>
      <c r="B5378" s="196" t="s">
        <v>462</v>
      </c>
      <c r="C5378" s="196">
        <v>94</v>
      </c>
      <c r="D5378" s="196">
        <v>14812</v>
      </c>
      <c r="E5378" s="196">
        <v>0</v>
      </c>
      <c r="F5378" s="196">
        <v>484</v>
      </c>
    </row>
    <row r="5379" spans="1:6" x14ac:dyDescent="0.35">
      <c r="A5379" s="23">
        <v>44417</v>
      </c>
      <c r="B5379" s="196" t="s">
        <v>461</v>
      </c>
      <c r="C5379" s="196">
        <v>60</v>
      </c>
      <c r="D5379" s="196">
        <v>6855</v>
      </c>
      <c r="E5379" s="196">
        <v>0</v>
      </c>
      <c r="F5379" s="196">
        <v>290</v>
      </c>
    </row>
    <row r="5380" spans="1:6" x14ac:dyDescent="0.35">
      <c r="A5380" s="23">
        <v>44417</v>
      </c>
      <c r="B5380" s="196" t="s">
        <v>460</v>
      </c>
      <c r="C5380" s="196">
        <v>289</v>
      </c>
      <c r="D5380" s="196">
        <v>68944</v>
      </c>
      <c r="E5380" s="196">
        <v>0</v>
      </c>
      <c r="F5380" s="196">
        <v>1754</v>
      </c>
    </row>
    <row r="5381" spans="1:6" x14ac:dyDescent="0.35">
      <c r="A5381" s="23">
        <v>44417</v>
      </c>
      <c r="B5381" s="196" t="s">
        <v>459</v>
      </c>
      <c r="C5381" s="196">
        <v>28</v>
      </c>
      <c r="D5381" s="196">
        <v>1491</v>
      </c>
      <c r="E5381" s="196"/>
      <c r="F5381" s="196"/>
    </row>
    <row r="5382" spans="1:6" x14ac:dyDescent="0.35">
      <c r="A5382" s="23">
        <v>44417</v>
      </c>
      <c r="B5382" s="196" t="s">
        <v>458</v>
      </c>
      <c r="C5382" s="196">
        <v>287</v>
      </c>
      <c r="D5382" s="196">
        <v>99715</v>
      </c>
      <c r="E5382" s="196">
        <v>1</v>
      </c>
      <c r="F5382" s="196">
        <v>2413</v>
      </c>
    </row>
    <row r="5383" spans="1:6" x14ac:dyDescent="0.35">
      <c r="A5383" s="23">
        <v>44417</v>
      </c>
      <c r="B5383" s="196" t="s">
        <v>457</v>
      </c>
      <c r="C5383" s="196">
        <v>10</v>
      </c>
      <c r="D5383" s="196">
        <v>2652</v>
      </c>
      <c r="E5383" s="196">
        <v>0</v>
      </c>
      <c r="F5383" s="196">
        <v>113</v>
      </c>
    </row>
    <row r="5384" spans="1:6" x14ac:dyDescent="0.35">
      <c r="A5384" s="23">
        <v>44417</v>
      </c>
      <c r="B5384" s="196" t="s">
        <v>456</v>
      </c>
      <c r="C5384" s="196">
        <v>275</v>
      </c>
      <c r="D5384" s="196">
        <v>53897</v>
      </c>
      <c r="E5384" s="196">
        <v>1</v>
      </c>
      <c r="F5384" s="196">
        <v>1544</v>
      </c>
    </row>
    <row r="5385" spans="1:6" x14ac:dyDescent="0.35">
      <c r="A5385" s="23">
        <v>44417</v>
      </c>
      <c r="B5385" s="196" t="s">
        <v>455</v>
      </c>
      <c r="C5385" s="196">
        <v>31</v>
      </c>
      <c r="D5385" s="196">
        <v>9360</v>
      </c>
      <c r="E5385" s="196">
        <v>0</v>
      </c>
      <c r="F5385" s="196">
        <v>300</v>
      </c>
    </row>
    <row r="5386" spans="1:6" x14ac:dyDescent="0.35">
      <c r="A5386" s="23">
        <v>44417</v>
      </c>
      <c r="B5386" s="196" t="s">
        <v>454</v>
      </c>
      <c r="C5386" s="196">
        <v>503</v>
      </c>
      <c r="D5386" s="196">
        <v>138880</v>
      </c>
      <c r="E5386" s="196">
        <v>0</v>
      </c>
      <c r="F5386" s="196">
        <v>3797</v>
      </c>
    </row>
    <row r="5387" spans="1:6" x14ac:dyDescent="0.35">
      <c r="A5387" s="23">
        <v>44417</v>
      </c>
      <c r="B5387" s="196" t="s">
        <v>453</v>
      </c>
      <c r="C5387" s="196">
        <v>44</v>
      </c>
      <c r="D5387" s="196">
        <v>1675</v>
      </c>
      <c r="E5387" s="196"/>
      <c r="F5387" s="196"/>
    </row>
    <row r="5388" spans="1:6" x14ac:dyDescent="0.35">
      <c r="A5388" s="23">
        <v>44417</v>
      </c>
      <c r="B5388" s="196" t="s">
        <v>452</v>
      </c>
      <c r="C5388" s="196">
        <v>205</v>
      </c>
      <c r="D5388" s="196">
        <v>56399</v>
      </c>
      <c r="E5388" s="196">
        <v>0</v>
      </c>
      <c r="F5388" s="196">
        <v>1811</v>
      </c>
    </row>
    <row r="5389" spans="1:6" x14ac:dyDescent="0.35">
      <c r="A5389" s="23">
        <v>44417</v>
      </c>
      <c r="B5389" s="196" t="s">
        <v>451</v>
      </c>
      <c r="C5389" s="196">
        <v>187</v>
      </c>
      <c r="D5389" s="196">
        <v>50604</v>
      </c>
      <c r="E5389" s="196">
        <v>0</v>
      </c>
      <c r="F5389" s="196">
        <v>1457</v>
      </c>
    </row>
    <row r="5390" spans="1:6" x14ac:dyDescent="0.35">
      <c r="A5390" s="23">
        <v>44417</v>
      </c>
      <c r="B5390" s="196" t="s">
        <v>450</v>
      </c>
      <c r="C5390" s="196">
        <v>360</v>
      </c>
      <c r="D5390" s="196">
        <v>95694</v>
      </c>
      <c r="E5390" s="196">
        <v>0</v>
      </c>
      <c r="F5390" s="196">
        <v>1858</v>
      </c>
    </row>
    <row r="5391" spans="1:6" x14ac:dyDescent="0.35">
      <c r="A5391" s="23">
        <v>44417</v>
      </c>
      <c r="B5391" s="196" t="s">
        <v>449</v>
      </c>
      <c r="C5391" s="196">
        <v>219</v>
      </c>
      <c r="D5391" s="196">
        <v>79192</v>
      </c>
      <c r="E5391" s="196">
        <v>1</v>
      </c>
      <c r="F5391" s="196">
        <v>2265</v>
      </c>
    </row>
    <row r="5392" spans="1:6" x14ac:dyDescent="0.35">
      <c r="A5392" s="23">
        <v>44417</v>
      </c>
      <c r="B5392" s="196" t="s">
        <v>438</v>
      </c>
      <c r="C5392" s="196">
        <v>-5</v>
      </c>
      <c r="D5392" s="196">
        <v>961</v>
      </c>
      <c r="E5392" s="196">
        <v>0</v>
      </c>
      <c r="F5392" s="196">
        <v>6</v>
      </c>
    </row>
    <row r="5393" spans="1:6" x14ac:dyDescent="0.35">
      <c r="A5393" s="23">
        <v>44417</v>
      </c>
      <c r="B5393" s="196" t="s">
        <v>448</v>
      </c>
      <c r="C5393" s="196"/>
      <c r="D5393" s="196"/>
      <c r="E5393" s="196">
        <v>0</v>
      </c>
      <c r="F5393" s="196">
        <v>6</v>
      </c>
    </row>
    <row r="5394" spans="1:6" s="196" customFormat="1" x14ac:dyDescent="0.35">
      <c r="A5394" s="23">
        <v>44418</v>
      </c>
      <c r="B5394" s="196" t="s">
        <v>462</v>
      </c>
      <c r="C5394" s="196">
        <v>39</v>
      </c>
      <c r="D5394" s="196">
        <v>14851</v>
      </c>
      <c r="E5394" s="196">
        <v>0</v>
      </c>
      <c r="F5394" s="196">
        <v>484</v>
      </c>
    </row>
    <row r="5395" spans="1:6" s="196" customFormat="1" x14ac:dyDescent="0.35">
      <c r="A5395" s="23">
        <v>44418</v>
      </c>
      <c r="B5395" s="196" t="s">
        <v>461</v>
      </c>
      <c r="C5395" s="196">
        <v>10</v>
      </c>
      <c r="D5395" s="196">
        <v>6865</v>
      </c>
      <c r="E5395" s="196">
        <v>3</v>
      </c>
      <c r="F5395" s="196">
        <v>293</v>
      </c>
    </row>
    <row r="5396" spans="1:6" s="196" customFormat="1" x14ac:dyDescent="0.35">
      <c r="A5396" s="23">
        <v>44418</v>
      </c>
      <c r="B5396" s="196" t="s">
        <v>460</v>
      </c>
      <c r="C5396" s="196">
        <v>125</v>
      </c>
      <c r="D5396" s="196">
        <v>69069</v>
      </c>
      <c r="E5396" s="196">
        <v>1</v>
      </c>
      <c r="F5396" s="196">
        <v>1755</v>
      </c>
    </row>
    <row r="5397" spans="1:6" s="196" customFormat="1" x14ac:dyDescent="0.35">
      <c r="A5397" s="23">
        <v>44418</v>
      </c>
      <c r="B5397" s="196" t="s">
        <v>459</v>
      </c>
      <c r="C5397" s="196">
        <v>2</v>
      </c>
      <c r="D5397" s="196">
        <v>1493</v>
      </c>
    </row>
    <row r="5398" spans="1:6" s="196" customFormat="1" x14ac:dyDescent="0.35">
      <c r="A5398" s="23">
        <v>44418</v>
      </c>
      <c r="B5398" s="196" t="s">
        <v>458</v>
      </c>
      <c r="C5398" s="196">
        <v>146</v>
      </c>
      <c r="D5398" s="196">
        <v>99861</v>
      </c>
      <c r="E5398" s="196">
        <v>1</v>
      </c>
      <c r="F5398" s="196">
        <v>2414</v>
      </c>
    </row>
    <row r="5399" spans="1:6" s="196" customFormat="1" x14ac:dyDescent="0.35">
      <c r="A5399" s="23">
        <v>44418</v>
      </c>
      <c r="B5399" s="196" t="s">
        <v>457</v>
      </c>
      <c r="C5399" s="196">
        <v>6</v>
      </c>
      <c r="D5399" s="196">
        <v>2658</v>
      </c>
      <c r="E5399" s="196">
        <v>0</v>
      </c>
      <c r="F5399" s="196">
        <v>113</v>
      </c>
    </row>
    <row r="5400" spans="1:6" s="196" customFormat="1" x14ac:dyDescent="0.35">
      <c r="A5400" s="23">
        <v>44418</v>
      </c>
      <c r="B5400" s="196" t="s">
        <v>456</v>
      </c>
      <c r="C5400" s="196">
        <v>107</v>
      </c>
      <c r="D5400" s="196">
        <v>54004</v>
      </c>
      <c r="E5400" s="196">
        <v>3</v>
      </c>
      <c r="F5400" s="196">
        <v>1547</v>
      </c>
    </row>
    <row r="5401" spans="1:6" s="196" customFormat="1" x14ac:dyDescent="0.35">
      <c r="A5401" s="23">
        <v>44418</v>
      </c>
      <c r="B5401" s="196" t="s">
        <v>455</v>
      </c>
      <c r="C5401" s="196">
        <v>12</v>
      </c>
      <c r="D5401" s="196">
        <v>9372</v>
      </c>
      <c r="E5401" s="196">
        <v>0</v>
      </c>
      <c r="F5401" s="196">
        <v>300</v>
      </c>
    </row>
    <row r="5402" spans="1:6" s="196" customFormat="1" x14ac:dyDescent="0.35">
      <c r="A5402" s="23">
        <v>44418</v>
      </c>
      <c r="B5402" s="196" t="s">
        <v>454</v>
      </c>
      <c r="C5402" s="196">
        <v>223</v>
      </c>
      <c r="D5402" s="196">
        <v>139103</v>
      </c>
      <c r="E5402" s="196">
        <v>1</v>
      </c>
      <c r="F5402" s="196">
        <v>3798</v>
      </c>
    </row>
    <row r="5403" spans="1:6" s="196" customFormat="1" x14ac:dyDescent="0.35">
      <c r="A5403" s="23">
        <v>44418</v>
      </c>
      <c r="B5403" s="196" t="s">
        <v>453</v>
      </c>
      <c r="C5403" s="196">
        <v>6</v>
      </c>
      <c r="D5403" s="196">
        <v>1681</v>
      </c>
    </row>
    <row r="5404" spans="1:6" s="196" customFormat="1" x14ac:dyDescent="0.35">
      <c r="A5404" s="23">
        <v>44418</v>
      </c>
      <c r="B5404" s="196" t="s">
        <v>452</v>
      </c>
      <c r="C5404" s="196">
        <v>100</v>
      </c>
      <c r="D5404" s="196">
        <v>56499</v>
      </c>
      <c r="E5404" s="196">
        <v>0</v>
      </c>
      <c r="F5404" s="196">
        <v>1811</v>
      </c>
    </row>
    <row r="5405" spans="1:6" s="196" customFormat="1" x14ac:dyDescent="0.35">
      <c r="A5405" s="23">
        <v>44418</v>
      </c>
      <c r="B5405" s="196" t="s">
        <v>451</v>
      </c>
      <c r="C5405" s="196">
        <v>66</v>
      </c>
      <c r="D5405" s="196">
        <v>50670</v>
      </c>
      <c r="E5405" s="196">
        <v>3</v>
      </c>
      <c r="F5405" s="196">
        <v>1460</v>
      </c>
    </row>
    <row r="5406" spans="1:6" s="196" customFormat="1" x14ac:dyDescent="0.35">
      <c r="A5406" s="23">
        <v>44418</v>
      </c>
      <c r="B5406" s="196" t="s">
        <v>450</v>
      </c>
      <c r="C5406" s="196">
        <v>147</v>
      </c>
      <c r="D5406" s="196">
        <v>95841</v>
      </c>
      <c r="E5406" s="196">
        <v>1</v>
      </c>
      <c r="F5406" s="196">
        <v>1859</v>
      </c>
    </row>
    <row r="5407" spans="1:6" s="196" customFormat="1" x14ac:dyDescent="0.35">
      <c r="A5407" s="23">
        <v>44418</v>
      </c>
      <c r="B5407" s="196" t="s">
        <v>449</v>
      </c>
      <c r="C5407" s="196">
        <v>145</v>
      </c>
      <c r="D5407" s="196">
        <v>79337</v>
      </c>
      <c r="E5407" s="196">
        <v>1</v>
      </c>
      <c r="F5407" s="196">
        <v>2266</v>
      </c>
    </row>
    <row r="5408" spans="1:6" s="196" customFormat="1" x14ac:dyDescent="0.35">
      <c r="A5408" s="23">
        <v>44418</v>
      </c>
      <c r="B5408" s="196" t="s">
        <v>438</v>
      </c>
      <c r="C5408" s="196">
        <v>-25</v>
      </c>
      <c r="D5408" s="196">
        <v>936</v>
      </c>
      <c r="E5408" s="196">
        <v>0</v>
      </c>
      <c r="F5408" s="196">
        <v>6</v>
      </c>
    </row>
    <row r="5409" spans="1:6" s="196" customFormat="1" x14ac:dyDescent="0.35">
      <c r="A5409" s="23">
        <v>44418</v>
      </c>
      <c r="B5409" s="196" t="s">
        <v>448</v>
      </c>
      <c r="E5409" s="196">
        <v>0</v>
      </c>
      <c r="F5409" s="196">
        <v>6</v>
      </c>
    </row>
    <row r="5410" spans="1:6" s="196" customFormat="1" x14ac:dyDescent="0.35">
      <c r="A5410" s="23">
        <v>44419</v>
      </c>
      <c r="B5410" s="196" t="s">
        <v>462</v>
      </c>
      <c r="C5410" s="196">
        <v>26</v>
      </c>
      <c r="D5410" s="196">
        <v>14877</v>
      </c>
      <c r="E5410" s="196">
        <v>0</v>
      </c>
      <c r="F5410" s="196">
        <v>484</v>
      </c>
    </row>
    <row r="5411" spans="1:6" s="196" customFormat="1" x14ac:dyDescent="0.35">
      <c r="A5411" s="23">
        <v>44419</v>
      </c>
      <c r="B5411" s="196" t="s">
        <v>461</v>
      </c>
      <c r="C5411" s="196">
        <v>14</v>
      </c>
      <c r="D5411" s="196">
        <v>6879</v>
      </c>
      <c r="E5411" s="196">
        <v>0</v>
      </c>
      <c r="F5411" s="196">
        <v>293</v>
      </c>
    </row>
    <row r="5412" spans="1:6" s="196" customFormat="1" x14ac:dyDescent="0.35">
      <c r="A5412" s="23">
        <v>44419</v>
      </c>
      <c r="B5412" s="196" t="s">
        <v>460</v>
      </c>
      <c r="C5412" s="196">
        <v>168</v>
      </c>
      <c r="D5412" s="196">
        <v>69237</v>
      </c>
      <c r="E5412" s="196">
        <v>2</v>
      </c>
      <c r="F5412" s="196">
        <v>1757</v>
      </c>
    </row>
    <row r="5413" spans="1:6" s="196" customFormat="1" x14ac:dyDescent="0.35">
      <c r="A5413" s="23">
        <v>44419</v>
      </c>
      <c r="B5413" s="196" t="s">
        <v>459</v>
      </c>
      <c r="C5413" s="196">
        <v>8</v>
      </c>
      <c r="D5413" s="196">
        <v>1501</v>
      </c>
    </row>
    <row r="5414" spans="1:6" s="196" customFormat="1" x14ac:dyDescent="0.35">
      <c r="A5414" s="23">
        <v>44419</v>
      </c>
      <c r="B5414" s="196" t="s">
        <v>458</v>
      </c>
      <c r="C5414" s="196">
        <v>151</v>
      </c>
      <c r="D5414" s="196">
        <v>100012</v>
      </c>
      <c r="E5414" s="196">
        <v>1</v>
      </c>
      <c r="F5414" s="196">
        <v>2415</v>
      </c>
    </row>
    <row r="5415" spans="1:6" s="196" customFormat="1" x14ac:dyDescent="0.35">
      <c r="A5415" s="23">
        <v>44419</v>
      </c>
      <c r="B5415" s="196" t="s">
        <v>457</v>
      </c>
      <c r="C5415" s="196">
        <v>6</v>
      </c>
      <c r="D5415" s="196">
        <v>2664</v>
      </c>
      <c r="E5415" s="196">
        <v>1</v>
      </c>
      <c r="F5415" s="196">
        <v>114</v>
      </c>
    </row>
    <row r="5416" spans="1:6" s="196" customFormat="1" x14ac:dyDescent="0.35">
      <c r="A5416" s="23">
        <v>44419</v>
      </c>
      <c r="B5416" s="196" t="s">
        <v>456</v>
      </c>
      <c r="C5416" s="196">
        <v>85</v>
      </c>
      <c r="D5416" s="196">
        <v>54089</v>
      </c>
      <c r="E5416" s="196">
        <v>1</v>
      </c>
      <c r="F5416" s="196">
        <v>1548</v>
      </c>
    </row>
    <row r="5417" spans="1:6" s="196" customFormat="1" x14ac:dyDescent="0.35">
      <c r="A5417" s="23">
        <v>44419</v>
      </c>
      <c r="B5417" s="196" t="s">
        <v>455</v>
      </c>
      <c r="C5417" s="196">
        <v>18</v>
      </c>
      <c r="D5417" s="196">
        <v>9390</v>
      </c>
      <c r="E5417" s="196">
        <v>0</v>
      </c>
      <c r="F5417" s="196">
        <v>300</v>
      </c>
    </row>
    <row r="5418" spans="1:6" s="196" customFormat="1" x14ac:dyDescent="0.35">
      <c r="A5418" s="23">
        <v>44419</v>
      </c>
      <c r="B5418" s="196" t="s">
        <v>454</v>
      </c>
      <c r="C5418" s="196">
        <v>298</v>
      </c>
      <c r="D5418" s="196">
        <v>139401</v>
      </c>
      <c r="E5418" s="196">
        <v>1</v>
      </c>
      <c r="F5418" s="196">
        <v>3799</v>
      </c>
    </row>
    <row r="5419" spans="1:6" s="196" customFormat="1" x14ac:dyDescent="0.35">
      <c r="A5419" s="23">
        <v>44419</v>
      </c>
      <c r="B5419" s="196" t="s">
        <v>453</v>
      </c>
      <c r="C5419" s="196">
        <v>10</v>
      </c>
      <c r="D5419" s="196">
        <v>1691</v>
      </c>
    </row>
    <row r="5420" spans="1:6" s="196" customFormat="1" x14ac:dyDescent="0.35">
      <c r="A5420" s="23">
        <v>44419</v>
      </c>
      <c r="B5420" s="196" t="s">
        <v>452</v>
      </c>
      <c r="C5420" s="196">
        <v>113</v>
      </c>
      <c r="D5420" s="196">
        <v>56612</v>
      </c>
      <c r="E5420" s="196">
        <v>1</v>
      </c>
      <c r="F5420" s="196">
        <v>1812</v>
      </c>
    </row>
    <row r="5421" spans="1:6" s="196" customFormat="1" x14ac:dyDescent="0.35">
      <c r="A5421" s="23">
        <v>44419</v>
      </c>
      <c r="B5421" s="196" t="s">
        <v>451</v>
      </c>
      <c r="C5421" s="196">
        <v>184</v>
      </c>
      <c r="D5421" s="196">
        <v>50854</v>
      </c>
      <c r="E5421" s="196">
        <v>0</v>
      </c>
      <c r="F5421" s="196">
        <v>1460</v>
      </c>
    </row>
    <row r="5422" spans="1:6" s="196" customFormat="1" x14ac:dyDescent="0.35">
      <c r="A5422" s="23">
        <v>44419</v>
      </c>
      <c r="B5422" s="196" t="s">
        <v>450</v>
      </c>
      <c r="C5422" s="196">
        <v>158</v>
      </c>
      <c r="D5422" s="196">
        <v>95999</v>
      </c>
      <c r="E5422" s="196">
        <v>1</v>
      </c>
      <c r="F5422" s="196">
        <v>1860</v>
      </c>
    </row>
    <row r="5423" spans="1:6" s="196" customFormat="1" x14ac:dyDescent="0.35">
      <c r="A5423" s="23">
        <v>44419</v>
      </c>
      <c r="B5423" s="196" t="s">
        <v>449</v>
      </c>
      <c r="C5423" s="196">
        <v>124</v>
      </c>
      <c r="D5423" s="196">
        <v>79461</v>
      </c>
      <c r="E5423" s="196">
        <v>1</v>
      </c>
      <c r="F5423" s="196">
        <v>2267</v>
      </c>
    </row>
    <row r="5424" spans="1:6" s="196" customFormat="1" x14ac:dyDescent="0.35">
      <c r="A5424" s="23">
        <v>44419</v>
      </c>
      <c r="B5424" s="196" t="s">
        <v>438</v>
      </c>
      <c r="C5424" s="196">
        <v>5</v>
      </c>
      <c r="D5424" s="196">
        <v>941</v>
      </c>
      <c r="E5424" s="196">
        <v>0</v>
      </c>
      <c r="F5424" s="196">
        <v>6</v>
      </c>
    </row>
    <row r="5425" spans="1:6" s="196" customFormat="1" x14ac:dyDescent="0.35">
      <c r="A5425" s="23">
        <v>44419</v>
      </c>
      <c r="B5425" s="196" t="s">
        <v>448</v>
      </c>
      <c r="E5425" s="196">
        <v>0</v>
      </c>
      <c r="F5425" s="196">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row r="5442" spans="1:6" x14ac:dyDescent="0.35">
      <c r="A5442" s="23">
        <v>44421</v>
      </c>
      <c r="B5442" s="196" t="s">
        <v>462</v>
      </c>
      <c r="C5442" s="196">
        <v>13</v>
      </c>
      <c r="D5442" s="196">
        <v>14911</v>
      </c>
      <c r="E5442" s="196">
        <v>0</v>
      </c>
      <c r="F5442" s="196">
        <v>485</v>
      </c>
    </row>
    <row r="5443" spans="1:6" x14ac:dyDescent="0.35">
      <c r="A5443" s="23">
        <v>44421</v>
      </c>
      <c r="B5443" s="196" t="s">
        <v>461</v>
      </c>
      <c r="C5443" s="196">
        <v>24</v>
      </c>
      <c r="D5443" s="196">
        <v>6920</v>
      </c>
      <c r="E5443" s="196">
        <v>2</v>
      </c>
      <c r="F5443" s="196">
        <v>297</v>
      </c>
    </row>
    <row r="5444" spans="1:6" x14ac:dyDescent="0.35">
      <c r="A5444" s="23">
        <v>44421</v>
      </c>
      <c r="B5444" s="196" t="s">
        <v>460</v>
      </c>
      <c r="C5444" s="196">
        <v>112</v>
      </c>
      <c r="D5444" s="196">
        <v>69471</v>
      </c>
      <c r="E5444" s="196">
        <v>2</v>
      </c>
      <c r="F5444" s="196">
        <v>1760</v>
      </c>
    </row>
    <row r="5445" spans="1:6" x14ac:dyDescent="0.35">
      <c r="A5445" s="23">
        <v>44421</v>
      </c>
      <c r="B5445" s="196" t="s">
        <v>459</v>
      </c>
      <c r="C5445" s="196">
        <v>19</v>
      </c>
      <c r="D5445" s="196">
        <v>1521</v>
      </c>
      <c r="E5445" s="196"/>
      <c r="F5445" s="196"/>
    </row>
    <row r="5446" spans="1:6" x14ac:dyDescent="0.35">
      <c r="A5446" s="23">
        <v>44421</v>
      </c>
      <c r="B5446" s="196" t="s">
        <v>458</v>
      </c>
      <c r="C5446" s="196">
        <v>124</v>
      </c>
      <c r="D5446" s="196">
        <v>100285</v>
      </c>
      <c r="E5446" s="196">
        <v>2</v>
      </c>
      <c r="F5446" s="196">
        <v>2418</v>
      </c>
    </row>
    <row r="5447" spans="1:6" x14ac:dyDescent="0.35">
      <c r="A5447" s="23">
        <v>44421</v>
      </c>
      <c r="B5447" s="196" t="s">
        <v>457</v>
      </c>
      <c r="C5447" s="196">
        <v>8</v>
      </c>
      <c r="D5447" s="196">
        <v>2683</v>
      </c>
      <c r="E5447" s="196">
        <v>0</v>
      </c>
      <c r="F5447" s="196">
        <v>114</v>
      </c>
    </row>
    <row r="5448" spans="1:6" x14ac:dyDescent="0.35">
      <c r="A5448" s="23">
        <v>44421</v>
      </c>
      <c r="B5448" s="196" t="s">
        <v>456</v>
      </c>
      <c r="C5448" s="196">
        <v>132</v>
      </c>
      <c r="D5448" s="196">
        <v>54339</v>
      </c>
      <c r="E5448" s="196">
        <v>1</v>
      </c>
      <c r="F5448" s="196">
        <v>1549</v>
      </c>
    </row>
    <row r="5449" spans="1:6" x14ac:dyDescent="0.35">
      <c r="A5449" s="23">
        <v>44421</v>
      </c>
      <c r="B5449" s="196" t="s">
        <v>455</v>
      </c>
      <c r="C5449" s="196">
        <v>19</v>
      </c>
      <c r="D5449" s="196">
        <v>9432</v>
      </c>
      <c r="E5449" s="196">
        <v>0</v>
      </c>
      <c r="F5449" s="196">
        <v>300</v>
      </c>
    </row>
    <row r="5450" spans="1:6" x14ac:dyDescent="0.35">
      <c r="A5450" s="23">
        <v>44421</v>
      </c>
      <c r="B5450" s="196" t="s">
        <v>454</v>
      </c>
      <c r="C5450" s="196">
        <v>243</v>
      </c>
      <c r="D5450" s="196">
        <v>139897</v>
      </c>
      <c r="E5450" s="196">
        <v>1</v>
      </c>
      <c r="F5450" s="196">
        <v>3801</v>
      </c>
    </row>
    <row r="5451" spans="1:6" x14ac:dyDescent="0.35">
      <c r="A5451" s="23">
        <v>44421</v>
      </c>
      <c r="B5451" s="196" t="s">
        <v>453</v>
      </c>
      <c r="C5451" s="196">
        <v>16</v>
      </c>
      <c r="D5451" s="196">
        <v>1718</v>
      </c>
      <c r="E5451" s="196"/>
      <c r="F5451" s="196"/>
    </row>
    <row r="5452" spans="1:6" x14ac:dyDescent="0.35">
      <c r="A5452" s="23">
        <v>44421</v>
      </c>
      <c r="B5452" s="196" t="s">
        <v>452</v>
      </c>
      <c r="C5452" s="196">
        <v>98</v>
      </c>
      <c r="D5452" s="196">
        <v>56832</v>
      </c>
      <c r="E5452" s="196">
        <v>0</v>
      </c>
      <c r="F5452" s="196">
        <v>1814</v>
      </c>
    </row>
    <row r="5453" spans="1:6" x14ac:dyDescent="0.35">
      <c r="A5453" s="23">
        <v>44421</v>
      </c>
      <c r="B5453" s="196" t="s">
        <v>451</v>
      </c>
      <c r="C5453" s="196">
        <v>85</v>
      </c>
      <c r="D5453" s="196">
        <v>51032</v>
      </c>
      <c r="E5453" s="196">
        <v>2</v>
      </c>
      <c r="F5453" s="196">
        <v>1462</v>
      </c>
    </row>
    <row r="5454" spans="1:6" x14ac:dyDescent="0.35">
      <c r="A5454" s="23">
        <v>44421</v>
      </c>
      <c r="B5454" s="196" t="s">
        <v>450</v>
      </c>
      <c r="C5454" s="196">
        <v>155</v>
      </c>
      <c r="D5454" s="196">
        <v>96335</v>
      </c>
      <c r="E5454" s="196">
        <v>1</v>
      </c>
      <c r="F5454" s="196">
        <v>1862</v>
      </c>
    </row>
    <row r="5455" spans="1:6" x14ac:dyDescent="0.35">
      <c r="A5455" s="23">
        <v>44421</v>
      </c>
      <c r="B5455" s="196" t="s">
        <v>449</v>
      </c>
      <c r="C5455" s="196">
        <v>140</v>
      </c>
      <c r="D5455" s="196">
        <v>79707</v>
      </c>
      <c r="E5455" s="196">
        <v>0</v>
      </c>
      <c r="F5455" s="196">
        <v>2268</v>
      </c>
    </row>
    <row r="5456" spans="1:6" x14ac:dyDescent="0.35">
      <c r="A5456" s="23">
        <v>44421</v>
      </c>
      <c r="B5456" s="196" t="s">
        <v>438</v>
      </c>
      <c r="C5456" s="196">
        <v>-6</v>
      </c>
      <c r="D5456" s="196">
        <v>935</v>
      </c>
      <c r="E5456" s="196">
        <v>0</v>
      </c>
      <c r="F5456" s="196">
        <v>6</v>
      </c>
    </row>
    <row r="5457" spans="1:8" x14ac:dyDescent="0.35">
      <c r="A5457" s="23">
        <v>44421</v>
      </c>
      <c r="B5457" s="196" t="s">
        <v>448</v>
      </c>
      <c r="C5457" s="196"/>
      <c r="D5457" s="196"/>
      <c r="E5457" s="196">
        <v>0</v>
      </c>
      <c r="F5457" s="196">
        <v>6</v>
      </c>
    </row>
    <row r="5458" spans="1:8" x14ac:dyDescent="0.35">
      <c r="A5458" s="23">
        <v>44424</v>
      </c>
      <c r="B5458" s="27" t="s">
        <v>462</v>
      </c>
      <c r="C5458" s="27">
        <v>64</v>
      </c>
      <c r="D5458" s="27">
        <v>14975</v>
      </c>
      <c r="E5458" s="27">
        <v>0</v>
      </c>
      <c r="F5458" s="196">
        <v>485</v>
      </c>
    </row>
    <row r="5459" spans="1:8" x14ac:dyDescent="0.35">
      <c r="A5459" s="23">
        <v>44424</v>
      </c>
      <c r="B5459" s="27" t="s">
        <v>461</v>
      </c>
      <c r="C5459" s="27">
        <v>65</v>
      </c>
      <c r="D5459" s="27">
        <v>6985</v>
      </c>
      <c r="E5459" s="27">
        <v>1</v>
      </c>
      <c r="F5459" s="27">
        <v>298</v>
      </c>
      <c r="H5459" s="196"/>
    </row>
    <row r="5460" spans="1:8" x14ac:dyDescent="0.35">
      <c r="A5460" s="23">
        <v>44424</v>
      </c>
      <c r="B5460" s="27" t="s">
        <v>460</v>
      </c>
      <c r="C5460" s="27">
        <v>322</v>
      </c>
      <c r="D5460" s="27">
        <v>69793</v>
      </c>
      <c r="E5460" s="27">
        <v>1</v>
      </c>
      <c r="F5460" s="27">
        <v>1761</v>
      </c>
      <c r="H5460" s="196"/>
    </row>
    <row r="5461" spans="1:8" x14ac:dyDescent="0.35">
      <c r="A5461" s="23">
        <v>44424</v>
      </c>
      <c r="B5461" s="27" t="s">
        <v>459</v>
      </c>
      <c r="C5461" s="27">
        <v>16</v>
      </c>
      <c r="D5461" s="27">
        <v>1537</v>
      </c>
      <c r="H5461" s="196"/>
    </row>
    <row r="5462" spans="1:8" x14ac:dyDescent="0.35">
      <c r="A5462" s="23">
        <v>44424</v>
      </c>
      <c r="B5462" s="27" t="s">
        <v>458</v>
      </c>
      <c r="C5462" s="27">
        <v>285</v>
      </c>
      <c r="D5462" s="27">
        <v>100570</v>
      </c>
      <c r="E5462" s="27">
        <v>1</v>
      </c>
      <c r="F5462" s="27">
        <v>2419</v>
      </c>
      <c r="H5462" s="196"/>
    </row>
    <row r="5463" spans="1:8" x14ac:dyDescent="0.35">
      <c r="A5463" s="23">
        <v>44424</v>
      </c>
      <c r="B5463" s="27" t="s">
        <v>457</v>
      </c>
      <c r="C5463" s="27">
        <v>21</v>
      </c>
      <c r="D5463" s="27">
        <v>2704</v>
      </c>
      <c r="E5463" s="27">
        <v>0</v>
      </c>
      <c r="F5463" s="27">
        <v>114</v>
      </c>
      <c r="H5463" s="196"/>
    </row>
    <row r="5464" spans="1:8" x14ac:dyDescent="0.35">
      <c r="A5464" s="23">
        <v>44424</v>
      </c>
      <c r="B5464" s="27" t="s">
        <v>456</v>
      </c>
      <c r="C5464" s="27">
        <v>399</v>
      </c>
      <c r="D5464" s="27">
        <v>54738</v>
      </c>
      <c r="E5464" s="27">
        <v>0</v>
      </c>
      <c r="F5464" s="27">
        <v>1549</v>
      </c>
      <c r="H5464" s="196"/>
    </row>
    <row r="5465" spans="1:8" x14ac:dyDescent="0.35">
      <c r="A5465" s="23">
        <v>44424</v>
      </c>
      <c r="B5465" s="27" t="s">
        <v>455</v>
      </c>
      <c r="C5465" s="27">
        <v>39</v>
      </c>
      <c r="D5465" s="27">
        <v>9471</v>
      </c>
      <c r="E5465" s="27">
        <v>0</v>
      </c>
      <c r="F5465" s="27">
        <v>300</v>
      </c>
      <c r="H5465" s="196"/>
    </row>
    <row r="5466" spans="1:8" x14ac:dyDescent="0.35">
      <c r="A5466" s="23">
        <v>44424</v>
      </c>
      <c r="B5466" s="27" t="s">
        <v>454</v>
      </c>
      <c r="C5466" s="27">
        <v>595</v>
      </c>
      <c r="D5466" s="27">
        <v>140492</v>
      </c>
      <c r="E5466" s="27">
        <v>0</v>
      </c>
      <c r="F5466" s="27">
        <v>3801</v>
      </c>
      <c r="H5466" s="196"/>
    </row>
    <row r="5467" spans="1:8" x14ac:dyDescent="0.35">
      <c r="A5467" s="23">
        <v>44424</v>
      </c>
      <c r="B5467" s="27" t="s">
        <v>453</v>
      </c>
      <c r="C5467" s="27">
        <v>36</v>
      </c>
      <c r="D5467" s="27">
        <v>1754</v>
      </c>
      <c r="H5467" s="196"/>
    </row>
    <row r="5468" spans="1:8" x14ac:dyDescent="0.35">
      <c r="A5468" s="23">
        <v>44424</v>
      </c>
      <c r="B5468" s="27" t="s">
        <v>452</v>
      </c>
      <c r="C5468" s="27">
        <v>237</v>
      </c>
      <c r="D5468" s="27">
        <v>57069</v>
      </c>
      <c r="E5468" s="27">
        <v>2</v>
      </c>
      <c r="F5468" s="27">
        <v>1816</v>
      </c>
      <c r="H5468" s="196"/>
    </row>
    <row r="5469" spans="1:8" x14ac:dyDescent="0.35">
      <c r="A5469" s="23">
        <v>44424</v>
      </c>
      <c r="B5469" s="27" t="s">
        <v>451</v>
      </c>
      <c r="C5469" s="27">
        <v>237</v>
      </c>
      <c r="D5469" s="27">
        <v>51269</v>
      </c>
      <c r="E5469" s="27">
        <v>0</v>
      </c>
      <c r="F5469" s="27">
        <v>1462</v>
      </c>
      <c r="H5469" s="196"/>
    </row>
    <row r="5470" spans="1:8" x14ac:dyDescent="0.35">
      <c r="A5470" s="23">
        <v>44424</v>
      </c>
      <c r="B5470" s="27" t="s">
        <v>450</v>
      </c>
      <c r="C5470" s="27">
        <v>375</v>
      </c>
      <c r="D5470" s="27">
        <v>96710</v>
      </c>
      <c r="E5470" s="27">
        <v>0</v>
      </c>
      <c r="F5470" s="27">
        <v>1862</v>
      </c>
      <c r="H5470" s="196"/>
    </row>
    <row r="5471" spans="1:8" x14ac:dyDescent="0.35">
      <c r="A5471" s="23">
        <v>44424</v>
      </c>
      <c r="B5471" s="27" t="s">
        <v>449</v>
      </c>
      <c r="C5471" s="27">
        <v>305</v>
      </c>
      <c r="D5471" s="27">
        <v>80012</v>
      </c>
      <c r="E5471" s="27">
        <v>0</v>
      </c>
      <c r="F5471" s="27">
        <v>2268</v>
      </c>
      <c r="H5471" s="196"/>
    </row>
    <row r="5472" spans="1:8" x14ac:dyDescent="0.35">
      <c r="A5472" s="23">
        <v>44424</v>
      </c>
      <c r="B5472" s="27" t="s">
        <v>438</v>
      </c>
      <c r="C5472" s="27">
        <v>0</v>
      </c>
      <c r="D5472" s="27">
        <v>935</v>
      </c>
      <c r="E5472" s="27">
        <v>0</v>
      </c>
      <c r="F5472" s="27">
        <v>6</v>
      </c>
      <c r="H5472" s="196"/>
    </row>
    <row r="5473" spans="1:6" x14ac:dyDescent="0.35">
      <c r="A5473" s="23">
        <v>44424</v>
      </c>
      <c r="B5473" s="27" t="s">
        <v>448</v>
      </c>
      <c r="E5473" s="27">
        <v>0</v>
      </c>
      <c r="F5473" s="27">
        <v>6</v>
      </c>
    </row>
    <row r="5474" spans="1:6" x14ac:dyDescent="0.35">
      <c r="A5474" s="23">
        <v>44425</v>
      </c>
      <c r="B5474" s="196" t="s">
        <v>462</v>
      </c>
      <c r="C5474" s="196">
        <v>29</v>
      </c>
      <c r="D5474" s="196">
        <v>15004</v>
      </c>
      <c r="E5474" s="196">
        <v>0</v>
      </c>
      <c r="F5474" s="196">
        <v>485</v>
      </c>
    </row>
    <row r="5475" spans="1:6" x14ac:dyDescent="0.35">
      <c r="A5475" s="23">
        <v>44425</v>
      </c>
      <c r="B5475" s="196" t="s">
        <v>461</v>
      </c>
      <c r="C5475" s="196">
        <v>26</v>
      </c>
      <c r="D5475" s="196">
        <v>7011</v>
      </c>
      <c r="E5475" s="196">
        <v>1</v>
      </c>
      <c r="F5475" s="196">
        <v>299</v>
      </c>
    </row>
    <row r="5476" spans="1:6" x14ac:dyDescent="0.35">
      <c r="A5476" s="23">
        <v>44425</v>
      </c>
      <c r="B5476" s="196" t="s">
        <v>460</v>
      </c>
      <c r="C5476" s="196">
        <v>121</v>
      </c>
      <c r="D5476" s="196">
        <v>69914</v>
      </c>
      <c r="E5476" s="196">
        <v>1</v>
      </c>
      <c r="F5476" s="196">
        <v>1762</v>
      </c>
    </row>
    <row r="5477" spans="1:6" x14ac:dyDescent="0.35">
      <c r="A5477" s="23">
        <v>44425</v>
      </c>
      <c r="B5477" s="196" t="s">
        <v>459</v>
      </c>
      <c r="C5477" s="196">
        <v>8</v>
      </c>
      <c r="D5477" s="196">
        <v>1545</v>
      </c>
      <c r="E5477" s="196"/>
      <c r="F5477" s="196"/>
    </row>
    <row r="5478" spans="1:6" x14ac:dyDescent="0.35">
      <c r="A5478" s="23">
        <v>44425</v>
      </c>
      <c r="B5478" s="196" t="s">
        <v>458</v>
      </c>
      <c r="C5478" s="196">
        <v>136</v>
      </c>
      <c r="D5478" s="196">
        <v>100706</v>
      </c>
      <c r="E5478" s="196">
        <v>2</v>
      </c>
      <c r="F5478" s="196">
        <v>2421</v>
      </c>
    </row>
    <row r="5479" spans="1:6" x14ac:dyDescent="0.35">
      <c r="A5479" s="23">
        <v>44425</v>
      </c>
      <c r="B5479" s="196" t="s">
        <v>457</v>
      </c>
      <c r="C5479" s="196">
        <v>6</v>
      </c>
      <c r="D5479" s="196">
        <v>2710</v>
      </c>
      <c r="E5479" s="196">
        <v>0</v>
      </c>
      <c r="F5479" s="196">
        <v>114</v>
      </c>
    </row>
    <row r="5480" spans="1:6" x14ac:dyDescent="0.35">
      <c r="A5480" s="23">
        <v>44425</v>
      </c>
      <c r="B5480" s="196" t="s">
        <v>456</v>
      </c>
      <c r="C5480" s="196">
        <v>144</v>
      </c>
      <c r="D5480" s="196">
        <v>54882</v>
      </c>
      <c r="E5480" s="196">
        <v>0</v>
      </c>
      <c r="F5480" s="196">
        <v>1549</v>
      </c>
    </row>
    <row r="5481" spans="1:6" x14ac:dyDescent="0.35">
      <c r="A5481" s="23">
        <v>44425</v>
      </c>
      <c r="B5481" s="196" t="s">
        <v>455</v>
      </c>
      <c r="C5481" s="196">
        <v>23</v>
      </c>
      <c r="D5481" s="196">
        <v>9494</v>
      </c>
      <c r="E5481" s="196">
        <v>0</v>
      </c>
      <c r="F5481" s="196">
        <v>300</v>
      </c>
    </row>
    <row r="5482" spans="1:6" x14ac:dyDescent="0.35">
      <c r="A5482" s="23">
        <v>44425</v>
      </c>
      <c r="B5482" s="196" t="s">
        <v>454</v>
      </c>
      <c r="C5482" s="196">
        <v>252</v>
      </c>
      <c r="D5482" s="196">
        <v>140744</v>
      </c>
      <c r="E5482" s="196">
        <v>0</v>
      </c>
      <c r="F5482" s="196">
        <v>3801</v>
      </c>
    </row>
    <row r="5483" spans="1:6" x14ac:dyDescent="0.35">
      <c r="A5483" s="23">
        <v>44425</v>
      </c>
      <c r="B5483" s="196" t="s">
        <v>453</v>
      </c>
      <c r="C5483" s="196">
        <v>6</v>
      </c>
      <c r="D5483" s="196">
        <v>1760</v>
      </c>
      <c r="E5483" s="196"/>
      <c r="F5483" s="196"/>
    </row>
    <row r="5484" spans="1:6" x14ac:dyDescent="0.35">
      <c r="A5484" s="23">
        <v>44425</v>
      </c>
      <c r="B5484" s="196" t="s">
        <v>452</v>
      </c>
      <c r="C5484" s="196">
        <v>108</v>
      </c>
      <c r="D5484" s="196">
        <v>57177</v>
      </c>
      <c r="E5484" s="196">
        <v>2</v>
      </c>
      <c r="F5484" s="196">
        <v>1818</v>
      </c>
    </row>
    <row r="5485" spans="1:6" x14ac:dyDescent="0.35">
      <c r="A5485" s="23">
        <v>44425</v>
      </c>
      <c r="B5485" s="196" t="s">
        <v>451</v>
      </c>
      <c r="C5485" s="196">
        <v>100</v>
      </c>
      <c r="D5485" s="196">
        <v>51369</v>
      </c>
      <c r="E5485" s="196">
        <v>0</v>
      </c>
      <c r="F5485" s="196">
        <v>1462</v>
      </c>
    </row>
    <row r="5486" spans="1:6" x14ac:dyDescent="0.35">
      <c r="A5486" s="23">
        <v>44425</v>
      </c>
      <c r="B5486" s="196" t="s">
        <v>450</v>
      </c>
      <c r="C5486" s="196">
        <v>117</v>
      </c>
      <c r="D5486" s="196">
        <v>96827</v>
      </c>
      <c r="E5486" s="196">
        <v>1</v>
      </c>
      <c r="F5486" s="196">
        <v>1863</v>
      </c>
    </row>
    <row r="5487" spans="1:6" x14ac:dyDescent="0.35">
      <c r="A5487" s="23">
        <v>44425</v>
      </c>
      <c r="B5487" s="196" t="s">
        <v>449</v>
      </c>
      <c r="C5487" s="196">
        <v>180</v>
      </c>
      <c r="D5487" s="196">
        <v>80192</v>
      </c>
      <c r="E5487" s="196">
        <v>0</v>
      </c>
      <c r="F5487" s="196">
        <v>2268</v>
      </c>
    </row>
    <row r="5488" spans="1:6" x14ac:dyDescent="0.35">
      <c r="A5488" s="23">
        <v>44425</v>
      </c>
      <c r="B5488" s="196" t="s">
        <v>438</v>
      </c>
      <c r="C5488" s="196">
        <v>-2</v>
      </c>
      <c r="D5488" s="196">
        <v>933</v>
      </c>
      <c r="E5488" s="196">
        <v>0</v>
      </c>
      <c r="F5488" s="196">
        <v>6</v>
      </c>
    </row>
    <row r="5489" spans="1:6" x14ac:dyDescent="0.35">
      <c r="A5489" s="23">
        <v>44425</v>
      </c>
      <c r="B5489" s="196" t="s">
        <v>448</v>
      </c>
      <c r="C5489" s="196"/>
      <c r="D5489" s="196"/>
      <c r="E5489" s="196">
        <v>0</v>
      </c>
      <c r="F5489" s="196">
        <v>6</v>
      </c>
    </row>
    <row r="5490" spans="1:6" s="196" customFormat="1" x14ac:dyDescent="0.35">
      <c r="A5490" s="23">
        <v>44426</v>
      </c>
      <c r="B5490" s="196" t="s">
        <v>462</v>
      </c>
      <c r="C5490" s="196">
        <v>16</v>
      </c>
      <c r="D5490" s="196">
        <v>15020</v>
      </c>
      <c r="E5490" s="196">
        <v>0</v>
      </c>
      <c r="F5490" s="196">
        <v>485</v>
      </c>
    </row>
    <row r="5491" spans="1:6" s="196" customFormat="1" x14ac:dyDescent="0.35">
      <c r="A5491" s="23">
        <v>44426</v>
      </c>
      <c r="B5491" s="196" t="s">
        <v>461</v>
      </c>
      <c r="C5491" s="196">
        <v>12</v>
      </c>
      <c r="D5491" s="196">
        <v>7023</v>
      </c>
      <c r="E5491" s="196">
        <v>2</v>
      </c>
      <c r="F5491" s="196">
        <v>301</v>
      </c>
    </row>
    <row r="5492" spans="1:6" s="196" customFormat="1" x14ac:dyDescent="0.35">
      <c r="A5492" s="23">
        <v>44426</v>
      </c>
      <c r="B5492" s="196" t="s">
        <v>460</v>
      </c>
      <c r="C5492" s="196">
        <v>228</v>
      </c>
      <c r="D5492" s="196">
        <v>70142</v>
      </c>
      <c r="E5492" s="196">
        <v>3</v>
      </c>
      <c r="F5492" s="196">
        <v>1765</v>
      </c>
    </row>
    <row r="5493" spans="1:6" s="196" customFormat="1" x14ac:dyDescent="0.35">
      <c r="A5493" s="23">
        <v>44426</v>
      </c>
      <c r="B5493" s="196" t="s">
        <v>459</v>
      </c>
      <c r="C5493" s="196">
        <v>9</v>
      </c>
      <c r="D5493" s="196">
        <v>1554</v>
      </c>
    </row>
    <row r="5494" spans="1:6" s="196" customFormat="1" x14ac:dyDescent="0.35">
      <c r="A5494" s="23">
        <v>44426</v>
      </c>
      <c r="B5494" s="196" t="s">
        <v>458</v>
      </c>
      <c r="C5494" s="196">
        <v>177</v>
      </c>
      <c r="D5494" s="196">
        <v>100883</v>
      </c>
      <c r="E5494" s="196">
        <v>0</v>
      </c>
      <c r="F5494" s="196">
        <v>2421</v>
      </c>
    </row>
    <row r="5495" spans="1:6" s="196" customFormat="1" x14ac:dyDescent="0.35">
      <c r="A5495" s="23">
        <v>44426</v>
      </c>
      <c r="B5495" s="196" t="s">
        <v>457</v>
      </c>
      <c r="C5495" s="196">
        <v>9</v>
      </c>
      <c r="D5495" s="196">
        <v>2719</v>
      </c>
      <c r="E5495" s="196">
        <v>0</v>
      </c>
      <c r="F5495" s="196">
        <v>114</v>
      </c>
    </row>
    <row r="5496" spans="1:6" s="196" customFormat="1" x14ac:dyDescent="0.35">
      <c r="A5496" s="23">
        <v>44426</v>
      </c>
      <c r="B5496" s="196" t="s">
        <v>456</v>
      </c>
      <c r="C5496" s="196">
        <v>158</v>
      </c>
      <c r="D5496" s="196">
        <v>55040</v>
      </c>
      <c r="E5496" s="196">
        <v>1</v>
      </c>
      <c r="F5496" s="196">
        <v>1550</v>
      </c>
    </row>
    <row r="5497" spans="1:6" s="196" customFormat="1" x14ac:dyDescent="0.35">
      <c r="A5497" s="23">
        <v>44426</v>
      </c>
      <c r="B5497" s="196" t="s">
        <v>455</v>
      </c>
      <c r="C5497" s="196">
        <v>14</v>
      </c>
      <c r="D5497" s="196">
        <v>9508</v>
      </c>
      <c r="E5497" s="196">
        <v>0</v>
      </c>
      <c r="F5497" s="196">
        <v>300</v>
      </c>
    </row>
    <row r="5498" spans="1:6" s="196" customFormat="1" x14ac:dyDescent="0.35">
      <c r="A5498" s="23">
        <v>44426</v>
      </c>
      <c r="B5498" s="196" t="s">
        <v>454</v>
      </c>
      <c r="C5498" s="196">
        <v>276</v>
      </c>
      <c r="D5498" s="196">
        <v>141020</v>
      </c>
      <c r="E5498" s="196">
        <v>0</v>
      </c>
      <c r="F5498" s="196">
        <v>3801</v>
      </c>
    </row>
    <row r="5499" spans="1:6" s="196" customFormat="1" x14ac:dyDescent="0.35">
      <c r="A5499" s="23">
        <v>44426</v>
      </c>
      <c r="B5499" s="196" t="s">
        <v>453</v>
      </c>
      <c r="C5499" s="196">
        <v>15</v>
      </c>
      <c r="D5499" s="196">
        <v>1775</v>
      </c>
    </row>
    <row r="5500" spans="1:6" s="196" customFormat="1" x14ac:dyDescent="0.35">
      <c r="A5500" s="23">
        <v>44426</v>
      </c>
      <c r="B5500" s="196" t="s">
        <v>452</v>
      </c>
      <c r="C5500" s="196">
        <v>106</v>
      </c>
      <c r="D5500" s="196">
        <v>57283</v>
      </c>
      <c r="E5500" s="196">
        <v>0</v>
      </c>
      <c r="F5500" s="196">
        <v>1818</v>
      </c>
    </row>
    <row r="5501" spans="1:6" s="196" customFormat="1" x14ac:dyDescent="0.35">
      <c r="A5501" s="23">
        <v>44426</v>
      </c>
      <c r="B5501" s="196" t="s">
        <v>451</v>
      </c>
      <c r="C5501" s="196">
        <v>106</v>
      </c>
      <c r="D5501" s="196">
        <v>51475</v>
      </c>
      <c r="E5501" s="196">
        <v>0</v>
      </c>
      <c r="F5501" s="196">
        <v>1462</v>
      </c>
    </row>
    <row r="5502" spans="1:6" s="196" customFormat="1" x14ac:dyDescent="0.35">
      <c r="A5502" s="23">
        <v>44426</v>
      </c>
      <c r="B5502" s="196" t="s">
        <v>450</v>
      </c>
      <c r="C5502" s="196">
        <v>158</v>
      </c>
      <c r="D5502" s="196">
        <v>96985</v>
      </c>
      <c r="E5502" s="196">
        <v>0</v>
      </c>
      <c r="F5502" s="196">
        <v>1863</v>
      </c>
    </row>
    <row r="5503" spans="1:6" s="196" customFormat="1" x14ac:dyDescent="0.35">
      <c r="A5503" s="23">
        <v>44426</v>
      </c>
      <c r="B5503" s="196" t="s">
        <v>449</v>
      </c>
      <c r="C5503" s="196">
        <v>158</v>
      </c>
      <c r="D5503" s="196">
        <v>80350</v>
      </c>
      <c r="E5503" s="196">
        <v>4</v>
      </c>
      <c r="F5503" s="196">
        <v>2272</v>
      </c>
    </row>
    <row r="5504" spans="1:6" s="196" customFormat="1" x14ac:dyDescent="0.35">
      <c r="A5504" s="23">
        <v>44426</v>
      </c>
      <c r="B5504" s="196" t="s">
        <v>438</v>
      </c>
      <c r="C5504" s="196">
        <v>10</v>
      </c>
      <c r="D5504" s="196">
        <v>943</v>
      </c>
      <c r="E5504" s="196">
        <v>0</v>
      </c>
      <c r="F5504" s="196">
        <v>6</v>
      </c>
    </row>
    <row r="5505" spans="1:6" s="196" customFormat="1" x14ac:dyDescent="0.35">
      <c r="A5505" s="23">
        <v>44426</v>
      </c>
      <c r="B5505" s="196" t="s">
        <v>448</v>
      </c>
      <c r="E5505" s="196">
        <v>0</v>
      </c>
      <c r="F5505" s="196">
        <v>6</v>
      </c>
    </row>
    <row r="5506" spans="1:6" x14ac:dyDescent="0.35">
      <c r="A5506" s="23">
        <v>44427</v>
      </c>
      <c r="B5506" s="27" t="s">
        <v>462</v>
      </c>
      <c r="C5506" s="27">
        <v>23</v>
      </c>
      <c r="D5506" s="27">
        <v>15043</v>
      </c>
      <c r="E5506" s="27">
        <v>0</v>
      </c>
      <c r="F5506" s="27">
        <v>485</v>
      </c>
    </row>
    <row r="5507" spans="1:6" x14ac:dyDescent="0.35">
      <c r="A5507" s="23">
        <v>44427</v>
      </c>
      <c r="B5507" s="27" t="s">
        <v>461</v>
      </c>
      <c r="C5507" s="27">
        <v>28</v>
      </c>
      <c r="D5507" s="27">
        <v>7051</v>
      </c>
      <c r="E5507" s="27">
        <v>0</v>
      </c>
      <c r="F5507" s="27">
        <v>301</v>
      </c>
    </row>
    <row r="5508" spans="1:6" x14ac:dyDescent="0.35">
      <c r="A5508" s="23">
        <v>44427</v>
      </c>
      <c r="B5508" s="27" t="s">
        <v>460</v>
      </c>
      <c r="C5508" s="27">
        <v>163</v>
      </c>
      <c r="D5508" s="27">
        <v>70305</v>
      </c>
      <c r="E5508" s="27">
        <v>1</v>
      </c>
      <c r="F5508" s="27">
        <v>1766</v>
      </c>
    </row>
    <row r="5509" spans="1:6" x14ac:dyDescent="0.35">
      <c r="A5509" s="23">
        <v>44427</v>
      </c>
      <c r="B5509" s="27" t="s">
        <v>459</v>
      </c>
      <c r="C5509" s="27">
        <v>17</v>
      </c>
      <c r="D5509" s="27">
        <v>1571</v>
      </c>
    </row>
    <row r="5510" spans="1:6" x14ac:dyDescent="0.35">
      <c r="A5510" s="23">
        <v>44427</v>
      </c>
      <c r="B5510" s="27" t="s">
        <v>458</v>
      </c>
      <c r="C5510" s="27">
        <v>146</v>
      </c>
      <c r="D5510" s="27">
        <v>101029</v>
      </c>
      <c r="E5510" s="27">
        <v>1</v>
      </c>
      <c r="F5510" s="27">
        <v>2422</v>
      </c>
    </row>
    <row r="5511" spans="1:6" x14ac:dyDescent="0.35">
      <c r="A5511" s="23">
        <v>44427</v>
      </c>
      <c r="B5511" s="27" t="s">
        <v>457</v>
      </c>
      <c r="C5511" s="27">
        <v>9</v>
      </c>
      <c r="D5511" s="27">
        <v>2728</v>
      </c>
      <c r="E5511" s="27">
        <v>0</v>
      </c>
      <c r="F5511" s="27">
        <v>114</v>
      </c>
    </row>
    <row r="5512" spans="1:6" x14ac:dyDescent="0.35">
      <c r="A5512" s="23">
        <v>44427</v>
      </c>
      <c r="B5512" s="27" t="s">
        <v>456</v>
      </c>
      <c r="C5512" s="27">
        <v>178</v>
      </c>
      <c r="D5512" s="27">
        <v>55218</v>
      </c>
      <c r="E5512" s="27">
        <v>1</v>
      </c>
      <c r="F5512" s="27">
        <v>1551</v>
      </c>
    </row>
    <row r="5513" spans="1:6" x14ac:dyDescent="0.35">
      <c r="A5513" s="23">
        <v>44427</v>
      </c>
      <c r="B5513" s="27" t="s">
        <v>455</v>
      </c>
      <c r="C5513" s="27">
        <v>17</v>
      </c>
      <c r="D5513" s="27">
        <v>9525</v>
      </c>
      <c r="E5513" s="27">
        <v>0</v>
      </c>
      <c r="F5513" s="27">
        <v>300</v>
      </c>
    </row>
    <row r="5514" spans="1:6" x14ac:dyDescent="0.35">
      <c r="A5514" s="23">
        <v>44427</v>
      </c>
      <c r="B5514" s="27" t="s">
        <v>454</v>
      </c>
      <c r="C5514" s="27">
        <v>236</v>
      </c>
      <c r="D5514" s="27">
        <v>141256</v>
      </c>
      <c r="E5514" s="27">
        <v>0</v>
      </c>
      <c r="F5514" s="27">
        <v>3801</v>
      </c>
    </row>
    <row r="5515" spans="1:6" x14ac:dyDescent="0.35">
      <c r="A5515" s="23">
        <v>44427</v>
      </c>
      <c r="B5515" s="27" t="s">
        <v>453</v>
      </c>
      <c r="C5515" s="27">
        <v>15</v>
      </c>
      <c r="D5515" s="27">
        <v>1790</v>
      </c>
    </row>
    <row r="5516" spans="1:6" x14ac:dyDescent="0.35">
      <c r="A5516" s="23">
        <v>44427</v>
      </c>
      <c r="B5516" s="27" t="s">
        <v>452</v>
      </c>
      <c r="C5516" s="27">
        <v>113</v>
      </c>
      <c r="D5516" s="27">
        <v>57396</v>
      </c>
      <c r="E5516" s="27">
        <v>0</v>
      </c>
      <c r="F5516" s="27">
        <v>1818</v>
      </c>
    </row>
    <row r="5517" spans="1:6" x14ac:dyDescent="0.35">
      <c r="A5517" s="23">
        <v>44427</v>
      </c>
      <c r="B5517" s="27" t="s">
        <v>451</v>
      </c>
      <c r="C5517" s="27">
        <v>105</v>
      </c>
      <c r="D5517" s="27">
        <v>51580</v>
      </c>
      <c r="E5517" s="27">
        <v>0</v>
      </c>
      <c r="F5517" s="27">
        <v>1462</v>
      </c>
    </row>
    <row r="5518" spans="1:6" x14ac:dyDescent="0.35">
      <c r="A5518" s="23">
        <v>44427</v>
      </c>
      <c r="B5518" s="27" t="s">
        <v>450</v>
      </c>
      <c r="C5518" s="27">
        <v>205</v>
      </c>
      <c r="D5518" s="27">
        <v>97190</v>
      </c>
      <c r="E5518" s="27">
        <v>0</v>
      </c>
      <c r="F5518" s="27">
        <v>1863</v>
      </c>
    </row>
    <row r="5519" spans="1:6" x14ac:dyDescent="0.35">
      <c r="A5519" s="23">
        <v>44427</v>
      </c>
      <c r="B5519" s="27" t="s">
        <v>449</v>
      </c>
      <c r="C5519" s="27">
        <v>138</v>
      </c>
      <c r="D5519" s="27">
        <v>80488</v>
      </c>
      <c r="E5519" s="27">
        <v>1</v>
      </c>
      <c r="F5519" s="27">
        <v>2273</v>
      </c>
    </row>
    <row r="5520" spans="1:6" x14ac:dyDescent="0.35">
      <c r="A5520" s="23">
        <v>44427</v>
      </c>
      <c r="B5520" s="27" t="s">
        <v>438</v>
      </c>
      <c r="C5520" s="27">
        <v>-20</v>
      </c>
      <c r="D5520" s="27">
        <v>923</v>
      </c>
      <c r="E5520" s="27">
        <v>0</v>
      </c>
      <c r="F5520" s="27">
        <v>6</v>
      </c>
    </row>
    <row r="5521" spans="1:6" x14ac:dyDescent="0.35">
      <c r="A5521" s="23">
        <v>44427</v>
      </c>
      <c r="B5521" s="27" t="s">
        <v>448</v>
      </c>
      <c r="E5521" s="27">
        <v>0</v>
      </c>
      <c r="F5521" s="27">
        <v>6</v>
      </c>
    </row>
    <row r="5522" spans="1:6" x14ac:dyDescent="0.35">
      <c r="A5522" s="23">
        <v>44428</v>
      </c>
      <c r="B5522" s="27" t="s">
        <v>462</v>
      </c>
      <c r="C5522" s="27">
        <v>27</v>
      </c>
      <c r="D5522" s="27">
        <v>15070</v>
      </c>
      <c r="E5522" s="27">
        <v>0</v>
      </c>
      <c r="F5522" s="27">
        <v>485</v>
      </c>
    </row>
    <row r="5523" spans="1:6" x14ac:dyDescent="0.35">
      <c r="A5523" s="23">
        <v>44428</v>
      </c>
      <c r="B5523" s="27" t="s">
        <v>461</v>
      </c>
      <c r="C5523" s="27">
        <v>20</v>
      </c>
      <c r="D5523" s="27">
        <v>7071</v>
      </c>
      <c r="E5523" s="27">
        <v>0</v>
      </c>
      <c r="F5523" s="27">
        <v>301</v>
      </c>
    </row>
    <row r="5524" spans="1:6" x14ac:dyDescent="0.35">
      <c r="A5524" s="23">
        <v>44428</v>
      </c>
      <c r="B5524" s="27" t="s">
        <v>460</v>
      </c>
      <c r="C5524" s="27">
        <v>129</v>
      </c>
      <c r="D5524" s="27">
        <v>70434</v>
      </c>
      <c r="E5524" s="27">
        <v>1</v>
      </c>
      <c r="F5524" s="27">
        <v>1767</v>
      </c>
    </row>
    <row r="5525" spans="1:6" x14ac:dyDescent="0.35">
      <c r="A5525" s="23">
        <v>44428</v>
      </c>
      <c r="B5525" s="27" t="s">
        <v>459</v>
      </c>
      <c r="C5525" s="27">
        <v>12</v>
      </c>
      <c r="D5525" s="27">
        <v>1583</v>
      </c>
    </row>
    <row r="5526" spans="1:6" x14ac:dyDescent="0.35">
      <c r="A5526" s="23">
        <v>44428</v>
      </c>
      <c r="B5526" s="27" t="s">
        <v>458</v>
      </c>
      <c r="C5526" s="27">
        <v>163</v>
      </c>
      <c r="D5526" s="27">
        <v>101192</v>
      </c>
      <c r="E5526" s="27">
        <v>0</v>
      </c>
      <c r="F5526" s="27">
        <v>2422</v>
      </c>
    </row>
    <row r="5527" spans="1:6" x14ac:dyDescent="0.35">
      <c r="A5527" s="23">
        <v>44428</v>
      </c>
      <c r="B5527" s="27" t="s">
        <v>457</v>
      </c>
      <c r="C5527" s="27">
        <v>6</v>
      </c>
      <c r="D5527" s="27">
        <v>2734</v>
      </c>
      <c r="E5527" s="27">
        <v>0</v>
      </c>
      <c r="F5527" s="27">
        <v>114</v>
      </c>
    </row>
    <row r="5528" spans="1:6" x14ac:dyDescent="0.35">
      <c r="A5528" s="23">
        <v>44428</v>
      </c>
      <c r="B5528" s="27" t="s">
        <v>456</v>
      </c>
      <c r="C5528" s="27">
        <v>169</v>
      </c>
      <c r="D5528" s="27">
        <v>55387</v>
      </c>
      <c r="E5528" s="27">
        <v>0</v>
      </c>
      <c r="F5528" s="27">
        <v>1551</v>
      </c>
    </row>
    <row r="5529" spans="1:6" x14ac:dyDescent="0.35">
      <c r="A5529" s="23">
        <v>44428</v>
      </c>
      <c r="B5529" s="27" t="s">
        <v>455</v>
      </c>
      <c r="C5529" s="27">
        <v>29</v>
      </c>
      <c r="D5529" s="27">
        <v>9554</v>
      </c>
      <c r="E5529" s="27">
        <v>0</v>
      </c>
      <c r="F5529" s="27">
        <v>300</v>
      </c>
    </row>
    <row r="5530" spans="1:6" x14ac:dyDescent="0.35">
      <c r="A5530" s="23">
        <v>44428</v>
      </c>
      <c r="B5530" s="27" t="s">
        <v>454</v>
      </c>
      <c r="C5530" s="27">
        <v>286</v>
      </c>
      <c r="D5530" s="27">
        <v>141542</v>
      </c>
      <c r="E5530" s="27">
        <v>2</v>
      </c>
      <c r="F5530" s="27">
        <v>3803</v>
      </c>
    </row>
    <row r="5531" spans="1:6" x14ac:dyDescent="0.35">
      <c r="A5531" s="23">
        <v>44428</v>
      </c>
      <c r="B5531" s="27" t="s">
        <v>453</v>
      </c>
      <c r="C5531" s="27">
        <v>10</v>
      </c>
      <c r="D5531" s="27">
        <v>1800</v>
      </c>
    </row>
    <row r="5532" spans="1:6" x14ac:dyDescent="0.35">
      <c r="A5532" s="23">
        <v>44428</v>
      </c>
      <c r="B5532" s="27" t="s">
        <v>452</v>
      </c>
      <c r="C5532" s="27">
        <v>130</v>
      </c>
      <c r="D5532" s="27">
        <v>57526</v>
      </c>
      <c r="E5532" s="27">
        <v>0</v>
      </c>
      <c r="F5532" s="27">
        <v>1818</v>
      </c>
    </row>
    <row r="5533" spans="1:6" x14ac:dyDescent="0.35">
      <c r="A5533" s="23">
        <v>44428</v>
      </c>
      <c r="B5533" s="27" t="s">
        <v>451</v>
      </c>
      <c r="C5533" s="27">
        <v>121</v>
      </c>
      <c r="D5533" s="27">
        <v>51701</v>
      </c>
      <c r="E5533" s="27">
        <v>2</v>
      </c>
      <c r="F5533" s="27">
        <v>1464</v>
      </c>
    </row>
    <row r="5534" spans="1:6" x14ac:dyDescent="0.35">
      <c r="A5534" s="23">
        <v>44428</v>
      </c>
      <c r="B5534" s="27" t="s">
        <v>450</v>
      </c>
      <c r="C5534" s="27">
        <v>206</v>
      </c>
      <c r="D5534" s="27">
        <v>97396</v>
      </c>
      <c r="E5534" s="27">
        <v>1</v>
      </c>
      <c r="F5534" s="27">
        <v>1864</v>
      </c>
    </row>
    <row r="5535" spans="1:6" x14ac:dyDescent="0.35">
      <c r="A5535" s="23">
        <v>44428</v>
      </c>
      <c r="B5535" s="27" t="s">
        <v>449</v>
      </c>
      <c r="C5535" s="27">
        <v>148</v>
      </c>
      <c r="D5535" s="27">
        <v>80636</v>
      </c>
      <c r="E5535" s="27">
        <v>0</v>
      </c>
      <c r="F5535" s="27">
        <v>2273</v>
      </c>
    </row>
    <row r="5536" spans="1:6" x14ac:dyDescent="0.35">
      <c r="A5536" s="23">
        <v>44428</v>
      </c>
      <c r="B5536" s="27" t="s">
        <v>438</v>
      </c>
      <c r="C5536" s="27">
        <v>3</v>
      </c>
      <c r="D5536" s="27">
        <v>926</v>
      </c>
      <c r="E5536" s="27">
        <v>0</v>
      </c>
      <c r="F5536" s="27">
        <v>6</v>
      </c>
    </row>
    <row r="5537" spans="1:6" x14ac:dyDescent="0.35">
      <c r="A5537" s="23">
        <v>44428</v>
      </c>
      <c r="B5537" s="27" t="s">
        <v>448</v>
      </c>
      <c r="E5537" s="27">
        <v>0</v>
      </c>
      <c r="F5537" s="27">
        <v>6</v>
      </c>
    </row>
    <row r="5538" spans="1:6" x14ac:dyDescent="0.35">
      <c r="A5538" s="23">
        <v>44431</v>
      </c>
      <c r="B5538" s="205" t="s">
        <v>462</v>
      </c>
      <c r="C5538" s="205">
        <v>94</v>
      </c>
      <c r="D5538" s="205">
        <v>15164</v>
      </c>
      <c r="E5538" s="205">
        <v>1</v>
      </c>
      <c r="F5538" s="205">
        <v>486</v>
      </c>
    </row>
    <row r="5539" spans="1:6" x14ac:dyDescent="0.35">
      <c r="A5539" s="23">
        <v>44431</v>
      </c>
      <c r="B5539" s="205" t="s">
        <v>461</v>
      </c>
      <c r="C5539" s="205">
        <v>87</v>
      </c>
      <c r="D5539" s="205">
        <v>7158</v>
      </c>
      <c r="E5539" s="205">
        <v>0</v>
      </c>
      <c r="F5539" s="205">
        <v>301</v>
      </c>
    </row>
    <row r="5540" spans="1:6" x14ac:dyDescent="0.35">
      <c r="A5540" s="23">
        <v>44431</v>
      </c>
      <c r="B5540" s="205" t="s">
        <v>460</v>
      </c>
      <c r="C5540" s="205">
        <v>328</v>
      </c>
      <c r="D5540" s="205">
        <v>70762</v>
      </c>
      <c r="E5540" s="205">
        <v>1</v>
      </c>
      <c r="F5540" s="205">
        <v>1768</v>
      </c>
    </row>
    <row r="5541" spans="1:6" x14ac:dyDescent="0.35">
      <c r="A5541" s="23">
        <v>44431</v>
      </c>
      <c r="B5541" s="205" t="s">
        <v>459</v>
      </c>
      <c r="C5541" s="205">
        <v>35</v>
      </c>
      <c r="D5541" s="205">
        <v>1618</v>
      </c>
      <c r="E5541" s="205"/>
      <c r="F5541" s="205"/>
    </row>
    <row r="5542" spans="1:6" x14ac:dyDescent="0.35">
      <c r="A5542" s="23">
        <v>44431</v>
      </c>
      <c r="B5542" s="205" t="s">
        <v>458</v>
      </c>
      <c r="C5542" s="205">
        <v>370</v>
      </c>
      <c r="D5542" s="205">
        <v>101562</v>
      </c>
      <c r="E5542" s="205">
        <v>0</v>
      </c>
      <c r="F5542" s="205">
        <v>2422</v>
      </c>
    </row>
    <row r="5543" spans="1:6" x14ac:dyDescent="0.35">
      <c r="A5543" s="23">
        <v>44431</v>
      </c>
      <c r="B5543" s="205" t="s">
        <v>457</v>
      </c>
      <c r="C5543" s="205">
        <v>21</v>
      </c>
      <c r="D5543" s="205">
        <v>2755</v>
      </c>
      <c r="E5543" s="205">
        <v>0</v>
      </c>
      <c r="F5543" s="205">
        <v>114</v>
      </c>
    </row>
    <row r="5544" spans="1:6" x14ac:dyDescent="0.35">
      <c r="A5544" s="23">
        <v>44431</v>
      </c>
      <c r="B5544" s="205" t="s">
        <v>456</v>
      </c>
      <c r="C5544" s="205">
        <v>394</v>
      </c>
      <c r="D5544" s="205">
        <v>55781</v>
      </c>
      <c r="E5544" s="205">
        <v>1</v>
      </c>
      <c r="F5544" s="205">
        <v>1552</v>
      </c>
    </row>
    <row r="5545" spans="1:6" x14ac:dyDescent="0.35">
      <c r="A5545" s="23">
        <v>44431</v>
      </c>
      <c r="B5545" s="205" t="s">
        <v>455</v>
      </c>
      <c r="C5545" s="205">
        <v>66</v>
      </c>
      <c r="D5545" s="205">
        <v>9620</v>
      </c>
      <c r="E5545" s="205">
        <v>0</v>
      </c>
      <c r="F5545" s="205">
        <v>300</v>
      </c>
    </row>
    <row r="5546" spans="1:6" x14ac:dyDescent="0.35">
      <c r="A5546" s="23">
        <v>44431</v>
      </c>
      <c r="B5546" s="205" t="s">
        <v>454</v>
      </c>
      <c r="C5546" s="205">
        <v>667</v>
      </c>
      <c r="D5546" s="205">
        <v>142209</v>
      </c>
      <c r="E5546" s="205">
        <v>1</v>
      </c>
      <c r="F5546" s="205">
        <v>3804</v>
      </c>
    </row>
    <row r="5547" spans="1:6" x14ac:dyDescent="0.35">
      <c r="A5547" s="23">
        <v>44431</v>
      </c>
      <c r="B5547" s="205" t="s">
        <v>453</v>
      </c>
      <c r="C5547" s="205">
        <v>20</v>
      </c>
      <c r="D5547" s="205">
        <v>1820</v>
      </c>
      <c r="E5547" s="205"/>
      <c r="F5547" s="205"/>
    </row>
    <row r="5548" spans="1:6" x14ac:dyDescent="0.35">
      <c r="A5548" s="23">
        <v>44431</v>
      </c>
      <c r="B5548" s="205" t="s">
        <v>452</v>
      </c>
      <c r="C5548" s="205">
        <v>243</v>
      </c>
      <c r="D5548" s="205">
        <v>57769</v>
      </c>
      <c r="E5548" s="205">
        <v>0</v>
      </c>
      <c r="F5548" s="205">
        <v>1818</v>
      </c>
    </row>
    <row r="5549" spans="1:6" x14ac:dyDescent="0.35">
      <c r="A5549" s="23">
        <v>44431</v>
      </c>
      <c r="B5549" s="205" t="s">
        <v>451</v>
      </c>
      <c r="C5549" s="205">
        <v>242</v>
      </c>
      <c r="D5549" s="205">
        <v>51943</v>
      </c>
      <c r="E5549" s="205">
        <v>0</v>
      </c>
      <c r="F5549" s="205">
        <v>1464</v>
      </c>
    </row>
    <row r="5550" spans="1:6" x14ac:dyDescent="0.35">
      <c r="A5550" s="23">
        <v>44431</v>
      </c>
      <c r="B5550" s="205" t="s">
        <v>450</v>
      </c>
      <c r="C5550" s="205">
        <v>396</v>
      </c>
      <c r="D5550" s="205">
        <v>97792</v>
      </c>
      <c r="E5550" s="205">
        <v>0</v>
      </c>
      <c r="F5550" s="205">
        <v>1864</v>
      </c>
    </row>
    <row r="5551" spans="1:6" x14ac:dyDescent="0.35">
      <c r="A5551" s="23">
        <v>44431</v>
      </c>
      <c r="B5551" s="205" t="s">
        <v>449</v>
      </c>
      <c r="C5551" s="205">
        <v>362</v>
      </c>
      <c r="D5551" s="205">
        <v>80998</v>
      </c>
      <c r="E5551" s="205">
        <v>0</v>
      </c>
      <c r="F5551" s="205">
        <v>2273</v>
      </c>
    </row>
    <row r="5552" spans="1:6" x14ac:dyDescent="0.35">
      <c r="A5552" s="23">
        <v>44431</v>
      </c>
      <c r="B5552" s="205" t="s">
        <v>438</v>
      </c>
      <c r="C5552" s="205">
        <v>10</v>
      </c>
      <c r="D5552" s="205">
        <v>936</v>
      </c>
      <c r="E5552" s="205">
        <v>0</v>
      </c>
      <c r="F5552" s="205">
        <v>6</v>
      </c>
    </row>
    <row r="5553" spans="1:6" x14ac:dyDescent="0.35">
      <c r="A5553" s="23">
        <v>44431</v>
      </c>
      <c r="B5553" s="205" t="s">
        <v>448</v>
      </c>
      <c r="C5553" s="205"/>
      <c r="D5553" s="205"/>
      <c r="E5553" s="205">
        <v>0</v>
      </c>
      <c r="F5553" s="205">
        <v>6</v>
      </c>
    </row>
    <row r="5554" spans="1:6" s="205" customFormat="1" x14ac:dyDescent="0.35">
      <c r="A5554" s="23">
        <v>44432</v>
      </c>
      <c r="B5554" s="205" t="s">
        <v>462</v>
      </c>
      <c r="C5554" s="205">
        <v>43</v>
      </c>
      <c r="D5554" s="205">
        <v>15207</v>
      </c>
      <c r="E5554" s="205">
        <v>0</v>
      </c>
      <c r="F5554" s="205">
        <v>486</v>
      </c>
    </row>
    <row r="5555" spans="1:6" s="205" customFormat="1" x14ac:dyDescent="0.35">
      <c r="A5555" s="23">
        <v>44432</v>
      </c>
      <c r="B5555" s="205" t="s">
        <v>461</v>
      </c>
      <c r="C5555" s="205">
        <v>19</v>
      </c>
      <c r="D5555" s="205">
        <v>7177</v>
      </c>
      <c r="E5555" s="205">
        <v>1</v>
      </c>
      <c r="F5555" s="205">
        <v>302</v>
      </c>
    </row>
    <row r="5556" spans="1:6" s="205" customFormat="1" x14ac:dyDescent="0.35">
      <c r="A5556" s="23">
        <v>44432</v>
      </c>
      <c r="B5556" s="205" t="s">
        <v>460</v>
      </c>
      <c r="C5556" s="205">
        <v>143</v>
      </c>
      <c r="D5556" s="205">
        <v>70905</v>
      </c>
      <c r="E5556" s="205">
        <v>3</v>
      </c>
      <c r="F5556" s="205">
        <v>1771</v>
      </c>
    </row>
    <row r="5557" spans="1:6" s="205" customFormat="1" x14ac:dyDescent="0.35">
      <c r="A5557" s="23">
        <v>44432</v>
      </c>
      <c r="B5557" s="205" t="s">
        <v>459</v>
      </c>
      <c r="C5557" s="205">
        <v>3</v>
      </c>
      <c r="D5557" s="205">
        <v>1621</v>
      </c>
    </row>
    <row r="5558" spans="1:6" s="205" customFormat="1" x14ac:dyDescent="0.35">
      <c r="A5558" s="23">
        <v>44432</v>
      </c>
      <c r="B5558" s="205" t="s">
        <v>458</v>
      </c>
      <c r="C5558" s="205">
        <v>139</v>
      </c>
      <c r="D5558" s="205">
        <v>101701</v>
      </c>
      <c r="E5558" s="205">
        <v>2</v>
      </c>
      <c r="F5558" s="205">
        <v>2424</v>
      </c>
    </row>
    <row r="5559" spans="1:6" s="205" customFormat="1" x14ac:dyDescent="0.35">
      <c r="A5559" s="23">
        <v>44432</v>
      </c>
      <c r="B5559" s="205" t="s">
        <v>457</v>
      </c>
      <c r="C5559" s="205">
        <v>1</v>
      </c>
      <c r="D5559" s="205">
        <v>2756</v>
      </c>
      <c r="E5559" s="205">
        <v>0</v>
      </c>
      <c r="F5559" s="205">
        <v>114</v>
      </c>
    </row>
    <row r="5560" spans="1:6" s="205" customFormat="1" x14ac:dyDescent="0.35">
      <c r="A5560" s="23">
        <v>44432</v>
      </c>
      <c r="B5560" s="205" t="s">
        <v>456</v>
      </c>
      <c r="C5560" s="205">
        <v>144</v>
      </c>
      <c r="D5560" s="205">
        <v>55925</v>
      </c>
      <c r="E5560" s="205">
        <v>1</v>
      </c>
      <c r="F5560" s="205">
        <v>1553</v>
      </c>
    </row>
    <row r="5561" spans="1:6" s="205" customFormat="1" x14ac:dyDescent="0.35">
      <c r="A5561" s="23">
        <v>44432</v>
      </c>
      <c r="B5561" s="205" t="s">
        <v>455</v>
      </c>
      <c r="C5561" s="205">
        <v>12</v>
      </c>
      <c r="D5561" s="205">
        <v>9632</v>
      </c>
      <c r="E5561" s="205">
        <v>1</v>
      </c>
      <c r="F5561" s="205">
        <v>301</v>
      </c>
    </row>
    <row r="5562" spans="1:6" s="205" customFormat="1" x14ac:dyDescent="0.35">
      <c r="A5562" s="23">
        <v>44432</v>
      </c>
      <c r="B5562" s="205" t="s">
        <v>454</v>
      </c>
      <c r="C5562" s="205">
        <v>245</v>
      </c>
      <c r="D5562" s="205">
        <v>142454</v>
      </c>
      <c r="E5562" s="205">
        <v>4</v>
      </c>
      <c r="F5562" s="205">
        <v>3808</v>
      </c>
    </row>
    <row r="5563" spans="1:6" s="205" customFormat="1" x14ac:dyDescent="0.35">
      <c r="A5563" s="23">
        <v>44432</v>
      </c>
      <c r="B5563" s="205" t="s">
        <v>453</v>
      </c>
      <c r="C5563" s="205">
        <v>1</v>
      </c>
      <c r="D5563" s="205">
        <v>1821</v>
      </c>
    </row>
    <row r="5564" spans="1:6" s="205" customFormat="1" x14ac:dyDescent="0.35">
      <c r="A5564" s="23">
        <v>44432</v>
      </c>
      <c r="B5564" s="205" t="s">
        <v>452</v>
      </c>
      <c r="C5564" s="205">
        <v>107</v>
      </c>
      <c r="D5564" s="205">
        <v>57876</v>
      </c>
      <c r="E5564" s="205">
        <v>0</v>
      </c>
      <c r="F5564" s="205">
        <v>1818</v>
      </c>
    </row>
    <row r="5565" spans="1:6" s="205" customFormat="1" x14ac:dyDescent="0.35">
      <c r="A5565" s="23">
        <v>44432</v>
      </c>
      <c r="B5565" s="205" t="s">
        <v>451</v>
      </c>
      <c r="C5565" s="205">
        <v>122</v>
      </c>
      <c r="D5565" s="205">
        <v>52065</v>
      </c>
      <c r="E5565" s="205">
        <v>1</v>
      </c>
      <c r="F5565" s="205">
        <v>1465</v>
      </c>
    </row>
    <row r="5566" spans="1:6" s="205" customFormat="1" x14ac:dyDescent="0.35">
      <c r="A5566" s="23">
        <v>44432</v>
      </c>
      <c r="B5566" s="205" t="s">
        <v>450</v>
      </c>
      <c r="C5566" s="205">
        <v>130</v>
      </c>
      <c r="D5566" s="205">
        <v>97922</v>
      </c>
      <c r="E5566" s="205">
        <v>1</v>
      </c>
      <c r="F5566" s="205">
        <v>1865</v>
      </c>
    </row>
    <row r="5567" spans="1:6" s="205" customFormat="1" x14ac:dyDescent="0.35">
      <c r="A5567" s="23">
        <v>44432</v>
      </c>
      <c r="B5567" s="205" t="s">
        <v>449</v>
      </c>
      <c r="C5567" s="205">
        <v>179</v>
      </c>
      <c r="D5567" s="205">
        <v>81177</v>
      </c>
      <c r="E5567" s="205">
        <v>2</v>
      </c>
      <c r="F5567" s="205">
        <v>2275</v>
      </c>
    </row>
    <row r="5568" spans="1:6" s="205" customFormat="1" x14ac:dyDescent="0.35">
      <c r="A5568" s="23">
        <v>44432</v>
      </c>
      <c r="B5568" s="205" t="s">
        <v>438</v>
      </c>
      <c r="C5568" s="205">
        <v>2</v>
      </c>
      <c r="D5568" s="205">
        <v>938</v>
      </c>
      <c r="E5568" s="205">
        <v>0</v>
      </c>
      <c r="F5568" s="205">
        <v>6</v>
      </c>
    </row>
    <row r="5569" spans="1:6" s="205" customFormat="1" x14ac:dyDescent="0.35">
      <c r="A5569" s="23">
        <v>44432</v>
      </c>
      <c r="B5569" s="205" t="s">
        <v>448</v>
      </c>
      <c r="E5569" s="205">
        <v>0</v>
      </c>
      <c r="F5569" s="205">
        <v>6</v>
      </c>
    </row>
    <row r="5570" spans="1:6" x14ac:dyDescent="0.35">
      <c r="A5570" s="23">
        <v>44433</v>
      </c>
      <c r="B5570" s="205" t="s">
        <v>462</v>
      </c>
      <c r="C5570" s="205">
        <v>13</v>
      </c>
      <c r="D5570" s="205">
        <v>15220</v>
      </c>
      <c r="E5570" s="205">
        <v>0</v>
      </c>
      <c r="F5570" s="205">
        <v>486</v>
      </c>
    </row>
    <row r="5571" spans="1:6" x14ac:dyDescent="0.35">
      <c r="A5571" s="23">
        <v>44433</v>
      </c>
      <c r="B5571" s="205" t="s">
        <v>461</v>
      </c>
      <c r="C5571" s="205">
        <v>23</v>
      </c>
      <c r="D5571" s="205">
        <v>7200</v>
      </c>
      <c r="E5571" s="205">
        <v>0</v>
      </c>
      <c r="F5571" s="205">
        <v>302</v>
      </c>
    </row>
    <row r="5572" spans="1:6" x14ac:dyDescent="0.35">
      <c r="A5572" s="23">
        <v>44433</v>
      </c>
      <c r="B5572" s="205" t="s">
        <v>460</v>
      </c>
      <c r="C5572" s="205">
        <v>138</v>
      </c>
      <c r="D5572" s="205">
        <v>71043</v>
      </c>
      <c r="E5572" s="205">
        <v>0</v>
      </c>
      <c r="F5572" s="205">
        <v>1771</v>
      </c>
    </row>
    <row r="5573" spans="1:6" x14ac:dyDescent="0.35">
      <c r="A5573" s="23">
        <v>44433</v>
      </c>
      <c r="B5573" s="205" t="s">
        <v>459</v>
      </c>
      <c r="C5573" s="205">
        <v>6</v>
      </c>
      <c r="D5573" s="205">
        <v>1627</v>
      </c>
      <c r="E5573" s="205"/>
      <c r="F5573" s="205"/>
    </row>
    <row r="5574" spans="1:6" x14ac:dyDescent="0.35">
      <c r="A5574" s="23">
        <v>44433</v>
      </c>
      <c r="B5574" s="205" t="s">
        <v>458</v>
      </c>
      <c r="C5574" s="205">
        <v>175</v>
      </c>
      <c r="D5574" s="205">
        <v>101876</v>
      </c>
      <c r="E5574" s="205">
        <v>2</v>
      </c>
      <c r="F5574" s="205">
        <v>2426</v>
      </c>
    </row>
    <row r="5575" spans="1:6" x14ac:dyDescent="0.35">
      <c r="A5575" s="23">
        <v>44433</v>
      </c>
      <c r="B5575" s="205" t="s">
        <v>457</v>
      </c>
      <c r="C5575" s="205">
        <v>6</v>
      </c>
      <c r="D5575" s="205">
        <v>2762</v>
      </c>
      <c r="E5575" s="205">
        <v>0</v>
      </c>
      <c r="F5575" s="205">
        <v>114</v>
      </c>
    </row>
    <row r="5576" spans="1:6" x14ac:dyDescent="0.35">
      <c r="A5576" s="23">
        <v>44433</v>
      </c>
      <c r="B5576" s="205" t="s">
        <v>456</v>
      </c>
      <c r="C5576" s="205">
        <v>99</v>
      </c>
      <c r="D5576" s="205">
        <v>56024</v>
      </c>
      <c r="E5576" s="205">
        <v>0</v>
      </c>
      <c r="F5576" s="205">
        <v>1553</v>
      </c>
    </row>
    <row r="5577" spans="1:6" x14ac:dyDescent="0.35">
      <c r="A5577" s="23">
        <v>44433</v>
      </c>
      <c r="B5577" s="205" t="s">
        <v>455</v>
      </c>
      <c r="C5577" s="205">
        <v>19</v>
      </c>
      <c r="D5577" s="205">
        <v>9651</v>
      </c>
      <c r="E5577" s="205">
        <v>0</v>
      </c>
      <c r="F5577" s="205">
        <v>301</v>
      </c>
    </row>
    <row r="5578" spans="1:6" x14ac:dyDescent="0.35">
      <c r="A5578" s="23">
        <v>44433</v>
      </c>
      <c r="B5578" s="205" t="s">
        <v>454</v>
      </c>
      <c r="C5578" s="205">
        <v>307</v>
      </c>
      <c r="D5578" s="205">
        <v>142761</v>
      </c>
      <c r="E5578" s="205">
        <v>1</v>
      </c>
      <c r="F5578" s="205">
        <v>3809</v>
      </c>
    </row>
    <row r="5579" spans="1:6" x14ac:dyDescent="0.35">
      <c r="A5579" s="23">
        <v>44433</v>
      </c>
      <c r="B5579" s="205" t="s">
        <v>453</v>
      </c>
      <c r="C5579" s="205">
        <v>6</v>
      </c>
      <c r="D5579" s="205">
        <v>1827</v>
      </c>
      <c r="E5579" s="205"/>
      <c r="F5579" s="205"/>
    </row>
    <row r="5580" spans="1:6" x14ac:dyDescent="0.35">
      <c r="A5580" s="23">
        <v>44433</v>
      </c>
      <c r="B5580" s="205" t="s">
        <v>452</v>
      </c>
      <c r="C5580" s="205">
        <v>129</v>
      </c>
      <c r="D5580" s="205">
        <v>58005</v>
      </c>
      <c r="E5580" s="205">
        <v>2</v>
      </c>
      <c r="F5580" s="205">
        <v>1820</v>
      </c>
    </row>
    <row r="5581" spans="1:6" x14ac:dyDescent="0.35">
      <c r="A5581" s="23">
        <v>44433</v>
      </c>
      <c r="B5581" s="205" t="s">
        <v>451</v>
      </c>
      <c r="C5581" s="205">
        <v>149</v>
      </c>
      <c r="D5581" s="205">
        <v>52214</v>
      </c>
      <c r="E5581" s="205">
        <v>0</v>
      </c>
      <c r="F5581" s="205">
        <v>1465</v>
      </c>
    </row>
    <row r="5582" spans="1:6" x14ac:dyDescent="0.35">
      <c r="A5582" s="23">
        <v>44433</v>
      </c>
      <c r="B5582" s="205" t="s">
        <v>450</v>
      </c>
      <c r="C5582" s="205">
        <v>146</v>
      </c>
      <c r="D5582" s="205">
        <v>98068</v>
      </c>
      <c r="E5582" s="205">
        <v>0</v>
      </c>
      <c r="F5582" s="205">
        <v>1865</v>
      </c>
    </row>
    <row r="5583" spans="1:6" x14ac:dyDescent="0.35">
      <c r="A5583" s="23">
        <v>44433</v>
      </c>
      <c r="B5583" s="205" t="s">
        <v>449</v>
      </c>
      <c r="C5583" s="205">
        <v>190</v>
      </c>
      <c r="D5583" s="205">
        <v>81367</v>
      </c>
      <c r="E5583" s="205">
        <v>0</v>
      </c>
      <c r="F5583" s="205">
        <v>2275</v>
      </c>
    </row>
    <row r="5584" spans="1:6" x14ac:dyDescent="0.35">
      <c r="A5584" s="23">
        <v>44433</v>
      </c>
      <c r="B5584" s="205" t="s">
        <v>438</v>
      </c>
      <c r="C5584" s="205">
        <v>-6</v>
      </c>
      <c r="D5584" s="205">
        <v>932</v>
      </c>
      <c r="E5584" s="205">
        <v>0</v>
      </c>
      <c r="F5584" s="205">
        <v>6</v>
      </c>
    </row>
    <row r="5585" spans="1:6" x14ac:dyDescent="0.35">
      <c r="A5585" s="23">
        <v>44433</v>
      </c>
      <c r="B5585" s="205" t="s">
        <v>448</v>
      </c>
      <c r="C5585" s="205"/>
      <c r="D5585" s="205"/>
      <c r="E5585" s="205">
        <v>0</v>
      </c>
      <c r="F5585" s="205">
        <v>6</v>
      </c>
    </row>
    <row r="5586" spans="1:6" x14ac:dyDescent="0.35">
      <c r="A5586" s="23">
        <v>44434</v>
      </c>
      <c r="B5586" s="205" t="s">
        <v>462</v>
      </c>
      <c r="C5586" s="205">
        <v>41</v>
      </c>
      <c r="D5586" s="205">
        <v>15261</v>
      </c>
      <c r="E5586" s="205">
        <v>1</v>
      </c>
      <c r="F5586" s="205">
        <v>487</v>
      </c>
    </row>
    <row r="5587" spans="1:6" x14ac:dyDescent="0.35">
      <c r="A5587" s="23">
        <v>44434</v>
      </c>
      <c r="B5587" s="205" t="s">
        <v>461</v>
      </c>
      <c r="C5587" s="205">
        <v>33</v>
      </c>
      <c r="D5587" s="205">
        <v>7233</v>
      </c>
      <c r="E5587" s="205">
        <v>1</v>
      </c>
      <c r="F5587" s="205">
        <v>303</v>
      </c>
    </row>
    <row r="5588" spans="1:6" x14ac:dyDescent="0.35">
      <c r="A5588" s="23">
        <v>44434</v>
      </c>
      <c r="B5588" s="205" t="s">
        <v>460</v>
      </c>
      <c r="C5588" s="205">
        <v>193</v>
      </c>
      <c r="D5588" s="205">
        <v>71236</v>
      </c>
      <c r="E5588" s="205">
        <v>2</v>
      </c>
      <c r="F5588" s="205">
        <v>1773</v>
      </c>
    </row>
    <row r="5589" spans="1:6" x14ac:dyDescent="0.35">
      <c r="A5589" s="23">
        <v>44434</v>
      </c>
      <c r="B5589" s="205" t="s">
        <v>459</v>
      </c>
      <c r="C5589" s="205">
        <v>13</v>
      </c>
      <c r="D5589" s="205">
        <v>1640</v>
      </c>
      <c r="E5589" s="205"/>
      <c r="F5589" s="205"/>
    </row>
    <row r="5590" spans="1:6" x14ac:dyDescent="0.35">
      <c r="A5590" s="23">
        <v>44434</v>
      </c>
      <c r="B5590" s="205" t="s">
        <v>458</v>
      </c>
      <c r="C5590" s="205">
        <v>219</v>
      </c>
      <c r="D5590" s="205">
        <v>102095</v>
      </c>
      <c r="E5590" s="205">
        <v>1</v>
      </c>
      <c r="F5590" s="205">
        <v>2427</v>
      </c>
    </row>
    <row r="5591" spans="1:6" x14ac:dyDescent="0.35">
      <c r="A5591" s="23">
        <v>44434</v>
      </c>
      <c r="B5591" s="205" t="s">
        <v>457</v>
      </c>
      <c r="C5591" s="205">
        <v>11</v>
      </c>
      <c r="D5591" s="205">
        <v>2773</v>
      </c>
      <c r="E5591" s="205">
        <v>0</v>
      </c>
      <c r="F5591" s="205">
        <v>114</v>
      </c>
    </row>
    <row r="5592" spans="1:6" x14ac:dyDescent="0.35">
      <c r="A5592" s="23">
        <v>44434</v>
      </c>
      <c r="B5592" s="205" t="s">
        <v>456</v>
      </c>
      <c r="C5592" s="205">
        <v>236</v>
      </c>
      <c r="D5592" s="205">
        <v>56260</v>
      </c>
      <c r="E5592" s="205">
        <v>0</v>
      </c>
      <c r="F5592" s="205">
        <v>1553</v>
      </c>
    </row>
    <row r="5593" spans="1:6" x14ac:dyDescent="0.35">
      <c r="A5593" s="23">
        <v>44434</v>
      </c>
      <c r="B5593" s="205" t="s">
        <v>455</v>
      </c>
      <c r="C5593" s="205">
        <v>40</v>
      </c>
      <c r="D5593" s="205">
        <v>9691</v>
      </c>
      <c r="E5593" s="205">
        <v>1</v>
      </c>
      <c r="F5593" s="205">
        <v>302</v>
      </c>
    </row>
    <row r="5594" spans="1:6" x14ac:dyDescent="0.35">
      <c r="A5594" s="23">
        <v>44434</v>
      </c>
      <c r="B5594" s="205" t="s">
        <v>454</v>
      </c>
      <c r="C5594" s="205">
        <v>302</v>
      </c>
      <c r="D5594" s="205">
        <v>143063</v>
      </c>
      <c r="E5594" s="205">
        <v>1</v>
      </c>
      <c r="F5594" s="205">
        <v>3810</v>
      </c>
    </row>
    <row r="5595" spans="1:6" x14ac:dyDescent="0.35">
      <c r="A5595" s="23">
        <v>44434</v>
      </c>
      <c r="B5595" s="205" t="s">
        <v>453</v>
      </c>
      <c r="C5595" s="205">
        <v>6</v>
      </c>
      <c r="D5595" s="205">
        <v>1833</v>
      </c>
      <c r="E5595" s="205"/>
      <c r="F5595" s="205"/>
    </row>
    <row r="5596" spans="1:6" x14ac:dyDescent="0.35">
      <c r="A5596" s="23">
        <v>44434</v>
      </c>
      <c r="B5596" s="205" t="s">
        <v>452</v>
      </c>
      <c r="C5596" s="205">
        <v>134</v>
      </c>
      <c r="D5596" s="205">
        <v>58139</v>
      </c>
      <c r="E5596" s="205">
        <v>1</v>
      </c>
      <c r="F5596" s="205">
        <v>1821</v>
      </c>
    </row>
    <row r="5597" spans="1:6" x14ac:dyDescent="0.35">
      <c r="A5597" s="23">
        <v>44434</v>
      </c>
      <c r="B5597" s="205" t="s">
        <v>451</v>
      </c>
      <c r="C5597" s="205">
        <v>147</v>
      </c>
      <c r="D5597" s="205">
        <v>52361</v>
      </c>
      <c r="E5597" s="205">
        <v>2</v>
      </c>
      <c r="F5597" s="205">
        <v>1467</v>
      </c>
    </row>
    <row r="5598" spans="1:6" x14ac:dyDescent="0.35">
      <c r="A5598" s="23">
        <v>44434</v>
      </c>
      <c r="B5598" s="205" t="s">
        <v>450</v>
      </c>
      <c r="C5598" s="205">
        <v>229</v>
      </c>
      <c r="D5598" s="205">
        <v>98297</v>
      </c>
      <c r="E5598" s="205">
        <v>1</v>
      </c>
      <c r="F5598" s="205">
        <v>1866</v>
      </c>
    </row>
    <row r="5599" spans="1:6" x14ac:dyDescent="0.35">
      <c r="A5599" s="23">
        <v>44434</v>
      </c>
      <c r="B5599" s="205" t="s">
        <v>449</v>
      </c>
      <c r="C5599" s="205">
        <v>179</v>
      </c>
      <c r="D5599" s="205">
        <v>81546</v>
      </c>
      <c r="E5599" s="205">
        <v>2</v>
      </c>
      <c r="F5599" s="205">
        <v>2277</v>
      </c>
    </row>
    <row r="5600" spans="1:6" x14ac:dyDescent="0.35">
      <c r="A5600" s="23">
        <v>44434</v>
      </c>
      <c r="B5600" s="205" t="s">
        <v>438</v>
      </c>
      <c r="C5600" s="205">
        <v>10</v>
      </c>
      <c r="D5600" s="205">
        <v>942</v>
      </c>
      <c r="E5600" s="205">
        <v>0</v>
      </c>
      <c r="F5600" s="205">
        <v>6</v>
      </c>
    </row>
    <row r="5601" spans="1:6" x14ac:dyDescent="0.35">
      <c r="A5601" s="23">
        <v>44434</v>
      </c>
      <c r="B5601" s="205" t="s">
        <v>448</v>
      </c>
      <c r="C5601" s="205"/>
      <c r="D5601" s="205"/>
      <c r="E5601" s="205">
        <v>0</v>
      </c>
      <c r="F5601" s="205">
        <v>6</v>
      </c>
    </row>
    <row r="5602" spans="1:6" x14ac:dyDescent="0.35">
      <c r="A5602" s="23">
        <v>44435</v>
      </c>
      <c r="B5602" s="205" t="s">
        <v>462</v>
      </c>
      <c r="C5602" s="205">
        <v>38</v>
      </c>
      <c r="D5602" s="205">
        <v>15299</v>
      </c>
      <c r="E5602" s="205">
        <v>0</v>
      </c>
      <c r="F5602" s="205">
        <v>487</v>
      </c>
    </row>
    <row r="5603" spans="1:6" x14ac:dyDescent="0.35">
      <c r="A5603" s="23">
        <v>44435</v>
      </c>
      <c r="B5603" s="205" t="s">
        <v>461</v>
      </c>
      <c r="C5603" s="205">
        <v>34</v>
      </c>
      <c r="D5603" s="205">
        <v>7267</v>
      </c>
      <c r="E5603" s="205">
        <v>0</v>
      </c>
      <c r="F5603" s="205">
        <v>303</v>
      </c>
    </row>
    <row r="5604" spans="1:6" x14ac:dyDescent="0.35">
      <c r="A5604" s="23">
        <v>44435</v>
      </c>
      <c r="B5604" s="205" t="s">
        <v>460</v>
      </c>
      <c r="C5604" s="205">
        <v>146</v>
      </c>
      <c r="D5604" s="205">
        <v>71382</v>
      </c>
      <c r="E5604" s="205">
        <v>2</v>
      </c>
      <c r="F5604" s="205">
        <v>1775</v>
      </c>
    </row>
    <row r="5605" spans="1:6" x14ac:dyDescent="0.35">
      <c r="A5605" s="23">
        <v>44435</v>
      </c>
      <c r="B5605" s="205" t="s">
        <v>459</v>
      </c>
      <c r="C5605" s="205">
        <v>13</v>
      </c>
      <c r="D5605" s="205">
        <v>1653</v>
      </c>
      <c r="E5605" s="205"/>
      <c r="F5605" s="205"/>
    </row>
    <row r="5606" spans="1:6" x14ac:dyDescent="0.35">
      <c r="A5606" s="23">
        <v>44435</v>
      </c>
      <c r="B5606" s="205" t="s">
        <v>458</v>
      </c>
      <c r="C5606" s="205">
        <v>171</v>
      </c>
      <c r="D5606" s="205">
        <v>102266</v>
      </c>
      <c r="E5606" s="205">
        <v>0</v>
      </c>
      <c r="F5606" s="205">
        <v>2427</v>
      </c>
    </row>
    <row r="5607" spans="1:6" x14ac:dyDescent="0.35">
      <c r="A5607" s="23">
        <v>44435</v>
      </c>
      <c r="B5607" s="205" t="s">
        <v>457</v>
      </c>
      <c r="C5607" s="205">
        <v>8</v>
      </c>
      <c r="D5607" s="205">
        <v>2781</v>
      </c>
      <c r="E5607" s="205">
        <v>1</v>
      </c>
      <c r="F5607" s="205">
        <v>115</v>
      </c>
    </row>
    <row r="5608" spans="1:6" x14ac:dyDescent="0.35">
      <c r="A5608" s="23">
        <v>44435</v>
      </c>
      <c r="B5608" s="205" t="s">
        <v>456</v>
      </c>
      <c r="C5608" s="205">
        <v>214</v>
      </c>
      <c r="D5608" s="205">
        <v>56474</v>
      </c>
      <c r="E5608" s="205">
        <v>2</v>
      </c>
      <c r="F5608" s="205">
        <v>1555</v>
      </c>
    </row>
    <row r="5609" spans="1:6" x14ac:dyDescent="0.35">
      <c r="A5609" s="23">
        <v>44435</v>
      </c>
      <c r="B5609" s="205" t="s">
        <v>455</v>
      </c>
      <c r="C5609" s="205">
        <v>28</v>
      </c>
      <c r="D5609" s="205">
        <v>9719</v>
      </c>
      <c r="E5609" s="205">
        <v>0</v>
      </c>
      <c r="F5609" s="205">
        <v>302</v>
      </c>
    </row>
    <row r="5610" spans="1:6" x14ac:dyDescent="0.35">
      <c r="A5610" s="23">
        <v>44435</v>
      </c>
      <c r="B5610" s="205" t="s">
        <v>454</v>
      </c>
      <c r="C5610" s="205">
        <v>299</v>
      </c>
      <c r="D5610" s="205">
        <v>143362</v>
      </c>
      <c r="E5610" s="205">
        <v>0</v>
      </c>
      <c r="F5610" s="205">
        <v>3810</v>
      </c>
    </row>
    <row r="5611" spans="1:6" x14ac:dyDescent="0.35">
      <c r="A5611" s="23">
        <v>44435</v>
      </c>
      <c r="B5611" s="205" t="s">
        <v>453</v>
      </c>
      <c r="C5611" s="205">
        <v>7</v>
      </c>
      <c r="D5611" s="205">
        <v>1840</v>
      </c>
      <c r="E5611" s="205"/>
      <c r="F5611" s="205"/>
    </row>
    <row r="5612" spans="1:6" x14ac:dyDescent="0.35">
      <c r="A5612" s="23">
        <v>44435</v>
      </c>
      <c r="B5612" s="205" t="s">
        <v>452</v>
      </c>
      <c r="C5612" s="205">
        <v>117</v>
      </c>
      <c r="D5612" s="205">
        <v>58256</v>
      </c>
      <c r="E5612" s="205">
        <v>0</v>
      </c>
      <c r="F5612" s="205">
        <v>1821</v>
      </c>
    </row>
    <row r="5613" spans="1:6" x14ac:dyDescent="0.35">
      <c r="A5613" s="23">
        <v>44435</v>
      </c>
      <c r="B5613" s="205" t="s">
        <v>451</v>
      </c>
      <c r="C5613" s="205">
        <v>144</v>
      </c>
      <c r="D5613" s="205">
        <v>52505</v>
      </c>
      <c r="E5613" s="205">
        <v>0</v>
      </c>
      <c r="F5613" s="205">
        <v>1467</v>
      </c>
    </row>
    <row r="5614" spans="1:6" x14ac:dyDescent="0.35">
      <c r="A5614" s="23">
        <v>44435</v>
      </c>
      <c r="B5614" s="205" t="s">
        <v>450</v>
      </c>
      <c r="C5614" s="205">
        <v>174</v>
      </c>
      <c r="D5614" s="205">
        <v>98471</v>
      </c>
      <c r="E5614" s="205">
        <v>1</v>
      </c>
      <c r="F5614" s="205">
        <v>1867</v>
      </c>
    </row>
    <row r="5615" spans="1:6" x14ac:dyDescent="0.35">
      <c r="A5615" s="23">
        <v>44435</v>
      </c>
      <c r="B5615" s="205" t="s">
        <v>449</v>
      </c>
      <c r="C5615" s="205">
        <v>165</v>
      </c>
      <c r="D5615" s="205">
        <v>81711</v>
      </c>
      <c r="E5615" s="205">
        <v>1</v>
      </c>
      <c r="F5615" s="205">
        <v>2278</v>
      </c>
    </row>
    <row r="5616" spans="1:6" x14ac:dyDescent="0.35">
      <c r="A5616" s="23">
        <v>44435</v>
      </c>
      <c r="B5616" s="205" t="s">
        <v>438</v>
      </c>
      <c r="C5616" s="205">
        <v>33</v>
      </c>
      <c r="D5616" s="205">
        <v>975</v>
      </c>
      <c r="E5616" s="205">
        <v>0</v>
      </c>
      <c r="F5616" s="205">
        <v>6</v>
      </c>
    </row>
    <row r="5617" spans="1:6" x14ac:dyDescent="0.35">
      <c r="A5617" s="23">
        <v>44435</v>
      </c>
      <c r="B5617" s="205" t="s">
        <v>448</v>
      </c>
      <c r="C5617" s="205"/>
      <c r="D5617" s="205"/>
      <c r="E5617" s="205">
        <v>0</v>
      </c>
      <c r="F5617" s="205">
        <v>6</v>
      </c>
    </row>
    <row r="5618" spans="1:6" x14ac:dyDescent="0.35">
      <c r="A5618" s="23">
        <v>44438</v>
      </c>
      <c r="B5618" s="205" t="s">
        <v>462</v>
      </c>
      <c r="C5618" s="205">
        <v>183</v>
      </c>
      <c r="D5618" s="205">
        <v>15482</v>
      </c>
      <c r="E5618" s="205">
        <v>1</v>
      </c>
      <c r="F5618" s="205">
        <v>488</v>
      </c>
    </row>
    <row r="5619" spans="1:6" x14ac:dyDescent="0.35">
      <c r="A5619" s="23">
        <v>44438</v>
      </c>
      <c r="B5619" s="205" t="s">
        <v>461</v>
      </c>
      <c r="C5619" s="205">
        <v>101</v>
      </c>
      <c r="D5619" s="205">
        <v>7368</v>
      </c>
      <c r="E5619" s="205">
        <v>0</v>
      </c>
      <c r="F5619" s="205">
        <v>303</v>
      </c>
    </row>
    <row r="5620" spans="1:6" x14ac:dyDescent="0.35">
      <c r="A5620" s="23">
        <v>44438</v>
      </c>
      <c r="B5620" s="205" t="s">
        <v>460</v>
      </c>
      <c r="C5620" s="205">
        <v>347</v>
      </c>
      <c r="D5620" s="205">
        <v>71729</v>
      </c>
      <c r="E5620" s="205">
        <v>0</v>
      </c>
      <c r="F5620" s="205">
        <v>1775</v>
      </c>
    </row>
    <row r="5621" spans="1:6" x14ac:dyDescent="0.35">
      <c r="A5621" s="23">
        <v>44438</v>
      </c>
      <c r="B5621" s="205" t="s">
        <v>459</v>
      </c>
      <c r="C5621" s="205">
        <v>26</v>
      </c>
      <c r="D5621" s="205">
        <v>1679</v>
      </c>
      <c r="E5621" s="205"/>
      <c r="F5621" s="205"/>
    </row>
    <row r="5622" spans="1:6" x14ac:dyDescent="0.35">
      <c r="A5622" s="23">
        <v>44438</v>
      </c>
      <c r="B5622" s="205" t="s">
        <v>458</v>
      </c>
      <c r="C5622" s="205">
        <v>439</v>
      </c>
      <c r="D5622" s="205">
        <v>102705</v>
      </c>
      <c r="E5622" s="205">
        <v>0</v>
      </c>
      <c r="F5622" s="205">
        <v>2427</v>
      </c>
    </row>
    <row r="5623" spans="1:6" x14ac:dyDescent="0.35">
      <c r="A5623" s="23">
        <v>44438</v>
      </c>
      <c r="B5623" s="205" t="s">
        <v>457</v>
      </c>
      <c r="C5623" s="205">
        <v>29</v>
      </c>
      <c r="D5623" s="205">
        <v>2810</v>
      </c>
      <c r="E5623" s="205">
        <v>0</v>
      </c>
      <c r="F5623" s="205">
        <v>115</v>
      </c>
    </row>
    <row r="5624" spans="1:6" x14ac:dyDescent="0.35">
      <c r="A5624" s="23">
        <v>44438</v>
      </c>
      <c r="B5624" s="205" t="s">
        <v>456</v>
      </c>
      <c r="C5624" s="205">
        <v>494</v>
      </c>
      <c r="D5624" s="205">
        <v>56968</v>
      </c>
      <c r="E5624" s="205">
        <v>5</v>
      </c>
      <c r="F5624" s="205">
        <v>1560</v>
      </c>
    </row>
    <row r="5625" spans="1:6" x14ac:dyDescent="0.35">
      <c r="A5625" s="23">
        <v>44438</v>
      </c>
      <c r="B5625" s="205" t="s">
        <v>455</v>
      </c>
      <c r="C5625" s="205">
        <v>72</v>
      </c>
      <c r="D5625" s="205">
        <v>9791</v>
      </c>
      <c r="E5625" s="205">
        <v>1</v>
      </c>
      <c r="F5625" s="205">
        <v>303</v>
      </c>
    </row>
    <row r="5626" spans="1:6" x14ac:dyDescent="0.35">
      <c r="A5626" s="23">
        <v>44438</v>
      </c>
      <c r="B5626" s="205" t="s">
        <v>454</v>
      </c>
      <c r="C5626" s="205">
        <v>753</v>
      </c>
      <c r="D5626" s="205">
        <v>144115</v>
      </c>
      <c r="E5626" s="205">
        <v>1</v>
      </c>
      <c r="F5626" s="205">
        <v>3811</v>
      </c>
    </row>
    <row r="5627" spans="1:6" x14ac:dyDescent="0.35">
      <c r="A5627" s="23">
        <v>44438</v>
      </c>
      <c r="B5627" s="205" t="s">
        <v>453</v>
      </c>
      <c r="C5627" s="205">
        <v>10</v>
      </c>
      <c r="D5627" s="205">
        <v>1850</v>
      </c>
      <c r="E5627" s="205"/>
      <c r="F5627" s="205"/>
    </row>
    <row r="5628" spans="1:6" x14ac:dyDescent="0.35">
      <c r="A5628" s="23">
        <v>44438</v>
      </c>
      <c r="B5628" s="205" t="s">
        <v>452</v>
      </c>
      <c r="C5628" s="205">
        <v>304</v>
      </c>
      <c r="D5628" s="205">
        <v>58560</v>
      </c>
      <c r="E5628" s="205">
        <v>0</v>
      </c>
      <c r="F5628" s="205">
        <v>1821</v>
      </c>
    </row>
    <row r="5629" spans="1:6" x14ac:dyDescent="0.35">
      <c r="A5629" s="23">
        <v>44438</v>
      </c>
      <c r="B5629" s="205" t="s">
        <v>451</v>
      </c>
      <c r="C5629" s="205">
        <v>328</v>
      </c>
      <c r="D5629" s="205">
        <v>52833</v>
      </c>
      <c r="E5629" s="205">
        <v>1</v>
      </c>
      <c r="F5629" s="205">
        <v>1468</v>
      </c>
    </row>
    <row r="5630" spans="1:6" x14ac:dyDescent="0.35">
      <c r="A5630" s="23">
        <v>44438</v>
      </c>
      <c r="B5630" s="205" t="s">
        <v>450</v>
      </c>
      <c r="C5630" s="205">
        <v>474</v>
      </c>
      <c r="D5630" s="205">
        <v>98945</v>
      </c>
      <c r="E5630" s="205">
        <v>0</v>
      </c>
      <c r="F5630" s="205">
        <v>1867</v>
      </c>
    </row>
    <row r="5631" spans="1:6" x14ac:dyDescent="0.35">
      <c r="A5631" s="23">
        <v>44438</v>
      </c>
      <c r="B5631" s="205" t="s">
        <v>449</v>
      </c>
      <c r="C5631" s="205">
        <v>504</v>
      </c>
      <c r="D5631" s="205">
        <v>82215</v>
      </c>
      <c r="E5631" s="205">
        <v>1</v>
      </c>
      <c r="F5631" s="205">
        <v>2279</v>
      </c>
    </row>
    <row r="5632" spans="1:6" x14ac:dyDescent="0.35">
      <c r="A5632" s="23">
        <v>44438</v>
      </c>
      <c r="B5632" s="205" t="s">
        <v>438</v>
      </c>
      <c r="C5632" s="205">
        <v>17</v>
      </c>
      <c r="D5632" s="205">
        <v>992</v>
      </c>
      <c r="E5632" s="205">
        <v>0</v>
      </c>
      <c r="F5632" s="205">
        <v>6</v>
      </c>
    </row>
    <row r="5633" spans="1:6" x14ac:dyDescent="0.35">
      <c r="A5633" s="23">
        <v>44438</v>
      </c>
      <c r="B5633" s="205" t="s">
        <v>448</v>
      </c>
      <c r="C5633" s="205"/>
      <c r="D5633" s="205"/>
      <c r="E5633" s="205">
        <v>0</v>
      </c>
      <c r="F5633" s="205">
        <v>6</v>
      </c>
    </row>
    <row r="5634" spans="1:6" s="205" customFormat="1" x14ac:dyDescent="0.35">
      <c r="A5634" s="23">
        <v>44439</v>
      </c>
      <c r="B5634" s="205" t="s">
        <v>462</v>
      </c>
      <c r="C5634" s="205">
        <v>42</v>
      </c>
      <c r="D5634" s="205">
        <v>15524</v>
      </c>
      <c r="E5634" s="205">
        <v>0</v>
      </c>
      <c r="F5634" s="205">
        <v>488</v>
      </c>
    </row>
    <row r="5635" spans="1:6" s="205" customFormat="1" x14ac:dyDescent="0.35">
      <c r="A5635" s="23">
        <v>44439</v>
      </c>
      <c r="B5635" s="205" t="s">
        <v>461</v>
      </c>
      <c r="C5635" s="205">
        <v>21</v>
      </c>
      <c r="D5635" s="205">
        <v>7389</v>
      </c>
      <c r="E5635" s="205">
        <v>1</v>
      </c>
      <c r="F5635" s="205">
        <v>304</v>
      </c>
    </row>
    <row r="5636" spans="1:6" s="205" customFormat="1" x14ac:dyDescent="0.35">
      <c r="A5636" s="23">
        <v>44439</v>
      </c>
      <c r="B5636" s="205" t="s">
        <v>460</v>
      </c>
      <c r="C5636" s="205">
        <v>148</v>
      </c>
      <c r="D5636" s="205">
        <v>71877</v>
      </c>
      <c r="E5636" s="205">
        <v>4</v>
      </c>
      <c r="F5636" s="205">
        <v>1779</v>
      </c>
    </row>
    <row r="5637" spans="1:6" s="205" customFormat="1" x14ac:dyDescent="0.35">
      <c r="A5637" s="23">
        <v>44439</v>
      </c>
      <c r="B5637" s="205" t="s">
        <v>459</v>
      </c>
      <c r="C5637" s="205">
        <v>5</v>
      </c>
      <c r="D5637" s="205">
        <v>1684</v>
      </c>
    </row>
    <row r="5638" spans="1:6" s="205" customFormat="1" x14ac:dyDescent="0.35">
      <c r="A5638" s="23">
        <v>44439</v>
      </c>
      <c r="B5638" s="205" t="s">
        <v>458</v>
      </c>
      <c r="C5638" s="205">
        <v>159</v>
      </c>
      <c r="D5638" s="205">
        <v>102864</v>
      </c>
      <c r="E5638" s="205">
        <v>4</v>
      </c>
      <c r="F5638" s="205">
        <v>2431</v>
      </c>
    </row>
    <row r="5639" spans="1:6" s="205" customFormat="1" x14ac:dyDescent="0.35">
      <c r="A5639" s="23">
        <v>44439</v>
      </c>
      <c r="B5639" s="205" t="s">
        <v>457</v>
      </c>
      <c r="C5639" s="205">
        <v>5</v>
      </c>
      <c r="D5639" s="205">
        <v>2815</v>
      </c>
      <c r="E5639" s="205">
        <v>0</v>
      </c>
      <c r="F5639" s="205">
        <v>115</v>
      </c>
    </row>
    <row r="5640" spans="1:6" s="205" customFormat="1" x14ac:dyDescent="0.35">
      <c r="A5640" s="23">
        <v>44439</v>
      </c>
      <c r="B5640" s="205" t="s">
        <v>456</v>
      </c>
      <c r="C5640" s="205">
        <v>158</v>
      </c>
      <c r="D5640" s="205">
        <v>57126</v>
      </c>
      <c r="E5640" s="205">
        <v>2</v>
      </c>
      <c r="F5640" s="205">
        <v>1562</v>
      </c>
    </row>
    <row r="5641" spans="1:6" s="205" customFormat="1" x14ac:dyDescent="0.35">
      <c r="A5641" s="23">
        <v>44439</v>
      </c>
      <c r="B5641" s="205" t="s">
        <v>455</v>
      </c>
      <c r="C5641" s="205">
        <v>34</v>
      </c>
      <c r="D5641" s="205">
        <v>9825</v>
      </c>
      <c r="E5641" s="205">
        <v>0</v>
      </c>
      <c r="F5641" s="205">
        <v>303</v>
      </c>
    </row>
    <row r="5642" spans="1:6" s="205" customFormat="1" x14ac:dyDescent="0.35">
      <c r="A5642" s="23">
        <v>44439</v>
      </c>
      <c r="B5642" s="205" t="s">
        <v>454</v>
      </c>
      <c r="C5642" s="205">
        <v>292</v>
      </c>
      <c r="D5642" s="205">
        <v>144407</v>
      </c>
      <c r="E5642" s="205">
        <v>3</v>
      </c>
      <c r="F5642" s="205">
        <v>3814</v>
      </c>
    </row>
    <row r="5643" spans="1:6" s="205" customFormat="1" x14ac:dyDescent="0.35">
      <c r="A5643" s="23">
        <v>44439</v>
      </c>
      <c r="B5643" s="205" t="s">
        <v>453</v>
      </c>
      <c r="C5643" s="205">
        <v>1</v>
      </c>
      <c r="D5643" s="205">
        <v>1851</v>
      </c>
    </row>
    <row r="5644" spans="1:6" s="205" customFormat="1" x14ac:dyDescent="0.35">
      <c r="A5644" s="23">
        <v>44439</v>
      </c>
      <c r="B5644" s="205" t="s">
        <v>452</v>
      </c>
      <c r="C5644" s="205">
        <v>158</v>
      </c>
      <c r="D5644" s="205">
        <v>58718</v>
      </c>
      <c r="E5644" s="205">
        <v>0</v>
      </c>
      <c r="F5644" s="205">
        <v>1821</v>
      </c>
    </row>
    <row r="5645" spans="1:6" s="205" customFormat="1" x14ac:dyDescent="0.35">
      <c r="A5645" s="23">
        <v>44439</v>
      </c>
      <c r="B5645" s="205" t="s">
        <v>451</v>
      </c>
      <c r="C5645" s="205">
        <v>175</v>
      </c>
      <c r="D5645" s="205">
        <v>53008</v>
      </c>
      <c r="E5645" s="205">
        <v>1</v>
      </c>
      <c r="F5645" s="205">
        <v>1469</v>
      </c>
    </row>
    <row r="5646" spans="1:6" s="205" customFormat="1" x14ac:dyDescent="0.35">
      <c r="A5646" s="23">
        <v>44439</v>
      </c>
      <c r="B5646" s="205" t="s">
        <v>450</v>
      </c>
      <c r="C5646" s="205">
        <v>168</v>
      </c>
      <c r="D5646" s="205">
        <v>99113</v>
      </c>
      <c r="E5646" s="205">
        <v>0</v>
      </c>
      <c r="F5646" s="205">
        <v>1867</v>
      </c>
    </row>
    <row r="5647" spans="1:6" s="205" customFormat="1" x14ac:dyDescent="0.35">
      <c r="A5647" s="23">
        <v>44439</v>
      </c>
      <c r="B5647" s="205" t="s">
        <v>449</v>
      </c>
      <c r="C5647" s="205">
        <v>189</v>
      </c>
      <c r="D5647" s="205">
        <v>82404</v>
      </c>
      <c r="E5647" s="205">
        <v>2</v>
      </c>
      <c r="F5647" s="205">
        <v>2281</v>
      </c>
    </row>
    <row r="5648" spans="1:6" s="205" customFormat="1" x14ac:dyDescent="0.35">
      <c r="A5648" s="23">
        <v>44439</v>
      </c>
      <c r="B5648" s="205" t="s">
        <v>438</v>
      </c>
      <c r="C5648" s="205">
        <v>2</v>
      </c>
      <c r="D5648" s="205">
        <v>994</v>
      </c>
      <c r="E5648" s="205">
        <v>0</v>
      </c>
      <c r="F5648" s="205">
        <v>6</v>
      </c>
    </row>
    <row r="5649" spans="1:6" s="205" customFormat="1" x14ac:dyDescent="0.35">
      <c r="A5649" s="23">
        <v>44439</v>
      </c>
      <c r="B5649" s="205" t="s">
        <v>448</v>
      </c>
      <c r="E5649" s="205">
        <v>0</v>
      </c>
      <c r="F5649" s="205">
        <v>6</v>
      </c>
    </row>
    <row r="5650" spans="1:6" x14ac:dyDescent="0.35">
      <c r="A5650" s="23">
        <v>44440</v>
      </c>
      <c r="B5650" s="205" t="s">
        <v>462</v>
      </c>
      <c r="C5650" s="205">
        <v>52</v>
      </c>
      <c r="D5650" s="205">
        <v>15576</v>
      </c>
      <c r="E5650" s="205">
        <v>0</v>
      </c>
      <c r="F5650" s="205">
        <v>488</v>
      </c>
    </row>
    <row r="5651" spans="1:6" x14ac:dyDescent="0.35">
      <c r="A5651" s="23">
        <v>44440</v>
      </c>
      <c r="B5651" s="205" t="s">
        <v>461</v>
      </c>
      <c r="C5651" s="205">
        <v>36</v>
      </c>
      <c r="D5651" s="205">
        <v>7425</v>
      </c>
      <c r="E5651" s="205">
        <v>0</v>
      </c>
      <c r="F5651" s="205">
        <v>304</v>
      </c>
    </row>
    <row r="5652" spans="1:6" x14ac:dyDescent="0.35">
      <c r="A5652" s="23">
        <v>44440</v>
      </c>
      <c r="B5652" s="205" t="s">
        <v>460</v>
      </c>
      <c r="C5652" s="205">
        <v>170</v>
      </c>
      <c r="D5652" s="205">
        <v>72047</v>
      </c>
      <c r="E5652" s="205">
        <v>4</v>
      </c>
      <c r="F5652" s="205">
        <v>1783</v>
      </c>
    </row>
    <row r="5653" spans="1:6" x14ac:dyDescent="0.35">
      <c r="A5653" s="23">
        <v>44440</v>
      </c>
      <c r="B5653" s="205" t="s">
        <v>459</v>
      </c>
      <c r="C5653" s="205">
        <v>4</v>
      </c>
      <c r="D5653" s="205">
        <v>1688</v>
      </c>
      <c r="E5653" s="205"/>
      <c r="F5653" s="205"/>
    </row>
    <row r="5654" spans="1:6" x14ac:dyDescent="0.35">
      <c r="A5654" s="23">
        <v>44440</v>
      </c>
      <c r="B5654" s="205" t="s">
        <v>458</v>
      </c>
      <c r="C5654" s="205">
        <v>196</v>
      </c>
      <c r="D5654" s="205">
        <v>103060</v>
      </c>
      <c r="E5654" s="205">
        <v>1</v>
      </c>
      <c r="F5654" s="205">
        <v>2432</v>
      </c>
    </row>
    <row r="5655" spans="1:6" x14ac:dyDescent="0.35">
      <c r="A5655" s="23">
        <v>44440</v>
      </c>
      <c r="B5655" s="205" t="s">
        <v>457</v>
      </c>
      <c r="C5655" s="205">
        <v>7</v>
      </c>
      <c r="D5655" s="205">
        <v>2822</v>
      </c>
      <c r="E5655" s="205">
        <v>0</v>
      </c>
      <c r="F5655" s="205">
        <v>115</v>
      </c>
    </row>
    <row r="5656" spans="1:6" x14ac:dyDescent="0.35">
      <c r="A5656" s="23">
        <v>44440</v>
      </c>
      <c r="B5656" s="205" t="s">
        <v>456</v>
      </c>
      <c r="C5656" s="205">
        <v>202</v>
      </c>
      <c r="D5656" s="205">
        <v>57328</v>
      </c>
      <c r="E5656" s="205">
        <v>1</v>
      </c>
      <c r="F5656" s="205">
        <v>1563</v>
      </c>
    </row>
    <row r="5657" spans="1:6" x14ac:dyDescent="0.35">
      <c r="A5657" s="23">
        <v>44440</v>
      </c>
      <c r="B5657" s="205" t="s">
        <v>455</v>
      </c>
      <c r="C5657" s="205">
        <v>19</v>
      </c>
      <c r="D5657" s="205">
        <v>9844</v>
      </c>
      <c r="E5657" s="205">
        <v>0</v>
      </c>
      <c r="F5657" s="205">
        <v>303</v>
      </c>
    </row>
    <row r="5658" spans="1:6" x14ac:dyDescent="0.35">
      <c r="A5658" s="23">
        <v>44440</v>
      </c>
      <c r="B5658" s="205" t="s">
        <v>454</v>
      </c>
      <c r="C5658" s="205">
        <v>301</v>
      </c>
      <c r="D5658" s="205">
        <v>144708</v>
      </c>
      <c r="E5658" s="205">
        <v>1</v>
      </c>
      <c r="F5658" s="205">
        <v>3815</v>
      </c>
    </row>
    <row r="5659" spans="1:6" x14ac:dyDescent="0.35">
      <c r="A5659" s="23">
        <v>44440</v>
      </c>
      <c r="B5659" s="205" t="s">
        <v>453</v>
      </c>
      <c r="C5659" s="205">
        <v>0</v>
      </c>
      <c r="D5659" s="205">
        <v>1851</v>
      </c>
      <c r="E5659" s="205"/>
      <c r="F5659" s="205"/>
    </row>
    <row r="5660" spans="1:6" x14ac:dyDescent="0.35">
      <c r="A5660" s="23">
        <v>44440</v>
      </c>
      <c r="B5660" s="205" t="s">
        <v>452</v>
      </c>
      <c r="C5660" s="205">
        <v>159</v>
      </c>
      <c r="D5660" s="205">
        <v>58877</v>
      </c>
      <c r="E5660" s="205">
        <v>0</v>
      </c>
      <c r="F5660" s="205">
        <v>1821</v>
      </c>
    </row>
    <row r="5661" spans="1:6" x14ac:dyDescent="0.35">
      <c r="A5661" s="23">
        <v>44440</v>
      </c>
      <c r="B5661" s="205" t="s">
        <v>451</v>
      </c>
      <c r="C5661" s="205">
        <v>114</v>
      </c>
      <c r="D5661" s="205">
        <v>53122</v>
      </c>
      <c r="E5661" s="205">
        <v>2</v>
      </c>
      <c r="F5661" s="205">
        <v>1471</v>
      </c>
    </row>
    <row r="5662" spans="1:6" x14ac:dyDescent="0.35">
      <c r="A5662" s="23">
        <v>44440</v>
      </c>
      <c r="B5662" s="205" t="s">
        <v>450</v>
      </c>
      <c r="C5662" s="205">
        <v>192</v>
      </c>
      <c r="D5662" s="205">
        <v>99305</v>
      </c>
      <c r="E5662" s="205">
        <v>0</v>
      </c>
      <c r="F5662" s="205">
        <v>1867</v>
      </c>
    </row>
    <row r="5663" spans="1:6" x14ac:dyDescent="0.35">
      <c r="A5663" s="23">
        <v>44440</v>
      </c>
      <c r="B5663" s="205" t="s">
        <v>449</v>
      </c>
      <c r="C5663" s="205">
        <v>343</v>
      </c>
      <c r="D5663" s="205">
        <v>82747</v>
      </c>
      <c r="E5663" s="205">
        <v>2</v>
      </c>
      <c r="F5663" s="205">
        <v>2283</v>
      </c>
    </row>
    <row r="5664" spans="1:6" x14ac:dyDescent="0.35">
      <c r="A5664" s="23">
        <v>44440</v>
      </c>
      <c r="B5664" s="205" t="s">
        <v>438</v>
      </c>
      <c r="C5664" s="205">
        <v>1</v>
      </c>
      <c r="D5664" s="205">
        <v>995</v>
      </c>
      <c r="E5664" s="205">
        <v>0</v>
      </c>
      <c r="F5664" s="205">
        <v>6</v>
      </c>
    </row>
    <row r="5665" spans="1:6" x14ac:dyDescent="0.35">
      <c r="A5665" s="23">
        <v>44440</v>
      </c>
      <c r="B5665" s="205" t="s">
        <v>448</v>
      </c>
      <c r="C5665" s="205"/>
      <c r="D5665" s="205"/>
      <c r="E5665" s="205">
        <v>0</v>
      </c>
      <c r="F5665" s="205">
        <v>6</v>
      </c>
    </row>
    <row r="5666" spans="1:6" x14ac:dyDescent="0.35">
      <c r="A5666" s="23">
        <v>44441</v>
      </c>
      <c r="B5666" s="27" t="s">
        <v>462</v>
      </c>
      <c r="C5666" s="27">
        <v>36</v>
      </c>
      <c r="D5666" s="27">
        <v>15612</v>
      </c>
      <c r="E5666" s="27">
        <v>0</v>
      </c>
      <c r="F5666" s="205">
        <v>488</v>
      </c>
    </row>
    <row r="5667" spans="1:6" x14ac:dyDescent="0.35">
      <c r="A5667" s="23">
        <v>44441</v>
      </c>
      <c r="B5667" s="27" t="s">
        <v>461</v>
      </c>
      <c r="C5667" s="27">
        <v>29</v>
      </c>
      <c r="D5667" s="27">
        <v>7454</v>
      </c>
      <c r="E5667" s="27">
        <v>0</v>
      </c>
      <c r="F5667" s="27">
        <v>304</v>
      </c>
    </row>
    <row r="5668" spans="1:6" x14ac:dyDescent="0.35">
      <c r="A5668" s="23">
        <v>44441</v>
      </c>
      <c r="B5668" s="27" t="s">
        <v>460</v>
      </c>
      <c r="C5668" s="27">
        <v>178</v>
      </c>
      <c r="D5668" s="27">
        <v>72225</v>
      </c>
      <c r="E5668" s="27">
        <v>0</v>
      </c>
      <c r="F5668" s="27">
        <v>1783</v>
      </c>
    </row>
    <row r="5669" spans="1:6" x14ac:dyDescent="0.35">
      <c r="A5669" s="23">
        <v>44441</v>
      </c>
      <c r="B5669" s="27" t="s">
        <v>459</v>
      </c>
      <c r="C5669" s="27">
        <v>15</v>
      </c>
      <c r="D5669" s="27">
        <v>1703</v>
      </c>
    </row>
    <row r="5670" spans="1:6" x14ac:dyDescent="0.35">
      <c r="A5670" s="23">
        <v>44441</v>
      </c>
      <c r="B5670" s="27" t="s">
        <v>458</v>
      </c>
      <c r="C5670" s="27">
        <v>231</v>
      </c>
      <c r="D5670" s="27">
        <v>103291</v>
      </c>
      <c r="E5670" s="27">
        <v>2</v>
      </c>
      <c r="F5670" s="27">
        <v>2434</v>
      </c>
    </row>
    <row r="5671" spans="1:6" x14ac:dyDescent="0.35">
      <c r="A5671" s="23">
        <v>44441</v>
      </c>
      <c r="B5671" s="27" t="s">
        <v>457</v>
      </c>
      <c r="C5671" s="27">
        <v>10</v>
      </c>
      <c r="D5671" s="27">
        <v>2832</v>
      </c>
      <c r="E5671" s="27">
        <v>0</v>
      </c>
      <c r="F5671" s="27">
        <v>115</v>
      </c>
    </row>
    <row r="5672" spans="1:6" x14ac:dyDescent="0.35">
      <c r="A5672" s="23">
        <v>44441</v>
      </c>
      <c r="B5672" s="27" t="s">
        <v>456</v>
      </c>
      <c r="C5672" s="27">
        <v>126</v>
      </c>
      <c r="D5672" s="27">
        <v>57454</v>
      </c>
      <c r="E5672" s="27">
        <v>0</v>
      </c>
      <c r="F5672" s="27">
        <v>1563</v>
      </c>
    </row>
    <row r="5673" spans="1:6" x14ac:dyDescent="0.35">
      <c r="A5673" s="23">
        <v>44441</v>
      </c>
      <c r="B5673" s="27" t="s">
        <v>455</v>
      </c>
      <c r="C5673" s="27">
        <v>16</v>
      </c>
      <c r="D5673" s="27">
        <v>9860</v>
      </c>
      <c r="E5673" s="27">
        <v>2</v>
      </c>
      <c r="F5673" s="27">
        <v>305</v>
      </c>
    </row>
    <row r="5674" spans="1:6" x14ac:dyDescent="0.35">
      <c r="A5674" s="23">
        <v>44441</v>
      </c>
      <c r="B5674" s="27" t="s">
        <v>454</v>
      </c>
      <c r="C5674" s="27">
        <v>292</v>
      </c>
      <c r="D5674" s="27">
        <v>145000</v>
      </c>
      <c r="E5674" s="27">
        <v>1</v>
      </c>
      <c r="F5674" s="27">
        <v>3816</v>
      </c>
    </row>
    <row r="5675" spans="1:6" x14ac:dyDescent="0.35">
      <c r="A5675" s="23">
        <v>44441</v>
      </c>
      <c r="B5675" s="27" t="s">
        <v>453</v>
      </c>
      <c r="C5675" s="27">
        <v>6</v>
      </c>
      <c r="D5675" s="27">
        <v>1857</v>
      </c>
    </row>
    <row r="5676" spans="1:6" x14ac:dyDescent="0.35">
      <c r="A5676" s="23">
        <v>44441</v>
      </c>
      <c r="B5676" s="27" t="s">
        <v>452</v>
      </c>
      <c r="C5676" s="27">
        <v>129</v>
      </c>
      <c r="D5676" s="27">
        <v>59006</v>
      </c>
      <c r="E5676" s="27">
        <v>0</v>
      </c>
      <c r="F5676" s="27">
        <v>1821</v>
      </c>
    </row>
    <row r="5677" spans="1:6" x14ac:dyDescent="0.35">
      <c r="A5677" s="23">
        <v>44441</v>
      </c>
      <c r="B5677" s="27" t="s">
        <v>451</v>
      </c>
      <c r="C5677" s="27">
        <v>128</v>
      </c>
      <c r="D5677" s="27">
        <v>53250</v>
      </c>
      <c r="E5677" s="27">
        <v>1</v>
      </c>
      <c r="F5677" s="27">
        <v>1472</v>
      </c>
    </row>
    <row r="5678" spans="1:6" x14ac:dyDescent="0.35">
      <c r="A5678" s="23">
        <v>44441</v>
      </c>
      <c r="B5678" s="27" t="s">
        <v>450</v>
      </c>
      <c r="C5678" s="27">
        <v>180</v>
      </c>
      <c r="D5678" s="27">
        <v>99485</v>
      </c>
      <c r="E5678" s="27">
        <v>2</v>
      </c>
      <c r="F5678" s="27">
        <v>1869</v>
      </c>
    </row>
    <row r="5679" spans="1:6" x14ac:dyDescent="0.35">
      <c r="A5679" s="23">
        <v>44441</v>
      </c>
      <c r="B5679" s="27" t="s">
        <v>449</v>
      </c>
      <c r="C5679" s="27">
        <v>239</v>
      </c>
      <c r="D5679" s="27">
        <v>82986</v>
      </c>
      <c r="E5679" s="27">
        <v>7</v>
      </c>
      <c r="F5679" s="27">
        <v>2290</v>
      </c>
    </row>
    <row r="5680" spans="1:6" x14ac:dyDescent="0.35">
      <c r="A5680" s="23">
        <v>44441</v>
      </c>
      <c r="B5680" s="27" t="s">
        <v>438</v>
      </c>
      <c r="C5680" s="27">
        <v>-22</v>
      </c>
      <c r="D5680" s="27">
        <v>973</v>
      </c>
      <c r="E5680" s="27">
        <v>0</v>
      </c>
      <c r="F5680" s="27">
        <v>6</v>
      </c>
    </row>
    <row r="5681" spans="1:6" x14ac:dyDescent="0.35">
      <c r="A5681" s="23">
        <v>44441</v>
      </c>
      <c r="B5681" s="27" t="s">
        <v>448</v>
      </c>
      <c r="E5681" s="27">
        <v>0</v>
      </c>
      <c r="F5681" s="27">
        <v>6</v>
      </c>
    </row>
    <row r="5682" spans="1:6" s="205" customFormat="1" x14ac:dyDescent="0.35">
      <c r="A5682" s="23">
        <v>44442</v>
      </c>
      <c r="B5682" s="205" t="s">
        <v>462</v>
      </c>
      <c r="C5682" s="205">
        <v>65</v>
      </c>
      <c r="D5682" s="205">
        <v>15677</v>
      </c>
      <c r="E5682" s="205">
        <v>0</v>
      </c>
      <c r="F5682" s="205">
        <v>488</v>
      </c>
    </row>
    <row r="5683" spans="1:6" s="205" customFormat="1" x14ac:dyDescent="0.35">
      <c r="A5683" s="23">
        <v>44442</v>
      </c>
      <c r="B5683" s="205" t="s">
        <v>461</v>
      </c>
      <c r="C5683" s="205">
        <v>20</v>
      </c>
      <c r="D5683" s="205">
        <v>7474</v>
      </c>
      <c r="E5683" s="205">
        <v>0</v>
      </c>
      <c r="F5683" s="205">
        <v>304</v>
      </c>
    </row>
    <row r="5684" spans="1:6" s="205" customFormat="1" x14ac:dyDescent="0.35">
      <c r="A5684" s="23">
        <v>44442</v>
      </c>
      <c r="B5684" s="205" t="s">
        <v>460</v>
      </c>
      <c r="C5684" s="205">
        <v>183</v>
      </c>
      <c r="D5684" s="205">
        <v>72408</v>
      </c>
      <c r="E5684" s="205">
        <v>1</v>
      </c>
      <c r="F5684" s="205">
        <v>1784</v>
      </c>
    </row>
    <row r="5685" spans="1:6" s="205" customFormat="1" x14ac:dyDescent="0.35">
      <c r="A5685" s="23">
        <v>44442</v>
      </c>
      <c r="B5685" s="205" t="s">
        <v>459</v>
      </c>
      <c r="C5685" s="205">
        <v>12</v>
      </c>
      <c r="D5685" s="205">
        <v>1715</v>
      </c>
    </row>
    <row r="5686" spans="1:6" s="205" customFormat="1" x14ac:dyDescent="0.35">
      <c r="A5686" s="23">
        <v>44442</v>
      </c>
      <c r="B5686" s="205" t="s">
        <v>458</v>
      </c>
      <c r="C5686" s="205">
        <v>156</v>
      </c>
      <c r="D5686" s="205">
        <v>103447</v>
      </c>
      <c r="E5686" s="205">
        <v>1</v>
      </c>
      <c r="F5686" s="205">
        <v>2435</v>
      </c>
    </row>
    <row r="5687" spans="1:6" s="205" customFormat="1" x14ac:dyDescent="0.35">
      <c r="A5687" s="23">
        <v>44442</v>
      </c>
      <c r="B5687" s="205" t="s">
        <v>457</v>
      </c>
      <c r="C5687" s="205">
        <v>7</v>
      </c>
      <c r="D5687" s="205">
        <v>2839</v>
      </c>
      <c r="E5687" s="205">
        <v>0</v>
      </c>
      <c r="F5687" s="205">
        <v>115</v>
      </c>
    </row>
    <row r="5688" spans="1:6" s="205" customFormat="1" x14ac:dyDescent="0.35">
      <c r="A5688" s="23">
        <v>44442</v>
      </c>
      <c r="B5688" s="205" t="s">
        <v>456</v>
      </c>
      <c r="C5688" s="205">
        <v>202</v>
      </c>
      <c r="D5688" s="205">
        <v>57656</v>
      </c>
      <c r="E5688" s="205">
        <v>1</v>
      </c>
      <c r="F5688" s="205">
        <v>1564</v>
      </c>
    </row>
    <row r="5689" spans="1:6" s="205" customFormat="1" x14ac:dyDescent="0.35">
      <c r="A5689" s="23">
        <v>44442</v>
      </c>
      <c r="B5689" s="205" t="s">
        <v>455</v>
      </c>
      <c r="C5689" s="205">
        <v>50</v>
      </c>
      <c r="D5689" s="205">
        <v>9910</v>
      </c>
      <c r="E5689" s="205">
        <v>2</v>
      </c>
      <c r="F5689" s="205">
        <v>307</v>
      </c>
    </row>
    <row r="5690" spans="1:6" s="205" customFormat="1" x14ac:dyDescent="0.35">
      <c r="A5690" s="23">
        <v>44442</v>
      </c>
      <c r="B5690" s="205" t="s">
        <v>454</v>
      </c>
      <c r="C5690" s="205">
        <v>291</v>
      </c>
      <c r="D5690" s="205">
        <v>145291</v>
      </c>
      <c r="E5690" s="205">
        <v>2</v>
      </c>
      <c r="F5690" s="205">
        <v>3818</v>
      </c>
    </row>
    <row r="5691" spans="1:6" s="205" customFormat="1" x14ac:dyDescent="0.35">
      <c r="A5691" s="23">
        <v>44442</v>
      </c>
      <c r="B5691" s="205" t="s">
        <v>453</v>
      </c>
      <c r="C5691" s="205">
        <v>3</v>
      </c>
      <c r="D5691" s="205">
        <v>1860</v>
      </c>
    </row>
    <row r="5692" spans="1:6" s="205" customFormat="1" x14ac:dyDescent="0.35">
      <c r="A5692" s="23">
        <v>44442</v>
      </c>
      <c r="B5692" s="205" t="s">
        <v>452</v>
      </c>
      <c r="C5692" s="205">
        <v>132</v>
      </c>
      <c r="D5692" s="205">
        <v>59138</v>
      </c>
      <c r="E5692" s="205">
        <v>1</v>
      </c>
      <c r="F5692" s="205">
        <v>1822</v>
      </c>
    </row>
    <row r="5693" spans="1:6" s="205" customFormat="1" x14ac:dyDescent="0.35">
      <c r="A5693" s="23">
        <v>44442</v>
      </c>
      <c r="B5693" s="205" t="s">
        <v>451</v>
      </c>
      <c r="C5693" s="205">
        <v>133</v>
      </c>
      <c r="D5693" s="205">
        <v>53383</v>
      </c>
      <c r="E5693" s="205">
        <v>1</v>
      </c>
      <c r="F5693" s="205">
        <v>1473</v>
      </c>
    </row>
    <row r="5694" spans="1:6" s="205" customFormat="1" x14ac:dyDescent="0.35">
      <c r="A5694" s="23">
        <v>44442</v>
      </c>
      <c r="B5694" s="205" t="s">
        <v>450</v>
      </c>
      <c r="C5694" s="205">
        <v>214</v>
      </c>
      <c r="D5694" s="205">
        <v>99699</v>
      </c>
      <c r="E5694" s="205">
        <v>2</v>
      </c>
      <c r="F5694" s="205">
        <v>1871</v>
      </c>
    </row>
    <row r="5695" spans="1:6" s="205" customFormat="1" x14ac:dyDescent="0.35">
      <c r="A5695" s="23">
        <v>44442</v>
      </c>
      <c r="B5695" s="205" t="s">
        <v>449</v>
      </c>
      <c r="C5695" s="205">
        <v>245</v>
      </c>
      <c r="D5695" s="205">
        <v>83231</v>
      </c>
      <c r="E5695" s="205">
        <v>3</v>
      </c>
      <c r="F5695" s="205">
        <v>2293</v>
      </c>
    </row>
    <row r="5696" spans="1:6" s="205" customFormat="1" x14ac:dyDescent="0.35">
      <c r="A5696" s="23">
        <v>44442</v>
      </c>
      <c r="B5696" s="205" t="s">
        <v>438</v>
      </c>
      <c r="C5696" s="205">
        <v>-10</v>
      </c>
      <c r="D5696" s="205">
        <v>963</v>
      </c>
      <c r="E5696" s="205">
        <v>0</v>
      </c>
      <c r="F5696" s="205">
        <v>6</v>
      </c>
    </row>
    <row r="5697" spans="1:6" s="205" customFormat="1" x14ac:dyDescent="0.35">
      <c r="A5697" s="23">
        <v>44442</v>
      </c>
      <c r="B5697" s="205" t="s">
        <v>448</v>
      </c>
      <c r="E5697" s="205">
        <v>0</v>
      </c>
      <c r="F5697" s="205">
        <v>6</v>
      </c>
    </row>
    <row r="5698" spans="1:6" x14ac:dyDescent="0.35">
      <c r="D5698" s="205"/>
      <c r="E5698" s="205"/>
      <c r="F5698" s="20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O'Donnell, Allison (DPH)</cp:lastModifiedBy>
  <dcterms:created xsi:type="dcterms:W3CDTF">2021-01-19T16:09:52Z</dcterms:created>
  <dcterms:modified xsi:type="dcterms:W3CDTF">2021-09-03T19:06:49Z</dcterms:modified>
</cp:coreProperties>
</file>