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defaultThemeVersion="166925"/>
  <mc:AlternateContent xmlns:mc="http://schemas.openxmlformats.org/markup-compatibility/2006">
    <mc:Choice Requires="x15">
      <x15ac:absPath xmlns:x15ac="http://schemas.microsoft.com/office/spreadsheetml/2010/11/ac" url="C:\Users\amy.mcguire\Desktop\CPS\Implementation\Actual System Peak\"/>
    </mc:Choice>
  </mc:AlternateContent>
  <xr:revisionPtr revIDLastSave="0" documentId="8_{E2854B17-DEF9-41B5-A837-075449D224F4}" xr6:coauthVersionLast="45" xr6:coauthVersionMax="45" xr10:uidLastSave="{00000000-0000-0000-0000-000000000000}"/>
  <bookViews>
    <workbookView xWindow="5868" yWindow="216" windowWidth="15720" windowHeight="12504" activeTab="2" xr2:uid="{D9BD5AA5-D2D2-4D8D-A3D8-136DF9DDA907}"/>
  </bookViews>
  <sheets>
    <sheet name="Instructions" sheetId="2" r:id="rId1"/>
    <sheet name="2020" sheetId="1" r:id="rId2"/>
    <sheet name="2021"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3" l="1"/>
  <c r="E11" i="3"/>
  <c r="D10" i="3"/>
  <c r="D11" i="3"/>
  <c r="E8" i="3"/>
  <c r="E9" i="3"/>
  <c r="D8" i="3"/>
  <c r="D9" i="3"/>
  <c r="E7" i="3" l="1"/>
  <c r="D7" i="3"/>
  <c r="E6" i="3"/>
  <c r="D6" i="3"/>
  <c r="E5" i="3"/>
  <c r="D5" i="3"/>
  <c r="E4" i="3"/>
  <c r="D4" i="3"/>
  <c r="D15" i="1" l="1"/>
  <c r="E15" i="1"/>
  <c r="D14" i="1" l="1"/>
  <c r="E14" i="1"/>
  <c r="D13" i="1" l="1"/>
  <c r="E13" i="1"/>
  <c r="D5" i="1" l="1"/>
  <c r="E5" i="1"/>
  <c r="D6" i="1"/>
  <c r="E6" i="1"/>
  <c r="D7" i="1"/>
  <c r="E7" i="1"/>
  <c r="D8" i="1"/>
  <c r="E8" i="1"/>
  <c r="D9" i="1"/>
  <c r="E9" i="1"/>
  <c r="D10" i="1"/>
  <c r="E10" i="1"/>
  <c r="D11" i="1"/>
  <c r="E11" i="1"/>
  <c r="D12" i="1"/>
  <c r="E12" i="1"/>
  <c r="E4" i="1"/>
  <c r="D4" i="1"/>
</calcChain>
</file>

<file path=xl/sharedStrings.xml><?xml version="1.0" encoding="utf-8"?>
<sst xmlns="http://schemas.openxmlformats.org/spreadsheetml/2006/main" count="14" uniqueCount="9">
  <si>
    <t xml:space="preserve">Commonwealth of Massachusetts
Executive Office of Energy and Environmental Affairs
DEPARTMENT OF ENERGY RESOURCES
Clean Peak Energy Portfolio Standard (CPS)
(225 CMR 21.00)
Hour of Actual Monthly System Peak Report
</t>
  </si>
  <si>
    <r>
      <rPr>
        <b/>
        <sz val="11"/>
        <color theme="1"/>
        <rFont val="Calibri"/>
        <family val="2"/>
        <scheme val="minor"/>
      </rPr>
      <t>Data Source for Production of this Report:</t>
    </r>
    <r>
      <rPr>
        <sz val="11"/>
        <color theme="1"/>
        <rFont val="Calibri"/>
        <family val="2"/>
        <scheme val="minor"/>
      </rPr>
      <t xml:space="preserve"> DOER sources the Actual Monthly System Peak data from the Real-Time Demand as published by the Independent System Operator- New England (ISO-NE) within it's annual SMD datasets which are updated from time-to-time, and historically have been published at: </t>
    </r>
  </si>
  <si>
    <t xml:space="preserve">https://www.iso-ne.com/isoexpress/web/reports/load-and-demand/-/tree/zone-info </t>
  </si>
  <si>
    <r>
      <t xml:space="preserve">Purpose of this report: </t>
    </r>
    <r>
      <rPr>
        <sz val="11"/>
        <color theme="1"/>
        <rFont val="Calibri"/>
        <family val="2"/>
        <scheme val="minor"/>
      </rPr>
      <t>This report documents and establishes the Hour of Actual Monthly System Peak.    Per 225 CMR 21.02, the Actual Monthly System Peak is the highest net demand for electricity in a calendar month in the ISO-NE Control Area.</t>
    </r>
    <r>
      <rPr>
        <b/>
        <sz val="11"/>
        <color theme="1"/>
        <rFont val="Calibri"/>
        <family val="2"/>
        <scheme val="minor"/>
      </rPr>
      <t xml:space="preserve">
</t>
    </r>
    <r>
      <rPr>
        <sz val="11"/>
        <color theme="1"/>
        <rFont val="Calibri"/>
        <family val="2"/>
        <scheme val="minor"/>
      </rPr>
      <t>This report is used by the Production Tracking System (PTS) for the purpose of determining the date and hour in which the Actual Monthly System Peak Multiplier shall apply to the performance of Clean Peak Resources for the purpose of determining the number of Clean Peak Energy Certificates (CPECs) produced by resources as described in 225 CMR 21.05 (5).</t>
    </r>
  </si>
  <si>
    <t>Date of Actual Monthly System Peak</t>
  </si>
  <si>
    <t>Hour of Actual Monthly System Peak (Hour Ending)</t>
  </si>
  <si>
    <t>Hour of Actual Monthly System Peak: Start (DD:MM:YYYY HH:MM)</t>
  </si>
  <si>
    <t>Hour of Actual Monthly System Peak: End (DD:MM:YYYY HH:MM)</t>
  </si>
  <si>
    <t>Last Edited: 1/11/2021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</si>
</sst>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m/d/yy\ h:mm;@"/>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9">
    <xf numFmtId="0" fontId="0" fillId="0" borderId="0" xfId="0"/>
    <xf numFmtId="17" fontId="0" fillId="0" borderId="0" xfId="0" applyNumberFormat="1"/>
    <xf numFmtId="164" fontId="0" fillId="0" borderId="0" xfId="0" applyNumberFormat="1"/>
    <xf numFmtId="0" fontId="0" fillId="0" borderId="0" xfId="0" applyAlignment="1">
      <alignment wrapText="1"/>
    </xf>
    <xf numFmtId="0" fontId="1" fillId="0" borderId="0" xfId="0" applyFont="1" applyBorder="1" applyAlignment="1">
      <alignment horizontal="center" vertical="top" wrapText="1"/>
    </xf>
    <xf numFmtId="0" fontId="1" fillId="0" borderId="0" xfId="0" applyFont="1" applyBorder="1" applyAlignment="1">
      <alignment horizontal="left" wrapText="1"/>
    </xf>
    <xf numFmtId="0" fontId="0" fillId="0" borderId="0" xfId="0" applyBorder="1" applyAlignment="1">
      <alignment wrapText="1"/>
    </xf>
    <xf numFmtId="0" fontId="2" fillId="0" borderId="0" xfId="1" applyBorder="1"/>
    <xf numFmtId="165"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so-ne.com/isoexpress/web/reports/load-and-demand/-/tree/zone-inf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1295E-90DD-41A0-91F2-BE9A283C0DF6}">
  <dimension ref="A1:A4"/>
  <sheetViews>
    <sheetView topLeftCell="A2" workbookViewId="0">
      <selection activeCell="A4" sqref="A4"/>
    </sheetView>
  </sheetViews>
  <sheetFormatPr defaultRowHeight="14.4" x14ac:dyDescent="0.3"/>
  <cols>
    <col min="1" max="1" width="87.77734375" customWidth="1"/>
  </cols>
  <sheetData>
    <row r="1" spans="1:1" ht="97.5" customHeight="1" x14ac:dyDescent="0.3">
      <c r="A1" s="4" t="s">
        <v>0</v>
      </c>
    </row>
    <row r="2" spans="1:1" ht="100.8" x14ac:dyDescent="0.3">
      <c r="A2" s="5" t="s">
        <v>3</v>
      </c>
    </row>
    <row r="3" spans="1:1" ht="43.2" x14ac:dyDescent="0.3">
      <c r="A3" s="6" t="s">
        <v>1</v>
      </c>
    </row>
    <row r="4" spans="1:1" x14ac:dyDescent="0.3">
      <c r="A4" s="7" t="s">
        <v>2</v>
      </c>
    </row>
  </sheetData>
  <hyperlinks>
    <hyperlink ref="A4" r:id="rId1" xr:uid="{3C393F5A-CC39-4713-9BBA-CD1FE1DC0589}"/>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771D5-3A57-4383-B9C4-F40298D1C99A}">
  <dimension ref="A1:E15"/>
  <sheetViews>
    <sheetView workbookViewId="0">
      <selection sqref="A1:XFD1048576"/>
    </sheetView>
  </sheetViews>
  <sheetFormatPr defaultRowHeight="14.4" x14ac:dyDescent="0.3"/>
  <cols>
    <col min="1" max="1" width="10" customWidth="1"/>
    <col min="2" max="2" width="28.21875" customWidth="1"/>
    <col min="3" max="3" width="25" customWidth="1"/>
    <col min="4" max="4" width="24.5546875" customWidth="1"/>
    <col min="5" max="5" width="26.44140625" customWidth="1"/>
  </cols>
  <sheetData>
    <row r="1" spans="1:5" x14ac:dyDescent="0.3">
      <c r="B1" t="s">
        <v>8</v>
      </c>
    </row>
    <row r="3" spans="1:5" s="3" customFormat="1" ht="43.2" x14ac:dyDescent="0.3">
      <c r="B3" s="3" t="s">
        <v>4</v>
      </c>
      <c r="C3" s="3" t="s">
        <v>5</v>
      </c>
      <c r="D3" s="3" t="s">
        <v>6</v>
      </c>
      <c r="E3" s="3" t="s">
        <v>7</v>
      </c>
    </row>
    <row r="4" spans="1:5" x14ac:dyDescent="0.3">
      <c r="A4" s="1">
        <v>43831</v>
      </c>
      <c r="B4" s="2">
        <v>43850</v>
      </c>
      <c r="C4">
        <v>18</v>
      </c>
      <c r="D4" s="8">
        <f>B4+TIME(C4-1,0,0)</f>
        <v>43850.708333333336</v>
      </c>
      <c r="E4" s="8">
        <f>B4+TIME(C4,0,-1)</f>
        <v>43850.749988425923</v>
      </c>
    </row>
    <row r="5" spans="1:5" x14ac:dyDescent="0.3">
      <c r="A5" s="1">
        <v>43862</v>
      </c>
      <c r="B5" s="2">
        <v>43875</v>
      </c>
      <c r="C5">
        <v>19</v>
      </c>
      <c r="D5" s="8">
        <f t="shared" ref="D5:D15" si="0">B5+TIME(C5-1,0,0)</f>
        <v>43875.75</v>
      </c>
      <c r="E5" s="8">
        <f t="shared" ref="E5:E15" si="1">B5+TIME(C5,0,-1)</f>
        <v>43875.791655092595</v>
      </c>
    </row>
    <row r="6" spans="1:5" x14ac:dyDescent="0.3">
      <c r="A6" s="1">
        <v>43891</v>
      </c>
      <c r="B6" s="2">
        <v>43891</v>
      </c>
      <c r="C6">
        <v>19</v>
      </c>
      <c r="D6" s="8">
        <f t="shared" si="0"/>
        <v>43891.75</v>
      </c>
      <c r="E6" s="8">
        <f t="shared" si="1"/>
        <v>43891.791655092595</v>
      </c>
    </row>
    <row r="7" spans="1:5" x14ac:dyDescent="0.3">
      <c r="A7" s="1">
        <v>43922</v>
      </c>
      <c r="B7" s="2">
        <v>43948</v>
      </c>
      <c r="C7">
        <v>18</v>
      </c>
      <c r="D7" s="8">
        <f t="shared" si="0"/>
        <v>43948.708333333336</v>
      </c>
      <c r="E7" s="8">
        <f t="shared" si="1"/>
        <v>43948.749988425923</v>
      </c>
    </row>
    <row r="8" spans="1:5" x14ac:dyDescent="0.3">
      <c r="A8" s="1">
        <v>43952</v>
      </c>
      <c r="B8" s="2">
        <v>43980</v>
      </c>
      <c r="C8">
        <v>18</v>
      </c>
      <c r="D8" s="8">
        <f t="shared" si="0"/>
        <v>43980.708333333336</v>
      </c>
      <c r="E8" s="8">
        <f t="shared" si="1"/>
        <v>43980.749988425923</v>
      </c>
    </row>
    <row r="9" spans="1:5" x14ac:dyDescent="0.3">
      <c r="A9" s="1">
        <v>43983</v>
      </c>
      <c r="B9" s="2">
        <v>44005</v>
      </c>
      <c r="C9">
        <v>18</v>
      </c>
      <c r="D9" s="8">
        <f t="shared" si="0"/>
        <v>44005.708333333336</v>
      </c>
      <c r="E9" s="8">
        <f t="shared" si="1"/>
        <v>44005.749988425923</v>
      </c>
    </row>
    <row r="10" spans="1:5" x14ac:dyDescent="0.3">
      <c r="A10" s="1">
        <v>44013</v>
      </c>
      <c r="B10" s="2">
        <v>44039</v>
      </c>
      <c r="C10">
        <v>18</v>
      </c>
      <c r="D10" s="8">
        <f t="shared" si="0"/>
        <v>44039.708333333336</v>
      </c>
      <c r="E10" s="8">
        <f t="shared" si="1"/>
        <v>44039.749988425923</v>
      </c>
    </row>
    <row r="11" spans="1:5" x14ac:dyDescent="0.3">
      <c r="A11" s="1">
        <v>44044</v>
      </c>
      <c r="B11" s="2">
        <v>44054</v>
      </c>
      <c r="C11">
        <v>18</v>
      </c>
      <c r="D11" s="8">
        <f t="shared" si="0"/>
        <v>44054.708333333336</v>
      </c>
      <c r="E11" s="8">
        <f t="shared" si="1"/>
        <v>44054.749988425923</v>
      </c>
    </row>
    <row r="12" spans="1:5" x14ac:dyDescent="0.3">
      <c r="A12" s="1">
        <v>44075</v>
      </c>
      <c r="B12" s="2">
        <v>44084</v>
      </c>
      <c r="C12">
        <v>18</v>
      </c>
      <c r="D12" s="8">
        <f t="shared" si="0"/>
        <v>44084.708333333336</v>
      </c>
      <c r="E12" s="8">
        <f t="shared" si="1"/>
        <v>44084.749988425923</v>
      </c>
    </row>
    <row r="13" spans="1:5" x14ac:dyDescent="0.3">
      <c r="A13" s="1">
        <v>44105</v>
      </c>
      <c r="B13" s="2">
        <v>44134</v>
      </c>
      <c r="C13">
        <v>19</v>
      </c>
      <c r="D13" s="8">
        <f t="shared" si="0"/>
        <v>44134.75</v>
      </c>
      <c r="E13" s="8">
        <f t="shared" si="1"/>
        <v>44134.791655092595</v>
      </c>
    </row>
    <row r="14" spans="1:5" x14ac:dyDescent="0.3">
      <c r="A14" s="1">
        <v>44136</v>
      </c>
      <c r="B14" s="2">
        <v>44153</v>
      </c>
      <c r="C14">
        <v>18</v>
      </c>
      <c r="D14" s="8">
        <f t="shared" si="0"/>
        <v>44153.708333333336</v>
      </c>
      <c r="E14" s="8">
        <f t="shared" si="1"/>
        <v>44153.749988425923</v>
      </c>
    </row>
    <row r="15" spans="1:5" x14ac:dyDescent="0.3">
      <c r="A15" s="1">
        <v>44166</v>
      </c>
      <c r="B15" s="2">
        <v>44182</v>
      </c>
      <c r="C15">
        <v>18</v>
      </c>
      <c r="D15" s="8">
        <f t="shared" si="0"/>
        <v>44182.708333333336</v>
      </c>
      <c r="E15" s="8">
        <f t="shared" si="1"/>
        <v>44182.749988425923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D54DE-F51F-48F4-882C-7B867B3059A1}">
  <dimension ref="A1:E16"/>
  <sheetViews>
    <sheetView tabSelected="1" topLeftCell="A3" zoomScale="90" zoomScaleNormal="90" workbookViewId="0">
      <selection activeCell="C11" sqref="C11"/>
    </sheetView>
  </sheetViews>
  <sheetFormatPr defaultRowHeight="14.4" x14ac:dyDescent="0.3"/>
  <cols>
    <col min="1" max="1" width="10" customWidth="1"/>
    <col min="2" max="2" width="30.77734375" customWidth="1"/>
    <col min="3" max="3" width="25" customWidth="1"/>
    <col min="4" max="4" width="24.5546875" customWidth="1"/>
    <col min="5" max="5" width="26.44140625" customWidth="1"/>
  </cols>
  <sheetData>
    <row r="1" spans="1:5" x14ac:dyDescent="0.3">
      <c r="B1" t="s">
        <v>8</v>
      </c>
    </row>
    <row r="3" spans="1:5" s="3" customFormat="1" ht="43.2" x14ac:dyDescent="0.3">
      <c r="B3" s="3" t="s">
        <v>4</v>
      </c>
      <c r="C3" s="3" t="s">
        <v>5</v>
      </c>
      <c r="D3" s="3" t="s">
        <v>6</v>
      </c>
      <c r="E3" s="3" t="s">
        <v>7</v>
      </c>
    </row>
    <row r="4" spans="1:5" x14ac:dyDescent="0.3">
      <c r="A4" s="1">
        <v>44197</v>
      </c>
      <c r="B4" s="2">
        <v>44225</v>
      </c>
      <c r="C4">
        <v>18</v>
      </c>
      <c r="D4" s="8">
        <f>B4+TIME(C4-1,0,0)</f>
        <v>44225.708333333336</v>
      </c>
      <c r="E4" s="8">
        <f>B4+TIME(C4,0,-1)</f>
        <v>44225.749988425923</v>
      </c>
    </row>
    <row r="5" spans="1:5" x14ac:dyDescent="0.3">
      <c r="A5" s="1">
        <v>44228</v>
      </c>
      <c r="B5" s="2">
        <v>44228</v>
      </c>
      <c r="C5">
        <v>18</v>
      </c>
      <c r="D5" s="8">
        <f t="shared" ref="D5:D11" si="0">B5+TIME(C5-1,0,0)</f>
        <v>44228.708333333336</v>
      </c>
      <c r="E5" s="8">
        <f t="shared" ref="E5:E11" si="1">B5+TIME(C5,0,-1)</f>
        <v>44228.749988425923</v>
      </c>
    </row>
    <row r="6" spans="1:5" x14ac:dyDescent="0.3">
      <c r="A6" s="1">
        <v>44256</v>
      </c>
      <c r="B6" s="2">
        <v>44257</v>
      </c>
      <c r="C6">
        <v>19</v>
      </c>
      <c r="D6" s="8">
        <f t="shared" si="0"/>
        <v>44257.75</v>
      </c>
      <c r="E6" s="8">
        <f t="shared" si="1"/>
        <v>44257.791655092595</v>
      </c>
    </row>
    <row r="7" spans="1:5" x14ac:dyDescent="0.3">
      <c r="A7" s="1">
        <v>44287</v>
      </c>
      <c r="B7" s="2">
        <v>44302</v>
      </c>
      <c r="C7">
        <v>12</v>
      </c>
      <c r="D7" s="8">
        <f t="shared" si="0"/>
        <v>44302.458333333336</v>
      </c>
      <c r="E7" s="8">
        <f t="shared" si="1"/>
        <v>44302.499988425923</v>
      </c>
    </row>
    <row r="8" spans="1:5" x14ac:dyDescent="0.3">
      <c r="A8" s="1">
        <v>44317</v>
      </c>
      <c r="B8" s="2">
        <v>44342</v>
      </c>
      <c r="C8">
        <v>18</v>
      </c>
      <c r="D8" s="8">
        <f t="shared" si="0"/>
        <v>44342.708333333336</v>
      </c>
      <c r="E8" s="8">
        <f t="shared" si="1"/>
        <v>44342.749988425923</v>
      </c>
    </row>
    <row r="9" spans="1:5" x14ac:dyDescent="0.3">
      <c r="A9" s="1">
        <v>44348</v>
      </c>
      <c r="B9" s="2">
        <v>44376</v>
      </c>
      <c r="C9">
        <v>18</v>
      </c>
      <c r="D9" s="8">
        <f t="shared" si="0"/>
        <v>44376.708333333336</v>
      </c>
      <c r="E9" s="8">
        <f t="shared" si="1"/>
        <v>44376.749988425923</v>
      </c>
    </row>
    <row r="10" spans="1:5" x14ac:dyDescent="0.3">
      <c r="A10" s="1">
        <v>44378</v>
      </c>
      <c r="B10" s="2">
        <v>44393</v>
      </c>
      <c r="C10">
        <v>16</v>
      </c>
      <c r="D10" s="8">
        <f t="shared" si="0"/>
        <v>44393.625</v>
      </c>
      <c r="E10" s="8">
        <f t="shared" si="1"/>
        <v>44393.666655092595</v>
      </c>
    </row>
    <row r="11" spans="1:5" x14ac:dyDescent="0.3">
      <c r="A11" s="1">
        <v>44409</v>
      </c>
      <c r="B11" s="2">
        <v>44420</v>
      </c>
      <c r="C11">
        <v>18</v>
      </c>
      <c r="D11" s="8">
        <f t="shared" si="0"/>
        <v>44420.708333333336</v>
      </c>
      <c r="E11" s="8">
        <f t="shared" si="1"/>
        <v>44420.749988425923</v>
      </c>
    </row>
    <row r="12" spans="1:5" x14ac:dyDescent="0.3">
      <c r="A12" s="1">
        <v>44440</v>
      </c>
      <c r="B12" s="2"/>
      <c r="D12" s="8"/>
      <c r="E12" s="8"/>
    </row>
    <row r="13" spans="1:5" x14ac:dyDescent="0.3">
      <c r="A13" s="1">
        <v>44470</v>
      </c>
      <c r="B13" s="2"/>
      <c r="D13" s="8"/>
      <c r="E13" s="8"/>
    </row>
    <row r="14" spans="1:5" x14ac:dyDescent="0.3">
      <c r="A14" s="1">
        <v>44501</v>
      </c>
      <c r="B14" s="2"/>
      <c r="D14" s="8"/>
      <c r="E14" s="8"/>
    </row>
    <row r="15" spans="1:5" x14ac:dyDescent="0.3">
      <c r="A15" s="1">
        <v>44531</v>
      </c>
      <c r="B15" s="2"/>
      <c r="D15" s="8"/>
      <c r="E15" s="8"/>
    </row>
    <row r="16" spans="1:5" x14ac:dyDescent="0.3">
      <c r="A16"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2020</vt:lpstr>
      <vt:lpstr>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Lauwers, Will (ENE)</dc:creator>
  <cp:lastModifiedBy>McGuire, Amy (ENE)</cp:lastModifiedBy>
  <dcterms:created xsi:type="dcterms:W3CDTF">2020-11-05T18:44:46Z</dcterms:created>
  <dcterms:modified xsi:type="dcterms:W3CDTF">2021-10-06T12:57:13Z</dcterms:modified>
</cp:coreProperties>
</file>