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tabRatio="748"/>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H29" i="57" l="1"/>
  <c r="F29" i="57"/>
  <c r="G29" i="57"/>
  <c r="D29" i="57"/>
  <c r="E29" i="57"/>
  <c r="H30" i="57" l="1"/>
  <c r="F30" i="57"/>
  <c r="G30" i="57"/>
  <c r="D30" i="57"/>
  <c r="E30" i="57"/>
  <c r="F30" i="29" l="1"/>
  <c r="K30" i="29"/>
  <c r="F28" i="29"/>
  <c r="K28" i="29" l="1"/>
  <c r="D28" i="29"/>
  <c r="D30" i="29"/>
  <c r="E28" i="29"/>
  <c r="E30" i="29"/>
  <c r="G28" i="29"/>
  <c r="G30" i="29"/>
  <c r="H28" i="29"/>
  <c r="H30" i="29"/>
  <c r="I28" i="29"/>
  <c r="I30" i="29"/>
  <c r="J28" i="29"/>
  <c r="J30" i="29"/>
  <c r="L30" i="29"/>
  <c r="D31" i="21" l="1"/>
  <c r="H31" i="57" l="1"/>
  <c r="H28" i="57"/>
  <c r="F31" i="57"/>
  <c r="G31" i="57"/>
  <c r="F28" i="57"/>
  <c r="G28" i="57"/>
  <c r="D31" i="57"/>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<sst xmlns="http://schemas.openxmlformats.org/spreadsheetml/2006/main" count="946" uniqueCount="241">
  <si>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</si>
  <si>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</si>
  <si>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</si>
  <si>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</si>
  <si>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</si>
  <si>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</si>
  <si>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</si>
  <si>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</si>
  <si>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</si>
  <si>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</si>
  <si>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</si>
  <si>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</si>
  <si>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</si>
  <si>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</si>
  <si>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</si>
  <si>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</si>
  <si>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</si>
  <si>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</si>
  <si>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</si>
  <si>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</si>
  <si>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</si>
  <si>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</si>
  <si>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</si>
  <si>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</si>
  <si>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</si>
  <si>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</si>
  <si>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</si>
  <si>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</si>
  <si>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</si>
  <si>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</si>
  <si>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</si>
  <si>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</si>
  <si>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</si>
  <si>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</si>
  <si>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</si>
  <si>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</si>
  <si>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</si>
  <si>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</si>
  <si>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</si>
  <si>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</si>
  <si>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</si>
  <si>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</si>
  <si>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</si>
  <si>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</si>
  <si>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</si>
  <si>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</si>
  <si>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</si>
  <si>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</si>
  <si>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</si>
  <si>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</si>
  <si>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</si>
  <si>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</si>
  <si>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</si>
  <si>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</si>
  <si>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</si>
  <si>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</si>
  <si>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</si>
  <si>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</si>
  <si>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</si>
  <si>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</si>
  <si>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</si>
  <si>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</si>
  <si>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</si>
  <si>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</si>
  <si>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</si>
  <si>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</si>
  <si>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</si>
  <si>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</si>
  <si>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</si>
  <si>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</si>
  <si>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</si>
  <si>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</si>
  <si>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</si>
  <si>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</si>
  <si>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</si>
  <si>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</si>
  <si>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</si>
  <si>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</si>
  <si>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</si>
  <si>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</si>
  <si>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</si>
  <si>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</si>
  <si>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</si>
  <si>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</si>
  <si>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</si>
  <si>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</si>
  <si>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</si>
  <si>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</si>
  <si>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</si>
  <si>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</si>
  <si>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</si>
  <si>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</si>
  <si>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</si>
  <si>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</si>
  <si>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</si>
  <si>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</si>
  <si>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</si>
  <si>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</si>
  <si>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</si>
  <si>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</si>
  <si>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</si>
  <si>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</si>
  <si>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</si>
  <si>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</si>
  <si>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</si>
  <si>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</si>
  <si>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</si>
  <si>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</si>
  <si>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</si>
  <si>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</si>
  <si>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</si>
  <si>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</si>
  <si>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</si>
  <si>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</si>
  <si>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</si>
  <si>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</si>
  <si>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</si>
  <si>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</si>
  <si>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</si>
  <si>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</si>
  <si>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</si>
  <si>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</si>
  <si>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</si>
  <si>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</si>
  <si>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</si>
  <si>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</si>
  <si>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</si>
  <si>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</si>
  <si>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</si>
  <si>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</si>
  <si>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</si>
  <si>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</si>
  <si>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</si>
  <si>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</si>
  <si>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</si>
  <si>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</si>
  <si>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</si>
  <si>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</si>
  <si>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</si>
  <si>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</si>
  <si>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</si>
  <si>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</si>
  <si>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</si>
  <si>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</si>
  <si>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</si>
  <si>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</si>
  <si>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</si>
  <si>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</si>
  <si>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</si>
  <si>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</si>
  <si>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</si>
  <si>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</si>
  <si>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</si>
  <si>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</si>
  <si>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</si>
  <si>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</si>
  <si>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</si>
  <si>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</si>
  <si>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</si>
  <si>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</si>
  <si>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</si>
  <si>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</si>
  <si>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</si>
  <si>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</si>
  <si>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</si>
  <si>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</si>
  <si>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</si>
  <si>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</si>
  <si>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</si>
  <si>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</si>
  <si>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</si>
  <si>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</si>
  <si>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</si>
  <si>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</si>
  <si>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</si>
  <si>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</si>
  <si>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</si>
  <si>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</si>
  <si>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</si>
  <si>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</si>
  <si>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</si>
  <si>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</si>
  <si>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</si>
  <si>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</si>
  <si>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</si>
  <si>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</si>
  <si>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</si>
  <si>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</si>
  <si>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</si>
  <si>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</si>
  <si>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</si>
  <si>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</si>
  <si>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</si>
  <si>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</si>
  <si>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</si>
  <si>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</si>
  <si>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</si>
  <si>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</si>
  <si>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</si>
  <si>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</si>
  <si>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Aug-21</t>
  </si>
  <si>
    <t>Jul-21</t>
  </si>
  <si>
    <t>21</t>
  </si>
  <si>
    <t>Sep-21</t>
  </si>
  <si>
    <t>Oct-21</t>
  </si>
  <si>
    <t>Nov-21</t>
  </si>
  <si>
    <t xml:space="preserve"> </t>
  </si>
  <si>
    <t>Dec-21</t>
  </si>
  <si>
    <t>Jan-22</t>
  </si>
  <si>
    <t>22</t>
  </si>
  <si>
    <t>Feb-22</t>
  </si>
  <si>
    <t>Mar-22</t>
  </si>
  <si>
    <t>Apr-22</t>
  </si>
  <si>
    <t>May-22</t>
  </si>
  <si>
    <t>Jun-22</t>
  </si>
  <si>
    <t>Nov-21 (LOS)</t>
  </si>
  <si>
    <t>Nov-21 (N)</t>
  </si>
  <si>
    <t>Nov-21 (%)</t>
  </si>
  <si>
    <t>12/28/2021</t>
  </si>
  <si>
    <t>Prepared by the Massachusetts Behavioral Health Partnership on 12/28/2021.</t>
  </si>
  <si>
    <t xml:space="preserve">CSA Monthly Report for </t>
  </si>
  <si>
    <t>November 2021</t>
  </si>
  <si>
    <t xml:space="preserve">CSA Monthly Report for November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</si>
  <si>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</si>
  <si>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</si>
  <si>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</si>
  <si>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</si>
  <si>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</si>
  <si>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</si>
  <si>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</si>
  <si>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</si>
  <si>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</si>
  <si>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</si>
  <si>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</si>
  <si>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</si>
  <si>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</si>
  <si>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</si>
  <si>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</si>
  <si>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</si>
  <si>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</si>
  <si>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84%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</si>
</sst>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2022</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0.10361445783132531</c:v>
                </c:pt>
                <c:pt idx="1">
                  <c:v>9.6385542168674704E-2</c:v>
                </c:pt>
                <c:pt idx="2">
                  <c:v>0</c:v>
                </c:pt>
                <c:pt idx="3">
                  <c:v>0</c:v>
                </c:pt>
                <c:pt idx="4">
                  <c:v>1.2048192771084338E-2</c:v>
                </c:pt>
                <c:pt idx="5">
                  <c:v>0</c:v>
                </c:pt>
                <c:pt idx="6">
                  <c:v>8.91566265060241E-2</c:v>
                </c:pt>
                <c:pt idx="7">
                  <c:v>0.1710843373493976</c:v>
                </c:pt>
                <c:pt idx="8">
                  <c:v>8.91566265060241E-2</c:v>
                </c:pt>
                <c:pt idx="9">
                  <c:v>0.15662650602409639</c:v>
                </c:pt>
                <c:pt idx="10">
                  <c:v>6.5060240963855417E-2</c:v>
                </c:pt>
                <c:pt idx="11">
                  <c:v>1.4457831325301205E-2</c:v>
                </c:pt>
                <c:pt idx="12">
                  <c:v>1.9277108433734941E-2</c:v>
                </c:pt>
                <c:pt idx="13">
                  <c:v>0.18313253012048192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0.1441578148710167</c:v>
                </c:pt>
                <c:pt idx="1">
                  <c:v>0.1047040971168437</c:v>
                </c:pt>
                <c:pt idx="2">
                  <c:v>2.0232675771370764E-3</c:v>
                </c:pt>
                <c:pt idx="3">
                  <c:v>0</c:v>
                </c:pt>
                <c:pt idx="4">
                  <c:v>5.0581689428426911E-3</c:v>
                </c:pt>
                <c:pt idx="5">
                  <c:v>1.0116337885685382E-3</c:v>
                </c:pt>
                <c:pt idx="6">
                  <c:v>6.8285280728376321E-2</c:v>
                </c:pt>
                <c:pt idx="7">
                  <c:v>0.12341932220536166</c:v>
                </c:pt>
                <c:pt idx="8">
                  <c:v>9.7116843702579669E-2</c:v>
                </c:pt>
                <c:pt idx="9">
                  <c:v>0.19069296914516945</c:v>
                </c:pt>
                <c:pt idx="10">
                  <c:v>7.2837632776934752E-2</c:v>
                </c:pt>
                <c:pt idx="11">
                  <c:v>1.8209408194233688E-2</c:v>
                </c:pt>
                <c:pt idx="12">
                  <c:v>1.4162873039959535E-2</c:v>
                </c:pt>
                <c:pt idx="13">
                  <c:v>0.15832068791097623</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Nov-21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14.712051057439615</c:v>
                </c:pt>
                <c:pt idx="1">
                  <c:v>5.3459016393442624</c:v>
                </c:pt>
                <c:pt idx="2">
                  <c:v>4.443485763589301</c:v>
                </c:pt>
                <c:pt idx="3">
                  <c:v>3.9391100702576116</c:v>
                </c:pt>
                <c:pt idx="4">
                  <c:v>0</c:v>
                </c:pt>
                <c:pt idx="5">
                  <c:v>7.0655737704918034</c:v>
                </c:pt>
                <c:pt idx="6">
                  <c:v>0</c:v>
                </c:pt>
                <c:pt idx="7">
                  <c:v>7.2310450819672125</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14.146328450868163</c:v>
                </c:pt>
                <c:pt idx="1">
                  <c:v>5.8940456514941681</c:v>
                </c:pt>
                <c:pt idx="2">
                  <c:v>5.7881967213114738</c:v>
                </c:pt>
                <c:pt idx="3">
                  <c:v>10.050546448087433</c:v>
                </c:pt>
                <c:pt idx="4">
                  <c:v>7.625292740046838</c:v>
                </c:pt>
                <c:pt idx="5">
                  <c:v>8.1597309794031112</c:v>
                </c:pt>
                <c:pt idx="6">
                  <c:v>15.890710382513662</c:v>
                </c:pt>
                <c:pt idx="7">
                  <c:v>7.7866900858704184</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2022</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105.3000001013279</c:v>
                </c:pt>
                <c:pt idx="1">
                  <c:v>100.5500001013279</c:v>
                </c:pt>
                <c:pt idx="2">
                  <c:v>102.3000001013279</c:v>
                </c:pt>
                <c:pt idx="3">
                  <c:v>99.300000101327896</c:v>
                </c:pt>
                <c:pt idx="4">
                  <c:v>99.850000075995922</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120.08000002615154</c:v>
                </c:pt>
                <c:pt idx="1">
                  <c:v>121.78000001423061</c:v>
                </c:pt>
                <c:pt idx="2">
                  <c:v>120.88000001572073</c:v>
                </c:pt>
                <c:pt idx="3">
                  <c:v>117.03000002913177</c:v>
                </c:pt>
                <c:pt idx="4">
                  <c:v>109.03000002913177</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11.300000011920929</c:v>
                </c:pt>
                <c:pt idx="1">
                  <c:v>11.300000011920929</c:v>
                </c:pt>
                <c:pt idx="2">
                  <c:v>11.300000011920929</c:v>
                </c:pt>
                <c:pt idx="3">
                  <c:v>10.5</c:v>
                </c:pt>
                <c:pt idx="4">
                  <c:v>10.75</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2022</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212.67000030353665</c:v>
                </c:pt>
                <c:pt idx="1">
                  <c:v>207.17000027373433</c:v>
                </c:pt>
                <c:pt idx="2">
                  <c:v>204.47000029310584</c:v>
                </c:pt>
                <c:pt idx="3">
                  <c:v>199.62000029161572</c:v>
                </c:pt>
                <c:pt idx="4">
                  <c:v>197.0700002796948</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2022</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0.82409177820267687</c:v>
                </c:pt>
                <c:pt idx="1">
                  <c:v>0.827150428047289</c:v>
                </c:pt>
                <c:pt idx="2">
                  <c:v>0.8081564710778194</c:v>
                </c:pt>
                <c:pt idx="3">
                  <c:v>0.80216576426488961</c:v>
                </c:pt>
                <c:pt idx="4">
                  <c:v>0.80158399333055441</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c:v>
                </c:pt>
                <c:pt idx="1">
                  <c:v>9</c:v>
                </c:pt>
                <c:pt idx="2">
                  <c:v>3</c:v>
                </c:pt>
                <c:pt idx="3">
                  <c:v>5</c:v>
                </c:pt>
                <c:pt idx="4">
                  <c:v>12</c:v>
                </c:pt>
                <c:pt idx="5">
                  <c:v>9</c:v>
                </c:pt>
                <c:pt idx="6">
                  <c:v>11</c:v>
                </c:pt>
                <c:pt idx="7">
                  <c:v>15</c:v>
                </c:pt>
                <c:pt idx="8">
                  <c:v>28</c:v>
                </c:pt>
                <c:pt idx="9">
                  <c:v>27</c:v>
                </c:pt>
                <c:pt idx="10">
                  <c:v>19</c:v>
                </c:pt>
                <c:pt idx="11">
                  <c:v>20</c:v>
                </c:pt>
                <c:pt idx="12">
                  <c:v>21</c:v>
                </c:pt>
                <c:pt idx="13">
                  <c:v>11</c:v>
                </c:pt>
                <c:pt idx="14">
                  <c:v>6</c:v>
                </c:pt>
                <c:pt idx="15">
                  <c:v>7</c:v>
                </c:pt>
                <c:pt idx="16">
                  <c:v>3</c:v>
                </c:pt>
                <c:pt idx="17">
                  <c:v>1</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2022</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Nov-21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0.49156626506024098</c:v>
                </c:pt>
                <c:pt idx="1">
                  <c:v>6.0240963855421686E-2</c:v>
                </c:pt>
                <c:pt idx="2">
                  <c:v>8.91566265060241E-2</c:v>
                </c:pt>
                <c:pt idx="3">
                  <c:v>1.4457831325301205E-2</c:v>
                </c:pt>
                <c:pt idx="4">
                  <c:v>2.4096385542168676E-2</c:v>
                </c:pt>
                <c:pt idx="5">
                  <c:v>9.8795180722891562E-2</c:v>
                </c:pt>
                <c:pt idx="6">
                  <c:v>2.4096385542168677E-3</c:v>
                </c:pt>
                <c:pt idx="7">
                  <c:v>0.21927710843373494</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0.62215477996965096</c:v>
                </c:pt>
                <c:pt idx="1">
                  <c:v>1.9726858877086494E-2</c:v>
                </c:pt>
                <c:pt idx="2">
                  <c:v>9.4081942336874058E-2</c:v>
                </c:pt>
                <c:pt idx="3">
                  <c:v>1.112797167425392E-2</c:v>
                </c:pt>
                <c:pt idx="4">
                  <c:v>2.7314112291350532E-2</c:v>
                </c:pt>
                <c:pt idx="5">
                  <c:v>0.14871016691957512</c:v>
                </c:pt>
                <c:pt idx="6">
                  <c:v>5.0581689428426911E-4</c:v>
                </c:pt>
                <c:pt idx="7">
                  <c:v>7.6378351036924627E-2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2022</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23.883534136546185</c:v>
                </c:pt>
                <c:pt idx="1">
                  <c:v>22.03265306122449</c:v>
                </c:pt>
                <c:pt idx="2">
                  <c:v>21.520325203252032</c:v>
                </c:pt>
                <c:pt idx="3">
                  <c:v>19.476510067114095</c:v>
                </c:pt>
                <c:pt idx="4">
                  <c:v>20.608414239482201</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12</c:v>
                </c:pt>
                <c:pt idx="1">
                  <c:v>9</c:v>
                </c:pt>
                <c:pt idx="2">
                  <c:v>7</c:v>
                </c:pt>
                <c:pt idx="3">
                  <c:v>6</c:v>
                </c:pt>
                <c:pt idx="4">
                  <c:v>10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85</c:v>
                </c:pt>
                <c:pt idx="1">
                  <c:v>70</c:v>
                </c:pt>
                <c:pt idx="2">
                  <c:v>26</c:v>
                </c:pt>
                <c:pt idx="3">
                  <c:v>23</c:v>
                </c:pt>
                <c:pt idx="4">
                  <c:v>37</c:v>
                </c:pt>
                <c:pt idx="5">
                  <c:v>21</c:v>
                </c:pt>
                <c:pt idx="6">
                  <c:v>16</c:v>
                </c:pt>
                <c:pt idx="7">
                  <c:v>10</c:v>
                </c:pt>
                <c:pt idx="8">
                  <c:v>6</c:v>
                </c:pt>
                <c:pt idx="9">
                  <c:v>1</c:v>
                </c:pt>
                <c:pt idx="10">
                  <c:v>3</c:v>
                </c:pt>
                <c:pt idx="11">
                  <c:v>3</c:v>
                </c:pt>
                <c:pt idx="12">
                  <c:v>8</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0.27508090614886732</c:v>
                </c:pt>
                <c:pt idx="1">
                  <c:v>0.50161812297734631</c:v>
                </c:pt>
                <c:pt idx="2">
                  <c:v>0.58576051779935279</c:v>
                </c:pt>
                <c:pt idx="3">
                  <c:v>0.66019417475728159</c:v>
                </c:pt>
                <c:pt idx="4">
                  <c:v>0.7799352750809061</c:v>
                </c:pt>
                <c:pt idx="5">
                  <c:v>0.84789644012944987</c:v>
                </c:pt>
                <c:pt idx="6">
                  <c:v>0.89967637540453071</c:v>
                </c:pt>
                <c:pt idx="7">
                  <c:v>0.93203883495145634</c:v>
                </c:pt>
                <c:pt idx="8">
                  <c:v>0.95145631067961167</c:v>
                </c:pt>
                <c:pt idx="9">
                  <c:v>0.95469255663430419</c:v>
                </c:pt>
                <c:pt idx="10">
                  <c:v>0.96440129449838186</c:v>
                </c:pt>
                <c:pt idx="11">
                  <c:v>0.97411003236245952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18</c:v>
                </c:pt>
                <c:pt idx="2">
                  <c:v>4</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23</c:v>
                </c:pt>
                <c:pt idx="1">
                  <c:v>41</c:v>
                </c:pt>
                <c:pt idx="2">
                  <c:v>36</c:v>
                </c:pt>
                <c:pt idx="3">
                  <c:v>26</c:v>
                </c:pt>
                <c:pt idx="4">
                  <c:v>15</c:v>
                </c:pt>
                <c:pt idx="5">
                  <c:v>3</c:v>
                </c:pt>
                <c:pt idx="6">
                  <c:v>7</c:v>
                </c:pt>
                <c:pt idx="7">
                  <c:v>5</c:v>
                </c:pt>
                <c:pt idx="8">
                  <c:v>4</c:v>
                </c:pt>
                <c:pt idx="9">
                  <c:v>3</c:v>
                </c:pt>
                <c:pt idx="10">
                  <c:v>5</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2022</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2616</c:v>
                </c:pt>
                <c:pt idx="1">
                  <c:v>2454</c:v>
                </c:pt>
                <c:pt idx="2">
                  <c:v>2404</c:v>
                </c:pt>
                <c:pt idx="3">
                  <c:v>2402</c:v>
                </c:pt>
                <c:pt idx="4">
                  <c:v>2400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3</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3</c:v>
                </c:pt>
                <c:pt idx="1">
                  <c:v>5</c:v>
                </c:pt>
                <c:pt idx="2">
                  <c:v>13</c:v>
                </c:pt>
                <c:pt idx="3">
                  <c:v>4</c:v>
                </c:pt>
                <c:pt idx="4">
                  <c:v>4</c:v>
                </c:pt>
                <c:pt idx="5">
                  <c:v>2</c:v>
                </c:pt>
                <c:pt idx="6">
                  <c:v>0</c:v>
                </c:pt>
                <c:pt idx="7">
                  <c:v>0</c:v>
                </c:pt>
                <c:pt idx="8">
                  <c:v>0</c:v>
                </c:pt>
                <c:pt idx="9">
                  <c:v>0</c:v>
                </c:pt>
                <c:pt idx="10">
                  <c:v>1</c:v>
                </c:pt>
                <c:pt idx="11">
                  <c:v>0</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Nov-21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0.45964912280701753</c:v>
                </c:pt>
                <c:pt idx="1">
                  <c:v>0.21052631578947367</c:v>
                </c:pt>
                <c:pt idx="2">
                  <c:v>6.6666666666666666E-2</c:v>
                </c:pt>
                <c:pt idx="3">
                  <c:v>2.456140350877193E-2</c:v>
                </c:pt>
                <c:pt idx="4">
                  <c:v>0</c:v>
                </c:pt>
                <c:pt idx="5">
                  <c:v>1.4035087719298246E-2</c:v>
                </c:pt>
                <c:pt idx="6">
                  <c:v>0</c:v>
                </c:pt>
                <c:pt idx="7">
                  <c:v>0.22456140350877193</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0.42249999999999999</c:v>
                </c:pt>
                <c:pt idx="1">
                  <c:v>0.229375</c:v>
                </c:pt>
                <c:pt idx="2">
                  <c:v>6.25E-2</c:v>
                </c:pt>
                <c:pt idx="3">
                  <c:v>4.4999999999999998E-2</c:v>
                </c:pt>
                <c:pt idx="4">
                  <c:v>4.3750000000000004E-3</c:v>
                </c:pt>
                <c:pt idx="5">
                  <c:v>2.4375000000000001E-2</c:v>
                </c:pt>
                <c:pt idx="6">
                  <c:v>1.8749999999999999E-3</c:v>
                </c:pt>
                <c:pt idx="7">
                  <c:v>0.21</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activeCell="B25" sqref="B25"/>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November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Nov-21 (%)</v>
      </c>
      <c r="D28" s="91">
        <f>Data!C106</f>
        <v>0.45964912280701753</v>
      </c>
      <c r="E28" s="91">
        <f>Data!C107</f>
        <v>0.21052631578947367</v>
      </c>
      <c r="F28" s="91">
        <f>Data!C108</f>
        <v>6.6666666666666666E-2</v>
      </c>
      <c r="G28" s="91">
        <f>Data!C109</f>
        <v>2.456140350877193E-2</v>
      </c>
      <c r="H28" s="91">
        <f>Data!C110</f>
        <v>0</v>
      </c>
      <c r="I28" s="91">
        <f>Data!C111</f>
        <v>1.4035087719298246E-2</v>
      </c>
      <c r="J28" s="91">
        <f>Data!C112</f>
        <v>0</v>
      </c>
      <c r="K28" s="91">
        <f>Data!C113</f>
        <v>0.22456140350877193</v>
      </c>
      <c r="L28" s="82"/>
      <c r="M28" s="60"/>
    </row>
    <row r="29" spans="1:13" x14ac:dyDescent="0.25">
      <c r="A29" s="59"/>
      <c r="B29" s="72" t="s">
        <v>39</v>
      </c>
      <c r="C29" s="73" t="s">
        <v>44</v>
      </c>
      <c r="D29" s="91">
        <f>Data!G106</f>
        <v>0.42249999999999999</v>
      </c>
      <c r="E29" s="91">
        <f>Data!G107</f>
        <v>0.229375</v>
      </c>
      <c r="F29" s="91">
        <f>Data!G108</f>
        <v>6.25E-2</v>
      </c>
      <c r="G29" s="91">
        <f>Data!G109</f>
        <v>4.4999999999999998E-2</v>
      </c>
      <c r="H29" s="91">
        <f>Data!G110</f>
        <v>4.3750000000000004E-3</v>
      </c>
      <c r="I29" s="91">
        <f>Data!G111</f>
        <v>2.4375000000000001E-2</v>
      </c>
      <c r="J29" s="91">
        <f>Data!G112</f>
        <v>1.8749999999999999E-3</v>
      </c>
      <c r="K29" s="91">
        <f>Data!G113</f>
        <v>0.21</v>
      </c>
      <c r="L29" s="66" t="s">
        <v>0</v>
      </c>
      <c r="M29" s="60"/>
    </row>
    <row r="30" spans="1:13" x14ac:dyDescent="0.25">
      <c r="A30" s="59"/>
      <c r="B30" s="74"/>
      <c r="C30" s="69" t="str">
        <f>Data!C68</f>
        <v>Youth</v>
      </c>
      <c r="D30" s="92">
        <f>Data!B106</f>
        <v>131</v>
      </c>
      <c r="E30" s="92">
        <f>Data!B107</f>
        <v>60</v>
      </c>
      <c r="F30" s="92">
        <f>Data!B108</f>
        <v>19</v>
      </c>
      <c r="G30" s="92">
        <f>Data!B109</f>
        <v>7</v>
      </c>
      <c r="H30" s="92">
        <f>Data!B110</f>
        <v>0</v>
      </c>
      <c r="I30" s="92">
        <f>Data!B111</f>
        <v>4</v>
      </c>
      <c r="J30" s="92">
        <f>Data!B112</f>
        <v>0</v>
      </c>
      <c r="K30" s="92">
        <f>Data!B113</f>
        <v>64</v>
      </c>
      <c r="L30" s="75">
        <f>Data!B114</f>
        <v>285</v>
      </c>
      <c r="M30" s="60"/>
    </row>
    <row r="31" spans="1:13" x14ac:dyDescent="0.25">
      <c r="A31" s="59"/>
      <c r="B31" s="74"/>
      <c r="C31" s="73" t="s">
        <v>38</v>
      </c>
      <c r="D31" s="92">
        <f>Data!F106</f>
        <v>676</v>
      </c>
      <c r="E31" s="92">
        <f>Data!F107</f>
        <v>367</v>
      </c>
      <c r="F31" s="92">
        <f>Data!F108</f>
        <v>100</v>
      </c>
      <c r="G31" s="92">
        <f>Data!F109</f>
        <v>72</v>
      </c>
      <c r="H31" s="92">
        <f>Data!F110</f>
        <v>7</v>
      </c>
      <c r="I31" s="92">
        <f>Data!F111</f>
        <v>39</v>
      </c>
      <c r="J31" s="92">
        <f>Data!F112</f>
        <v>3</v>
      </c>
      <c r="K31" s="92">
        <f>Data!F113</f>
        <v>336</v>
      </c>
      <c r="L31" s="75">
        <f>Data!F114</f>
        <v>1600</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12/28/2021.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November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Nov-21 (LOS)</v>
      </c>
      <c r="D28" s="110">
        <f>Data!B121</f>
        <v>14.712051057439615</v>
      </c>
      <c r="E28" s="110">
        <f>Data!B122</f>
        <v>5.3459016393442624</v>
      </c>
      <c r="F28" s="110">
        <f>Data!B123</f>
        <v>4.443485763589301</v>
      </c>
      <c r="G28" s="110">
        <f>Data!B124</f>
        <v>3.9391100702576116</v>
      </c>
      <c r="H28" s="110">
        <f>Data!B125</f>
        <v>0</v>
      </c>
      <c r="I28" s="110">
        <f>Data!B126</f>
        <v>7.0655737704918034</v>
      </c>
      <c r="J28" s="110">
        <f>Data!B127</f>
        <v>0</v>
      </c>
      <c r="K28" s="110">
        <f>Data!B128</f>
        <v>7.2310450819672125</v>
      </c>
      <c r="L28" s="82"/>
      <c r="M28" s="60"/>
    </row>
    <row r="29" spans="1:13" x14ac:dyDescent="0.25">
      <c r="A29" s="59"/>
      <c r="B29" s="72" t="s">
        <v>39</v>
      </c>
      <c r="C29" s="73" t="s">
        <v>102</v>
      </c>
      <c r="D29" s="110">
        <f>Data!F121</f>
        <v>14.146328450868163</v>
      </c>
      <c r="E29" s="110">
        <f>Data!F122</f>
        <v>5.8940456514941681</v>
      </c>
      <c r="F29" s="110">
        <f>Data!F123</f>
        <v>5.7881967213114738</v>
      </c>
      <c r="G29" s="110">
        <f>Data!F124</f>
        <v>10.050546448087433</v>
      </c>
      <c r="H29" s="110">
        <f>Data!F125</f>
        <v>7.625292740046838</v>
      </c>
      <c r="I29" s="110">
        <f>Data!F126</f>
        <v>8.1597309794031112</v>
      </c>
      <c r="J29" s="110">
        <f>Data!F127</f>
        <v>15.890710382513662</v>
      </c>
      <c r="K29" s="110">
        <f>Data!F128</f>
        <v>7.7866900858704184</v>
      </c>
      <c r="L29" s="66" t="s">
        <v>0</v>
      </c>
      <c r="M29" s="60"/>
    </row>
    <row r="30" spans="1:13" x14ac:dyDescent="0.25">
      <c r="A30" s="59"/>
      <c r="B30" s="74"/>
      <c r="C30" s="69" t="str">
        <f>Data!C68</f>
        <v>Youth</v>
      </c>
      <c r="D30" s="92">
        <f>Data!B106</f>
        <v>131</v>
      </c>
      <c r="E30" s="92">
        <f>Data!B107</f>
        <v>60</v>
      </c>
      <c r="F30" s="92">
        <f>Data!B108</f>
        <v>19</v>
      </c>
      <c r="G30" s="92">
        <f>Data!B109</f>
        <v>7</v>
      </c>
      <c r="H30" s="92">
        <f>Data!B110</f>
        <v>0</v>
      </c>
      <c r="I30" s="92">
        <f>Data!B111</f>
        <v>4</v>
      </c>
      <c r="J30" s="92">
        <f>Data!B112</f>
        <v>0</v>
      </c>
      <c r="K30" s="92">
        <f>Data!B113</f>
        <v>64</v>
      </c>
      <c r="L30" s="75">
        <f>Data!B114</f>
        <v>285</v>
      </c>
      <c r="M30" s="60"/>
    </row>
    <row r="31" spans="1:13" x14ac:dyDescent="0.25">
      <c r="A31" s="59"/>
      <c r="B31" s="74"/>
      <c r="C31" s="73" t="s">
        <v>38</v>
      </c>
      <c r="D31" s="92">
        <f>Data!F106</f>
        <v>676</v>
      </c>
      <c r="E31" s="92">
        <f>Data!F107</f>
        <v>367</v>
      </c>
      <c r="F31" s="92">
        <f>Data!F108</f>
        <v>100</v>
      </c>
      <c r="G31" s="92">
        <f>Data!F109</f>
        <v>72</v>
      </c>
      <c r="H31" s="92">
        <f>Data!F110</f>
        <v>7</v>
      </c>
      <c r="I31" s="92">
        <f>Data!F111</f>
        <v>39</v>
      </c>
      <c r="J31" s="92">
        <f>Data!F112</f>
        <v>3</v>
      </c>
      <c r="K31" s="92">
        <f>Data!F113</f>
        <v>336</v>
      </c>
      <c r="L31" s="75">
        <f>Data!F114</f>
        <v>1600</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12/28/2021.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60" zoomScaleNormal="75"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November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12/28/2021.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November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12/28/2021.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November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12/28/2021.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60" zoomScaleNormal="6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November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10.927468919779722</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84% of youth enrolled.</v>
      </c>
      <c r="D41" s="100"/>
      <c r="E41" s="100"/>
      <c r="F41" s="100"/>
      <c r="G41" s="100"/>
      <c r="H41" s="100"/>
      <c r="I41" s="100"/>
      <c r="J41" s="100"/>
      <c r="K41" s="100"/>
      <c r="L41" s="100"/>
      <c r="M41" s="101"/>
    </row>
    <row r="42" spans="1:13" x14ac:dyDescent="0.2">
      <c r="A42" s="106" t="str">
        <f>Data!R27</f>
        <v>Prepared by the Massachusetts Behavioral Health Partnership on 12/28/2021.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C16" zoomScale="70" zoomScaleNormal="70" workbookViewId="0">
      <selection activeCell="E26" sqref="E26"/>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5</v>
      </c>
      <c r="T2" s="2"/>
      <c r="U2">
        <v>11</v>
      </c>
      <c r="W2">
        <v>2021</v>
      </c>
    </row>
    <row r="3" spans="1:23" x14ac:dyDescent="0.25">
      <c r="H3" s="5"/>
      <c r="I3" s="18"/>
      <c r="J3" s="48">
        <v>2400</v>
      </c>
      <c r="K3" s="25">
        <v>1923</v>
      </c>
      <c r="L3" s="29">
        <v>0.80158399333055441</v>
      </c>
      <c r="M3" s="30">
        <v>168</v>
      </c>
      <c r="N3" s="31">
        <v>32.31547619047619</v>
      </c>
      <c r="O3" s="16">
        <v>20.608414239482201</v>
      </c>
      <c r="P3" s="148">
        <v>309</v>
      </c>
      <c r="R3" t="s">
        <v>50</v>
      </c>
      <c r="S3" s="5">
        <v>2022</v>
      </c>
      <c r="T3">
        <v>22</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2616</v>
      </c>
      <c r="K5" s="48">
        <v>2155</v>
      </c>
      <c r="L5" s="153">
        <v>0.82409177820267687</v>
      </c>
      <c r="M5" s="48">
        <v>196</v>
      </c>
      <c r="N5" s="16">
        <v>38.852040816326529</v>
      </c>
      <c r="O5" s="120">
        <v>23.883534136546185</v>
      </c>
      <c r="P5" s="121">
        <v>249</v>
      </c>
      <c r="R5" s="126">
        <v>1</v>
      </c>
      <c r="S5" s="127" t="s">
        <v>201</v>
      </c>
      <c r="T5" s="122" t="s">
        <v>51</v>
      </c>
      <c r="U5" s="128">
        <v>21</v>
      </c>
      <c r="V5" s="128" t="s">
        <v>202</v>
      </c>
      <c r="W5" s="24" t="s">
        <v>155</v>
      </c>
    </row>
    <row r="6" spans="1:23" x14ac:dyDescent="0.25">
      <c r="H6" s="5">
        <v>2</v>
      </c>
      <c r="I6" s="150" t="s">
        <v>52</v>
      </c>
      <c r="J6" s="48">
        <v>2454</v>
      </c>
      <c r="K6" s="48">
        <v>2029</v>
      </c>
      <c r="L6" s="153">
        <v>0.827150428047289</v>
      </c>
      <c r="M6" s="48">
        <v>152</v>
      </c>
      <c r="N6" s="16">
        <v>44.039473684210527</v>
      </c>
      <c r="O6" s="120">
        <v>22.03265306122449</v>
      </c>
      <c r="P6" s="121">
        <v>245</v>
      </c>
      <c r="R6" s="18">
        <v>2</v>
      </c>
      <c r="S6" s="6" t="s">
        <v>200</v>
      </c>
      <c r="T6" s="5" t="s">
        <v>52</v>
      </c>
      <c r="U6" s="25">
        <v>21</v>
      </c>
      <c r="V6" s="25" t="s">
        <v>202</v>
      </c>
      <c r="W6" s="129" t="s">
        <v>156</v>
      </c>
    </row>
    <row r="7" spans="1:23" x14ac:dyDescent="0.25">
      <c r="H7" s="5">
        <v>3</v>
      </c>
      <c r="I7" s="150" t="s">
        <v>53</v>
      </c>
      <c r="J7" s="48">
        <v>2404</v>
      </c>
      <c r="K7" s="48">
        <v>1942</v>
      </c>
      <c r="L7" s="153">
        <v>0.8081564710778194</v>
      </c>
      <c r="M7" s="48">
        <v>154</v>
      </c>
      <c r="N7" s="16">
        <v>36.188311688311686</v>
      </c>
      <c r="O7" s="120">
        <v>21.520325203252032</v>
      </c>
      <c r="P7" s="121">
        <v>246</v>
      </c>
      <c r="R7" s="18">
        <v>3</v>
      </c>
      <c r="S7" s="6" t="s">
        <v>203</v>
      </c>
      <c r="T7" s="5" t="s">
        <v>53</v>
      </c>
      <c r="U7" s="25">
        <v>21</v>
      </c>
      <c r="V7" s="25" t="s">
        <v>202</v>
      </c>
      <c r="W7" s="129" t="s">
        <v>157</v>
      </c>
    </row>
    <row r="8" spans="1:23" x14ac:dyDescent="0.25">
      <c r="H8" s="34">
        <v>4</v>
      </c>
      <c r="I8" s="150" t="s">
        <v>54</v>
      </c>
      <c r="J8" s="48">
        <v>2402</v>
      </c>
      <c r="K8" s="48">
        <v>1926</v>
      </c>
      <c r="L8" s="153">
        <v>0.80216576426488961</v>
      </c>
      <c r="M8" s="48">
        <v>193</v>
      </c>
      <c r="N8" s="16">
        <v>31.476683937823836</v>
      </c>
      <c r="O8" s="120">
        <v>19.476510067114095</v>
      </c>
      <c r="P8" s="121">
        <v>298</v>
      </c>
      <c r="R8" s="18">
        <v>4</v>
      </c>
      <c r="S8" s="6" t="s">
        <v>204</v>
      </c>
      <c r="T8" s="5" t="s">
        <v>54</v>
      </c>
      <c r="U8" s="25">
        <v>21</v>
      </c>
      <c r="V8" s="25" t="s">
        <v>202</v>
      </c>
      <c r="W8" s="129" t="s">
        <v>158</v>
      </c>
    </row>
    <row r="9" spans="1:23" x14ac:dyDescent="0.25">
      <c r="H9" s="34">
        <v>5</v>
      </c>
      <c r="I9" s="150" t="s">
        <v>55</v>
      </c>
      <c r="J9" s="48">
        <v>2400</v>
      </c>
      <c r="K9" s="48">
        <v>1923</v>
      </c>
      <c r="L9" s="153">
        <v>0.80158399333055441</v>
      </c>
      <c r="M9" s="48">
        <v>168</v>
      </c>
      <c r="N9" s="16">
        <v>32.31547619047619</v>
      </c>
      <c r="O9" s="120">
        <v>20.608414239482201</v>
      </c>
      <c r="P9" s="121">
        <v>309</v>
      </c>
      <c r="R9" s="18">
        <v>5</v>
      </c>
      <c r="S9" s="6" t="s">
        <v>205</v>
      </c>
      <c r="T9" s="5" t="s">
        <v>55</v>
      </c>
      <c r="U9" s="25">
        <v>21</v>
      </c>
      <c r="V9" s="25" t="s">
        <v>202</v>
      </c>
      <c r="W9" s="129" t="s">
        <v>159</v>
      </c>
    </row>
    <row r="10" spans="1:23" x14ac:dyDescent="0.25">
      <c r="H10" s="34">
        <v>6</v>
      </c>
      <c r="I10" s="150" t="s">
        <v>56</v>
      </c>
      <c r="J10" s="48"/>
      <c r="K10" s="48"/>
      <c r="L10" s="153"/>
      <c r="M10" s="48"/>
      <c r="N10" s="16"/>
      <c r="O10" s="120"/>
      <c r="P10" s="121"/>
      <c r="R10" s="18">
        <v>6</v>
      </c>
      <c r="S10" s="6" t="s">
        <v>207</v>
      </c>
      <c r="T10" s="5" t="s">
        <v>56</v>
      </c>
      <c r="U10" s="25">
        <v>21</v>
      </c>
      <c r="V10" s="25" t="s">
        <v>202</v>
      </c>
      <c r="W10" s="129" t="s">
        <v>160</v>
      </c>
    </row>
    <row r="11" spans="1:23" x14ac:dyDescent="0.25">
      <c r="H11" s="34">
        <v>7</v>
      </c>
      <c r="I11" s="150" t="s">
        <v>57</v>
      </c>
      <c r="J11" s="48"/>
      <c r="K11" s="48"/>
      <c r="L11" s="153"/>
      <c r="M11" s="48"/>
      <c r="N11" s="16"/>
      <c r="O11" s="120"/>
      <c r="P11" s="121"/>
      <c r="R11" s="18">
        <v>7</v>
      </c>
      <c r="S11" s="6" t="s">
        <v>208</v>
      </c>
      <c r="T11" s="5" t="s">
        <v>57</v>
      </c>
      <c r="U11" s="25">
        <v>22</v>
      </c>
      <c r="V11" s="25" t="s">
        <v>209</v>
      </c>
      <c r="W11" s="129" t="s">
        <v>161</v>
      </c>
    </row>
    <row r="12" spans="1:23" x14ac:dyDescent="0.25">
      <c r="H12" s="34">
        <v>8</v>
      </c>
      <c r="I12" s="150" t="s">
        <v>58</v>
      </c>
      <c r="J12" s="48"/>
      <c r="K12" s="48"/>
      <c r="L12" s="153"/>
      <c r="M12" s="48"/>
      <c r="N12" s="16"/>
      <c r="O12" s="120"/>
      <c r="P12" s="121"/>
      <c r="R12" s="18">
        <v>8</v>
      </c>
      <c r="S12" s="6" t="s">
        <v>210</v>
      </c>
      <c r="T12" s="5" t="s">
        <v>58</v>
      </c>
      <c r="U12" s="25">
        <v>22</v>
      </c>
      <c r="V12" s="25" t="s">
        <v>209</v>
      </c>
      <c r="W12" s="129" t="s">
        <v>162</v>
      </c>
    </row>
    <row r="13" spans="1:23" x14ac:dyDescent="0.25">
      <c r="H13" s="34">
        <v>9</v>
      </c>
      <c r="I13" s="150" t="s">
        <v>59</v>
      </c>
      <c r="J13" s="48"/>
      <c r="K13" s="48"/>
      <c r="L13" s="153"/>
      <c r="M13" s="48"/>
      <c r="N13" s="16"/>
      <c r="O13" s="120"/>
      <c r="P13" s="121"/>
      <c r="R13" s="18">
        <v>9</v>
      </c>
      <c r="S13" s="6" t="s">
        <v>211</v>
      </c>
      <c r="T13" s="5" t="s">
        <v>59</v>
      </c>
      <c r="U13" s="25">
        <v>22</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22</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22</v>
      </c>
      <c r="V15" s="25" t="s">
        <v>209</v>
      </c>
      <c r="W15" s="129" t="s">
        <v>61</v>
      </c>
    </row>
    <row r="16" spans="1:23" x14ac:dyDescent="0.25">
      <c r="H16" s="34">
        <v>12</v>
      </c>
      <c r="I16" s="150" t="s">
        <v>62</v>
      </c>
      <c r="J16" s="48"/>
      <c r="K16" s="48"/>
      <c r="L16" s="153"/>
      <c r="M16" s="48"/>
      <c r="N16" s="16"/>
      <c r="O16" s="120"/>
      <c r="P16" s="121"/>
      <c r="R16" s="18">
        <v>12</v>
      </c>
      <c r="S16" s="6" t="s">
        <v>214</v>
      </c>
      <c r="T16" s="5" t="s">
        <v>62</v>
      </c>
      <c r="U16" s="25">
        <v>22</v>
      </c>
      <c r="V16" s="25" t="s">
        <v>209</v>
      </c>
      <c r="W16" s="129" t="s">
        <v>165</v>
      </c>
    </row>
    <row r="17" spans="6:23" x14ac:dyDescent="0.25">
      <c r="H17" s="5"/>
      <c r="I17" s="130"/>
      <c r="J17" s="5">
        <v>285</v>
      </c>
      <c r="K17" s="16">
        <v>10.003796376186365</v>
      </c>
      <c r="L17" s="159">
        <v>10</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354</v>
      </c>
      <c r="K19" s="120">
        <v>10.500138927479863</v>
      </c>
      <c r="L19" s="16">
        <v>12</v>
      </c>
      <c r="M19" s="5">
        <v>1</v>
      </c>
      <c r="N19" s="5"/>
      <c r="O19" s="5"/>
      <c r="P19" s="21"/>
      <c r="R19" s="130" t="s">
        <v>205</v>
      </c>
      <c r="S19" s="5"/>
      <c r="T19" s="5"/>
      <c r="U19" s="5"/>
      <c r="V19" s="5"/>
      <c r="W19" s="21"/>
    </row>
    <row r="20" spans="6:23" x14ac:dyDescent="0.25">
      <c r="H20" s="5">
        <v>2</v>
      </c>
      <c r="I20" s="150" t="s">
        <v>52</v>
      </c>
      <c r="J20" s="48">
        <v>341</v>
      </c>
      <c r="K20" s="120">
        <v>9.9475986731407211</v>
      </c>
      <c r="L20" s="16">
        <v>9</v>
      </c>
      <c r="M20" s="5">
        <v>1</v>
      </c>
      <c r="N20" s="5"/>
      <c r="O20" s="5"/>
      <c r="P20" s="21"/>
      <c r="R20" s="131" t="s">
        <v>216</v>
      </c>
      <c r="S20" s="5"/>
      <c r="T20" s="5"/>
      <c r="U20" s="5"/>
      <c r="V20" s="5"/>
      <c r="W20" s="21"/>
    </row>
    <row r="21" spans="6:23" ht="15.75" thickBot="1" x14ac:dyDescent="0.3">
      <c r="H21" s="5">
        <v>3</v>
      </c>
      <c r="I21" s="150" t="s">
        <v>53</v>
      </c>
      <c r="J21" s="48">
        <v>255</v>
      </c>
      <c r="K21" s="120">
        <v>9.4401800064288022</v>
      </c>
      <c r="L21" s="16">
        <v>7</v>
      </c>
      <c r="M21" s="5">
        <v>1</v>
      </c>
      <c r="N21" s="5"/>
      <c r="O21" s="5"/>
      <c r="P21" s="21"/>
      <c r="R21" s="132" t="s">
        <v>217</v>
      </c>
      <c r="S21" s="7"/>
      <c r="T21" s="7"/>
      <c r="U21" s="7"/>
      <c r="V21" s="7"/>
      <c r="W21" s="19"/>
    </row>
    <row r="22" spans="6:23" x14ac:dyDescent="0.25">
      <c r="F22" s="5"/>
      <c r="H22" s="34">
        <v>4</v>
      </c>
      <c r="I22" s="150" t="s">
        <v>54</v>
      </c>
      <c r="J22" s="48">
        <v>260</v>
      </c>
      <c r="K22" s="120">
        <v>10.103656998738973</v>
      </c>
      <c r="L22" s="16">
        <v>6</v>
      </c>
      <c r="M22" s="5">
        <v>1</v>
      </c>
      <c r="N22" s="5"/>
      <c r="O22" s="5"/>
      <c r="P22" s="21"/>
      <c r="R22" s="5"/>
      <c r="S22" s="5"/>
      <c r="T22" s="5"/>
      <c r="U22" s="5"/>
      <c r="V22" s="5"/>
      <c r="W22" s="5"/>
    </row>
    <row r="23" spans="6:23" x14ac:dyDescent="0.25">
      <c r="H23" s="34">
        <v>5</v>
      </c>
      <c r="I23" s="150" t="s">
        <v>55</v>
      </c>
      <c r="J23" s="48">
        <v>285</v>
      </c>
      <c r="K23" s="120">
        <v>10.003796376186365</v>
      </c>
      <c r="L23" s="16">
        <v>10</v>
      </c>
      <c r="M23" s="5">
        <v>1</v>
      </c>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44558</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105.3000001013279</v>
      </c>
      <c r="C36" s="16">
        <v>100.5500001013279</v>
      </c>
      <c r="D36" s="16">
        <v>102.3000001013279</v>
      </c>
      <c r="E36" s="16">
        <v>99.300000101327896</v>
      </c>
      <c r="F36" s="16">
        <v>99.850000075995922</v>
      </c>
      <c r="G36" s="16"/>
      <c r="H36" s="16"/>
      <c r="I36" s="16"/>
      <c r="J36" s="16"/>
      <c r="K36" s="16"/>
      <c r="L36" s="16"/>
      <c r="M36" s="16"/>
      <c r="N36" s="124">
        <v>99.850000075995922</v>
      </c>
      <c r="O36" s="5"/>
      <c r="R36" t="s">
        <v>118</v>
      </c>
    </row>
    <row r="37" spans="1:29" x14ac:dyDescent="0.25">
      <c r="A37" s="18" t="s">
        <v>30</v>
      </c>
      <c r="B37" s="16">
        <v>120.08000002615154</v>
      </c>
      <c r="C37" s="16">
        <v>121.78000001423061</v>
      </c>
      <c r="D37" s="16">
        <v>120.88000001572073</v>
      </c>
      <c r="E37" s="16">
        <v>117.03000002913177</v>
      </c>
      <c r="F37" s="16">
        <v>109.03000002913177</v>
      </c>
      <c r="G37" s="16"/>
      <c r="H37" s="16"/>
      <c r="I37" s="16"/>
      <c r="J37" s="16"/>
      <c r="K37" s="16"/>
      <c r="L37" s="16"/>
      <c r="M37" s="16"/>
      <c r="N37" s="124">
        <v>109.03000002913177</v>
      </c>
      <c r="O37" s="5"/>
    </row>
    <row r="38" spans="1:29" x14ac:dyDescent="0.25">
      <c r="A38" s="18" t="s">
        <v>29</v>
      </c>
      <c r="B38" s="16">
        <v>11.300000011920929</v>
      </c>
      <c r="C38" s="16">
        <v>11.300000011920929</v>
      </c>
      <c r="D38" s="16">
        <v>11.300000011920929</v>
      </c>
      <c r="E38" s="16">
        <v>10.5</v>
      </c>
      <c r="F38" s="16">
        <v>10.75</v>
      </c>
      <c r="G38" s="16"/>
      <c r="H38" s="16"/>
      <c r="I38" s="16"/>
      <c r="J38" s="16"/>
      <c r="K38" s="16"/>
      <c r="L38" s="16"/>
      <c r="M38" s="16"/>
      <c r="N38" s="124">
        <v>10.75</v>
      </c>
      <c r="O38" s="5"/>
      <c r="R38" t="s">
        <v>119</v>
      </c>
    </row>
    <row r="39" spans="1:29" x14ac:dyDescent="0.25">
      <c r="A39" s="18" t="s">
        <v>32</v>
      </c>
      <c r="B39" s="16">
        <v>212.67000030353665</v>
      </c>
      <c r="C39" s="16">
        <v>207.17000027373433</v>
      </c>
      <c r="D39" s="16">
        <v>204.47000029310584</v>
      </c>
      <c r="E39" s="16">
        <v>199.62000029161572</v>
      </c>
      <c r="F39" s="16">
        <v>197.0700002796948</v>
      </c>
      <c r="G39" s="16"/>
      <c r="H39" s="16"/>
      <c r="I39" s="16"/>
      <c r="J39" s="16"/>
      <c r="K39" s="16"/>
      <c r="L39" s="16"/>
      <c r="M39" s="16"/>
      <c r="N39" s="124">
        <v>197.0700002796948</v>
      </c>
      <c r="O39" s="5"/>
      <c r="R39" s="51"/>
    </row>
    <row r="40" spans="1:29" x14ac:dyDescent="0.25">
      <c r="A40" s="18" t="s">
        <v>33</v>
      </c>
      <c r="B40" s="169">
        <v>0.44490451258791636</v>
      </c>
      <c r="C40" s="169">
        <v>0.43038137245415026</v>
      </c>
      <c r="D40" s="169">
        <v>0.43628454471622513</v>
      </c>
      <c r="E40" s="169">
        <v>0.4377727815730556</v>
      </c>
      <c r="F40" s="169">
        <v>0.45462823852935347</v>
      </c>
      <c r="G40" s="169"/>
      <c r="H40" s="169"/>
      <c r="I40" s="169"/>
      <c r="J40" s="169"/>
      <c r="K40" s="169"/>
      <c r="L40" s="169"/>
      <c r="M40" s="169"/>
      <c r="N40" s="125">
        <v>0.45462823852935347</v>
      </c>
      <c r="O40" s="5"/>
      <c r="R40" s="41"/>
    </row>
    <row r="41" spans="1:29" x14ac:dyDescent="0.25">
      <c r="A41" s="18" t="s">
        <v>34</v>
      </c>
      <c r="B41" s="16">
        <v>236.68000013940036</v>
      </c>
      <c r="C41" s="16">
        <v>233.63000012747943</v>
      </c>
      <c r="D41" s="16">
        <v>234.48000012896955</v>
      </c>
      <c r="E41" s="16">
        <v>226.83000013045967</v>
      </c>
      <c r="F41" s="16">
        <v>219.63000010512769</v>
      </c>
      <c r="G41" s="16"/>
      <c r="H41" s="16"/>
      <c r="I41" s="16"/>
      <c r="J41" s="16"/>
      <c r="K41" s="16"/>
      <c r="L41" s="16"/>
      <c r="M41" s="16"/>
      <c r="N41" s="124">
        <v>219.63000010512769</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3</v>
      </c>
      <c r="E48" s="10">
        <v>0</v>
      </c>
      <c r="F48" s="32">
        <v>0</v>
      </c>
      <c r="G48" s="3">
        <v>9</v>
      </c>
      <c r="J48" s="10"/>
      <c r="K48" s="32" t="s">
        <v>223</v>
      </c>
      <c r="L48" s="32">
        <v>23</v>
      </c>
      <c r="M48" s="21"/>
      <c r="O48" s="18"/>
      <c r="P48" s="12"/>
      <c r="Q48" s="32" t="s">
        <v>224</v>
      </c>
      <c r="R48" s="32">
        <v>85</v>
      </c>
      <c r="S48" s="146">
        <v>0.27508090614886732</v>
      </c>
      <c r="T48" s="21">
        <v>85</v>
      </c>
      <c r="V48" s="5"/>
      <c r="W48" s="5"/>
      <c r="X48" s="12"/>
      <c r="Y48" s="32"/>
      <c r="Z48" s="32"/>
      <c r="AA48" s="146"/>
      <c r="AB48" s="5"/>
      <c r="AC48" s="5"/>
    </row>
    <row r="49" spans="1:29" x14ac:dyDescent="0.25">
      <c r="A49" s="10">
        <v>1</v>
      </c>
      <c r="B49" s="12" t="s">
        <v>21</v>
      </c>
      <c r="C49" s="3">
        <v>5</v>
      </c>
      <c r="E49" s="10">
        <v>1</v>
      </c>
      <c r="F49" s="11" t="s">
        <v>84</v>
      </c>
      <c r="G49" s="3">
        <v>18</v>
      </c>
      <c r="J49" s="10"/>
      <c r="K49" s="32" t="s">
        <v>225</v>
      </c>
      <c r="L49" s="32">
        <v>41</v>
      </c>
      <c r="M49" s="21"/>
      <c r="O49" s="18"/>
      <c r="P49" s="12"/>
      <c r="Q49" s="32" t="s">
        <v>226</v>
      </c>
      <c r="R49" s="32">
        <v>70</v>
      </c>
      <c r="S49" s="146">
        <v>0.50161812297734631</v>
      </c>
      <c r="T49" s="21">
        <v>155</v>
      </c>
      <c r="V49" s="5"/>
      <c r="W49" s="5"/>
      <c r="X49" s="12"/>
      <c r="Y49" s="32"/>
      <c r="Z49" s="32"/>
      <c r="AA49" s="146"/>
      <c r="AB49" s="5"/>
      <c r="AC49" s="5"/>
    </row>
    <row r="50" spans="1:29" x14ac:dyDescent="0.25">
      <c r="A50" s="10">
        <v>2</v>
      </c>
      <c r="B50" s="12" t="s">
        <v>22</v>
      </c>
      <c r="C50" s="3">
        <v>13</v>
      </c>
      <c r="E50" s="10">
        <v>2</v>
      </c>
      <c r="F50" s="11" t="s">
        <v>85</v>
      </c>
      <c r="G50" s="3">
        <v>4</v>
      </c>
      <c r="J50" s="10"/>
      <c r="K50" s="32" t="s">
        <v>227</v>
      </c>
      <c r="L50" s="32">
        <v>36</v>
      </c>
      <c r="M50" s="21"/>
      <c r="O50" s="18"/>
      <c r="P50" s="12"/>
      <c r="Q50" s="32" t="s">
        <v>228</v>
      </c>
      <c r="R50" s="32">
        <v>26</v>
      </c>
      <c r="S50" s="146">
        <v>0.58576051779935279</v>
      </c>
      <c r="T50" s="21">
        <v>181</v>
      </c>
      <c r="V50" s="5"/>
      <c r="W50" s="5"/>
      <c r="X50" s="12"/>
      <c r="Y50" s="32"/>
      <c r="Z50" s="32"/>
      <c r="AA50" s="146"/>
      <c r="AB50" s="5"/>
      <c r="AC50" s="5"/>
    </row>
    <row r="51" spans="1:29" x14ac:dyDescent="0.25">
      <c r="A51" s="10">
        <v>3</v>
      </c>
      <c r="B51" s="13" t="s">
        <v>23</v>
      </c>
      <c r="C51" s="3">
        <v>4</v>
      </c>
      <c r="E51" s="10">
        <v>3</v>
      </c>
      <c r="F51" s="32" t="s">
        <v>86</v>
      </c>
      <c r="G51" s="3">
        <v>1</v>
      </c>
      <c r="J51" s="10"/>
      <c r="K51" s="32" t="s">
        <v>229</v>
      </c>
      <c r="L51" s="32">
        <v>26</v>
      </c>
      <c r="M51" s="21"/>
      <c r="O51" s="18"/>
      <c r="P51" s="12"/>
      <c r="Q51" s="32" t="s">
        <v>230</v>
      </c>
      <c r="R51" s="32">
        <v>23</v>
      </c>
      <c r="S51" s="146">
        <v>0.66019417475728159</v>
      </c>
      <c r="T51" s="21">
        <v>204</v>
      </c>
      <c r="V51" s="5"/>
      <c r="W51" s="5"/>
      <c r="X51" s="12"/>
      <c r="Y51" s="32"/>
      <c r="Z51" s="32"/>
      <c r="AA51" s="146"/>
      <c r="AB51" s="5"/>
      <c r="AC51" s="5"/>
    </row>
    <row r="52" spans="1:29" x14ac:dyDescent="0.25">
      <c r="A52" s="10">
        <v>4</v>
      </c>
      <c r="B52" s="12" t="s">
        <v>24</v>
      </c>
      <c r="C52" s="3">
        <v>4</v>
      </c>
      <c r="E52" s="10">
        <v>4</v>
      </c>
      <c r="F52" s="32" t="s">
        <v>87</v>
      </c>
      <c r="G52" s="3">
        <v>0</v>
      </c>
      <c r="J52" s="10"/>
      <c r="K52" s="32" t="s">
        <v>231</v>
      </c>
      <c r="L52" s="32">
        <v>15</v>
      </c>
      <c r="M52" s="21"/>
      <c r="O52" s="18"/>
      <c r="P52" s="12"/>
      <c r="Q52" s="32" t="s">
        <v>227</v>
      </c>
      <c r="R52" s="32">
        <v>37</v>
      </c>
      <c r="S52" s="146">
        <v>0.7799352750809061</v>
      </c>
      <c r="T52" s="21">
        <v>241</v>
      </c>
      <c r="V52" s="5"/>
      <c r="W52" s="5"/>
      <c r="X52" s="12"/>
      <c r="Y52" s="32"/>
      <c r="Z52" s="32"/>
      <c r="AA52" s="146"/>
      <c r="AB52" s="5"/>
      <c r="AC52" s="5"/>
    </row>
    <row r="53" spans="1:29" x14ac:dyDescent="0.25">
      <c r="A53" s="10">
        <v>5</v>
      </c>
      <c r="B53" s="12" t="s">
        <v>25</v>
      </c>
      <c r="C53" s="3">
        <v>2</v>
      </c>
      <c r="E53" s="10">
        <v>5</v>
      </c>
      <c r="F53" s="32" t="s">
        <v>88</v>
      </c>
      <c r="G53" s="3">
        <v>0</v>
      </c>
      <c r="J53" s="10"/>
      <c r="K53" s="32" t="s">
        <v>232</v>
      </c>
      <c r="L53" s="32">
        <v>3</v>
      </c>
      <c r="M53" s="21"/>
      <c r="O53" s="18"/>
      <c r="P53" s="12"/>
      <c r="Q53" s="32" t="s">
        <v>229</v>
      </c>
      <c r="R53" s="32">
        <v>21</v>
      </c>
      <c r="S53" s="146">
        <v>0.84789644012944987</v>
      </c>
      <c r="T53" s="21">
        <v>262</v>
      </c>
      <c r="V53" s="5"/>
      <c r="W53" s="5"/>
      <c r="X53" s="12"/>
      <c r="Y53" s="32"/>
      <c r="Z53" s="32"/>
      <c r="AA53" s="146"/>
      <c r="AB53" s="5"/>
      <c r="AC53" s="5"/>
    </row>
    <row r="54" spans="1:29" x14ac:dyDescent="0.25">
      <c r="A54" s="10">
        <v>6</v>
      </c>
      <c r="B54" s="12" t="s">
        <v>26</v>
      </c>
      <c r="C54" s="3">
        <v>0</v>
      </c>
      <c r="E54" s="10">
        <v>6</v>
      </c>
      <c r="F54" s="32" t="s">
        <v>89</v>
      </c>
      <c r="G54" s="3">
        <v>0</v>
      </c>
      <c r="J54" s="10"/>
      <c r="K54" s="32" t="s">
        <v>233</v>
      </c>
      <c r="L54" s="32">
        <v>7</v>
      </c>
      <c r="M54" s="21"/>
      <c r="O54" s="18"/>
      <c r="P54" s="12"/>
      <c r="Q54" s="32" t="s">
        <v>231</v>
      </c>
      <c r="R54" s="32">
        <v>16</v>
      </c>
      <c r="S54" s="146">
        <v>0.89967637540453071</v>
      </c>
      <c r="T54" s="21">
        <v>278</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5</v>
      </c>
      <c r="M55" s="21"/>
      <c r="O55" s="18"/>
      <c r="P55" s="12"/>
      <c r="Q55" s="32" t="s">
        <v>232</v>
      </c>
      <c r="R55" s="32">
        <v>10</v>
      </c>
      <c r="S55" s="146">
        <v>0.93203883495145634</v>
      </c>
      <c r="T55" s="21">
        <v>288</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4</v>
      </c>
      <c r="M56" s="21"/>
      <c r="O56" s="18"/>
      <c r="P56" s="5"/>
      <c r="Q56" s="32" t="s">
        <v>233</v>
      </c>
      <c r="R56" s="32">
        <v>6</v>
      </c>
      <c r="S56" s="146">
        <v>0.95145631067961167</v>
      </c>
      <c r="T56" s="21">
        <v>294</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3</v>
      </c>
      <c r="M57" s="21"/>
      <c r="O57" s="18"/>
      <c r="P57" s="5"/>
      <c r="Q57" s="32" t="s">
        <v>234</v>
      </c>
      <c r="R57" s="32">
        <v>1</v>
      </c>
      <c r="S57" s="146">
        <v>0.95469255663430419</v>
      </c>
      <c r="T57" s="21">
        <v>295</v>
      </c>
      <c r="V57" s="5"/>
      <c r="W57" s="5"/>
      <c r="X57" s="5"/>
      <c r="Y57" s="32"/>
      <c r="Z57" s="32"/>
      <c r="AA57" s="146"/>
      <c r="AB57" s="5"/>
      <c r="AC57" s="5"/>
    </row>
    <row r="58" spans="1:29" ht="15.75" thickBot="1" x14ac:dyDescent="0.3">
      <c r="A58" s="161">
        <v>10</v>
      </c>
      <c r="B58" s="162" t="s">
        <v>190</v>
      </c>
      <c r="C58" s="3">
        <v>1</v>
      </c>
      <c r="E58" s="4"/>
      <c r="F58" s="7"/>
      <c r="G58" s="20">
        <v>32</v>
      </c>
      <c r="J58" s="18"/>
      <c r="K58" s="32" t="s">
        <v>237</v>
      </c>
      <c r="L58" s="32">
        <v>5</v>
      </c>
      <c r="M58" s="21"/>
      <c r="O58" s="18"/>
      <c r="P58" s="5"/>
      <c r="Q58" s="32" t="s">
        <v>235</v>
      </c>
      <c r="R58" s="32">
        <v>3</v>
      </c>
      <c r="S58" s="146">
        <v>0.96440129449838186</v>
      </c>
      <c r="T58" s="21">
        <v>298</v>
      </c>
      <c r="V58" s="5"/>
      <c r="W58" s="5"/>
      <c r="X58" s="5"/>
      <c r="Y58" s="32"/>
      <c r="Z58" s="32"/>
      <c r="AA58" s="146"/>
      <c r="AB58" s="5"/>
      <c r="AC58" s="5"/>
    </row>
    <row r="59" spans="1:29" ht="15.75" thickBot="1" x14ac:dyDescent="0.3">
      <c r="A59" s="10">
        <v>11</v>
      </c>
      <c r="B59" s="13" t="s">
        <v>189</v>
      </c>
      <c r="C59" s="3">
        <v>0</v>
      </c>
      <c r="J59" s="4"/>
      <c r="K59" s="46" t="s">
        <v>0</v>
      </c>
      <c r="L59" s="47">
        <v>168</v>
      </c>
      <c r="M59" s="19"/>
      <c r="O59" s="18"/>
      <c r="P59" s="5"/>
      <c r="Q59" s="32" t="s">
        <v>236</v>
      </c>
      <c r="R59" s="32">
        <v>3</v>
      </c>
      <c r="S59" s="146">
        <v>0.97411003236245952</v>
      </c>
      <c r="T59" s="21">
        <v>301</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8</v>
      </c>
      <c r="S60" s="146">
        <v>1</v>
      </c>
      <c r="T60" s="21">
        <v>309</v>
      </c>
      <c r="V60" s="5"/>
      <c r="W60" s="5"/>
      <c r="X60" s="5"/>
      <c r="Y60" s="32"/>
      <c r="Z60" s="32"/>
      <c r="AA60" s="5"/>
      <c r="AB60" s="5"/>
      <c r="AC60" s="5"/>
    </row>
    <row r="61" spans="1:29" ht="15.75" thickBot="1" x14ac:dyDescent="0.3">
      <c r="A61" s="161">
        <v>13</v>
      </c>
      <c r="B61" s="13" t="s">
        <v>192</v>
      </c>
      <c r="C61" s="3">
        <v>0</v>
      </c>
      <c r="O61" s="4"/>
      <c r="P61" s="7"/>
      <c r="Q61" s="46" t="s">
        <v>0</v>
      </c>
      <c r="R61" s="47">
        <v>309</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201</v>
      </c>
      <c r="K68" s="12" t="s">
        <v>200</v>
      </c>
      <c r="L68" s="12" t="s">
        <v>203</v>
      </c>
      <c r="M68" s="12" t="s">
        <v>204</v>
      </c>
      <c r="N68" s="12" t="s">
        <v>205</v>
      </c>
      <c r="O68" s="12" t="s">
        <v>207</v>
      </c>
      <c r="P68" s="12" t="s">
        <v>208</v>
      </c>
      <c r="Q68" s="12" t="s">
        <v>210</v>
      </c>
      <c r="R68" s="12" t="s">
        <v>211</v>
      </c>
      <c r="S68" s="12" t="s">
        <v>212</v>
      </c>
      <c r="T68" s="12" t="s">
        <v>213</v>
      </c>
      <c r="U68" s="3" t="s">
        <v>214</v>
      </c>
    </row>
    <row r="69" spans="1:21" ht="30" x14ac:dyDescent="0.25">
      <c r="A69" s="168" t="s">
        <v>106</v>
      </c>
      <c r="B69" s="5">
        <v>43</v>
      </c>
      <c r="C69" s="23">
        <v>0.10361445783132531</v>
      </c>
      <c r="D69" s="5"/>
      <c r="E69" s="5" t="s">
        <v>3</v>
      </c>
      <c r="F69" s="5">
        <v>285</v>
      </c>
      <c r="G69" s="23">
        <v>0.1441578148710167</v>
      </c>
      <c r="H69" s="5"/>
      <c r="I69" s="5" t="s">
        <v>106</v>
      </c>
      <c r="J69" s="124">
        <v>44</v>
      </c>
      <c r="K69" s="124">
        <v>45</v>
      </c>
      <c r="L69" s="124">
        <v>64</v>
      </c>
      <c r="M69" s="124">
        <v>73</v>
      </c>
      <c r="N69" s="124">
        <v>43</v>
      </c>
      <c r="O69" s="124" t="s">
        <v>206</v>
      </c>
      <c r="P69" s="124" t="s">
        <v>206</v>
      </c>
      <c r="Q69" s="124" t="s">
        <v>206</v>
      </c>
      <c r="R69" s="124" t="s">
        <v>206</v>
      </c>
      <c r="S69" s="124" t="s">
        <v>206</v>
      </c>
      <c r="T69" s="124" t="s">
        <v>206</v>
      </c>
      <c r="U69" s="124" t="s">
        <v>206</v>
      </c>
    </row>
    <row r="70" spans="1:21" x14ac:dyDescent="0.25">
      <c r="A70" s="18" t="s">
        <v>4</v>
      </c>
      <c r="B70" s="5">
        <v>40</v>
      </c>
      <c r="C70" s="23">
        <v>9.6385542168674704E-2</v>
      </c>
      <c r="D70" s="5"/>
      <c r="E70" s="5" t="s">
        <v>4</v>
      </c>
      <c r="F70" s="5">
        <v>207</v>
      </c>
      <c r="G70" s="23">
        <v>0.1047040971168437</v>
      </c>
      <c r="H70" s="5"/>
      <c r="I70" s="5" t="s">
        <v>4</v>
      </c>
      <c r="J70" s="124">
        <v>44</v>
      </c>
      <c r="K70" s="124">
        <v>37</v>
      </c>
      <c r="L70" s="124">
        <v>34</v>
      </c>
      <c r="M70" s="124">
        <v>47</v>
      </c>
      <c r="N70" s="124">
        <v>40</v>
      </c>
      <c r="O70" s="124" t="s">
        <v>206</v>
      </c>
      <c r="P70" s="124" t="s">
        <v>206</v>
      </c>
      <c r="Q70" s="124" t="s">
        <v>206</v>
      </c>
      <c r="R70" s="124" t="s">
        <v>206</v>
      </c>
      <c r="S70" s="124" t="s">
        <v>206</v>
      </c>
      <c r="T70" s="124" t="s">
        <v>206</v>
      </c>
      <c r="U70" s="124" t="s">
        <v>206</v>
      </c>
    </row>
    <row r="71" spans="1:21" x14ac:dyDescent="0.25">
      <c r="A71" s="18" t="s">
        <v>5</v>
      </c>
      <c r="B71" s="5">
        <v>0</v>
      </c>
      <c r="C71" s="23">
        <v>0</v>
      </c>
      <c r="D71" s="5"/>
      <c r="E71" s="5" t="s">
        <v>5</v>
      </c>
      <c r="F71" s="5">
        <v>4</v>
      </c>
      <c r="G71" s="23">
        <v>2.0232675771370764E-3</v>
      </c>
      <c r="H71" s="5"/>
      <c r="I71" s="5" t="s">
        <v>5</v>
      </c>
      <c r="J71" s="124">
        <v>2</v>
      </c>
      <c r="K71" s="124">
        <v>0</v>
      </c>
      <c r="L71" s="124">
        <v>2</v>
      </c>
      <c r="M71" s="124">
        <v>0</v>
      </c>
      <c r="N71" s="124">
        <v>0</v>
      </c>
      <c r="O71" s="124" t="s">
        <v>206</v>
      </c>
      <c r="P71" s="124" t="s">
        <v>206</v>
      </c>
      <c r="Q71" s="124" t="s">
        <v>206</v>
      </c>
      <c r="R71" s="124" t="s">
        <v>206</v>
      </c>
      <c r="S71" s="124" t="s">
        <v>206</v>
      </c>
      <c r="T71" s="124" t="s">
        <v>206</v>
      </c>
      <c r="U71" s="124" t="s">
        <v>206</v>
      </c>
    </row>
    <row r="72" spans="1:21" x14ac:dyDescent="0.25">
      <c r="A72" s="18" t="s">
        <v>6</v>
      </c>
      <c r="B72" s="5">
        <v>0</v>
      </c>
      <c r="C72" s="23">
        <v>0</v>
      </c>
      <c r="D72" s="5"/>
      <c r="E72" s="5" t="s">
        <v>6</v>
      </c>
      <c r="F72" s="5">
        <v>0</v>
      </c>
      <c r="G72" s="23">
        <v>0</v>
      </c>
      <c r="H72" s="5"/>
      <c r="I72" s="5" t="s">
        <v>6</v>
      </c>
      <c r="J72" s="124">
        <v>0</v>
      </c>
      <c r="K72" s="124">
        <v>0</v>
      </c>
      <c r="L72" s="124">
        <v>0</v>
      </c>
      <c r="M72" s="124">
        <v>0</v>
      </c>
      <c r="N72" s="124">
        <v>0</v>
      </c>
      <c r="O72" s="124" t="s">
        <v>206</v>
      </c>
      <c r="P72" s="124" t="s">
        <v>206</v>
      </c>
      <c r="Q72" s="124" t="s">
        <v>206</v>
      </c>
      <c r="R72" s="124" t="s">
        <v>206</v>
      </c>
      <c r="S72" s="124" t="s">
        <v>206</v>
      </c>
      <c r="T72" s="124" t="s">
        <v>206</v>
      </c>
      <c r="U72" s="124" t="s">
        <v>206</v>
      </c>
    </row>
    <row r="73" spans="1:21" x14ac:dyDescent="0.25">
      <c r="A73" s="143" t="s">
        <v>103</v>
      </c>
      <c r="B73" s="5">
        <v>5</v>
      </c>
      <c r="C73" s="35">
        <v>1.2048192771084338E-2</v>
      </c>
      <c r="D73" s="5"/>
      <c r="E73" s="34" t="s">
        <v>103</v>
      </c>
      <c r="F73" s="5">
        <v>10</v>
      </c>
      <c r="G73" s="35">
        <v>5.0581689428426911E-3</v>
      </c>
      <c r="H73" s="5"/>
      <c r="I73" s="5" t="s">
        <v>103</v>
      </c>
      <c r="J73" s="124">
        <v>1</v>
      </c>
      <c r="K73" s="124">
        <v>1</v>
      </c>
      <c r="L73" s="124">
        <v>2</v>
      </c>
      <c r="M73" s="124">
        <v>1</v>
      </c>
      <c r="N73" s="124">
        <v>5</v>
      </c>
      <c r="O73" s="124" t="s">
        <v>206</v>
      </c>
      <c r="P73" s="124" t="s">
        <v>206</v>
      </c>
      <c r="Q73" s="124" t="s">
        <v>206</v>
      </c>
      <c r="R73" s="124" t="s">
        <v>206</v>
      </c>
      <c r="S73" s="124" t="s">
        <v>206</v>
      </c>
      <c r="T73" s="124" t="s">
        <v>206</v>
      </c>
      <c r="U73" s="124" t="s">
        <v>206</v>
      </c>
    </row>
    <row r="74" spans="1:21" x14ac:dyDescent="0.25">
      <c r="A74" s="18" t="s">
        <v>7</v>
      </c>
      <c r="B74" s="5">
        <v>0</v>
      </c>
      <c r="C74" s="23">
        <v>0</v>
      </c>
      <c r="D74" s="5"/>
      <c r="E74" s="5" t="s">
        <v>7</v>
      </c>
      <c r="F74" s="5">
        <v>2</v>
      </c>
      <c r="G74" s="23">
        <v>1.0116337885685382E-3</v>
      </c>
      <c r="H74" s="5"/>
      <c r="I74" s="5" t="s">
        <v>7</v>
      </c>
      <c r="J74" s="124">
        <v>0</v>
      </c>
      <c r="K74" s="124">
        <v>1</v>
      </c>
      <c r="L74" s="124">
        <v>0</v>
      </c>
      <c r="M74" s="124">
        <v>1</v>
      </c>
      <c r="N74" s="124">
        <v>0</v>
      </c>
      <c r="O74" s="124" t="s">
        <v>206</v>
      </c>
      <c r="P74" s="124" t="s">
        <v>206</v>
      </c>
      <c r="Q74" s="124" t="s">
        <v>206</v>
      </c>
      <c r="R74" s="124" t="s">
        <v>206</v>
      </c>
      <c r="S74" s="124" t="s">
        <v>206</v>
      </c>
      <c r="T74" s="124" t="s">
        <v>206</v>
      </c>
      <c r="U74" s="124" t="s">
        <v>206</v>
      </c>
    </row>
    <row r="75" spans="1:21" x14ac:dyDescent="0.25">
      <c r="A75" s="18" t="s">
        <v>8</v>
      </c>
      <c r="B75" s="5">
        <v>37</v>
      </c>
      <c r="C75" s="23">
        <v>8.91566265060241E-2</v>
      </c>
      <c r="D75" s="5"/>
      <c r="E75" s="5" t="s">
        <v>8</v>
      </c>
      <c r="F75" s="5">
        <v>135</v>
      </c>
      <c r="G75" s="23">
        <v>6.8285280728376321E-2</v>
      </c>
      <c r="H75" s="5"/>
      <c r="I75" s="5" t="s">
        <v>8</v>
      </c>
      <c r="J75" s="124">
        <v>3</v>
      </c>
      <c r="K75" s="124">
        <v>1</v>
      </c>
      <c r="L75" s="124">
        <v>41</v>
      </c>
      <c r="M75" s="124">
        <v>46</v>
      </c>
      <c r="N75" s="124">
        <v>37</v>
      </c>
      <c r="O75" s="124" t="s">
        <v>206</v>
      </c>
      <c r="P75" s="124" t="s">
        <v>206</v>
      </c>
      <c r="Q75" s="124" t="s">
        <v>206</v>
      </c>
      <c r="R75" s="124" t="s">
        <v>206</v>
      </c>
      <c r="S75" s="124" t="s">
        <v>206</v>
      </c>
      <c r="T75" s="124" t="s">
        <v>206</v>
      </c>
      <c r="U75" s="124" t="s">
        <v>206</v>
      </c>
    </row>
    <row r="76" spans="1:21" x14ac:dyDescent="0.25">
      <c r="A76" s="18" t="s">
        <v>9</v>
      </c>
      <c r="B76" s="5">
        <v>71</v>
      </c>
      <c r="C76" s="23">
        <v>0.1710843373493976</v>
      </c>
      <c r="D76" s="5"/>
      <c r="E76" s="5" t="s">
        <v>9</v>
      </c>
      <c r="F76" s="5">
        <v>244</v>
      </c>
      <c r="G76" s="23">
        <v>0.12341932220536166</v>
      </c>
      <c r="H76" s="5"/>
      <c r="I76" s="5" t="s">
        <v>9</v>
      </c>
      <c r="J76" s="124">
        <v>27</v>
      </c>
      <c r="K76" s="124">
        <v>27</v>
      </c>
      <c r="L76" s="124">
        <v>40</v>
      </c>
      <c r="M76" s="124">
        <v>74</v>
      </c>
      <c r="N76" s="124">
        <v>71</v>
      </c>
      <c r="O76" s="124" t="s">
        <v>206</v>
      </c>
      <c r="P76" s="124" t="s">
        <v>206</v>
      </c>
      <c r="Q76" s="124" t="s">
        <v>206</v>
      </c>
      <c r="R76" s="124" t="s">
        <v>206</v>
      </c>
      <c r="S76" s="124" t="s">
        <v>206</v>
      </c>
      <c r="T76" s="124" t="s">
        <v>206</v>
      </c>
      <c r="U76" s="124" t="s">
        <v>206</v>
      </c>
    </row>
    <row r="77" spans="1:21" x14ac:dyDescent="0.25">
      <c r="A77" s="18" t="s">
        <v>10</v>
      </c>
      <c r="B77" s="5">
        <v>37</v>
      </c>
      <c r="C77" s="23">
        <v>8.91566265060241E-2</v>
      </c>
      <c r="D77" s="5"/>
      <c r="E77" s="5" t="s">
        <v>10</v>
      </c>
      <c r="F77" s="5">
        <v>192</v>
      </c>
      <c r="G77" s="23">
        <v>9.7116843702579669E-2</v>
      </c>
      <c r="H77" s="5"/>
      <c r="I77" s="5" t="s">
        <v>10</v>
      </c>
      <c r="J77" s="124">
        <v>37</v>
      </c>
      <c r="K77" s="124">
        <v>41</v>
      </c>
      <c r="L77" s="124">
        <v>42</v>
      </c>
      <c r="M77" s="124">
        <v>26</v>
      </c>
      <c r="N77" s="124">
        <v>37</v>
      </c>
      <c r="O77" s="124" t="s">
        <v>206</v>
      </c>
      <c r="P77" s="124" t="s">
        <v>206</v>
      </c>
      <c r="Q77" s="124" t="s">
        <v>206</v>
      </c>
      <c r="R77" s="124" t="s">
        <v>206</v>
      </c>
      <c r="S77" s="124" t="s">
        <v>206</v>
      </c>
      <c r="T77" s="124" t="s">
        <v>206</v>
      </c>
      <c r="U77" s="124" t="s">
        <v>206</v>
      </c>
    </row>
    <row r="78" spans="1:21" ht="30" x14ac:dyDescent="0.25">
      <c r="A78" s="168" t="s">
        <v>105</v>
      </c>
      <c r="B78" s="5">
        <v>65</v>
      </c>
      <c r="C78" s="23">
        <v>0.15662650602409639</v>
      </c>
      <c r="D78" s="5"/>
      <c r="E78" s="5" t="s">
        <v>11</v>
      </c>
      <c r="F78" s="5">
        <v>377</v>
      </c>
      <c r="G78" s="23">
        <v>0.19069296914516945</v>
      </c>
      <c r="H78" s="5"/>
      <c r="I78" s="5" t="s">
        <v>105</v>
      </c>
      <c r="J78" s="124">
        <v>57</v>
      </c>
      <c r="K78" s="124">
        <v>77</v>
      </c>
      <c r="L78" s="124">
        <v>80</v>
      </c>
      <c r="M78" s="124">
        <v>84</v>
      </c>
      <c r="N78" s="124">
        <v>65</v>
      </c>
      <c r="O78" s="124" t="s">
        <v>206</v>
      </c>
      <c r="P78" s="124" t="s">
        <v>206</v>
      </c>
      <c r="Q78" s="124" t="s">
        <v>206</v>
      </c>
      <c r="R78" s="124" t="s">
        <v>206</v>
      </c>
      <c r="S78" s="124" t="s">
        <v>206</v>
      </c>
      <c r="T78" s="124" t="s">
        <v>206</v>
      </c>
      <c r="U78" s="124" t="s">
        <v>206</v>
      </c>
    </row>
    <row r="79" spans="1:21" x14ac:dyDescent="0.25">
      <c r="A79" s="18" t="s">
        <v>12</v>
      </c>
      <c r="B79" s="5">
        <v>27</v>
      </c>
      <c r="C79" s="23">
        <v>6.5060240963855417E-2</v>
      </c>
      <c r="D79" s="5"/>
      <c r="E79" s="5" t="s">
        <v>12</v>
      </c>
      <c r="F79" s="5">
        <v>144</v>
      </c>
      <c r="G79" s="23">
        <v>7.2837632776934752E-2</v>
      </c>
      <c r="H79" s="5"/>
      <c r="I79" s="5" t="s">
        <v>12</v>
      </c>
      <c r="J79" s="124">
        <v>27</v>
      </c>
      <c r="K79" s="124">
        <v>27</v>
      </c>
      <c r="L79" s="124">
        <v>30</v>
      </c>
      <c r="M79" s="124">
        <v>27</v>
      </c>
      <c r="N79" s="124">
        <v>27</v>
      </c>
      <c r="O79" s="124" t="s">
        <v>206</v>
      </c>
      <c r="P79" s="124" t="s">
        <v>206</v>
      </c>
      <c r="Q79" s="124" t="s">
        <v>206</v>
      </c>
      <c r="R79" s="124" t="s">
        <v>206</v>
      </c>
      <c r="S79" s="124" t="s">
        <v>206</v>
      </c>
      <c r="T79" s="124" t="s">
        <v>206</v>
      </c>
      <c r="U79" s="124" t="s">
        <v>206</v>
      </c>
    </row>
    <row r="80" spans="1:21" x14ac:dyDescent="0.25">
      <c r="A80" s="18" t="s">
        <v>48</v>
      </c>
      <c r="B80" s="5">
        <v>6</v>
      </c>
      <c r="C80" s="23">
        <v>1.4457831325301205E-2</v>
      </c>
      <c r="D80" s="5"/>
      <c r="E80" s="5" t="s">
        <v>48</v>
      </c>
      <c r="F80" s="5">
        <v>36</v>
      </c>
      <c r="G80" s="23">
        <v>1.8209408194233688E-2</v>
      </c>
      <c r="H80" s="5"/>
      <c r="I80" s="5" t="s">
        <v>48</v>
      </c>
      <c r="J80" s="124">
        <v>12</v>
      </c>
      <c r="K80" s="124">
        <v>1</v>
      </c>
      <c r="L80" s="124">
        <v>6</v>
      </c>
      <c r="M80" s="124">
        <v>10</v>
      </c>
      <c r="N80" s="124">
        <v>6</v>
      </c>
      <c r="O80" s="124" t="s">
        <v>206</v>
      </c>
      <c r="P80" s="124" t="s">
        <v>206</v>
      </c>
      <c r="Q80" s="124" t="s">
        <v>206</v>
      </c>
      <c r="R80" s="124" t="s">
        <v>206</v>
      </c>
      <c r="S80" s="124" t="s">
        <v>206</v>
      </c>
      <c r="T80" s="124" t="s">
        <v>206</v>
      </c>
      <c r="U80" s="124" t="s">
        <v>206</v>
      </c>
    </row>
    <row r="81" spans="1:21" ht="30" x14ac:dyDescent="0.25">
      <c r="A81" s="168" t="s">
        <v>104</v>
      </c>
      <c r="B81" s="5">
        <v>8</v>
      </c>
      <c r="C81" s="23">
        <v>1.9277108433734941E-2</v>
      </c>
      <c r="D81" s="5"/>
      <c r="E81" s="5" t="s">
        <v>49</v>
      </c>
      <c r="F81" s="5">
        <v>28</v>
      </c>
      <c r="G81" s="23">
        <v>1.4162873039959535E-2</v>
      </c>
      <c r="H81" s="5"/>
      <c r="I81" s="5" t="s">
        <v>104</v>
      </c>
      <c r="J81" s="124">
        <v>3</v>
      </c>
      <c r="K81" s="124">
        <v>5</v>
      </c>
      <c r="L81" s="124">
        <v>6</v>
      </c>
      <c r="M81" s="124">
        <v>5</v>
      </c>
      <c r="N81" s="124">
        <v>8</v>
      </c>
      <c r="O81" s="124" t="s">
        <v>206</v>
      </c>
      <c r="P81" s="124" t="s">
        <v>206</v>
      </c>
      <c r="Q81" s="124" t="s">
        <v>206</v>
      </c>
      <c r="R81" s="124" t="s">
        <v>206</v>
      </c>
      <c r="S81" s="124" t="s">
        <v>206</v>
      </c>
      <c r="T81" s="124" t="s">
        <v>206</v>
      </c>
      <c r="U81" s="124" t="s">
        <v>206</v>
      </c>
    </row>
    <row r="82" spans="1:21" x14ac:dyDescent="0.25">
      <c r="A82" s="18" t="s">
        <v>13</v>
      </c>
      <c r="B82" s="5">
        <v>76</v>
      </c>
      <c r="C82" s="23">
        <v>0.18313253012048192</v>
      </c>
      <c r="D82" s="5"/>
      <c r="E82" s="5" t="s">
        <v>13</v>
      </c>
      <c r="F82" s="5">
        <v>313</v>
      </c>
      <c r="G82" s="23">
        <v>0.15832068791097623</v>
      </c>
      <c r="H82" s="5"/>
      <c r="I82" s="5" t="s">
        <v>13</v>
      </c>
      <c r="J82" s="124">
        <v>58</v>
      </c>
      <c r="K82" s="124">
        <v>57</v>
      </c>
      <c r="L82" s="124">
        <v>53</v>
      </c>
      <c r="M82" s="124">
        <v>53</v>
      </c>
      <c r="N82" s="124">
        <v>76</v>
      </c>
      <c r="O82" s="124" t="s">
        <v>206</v>
      </c>
      <c r="P82" s="124" t="s">
        <v>206</v>
      </c>
      <c r="Q82" s="124" t="s">
        <v>206</v>
      </c>
      <c r="R82" s="124" t="s">
        <v>206</v>
      </c>
      <c r="S82" s="124" t="s">
        <v>206</v>
      </c>
      <c r="T82" s="124" t="s">
        <v>206</v>
      </c>
      <c r="U82" s="124" t="s">
        <v>206</v>
      </c>
    </row>
    <row r="83" spans="1:21" ht="15.75" thickBot="1" x14ac:dyDescent="0.3">
      <c r="A83" s="144" t="s">
        <v>0</v>
      </c>
      <c r="B83" s="7">
        <v>415</v>
      </c>
      <c r="C83" s="138">
        <v>1</v>
      </c>
      <c r="D83" s="7"/>
      <c r="E83" s="145" t="s">
        <v>0</v>
      </c>
      <c r="F83" s="7">
        <v>1977</v>
      </c>
      <c r="G83" s="138">
        <v>1</v>
      </c>
      <c r="H83" s="7"/>
      <c r="I83" s="7" t="s">
        <v>0</v>
      </c>
      <c r="J83" s="19">
        <v>315</v>
      </c>
      <c r="K83" s="19">
        <v>320</v>
      </c>
      <c r="L83" s="19">
        <v>400</v>
      </c>
      <c r="M83" s="19">
        <v>447</v>
      </c>
      <c r="N83" s="19">
        <v>415</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201</v>
      </c>
      <c r="K90" s="22" t="s">
        <v>200</v>
      </c>
      <c r="L90" s="22" t="s">
        <v>203</v>
      </c>
      <c r="M90" s="22" t="s">
        <v>204</v>
      </c>
      <c r="N90" s="22" t="s">
        <v>205</v>
      </c>
      <c r="O90" s="22" t="s">
        <v>207</v>
      </c>
      <c r="P90" s="22" t="s">
        <v>208</v>
      </c>
      <c r="Q90" s="22" t="s">
        <v>210</v>
      </c>
      <c r="R90" s="22" t="s">
        <v>211</v>
      </c>
      <c r="S90" s="22" t="s">
        <v>212</v>
      </c>
      <c r="T90" s="22" t="s">
        <v>213</v>
      </c>
      <c r="U90" s="135" t="s">
        <v>214</v>
      </c>
    </row>
    <row r="91" spans="1:21" x14ac:dyDescent="0.25">
      <c r="A91" s="18" t="s">
        <v>77</v>
      </c>
      <c r="B91" s="5">
        <v>204</v>
      </c>
      <c r="C91" s="23">
        <v>0.49156626506024098</v>
      </c>
      <c r="D91" s="5"/>
      <c r="E91" s="5" t="s">
        <v>77</v>
      </c>
      <c r="F91" s="5">
        <v>1230</v>
      </c>
      <c r="G91" s="23">
        <v>0.62215477996965096</v>
      </c>
      <c r="H91" s="5"/>
      <c r="I91" s="5" t="s">
        <v>77</v>
      </c>
      <c r="J91" s="124">
        <v>146</v>
      </c>
      <c r="K91" s="124">
        <v>173</v>
      </c>
      <c r="L91" s="124">
        <v>207</v>
      </c>
      <c r="M91" s="124">
        <v>225</v>
      </c>
      <c r="N91" s="124">
        <v>204</v>
      </c>
      <c r="O91" s="124" t="s">
        <v>206</v>
      </c>
      <c r="P91" s="124" t="s">
        <v>206</v>
      </c>
      <c r="Q91" s="124" t="s">
        <v>206</v>
      </c>
      <c r="R91" s="124" t="s">
        <v>206</v>
      </c>
      <c r="S91" s="124" t="s">
        <v>206</v>
      </c>
      <c r="T91" s="124" t="s">
        <v>206</v>
      </c>
      <c r="U91" s="124" t="s">
        <v>206</v>
      </c>
    </row>
    <row r="92" spans="1:21" x14ac:dyDescent="0.25">
      <c r="A92" s="18" t="s">
        <v>79</v>
      </c>
      <c r="B92" s="5">
        <v>25</v>
      </c>
      <c r="C92" s="23">
        <v>6.0240963855421686E-2</v>
      </c>
      <c r="D92" s="5"/>
      <c r="E92" s="5" t="s">
        <v>79</v>
      </c>
      <c r="F92" s="5">
        <v>39</v>
      </c>
      <c r="G92" s="23">
        <v>1.9726858877086494E-2</v>
      </c>
      <c r="H92" s="5"/>
      <c r="I92" s="5" t="s">
        <v>79</v>
      </c>
      <c r="J92" s="124">
        <v>10</v>
      </c>
      <c r="K92" s="124">
        <v>6</v>
      </c>
      <c r="L92" s="124">
        <v>11</v>
      </c>
      <c r="M92" s="124">
        <v>17</v>
      </c>
      <c r="N92" s="124">
        <v>25</v>
      </c>
      <c r="O92" s="124" t="s">
        <v>206</v>
      </c>
      <c r="P92" s="124" t="s">
        <v>206</v>
      </c>
      <c r="Q92" s="124" t="s">
        <v>206</v>
      </c>
      <c r="R92" s="124" t="s">
        <v>206</v>
      </c>
      <c r="S92" s="124" t="s">
        <v>206</v>
      </c>
      <c r="T92" s="124" t="s">
        <v>206</v>
      </c>
      <c r="U92" s="124" t="s">
        <v>206</v>
      </c>
    </row>
    <row r="93" spans="1:21" x14ac:dyDescent="0.25">
      <c r="A93" s="18" t="s">
        <v>75</v>
      </c>
      <c r="B93" s="5">
        <v>37</v>
      </c>
      <c r="C93" s="23">
        <v>8.91566265060241E-2</v>
      </c>
      <c r="D93" s="5"/>
      <c r="E93" s="5" t="s">
        <v>75</v>
      </c>
      <c r="F93" s="5">
        <v>186</v>
      </c>
      <c r="G93" s="23">
        <v>9.4081942336874058E-2</v>
      </c>
      <c r="H93" s="5"/>
      <c r="I93" s="5" t="s">
        <v>75</v>
      </c>
      <c r="J93" s="124">
        <v>32</v>
      </c>
      <c r="K93" s="124">
        <v>38</v>
      </c>
      <c r="L93" s="124">
        <v>41</v>
      </c>
      <c r="M93" s="124">
        <v>56</v>
      </c>
      <c r="N93" s="124">
        <v>37</v>
      </c>
      <c r="O93" s="124" t="s">
        <v>206</v>
      </c>
      <c r="P93" s="124" t="s">
        <v>206</v>
      </c>
      <c r="Q93" s="124" t="s">
        <v>206</v>
      </c>
      <c r="R93" s="124" t="s">
        <v>206</v>
      </c>
      <c r="S93" s="124" t="s">
        <v>206</v>
      </c>
      <c r="T93" s="124" t="s">
        <v>206</v>
      </c>
      <c r="U93" s="124" t="s">
        <v>206</v>
      </c>
    </row>
    <row r="94" spans="1:21" x14ac:dyDescent="0.25">
      <c r="A94" s="18" t="s">
        <v>76</v>
      </c>
      <c r="B94" s="5">
        <v>6</v>
      </c>
      <c r="C94" s="23">
        <v>1.4457831325301205E-2</v>
      </c>
      <c r="D94" s="5"/>
      <c r="E94" s="5" t="s">
        <v>76</v>
      </c>
      <c r="F94" s="5">
        <v>22</v>
      </c>
      <c r="G94" s="23">
        <v>1.112797167425392E-2</v>
      </c>
      <c r="H94" s="5"/>
      <c r="I94" s="5" t="s">
        <v>76</v>
      </c>
      <c r="J94" s="124">
        <v>1</v>
      </c>
      <c r="K94" s="124">
        <v>4</v>
      </c>
      <c r="L94" s="124">
        <v>3</v>
      </c>
      <c r="M94" s="124">
        <v>5</v>
      </c>
      <c r="N94" s="124">
        <v>6</v>
      </c>
      <c r="O94" s="124" t="s">
        <v>206</v>
      </c>
      <c r="P94" s="124" t="s">
        <v>206</v>
      </c>
      <c r="Q94" s="124" t="s">
        <v>206</v>
      </c>
      <c r="R94" s="124" t="s">
        <v>206</v>
      </c>
      <c r="S94" s="124" t="s">
        <v>206</v>
      </c>
      <c r="T94" s="124" t="s">
        <v>206</v>
      </c>
      <c r="U94" s="124" t="s">
        <v>206</v>
      </c>
    </row>
    <row r="95" spans="1:21" x14ac:dyDescent="0.25">
      <c r="A95" s="18" t="s">
        <v>122</v>
      </c>
      <c r="B95" s="5">
        <v>10</v>
      </c>
      <c r="C95" s="23">
        <v>2.4096385542168676E-2</v>
      </c>
      <c r="D95" s="5"/>
      <c r="E95" s="5" t="s">
        <v>122</v>
      </c>
      <c r="F95" s="5">
        <v>54</v>
      </c>
      <c r="G95" s="23">
        <v>2.7314112291350532E-2</v>
      </c>
      <c r="H95" s="5"/>
      <c r="I95" s="5" t="s">
        <v>122</v>
      </c>
      <c r="J95" s="124">
        <v>10</v>
      </c>
      <c r="K95" s="124">
        <v>11</v>
      </c>
      <c r="L95" s="124">
        <v>5</v>
      </c>
      <c r="M95" s="124">
        <v>6</v>
      </c>
      <c r="N95" s="124">
        <v>10</v>
      </c>
      <c r="O95" s="124" t="s">
        <v>206</v>
      </c>
      <c r="P95" s="124" t="s">
        <v>206</v>
      </c>
      <c r="Q95" s="124" t="s">
        <v>206</v>
      </c>
      <c r="R95" s="124" t="s">
        <v>206</v>
      </c>
      <c r="S95" s="124" t="s">
        <v>206</v>
      </c>
      <c r="T95" s="124" t="s">
        <v>206</v>
      </c>
      <c r="U95" s="124" t="s">
        <v>206</v>
      </c>
    </row>
    <row r="96" spans="1:21" x14ac:dyDescent="0.25">
      <c r="A96" s="18" t="s">
        <v>74</v>
      </c>
      <c r="B96" s="5">
        <v>41</v>
      </c>
      <c r="C96" s="23">
        <v>9.8795180722891562E-2</v>
      </c>
      <c r="D96" s="5"/>
      <c r="E96" s="5" t="s">
        <v>74</v>
      </c>
      <c r="F96" s="5">
        <v>294</v>
      </c>
      <c r="G96" s="23">
        <v>0.14871016691957512</v>
      </c>
      <c r="H96" s="5"/>
      <c r="I96" s="5" t="s">
        <v>74</v>
      </c>
      <c r="J96" s="124">
        <v>39</v>
      </c>
      <c r="K96" s="124">
        <v>37</v>
      </c>
      <c r="L96" s="124">
        <v>55</v>
      </c>
      <c r="M96" s="124">
        <v>52</v>
      </c>
      <c r="N96" s="124">
        <v>41</v>
      </c>
      <c r="O96" s="124" t="s">
        <v>206</v>
      </c>
      <c r="P96" s="124" t="s">
        <v>206</v>
      </c>
      <c r="Q96" s="124" t="s">
        <v>206</v>
      </c>
      <c r="R96" s="124" t="s">
        <v>206</v>
      </c>
      <c r="S96" s="124" t="s">
        <v>206</v>
      </c>
      <c r="T96" s="124" t="s">
        <v>206</v>
      </c>
      <c r="U96" s="124" t="s">
        <v>206</v>
      </c>
    </row>
    <row r="97" spans="1:21" x14ac:dyDescent="0.25">
      <c r="A97" s="18" t="s">
        <v>78</v>
      </c>
      <c r="B97" s="5">
        <v>1</v>
      </c>
      <c r="C97" s="23">
        <v>2.4096385542168677E-3</v>
      </c>
      <c r="D97" s="5"/>
      <c r="E97" s="5" t="s">
        <v>78</v>
      </c>
      <c r="F97" s="5">
        <v>1</v>
      </c>
      <c r="G97" s="23">
        <v>5.0581689428426911E-4</v>
      </c>
      <c r="H97" s="5"/>
      <c r="I97" s="5" t="s">
        <v>78</v>
      </c>
      <c r="J97" s="124">
        <v>0</v>
      </c>
      <c r="K97" s="124">
        <v>2</v>
      </c>
      <c r="L97" s="124">
        <v>0</v>
      </c>
      <c r="M97" s="124">
        <v>0</v>
      </c>
      <c r="N97" s="124">
        <v>1</v>
      </c>
      <c r="O97" s="124" t="s">
        <v>206</v>
      </c>
      <c r="P97" s="124" t="s">
        <v>206</v>
      </c>
      <c r="Q97" s="124" t="s">
        <v>206</v>
      </c>
      <c r="R97" s="124" t="s">
        <v>206</v>
      </c>
      <c r="S97" s="124" t="s">
        <v>206</v>
      </c>
      <c r="T97" s="124" t="s">
        <v>206</v>
      </c>
      <c r="U97" s="124" t="s">
        <v>206</v>
      </c>
    </row>
    <row r="98" spans="1:21" x14ac:dyDescent="0.25">
      <c r="A98" s="18" t="s">
        <v>120</v>
      </c>
      <c r="B98" s="5">
        <v>91</v>
      </c>
      <c r="C98" s="23">
        <v>0.21927710843373494</v>
      </c>
      <c r="D98" s="5"/>
      <c r="E98" s="5" t="s">
        <v>120</v>
      </c>
      <c r="F98" s="5">
        <v>151</v>
      </c>
      <c r="G98" s="23">
        <v>7.6378351036924627E-2</v>
      </c>
      <c r="H98" s="5"/>
      <c r="I98" s="5" t="s">
        <v>120</v>
      </c>
      <c r="J98" s="124">
        <v>77</v>
      </c>
      <c r="K98" s="124">
        <v>49</v>
      </c>
      <c r="L98" s="124">
        <v>78</v>
      </c>
      <c r="M98" s="124">
        <v>86</v>
      </c>
      <c r="N98" s="124">
        <v>91</v>
      </c>
      <c r="O98" s="124" t="s">
        <v>206</v>
      </c>
      <c r="P98" s="124" t="s">
        <v>206</v>
      </c>
      <c r="Q98" s="124" t="s">
        <v>206</v>
      </c>
      <c r="R98" s="124" t="s">
        <v>206</v>
      </c>
      <c r="S98" s="124" t="s">
        <v>206</v>
      </c>
      <c r="T98" s="124" t="s">
        <v>206</v>
      </c>
      <c r="U98" s="124" t="s">
        <v>206</v>
      </c>
    </row>
    <row r="99" spans="1:21" ht="15.75" thickBot="1" x14ac:dyDescent="0.3">
      <c r="A99" s="4" t="s">
        <v>1</v>
      </c>
      <c r="B99" s="7">
        <v>415</v>
      </c>
      <c r="C99" s="138">
        <v>1</v>
      </c>
      <c r="D99" s="7"/>
      <c r="E99" s="7" t="s">
        <v>1</v>
      </c>
      <c r="F99" s="7">
        <v>1977</v>
      </c>
      <c r="G99" s="138">
        <v>1</v>
      </c>
      <c r="H99" s="7"/>
      <c r="I99" s="7" t="s">
        <v>1</v>
      </c>
      <c r="J99" s="19">
        <v>315</v>
      </c>
      <c r="K99" s="19">
        <v>320</v>
      </c>
      <c r="L99" s="19">
        <v>400</v>
      </c>
      <c r="M99" s="19">
        <v>447</v>
      </c>
      <c r="N99" s="19">
        <v>415</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201</v>
      </c>
      <c r="K105" s="12" t="s">
        <v>200</v>
      </c>
      <c r="L105" s="12" t="s">
        <v>203</v>
      </c>
      <c r="M105" s="12" t="s">
        <v>195</v>
      </c>
      <c r="N105" s="12" t="s">
        <v>205</v>
      </c>
      <c r="O105" s="12" t="s">
        <v>207</v>
      </c>
      <c r="P105" s="12" t="s">
        <v>208</v>
      </c>
      <c r="Q105" s="12" t="s">
        <v>210</v>
      </c>
      <c r="R105" s="12" t="s">
        <v>211</v>
      </c>
      <c r="S105" s="12" t="s">
        <v>212</v>
      </c>
      <c r="T105" s="12" t="s">
        <v>213</v>
      </c>
      <c r="U105" s="3" t="s">
        <v>214</v>
      </c>
    </row>
    <row r="106" spans="1:21" x14ac:dyDescent="0.25">
      <c r="A106" s="18" t="s">
        <v>93</v>
      </c>
      <c r="B106" s="5">
        <v>131</v>
      </c>
      <c r="C106" s="23">
        <v>0.45964912280701753</v>
      </c>
      <c r="D106" s="5"/>
      <c r="E106" s="5" t="s">
        <v>93</v>
      </c>
      <c r="F106" s="5">
        <v>676</v>
      </c>
      <c r="G106" s="23">
        <v>0.42249999999999999</v>
      </c>
      <c r="H106" s="5"/>
      <c r="I106" s="5" t="s">
        <v>93</v>
      </c>
      <c r="J106" s="148">
        <v>149</v>
      </c>
      <c r="K106" s="148">
        <v>157</v>
      </c>
      <c r="L106" s="148">
        <v>84</v>
      </c>
      <c r="M106" s="148">
        <v>111</v>
      </c>
      <c r="N106" s="148">
        <v>131</v>
      </c>
      <c r="O106" s="148" t="s">
        <v>206</v>
      </c>
      <c r="P106" s="148" t="s">
        <v>206</v>
      </c>
      <c r="Q106" s="148" t="s">
        <v>206</v>
      </c>
      <c r="R106" s="148" t="s">
        <v>206</v>
      </c>
      <c r="S106" s="148" t="s">
        <v>206</v>
      </c>
      <c r="T106" s="148" t="s">
        <v>206</v>
      </c>
      <c r="U106" s="148" t="s">
        <v>206</v>
      </c>
    </row>
    <row r="107" spans="1:21" x14ac:dyDescent="0.25">
      <c r="A107" s="18" t="s">
        <v>94</v>
      </c>
      <c r="B107" s="5">
        <v>60</v>
      </c>
      <c r="C107" s="23">
        <v>0.21052631578947367</v>
      </c>
      <c r="D107" s="5"/>
      <c r="E107" s="5" t="s">
        <v>94</v>
      </c>
      <c r="F107" s="5">
        <v>367</v>
      </c>
      <c r="G107" s="23">
        <v>0.229375</v>
      </c>
      <c r="H107" s="5"/>
      <c r="I107" s="5" t="s">
        <v>94</v>
      </c>
      <c r="J107" s="148">
        <v>86</v>
      </c>
      <c r="K107" s="148">
        <v>62</v>
      </c>
      <c r="L107" s="148">
        <v>75</v>
      </c>
      <c r="M107" s="148">
        <v>62</v>
      </c>
      <c r="N107" s="148">
        <v>60</v>
      </c>
      <c r="O107" s="148" t="s">
        <v>206</v>
      </c>
      <c r="P107" s="148" t="s">
        <v>206</v>
      </c>
      <c r="Q107" s="148" t="s">
        <v>206</v>
      </c>
      <c r="R107" s="148" t="s">
        <v>206</v>
      </c>
      <c r="S107" s="148" t="s">
        <v>206</v>
      </c>
      <c r="T107" s="148" t="s">
        <v>206</v>
      </c>
      <c r="U107" s="148" t="s">
        <v>206</v>
      </c>
    </row>
    <row r="108" spans="1:21" x14ac:dyDescent="0.25">
      <c r="A108" s="18" t="s">
        <v>95</v>
      </c>
      <c r="B108" s="5">
        <v>19</v>
      </c>
      <c r="C108" s="23">
        <v>6.6666666666666666E-2</v>
      </c>
      <c r="D108" s="5"/>
      <c r="E108" s="5" t="s">
        <v>95</v>
      </c>
      <c r="F108" s="5">
        <v>100</v>
      </c>
      <c r="G108" s="23">
        <v>6.25E-2</v>
      </c>
      <c r="H108" s="5"/>
      <c r="I108" s="5" t="s">
        <v>95</v>
      </c>
      <c r="J108" s="148">
        <v>22</v>
      </c>
      <c r="K108" s="148">
        <v>22</v>
      </c>
      <c r="L108" s="148">
        <v>7</v>
      </c>
      <c r="M108" s="148">
        <v>26</v>
      </c>
      <c r="N108" s="148">
        <v>19</v>
      </c>
      <c r="O108" s="148" t="s">
        <v>206</v>
      </c>
      <c r="P108" s="148" t="s">
        <v>206</v>
      </c>
      <c r="Q108" s="148" t="s">
        <v>206</v>
      </c>
      <c r="R108" s="148" t="s">
        <v>206</v>
      </c>
      <c r="S108" s="148" t="s">
        <v>206</v>
      </c>
      <c r="T108" s="148" t="s">
        <v>206</v>
      </c>
      <c r="U108" s="148" t="s">
        <v>206</v>
      </c>
    </row>
    <row r="109" spans="1:21" x14ac:dyDescent="0.25">
      <c r="A109" s="18" t="s">
        <v>96</v>
      </c>
      <c r="B109" s="5">
        <v>7</v>
      </c>
      <c r="C109" s="23">
        <v>2.456140350877193E-2</v>
      </c>
      <c r="D109" s="5"/>
      <c r="E109" s="5" t="s">
        <v>96</v>
      </c>
      <c r="F109" s="5">
        <v>72</v>
      </c>
      <c r="G109" s="23">
        <v>4.4999999999999998E-2</v>
      </c>
      <c r="H109" s="5"/>
      <c r="I109" s="5" t="s">
        <v>96</v>
      </c>
      <c r="J109" s="148">
        <v>14</v>
      </c>
      <c r="K109" s="148">
        <v>15</v>
      </c>
      <c r="L109" s="148">
        <v>17</v>
      </c>
      <c r="M109" s="148">
        <v>10</v>
      </c>
      <c r="N109" s="148">
        <v>7</v>
      </c>
      <c r="O109" s="148" t="s">
        <v>206</v>
      </c>
      <c r="P109" s="148" t="s">
        <v>206</v>
      </c>
      <c r="Q109" s="148" t="s">
        <v>206</v>
      </c>
      <c r="R109" s="148" t="s">
        <v>206</v>
      </c>
      <c r="S109" s="148" t="s">
        <v>206</v>
      </c>
      <c r="T109" s="148" t="s">
        <v>206</v>
      </c>
      <c r="U109" s="148" t="s">
        <v>206</v>
      </c>
    </row>
    <row r="110" spans="1:21" x14ac:dyDescent="0.25">
      <c r="A110" s="18" t="s">
        <v>97</v>
      </c>
      <c r="B110" s="5">
        <v>0</v>
      </c>
      <c r="C110" s="23">
        <v>0</v>
      </c>
      <c r="D110" s="5"/>
      <c r="E110" s="5" t="s">
        <v>97</v>
      </c>
      <c r="F110" s="5">
        <v>7</v>
      </c>
      <c r="G110" s="23">
        <v>4.3750000000000004E-3</v>
      </c>
      <c r="H110" s="5"/>
      <c r="I110" s="5" t="s">
        <v>97</v>
      </c>
      <c r="J110" s="148">
        <v>3</v>
      </c>
      <c r="K110" s="148">
        <v>1</v>
      </c>
      <c r="L110" s="148">
        <v>0</v>
      </c>
      <c r="M110" s="148">
        <v>2</v>
      </c>
      <c r="N110" s="148">
        <v>0</v>
      </c>
      <c r="O110" s="148" t="s">
        <v>206</v>
      </c>
      <c r="P110" s="148" t="s">
        <v>206</v>
      </c>
      <c r="Q110" s="148" t="s">
        <v>206</v>
      </c>
      <c r="R110" s="148" t="s">
        <v>206</v>
      </c>
      <c r="S110" s="148" t="s">
        <v>206</v>
      </c>
      <c r="T110" s="148" t="s">
        <v>206</v>
      </c>
      <c r="U110" s="148" t="s">
        <v>206</v>
      </c>
    </row>
    <row r="111" spans="1:21" x14ac:dyDescent="0.25">
      <c r="A111" s="18" t="s">
        <v>98</v>
      </c>
      <c r="B111" s="5">
        <v>4</v>
      </c>
      <c r="C111" s="23">
        <v>1.4035087719298246E-2</v>
      </c>
      <c r="D111" s="5"/>
      <c r="E111" s="5" t="s">
        <v>98</v>
      </c>
      <c r="F111" s="5">
        <v>39</v>
      </c>
      <c r="G111" s="23">
        <v>2.4375000000000001E-2</v>
      </c>
      <c r="H111" s="5"/>
      <c r="I111" s="5" t="s">
        <v>98</v>
      </c>
      <c r="J111" s="148">
        <v>3</v>
      </c>
      <c r="K111" s="148">
        <v>5</v>
      </c>
      <c r="L111" s="148">
        <v>13</v>
      </c>
      <c r="M111" s="148">
        <v>11</v>
      </c>
      <c r="N111" s="148">
        <v>4</v>
      </c>
      <c r="O111" s="148" t="s">
        <v>206</v>
      </c>
      <c r="P111" s="148" t="s">
        <v>206</v>
      </c>
      <c r="Q111" s="148" t="s">
        <v>206</v>
      </c>
      <c r="R111" s="148" t="s">
        <v>206</v>
      </c>
      <c r="S111" s="148" t="s">
        <v>206</v>
      </c>
      <c r="T111" s="148" t="s">
        <v>206</v>
      </c>
      <c r="U111" s="148" t="s">
        <v>206</v>
      </c>
    </row>
    <row r="112" spans="1:21" x14ac:dyDescent="0.25">
      <c r="A112" s="18" t="s">
        <v>99</v>
      </c>
      <c r="B112" s="5">
        <v>0</v>
      </c>
      <c r="C112" s="23">
        <v>0</v>
      </c>
      <c r="D112" s="5"/>
      <c r="E112" s="5" t="s">
        <v>99</v>
      </c>
      <c r="F112" s="5">
        <v>3</v>
      </c>
      <c r="G112" s="23">
        <v>1.8749999999999999E-3</v>
      </c>
      <c r="H112" s="5"/>
      <c r="I112" s="5" t="s">
        <v>99</v>
      </c>
      <c r="J112" s="148">
        <v>1</v>
      </c>
      <c r="K112" s="148">
        <v>0</v>
      </c>
      <c r="L112" s="148">
        <v>0</v>
      </c>
      <c r="M112" s="148">
        <v>1</v>
      </c>
      <c r="N112" s="148">
        <v>0</v>
      </c>
      <c r="O112" s="148" t="s">
        <v>206</v>
      </c>
      <c r="P112" s="148" t="s">
        <v>206</v>
      </c>
      <c r="Q112" s="148" t="s">
        <v>206</v>
      </c>
      <c r="R112" s="148" t="s">
        <v>206</v>
      </c>
      <c r="S112" s="148" t="s">
        <v>206</v>
      </c>
      <c r="T112" s="148" t="s">
        <v>206</v>
      </c>
      <c r="U112" s="148" t="s">
        <v>206</v>
      </c>
    </row>
    <row r="113" spans="1:21" x14ac:dyDescent="0.25">
      <c r="A113" s="18" t="s">
        <v>13</v>
      </c>
      <c r="B113" s="5">
        <v>64</v>
      </c>
      <c r="C113" s="23">
        <v>0.22456140350877193</v>
      </c>
      <c r="D113" s="5"/>
      <c r="E113" s="5" t="s">
        <v>13</v>
      </c>
      <c r="F113" s="5">
        <v>336</v>
      </c>
      <c r="G113" s="23">
        <v>0.21</v>
      </c>
      <c r="H113" s="5"/>
      <c r="I113" s="5" t="s">
        <v>13</v>
      </c>
      <c r="J113" s="148">
        <v>76</v>
      </c>
      <c r="K113" s="148">
        <v>79</v>
      </c>
      <c r="L113" s="148">
        <v>59</v>
      </c>
      <c r="M113" s="148">
        <v>37</v>
      </c>
      <c r="N113" s="148">
        <v>64</v>
      </c>
      <c r="O113" s="148" t="s">
        <v>206</v>
      </c>
      <c r="P113" s="148" t="s">
        <v>206</v>
      </c>
      <c r="Q113" s="148" t="s">
        <v>206</v>
      </c>
      <c r="R113" s="148" t="s">
        <v>206</v>
      </c>
      <c r="S113" s="148" t="s">
        <v>206</v>
      </c>
      <c r="T113" s="148" t="s">
        <v>206</v>
      </c>
      <c r="U113" s="148" t="s">
        <v>206</v>
      </c>
    </row>
    <row r="114" spans="1:21" x14ac:dyDescent="0.25">
      <c r="A114" s="18" t="s">
        <v>1</v>
      </c>
      <c r="B114" s="5">
        <v>285</v>
      </c>
      <c r="C114" s="23">
        <v>1</v>
      </c>
      <c r="D114" s="5"/>
      <c r="E114" s="5" t="s">
        <v>1</v>
      </c>
      <c r="F114" s="5">
        <v>1600</v>
      </c>
      <c r="G114" s="23">
        <v>1</v>
      </c>
      <c r="H114" s="5"/>
      <c r="I114" s="5" t="s">
        <v>1</v>
      </c>
      <c r="J114" s="21">
        <v>354</v>
      </c>
      <c r="K114" s="21">
        <v>341</v>
      </c>
      <c r="L114" s="21">
        <v>255</v>
      </c>
      <c r="M114" s="21">
        <v>260</v>
      </c>
      <c r="N114" s="21">
        <v>285</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201</v>
      </c>
      <c r="K120" s="12" t="s">
        <v>200</v>
      </c>
      <c r="L120" s="12" t="s">
        <v>203</v>
      </c>
      <c r="M120" s="12" t="s">
        <v>195</v>
      </c>
      <c r="N120" s="12" t="s">
        <v>205</v>
      </c>
      <c r="O120" s="12" t="s">
        <v>207</v>
      </c>
      <c r="P120" s="12" t="s">
        <v>208</v>
      </c>
      <c r="Q120" s="12" t="s">
        <v>210</v>
      </c>
      <c r="R120" s="12" t="s">
        <v>211</v>
      </c>
      <c r="S120" s="12" t="s">
        <v>212</v>
      </c>
      <c r="T120" s="12" t="s">
        <v>213</v>
      </c>
      <c r="U120" s="3" t="s">
        <v>214</v>
      </c>
    </row>
    <row r="121" spans="1:21" x14ac:dyDescent="0.25">
      <c r="A121" s="18" t="s">
        <v>93</v>
      </c>
      <c r="B121" s="16">
        <v>14.712051057439615</v>
      </c>
      <c r="C121" s="23"/>
      <c r="D121" s="5"/>
      <c r="E121" s="5" t="s">
        <v>93</v>
      </c>
      <c r="F121" s="16">
        <v>14.146328450868163</v>
      </c>
      <c r="G121" s="23"/>
      <c r="H121" s="5"/>
      <c r="I121" s="5" t="s">
        <v>93</v>
      </c>
      <c r="J121" s="124">
        <v>14.175816921553539</v>
      </c>
      <c r="K121" s="124">
        <v>13.500052208415999</v>
      </c>
      <c r="L121" s="124">
        <v>13.939110070257611</v>
      </c>
      <c r="M121" s="124">
        <v>14.866341751587647</v>
      </c>
      <c r="N121" s="124">
        <v>14.712051057439615</v>
      </c>
      <c r="O121" s="124" t="s">
        <v>206</v>
      </c>
      <c r="P121" s="124" t="s">
        <v>206</v>
      </c>
      <c r="Q121" s="124" t="s">
        <v>206</v>
      </c>
      <c r="R121" s="124" t="s">
        <v>206</v>
      </c>
      <c r="S121" s="124" t="s">
        <v>206</v>
      </c>
      <c r="T121" s="124" t="s">
        <v>206</v>
      </c>
      <c r="U121" s="124" t="s">
        <v>206</v>
      </c>
    </row>
    <row r="122" spans="1:21" x14ac:dyDescent="0.25">
      <c r="A122" s="18" t="s">
        <v>94</v>
      </c>
      <c r="B122" s="16">
        <v>5.3459016393442624</v>
      </c>
      <c r="C122" s="23"/>
      <c r="D122" s="5"/>
      <c r="E122" s="5" t="s">
        <v>94</v>
      </c>
      <c r="F122" s="16">
        <v>5.8940456514941681</v>
      </c>
      <c r="G122" s="23"/>
      <c r="H122" s="5"/>
      <c r="I122" s="5" t="s">
        <v>94</v>
      </c>
      <c r="J122" s="124">
        <v>5.6542127335112475</v>
      </c>
      <c r="K122" s="124">
        <v>5.1776837652035956</v>
      </c>
      <c r="L122" s="124">
        <v>5.5724590163934442</v>
      </c>
      <c r="M122" s="124">
        <v>6.9751454257006866</v>
      </c>
      <c r="N122" s="124">
        <v>5.3459016393442624</v>
      </c>
      <c r="O122" s="124" t="s">
        <v>206</v>
      </c>
      <c r="P122" s="124" t="s">
        <v>206</v>
      </c>
      <c r="Q122" s="124" t="s">
        <v>206</v>
      </c>
      <c r="R122" s="124" t="s">
        <v>206</v>
      </c>
      <c r="S122" s="124" t="s">
        <v>206</v>
      </c>
      <c r="T122" s="124" t="s">
        <v>206</v>
      </c>
      <c r="U122" s="124" t="s">
        <v>206</v>
      </c>
    </row>
    <row r="123" spans="1:21" x14ac:dyDescent="0.25">
      <c r="A123" s="18" t="s">
        <v>95</v>
      </c>
      <c r="B123" s="16">
        <v>4.443485763589301</v>
      </c>
      <c r="C123" s="23"/>
      <c r="D123" s="5"/>
      <c r="E123" s="5" t="s">
        <v>95</v>
      </c>
      <c r="F123" s="16">
        <v>5.7881967213114738</v>
      </c>
      <c r="G123" s="23"/>
      <c r="H123" s="5"/>
      <c r="I123" s="5" t="s">
        <v>95</v>
      </c>
      <c r="J123" s="124">
        <v>8.2011922503725785</v>
      </c>
      <c r="K123" s="124">
        <v>6.4873323397913563</v>
      </c>
      <c r="L123" s="124">
        <v>4.0796252927400465</v>
      </c>
      <c r="M123" s="124">
        <v>3.4312736443883978</v>
      </c>
      <c r="N123" s="124">
        <v>4.443485763589301</v>
      </c>
      <c r="O123" s="124" t="s">
        <v>206</v>
      </c>
      <c r="P123" s="124" t="s">
        <v>206</v>
      </c>
      <c r="Q123" s="124" t="s">
        <v>206</v>
      </c>
      <c r="R123" s="124" t="s">
        <v>206</v>
      </c>
      <c r="S123" s="124" t="s">
        <v>206</v>
      </c>
      <c r="T123" s="124" t="s">
        <v>206</v>
      </c>
      <c r="U123" s="124" t="s">
        <v>206</v>
      </c>
    </row>
    <row r="124" spans="1:21" x14ac:dyDescent="0.25">
      <c r="A124" s="18" t="s">
        <v>96</v>
      </c>
      <c r="B124" s="16">
        <v>3.9391100702576116</v>
      </c>
      <c r="C124" s="23"/>
      <c r="D124" s="5"/>
      <c r="E124" s="5" t="s">
        <v>96</v>
      </c>
      <c r="F124" s="16">
        <v>10.050546448087433</v>
      </c>
      <c r="G124" s="23"/>
      <c r="H124" s="5"/>
      <c r="I124" s="5" t="s">
        <v>96</v>
      </c>
      <c r="J124" s="124">
        <v>13.255269320843089</v>
      </c>
      <c r="K124" s="124">
        <v>9.6568306010928957</v>
      </c>
      <c r="L124" s="124">
        <v>10.702025072324011</v>
      </c>
      <c r="M124" s="124">
        <v>9.4590163934426226</v>
      </c>
      <c r="N124" s="124">
        <v>3.9391100702576116</v>
      </c>
      <c r="O124" s="124" t="s">
        <v>206</v>
      </c>
      <c r="P124" s="124" t="s">
        <v>206</v>
      </c>
      <c r="Q124" s="124" t="s">
        <v>206</v>
      </c>
      <c r="R124" s="124" t="s">
        <v>206</v>
      </c>
      <c r="S124" s="124" t="s">
        <v>206</v>
      </c>
      <c r="T124" s="124" t="s">
        <v>206</v>
      </c>
      <c r="U124" s="124" t="s">
        <v>206</v>
      </c>
    </row>
    <row r="125" spans="1:21" x14ac:dyDescent="0.25">
      <c r="A125" s="18" t="s">
        <v>97</v>
      </c>
      <c r="B125" s="16">
        <v>0</v>
      </c>
      <c r="C125" s="23"/>
      <c r="D125" s="5"/>
      <c r="E125" s="5" t="s">
        <v>97</v>
      </c>
      <c r="F125" s="16">
        <v>7.625292740046838</v>
      </c>
      <c r="G125" s="23"/>
      <c r="H125" s="5"/>
      <c r="I125" s="5" t="s">
        <v>97</v>
      </c>
      <c r="J125" s="124">
        <v>6.142076502732241</v>
      </c>
      <c r="K125" s="124">
        <v>6.2950819672131146</v>
      </c>
      <c r="L125" s="124">
        <v>0</v>
      </c>
      <c r="M125" s="124">
        <v>12.819672131147541</v>
      </c>
      <c r="N125" s="124">
        <v>0</v>
      </c>
      <c r="O125" s="124" t="s">
        <v>206</v>
      </c>
      <c r="P125" s="124" t="s">
        <v>206</v>
      </c>
      <c r="Q125" s="124" t="s">
        <v>206</v>
      </c>
      <c r="R125" s="124" t="s">
        <v>206</v>
      </c>
      <c r="S125" s="124" t="s">
        <v>206</v>
      </c>
      <c r="T125" s="124" t="s">
        <v>206</v>
      </c>
      <c r="U125" s="124" t="s">
        <v>206</v>
      </c>
    </row>
    <row r="126" spans="1:21" x14ac:dyDescent="0.25">
      <c r="A126" s="18" t="s">
        <v>98</v>
      </c>
      <c r="B126" s="16">
        <v>7.0655737704918034</v>
      </c>
      <c r="C126" s="23"/>
      <c r="D126" s="5"/>
      <c r="E126" s="5" t="s">
        <v>98</v>
      </c>
      <c r="F126" s="16">
        <v>8.1597309794031112</v>
      </c>
      <c r="G126" s="23"/>
      <c r="H126" s="5"/>
      <c r="I126" s="5" t="s">
        <v>98</v>
      </c>
      <c r="J126" s="124">
        <v>6.3825136612021858</v>
      </c>
      <c r="K126" s="124">
        <v>11.495081967213114</v>
      </c>
      <c r="L126" s="124">
        <v>8.8121059268600259</v>
      </c>
      <c r="M126" s="124">
        <v>4.7660208643815203</v>
      </c>
      <c r="N126" s="124">
        <v>7.0655737704918034</v>
      </c>
      <c r="O126" s="124" t="s">
        <v>206</v>
      </c>
      <c r="P126" s="124" t="s">
        <v>206</v>
      </c>
      <c r="Q126" s="124" t="s">
        <v>206</v>
      </c>
      <c r="R126" s="124" t="s">
        <v>206</v>
      </c>
      <c r="S126" s="124" t="s">
        <v>206</v>
      </c>
      <c r="T126" s="124" t="s">
        <v>206</v>
      </c>
      <c r="U126" s="124" t="s">
        <v>206</v>
      </c>
    </row>
    <row r="127" spans="1:21" x14ac:dyDescent="0.25">
      <c r="A127" s="18" t="s">
        <v>99</v>
      </c>
      <c r="B127" s="16">
        <v>0</v>
      </c>
      <c r="C127" s="23"/>
      <c r="D127" s="5"/>
      <c r="E127" s="5" t="s">
        <v>99</v>
      </c>
      <c r="F127" s="16">
        <v>15.890710382513662</v>
      </c>
      <c r="G127" s="23"/>
      <c r="H127" s="5"/>
      <c r="I127" s="5" t="s">
        <v>99</v>
      </c>
      <c r="J127" s="124">
        <v>9.5081967213114762</v>
      </c>
      <c r="K127" s="124">
        <v>0</v>
      </c>
      <c r="L127" s="124">
        <v>0</v>
      </c>
      <c r="M127" s="124">
        <v>22.721311475409838</v>
      </c>
      <c r="N127" s="124">
        <v>0</v>
      </c>
      <c r="O127" s="124" t="s">
        <v>206</v>
      </c>
      <c r="P127" s="124" t="s">
        <v>206</v>
      </c>
      <c r="Q127" s="124" t="s">
        <v>206</v>
      </c>
      <c r="R127" s="124" t="s">
        <v>206</v>
      </c>
      <c r="S127" s="124" t="s">
        <v>206</v>
      </c>
      <c r="T127" s="124" t="s">
        <v>206</v>
      </c>
      <c r="U127" s="124" t="s">
        <v>206</v>
      </c>
    </row>
    <row r="128" spans="1:21" x14ac:dyDescent="0.25">
      <c r="A128" s="18" t="s">
        <v>13</v>
      </c>
      <c r="B128" s="16">
        <v>7.2310450819672125</v>
      </c>
      <c r="C128" s="23"/>
      <c r="D128" s="5"/>
      <c r="E128" s="5" t="s">
        <v>13</v>
      </c>
      <c r="F128" s="16">
        <v>7.7866900858704184</v>
      </c>
      <c r="G128" s="23"/>
      <c r="H128" s="5"/>
      <c r="I128" s="5" t="s">
        <v>13</v>
      </c>
      <c r="J128" s="124">
        <v>9.2830025884383058</v>
      </c>
      <c r="K128" s="124">
        <v>7.5982568997717364</v>
      </c>
      <c r="L128" s="124">
        <v>8.3623228674631811</v>
      </c>
      <c r="M128" s="124">
        <v>7.0199379707576419</v>
      </c>
      <c r="N128" s="124">
        <v>7.2310450819672125</v>
      </c>
      <c r="O128" s="124" t="s">
        <v>206</v>
      </c>
      <c r="P128" s="124" t="s">
        <v>206</v>
      </c>
      <c r="Q128" s="124" t="s">
        <v>206</v>
      </c>
      <c r="R128" s="124" t="s">
        <v>206</v>
      </c>
      <c r="S128" s="124" t="s">
        <v>206</v>
      </c>
      <c r="T128" s="124" t="s">
        <v>206</v>
      </c>
      <c r="U128" s="124" t="s">
        <v>206</v>
      </c>
    </row>
    <row r="129" spans="1:21" x14ac:dyDescent="0.25">
      <c r="A129" s="18" t="s">
        <v>178</v>
      </c>
      <c r="B129" s="16">
        <v>10.003796376186365</v>
      </c>
      <c r="C129" s="23"/>
      <c r="D129" s="5"/>
      <c r="E129" s="18" t="s">
        <v>178</v>
      </c>
      <c r="F129" s="16">
        <v>10.040061475409834</v>
      </c>
      <c r="G129" s="23"/>
      <c r="H129" s="5"/>
      <c r="I129" s="5" t="s">
        <v>178</v>
      </c>
      <c r="J129" s="124">
        <v>10.500138927479863</v>
      </c>
      <c r="K129" s="124">
        <v>9.9475986731407211</v>
      </c>
      <c r="L129" s="124">
        <v>9.4401800064288022</v>
      </c>
      <c r="M129" s="124">
        <v>10.103656998738973</v>
      </c>
      <c r="N129" s="124">
        <v>10.003796376186365</v>
      </c>
      <c r="O129" s="124" t="s">
        <v>206</v>
      </c>
      <c r="P129" s="124" t="s">
        <v>206</v>
      </c>
      <c r="Q129" s="124" t="s">
        <v>206</v>
      </c>
      <c r="R129" s="124" t="s">
        <v>206</v>
      </c>
      <c r="S129" s="124" t="s">
        <v>206</v>
      </c>
      <c r="T129" s="124" t="s">
        <v>206</v>
      </c>
      <c r="U129" s="124" t="s">
        <v>206</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201</v>
      </c>
      <c r="K135" s="12" t="s">
        <v>200</v>
      </c>
      <c r="L135" s="12" t="s">
        <v>203</v>
      </c>
      <c r="M135" s="12" t="s">
        <v>195</v>
      </c>
      <c r="N135" s="12" t="s">
        <v>205</v>
      </c>
      <c r="O135" s="12" t="s">
        <v>207</v>
      </c>
      <c r="P135" s="12" t="s">
        <v>208</v>
      </c>
      <c r="Q135" s="12" t="s">
        <v>210</v>
      </c>
      <c r="R135" s="12" t="s">
        <v>211</v>
      </c>
      <c r="S135" s="12" t="s">
        <v>212</v>
      </c>
      <c r="T135" s="12" t="s">
        <v>213</v>
      </c>
      <c r="U135" s="3" t="s">
        <v>214</v>
      </c>
    </row>
    <row r="136" spans="1:21" ht="30" x14ac:dyDescent="0.25">
      <c r="A136" s="142" t="s">
        <v>106</v>
      </c>
      <c r="B136" s="5">
        <v>32</v>
      </c>
      <c r="C136" s="23">
        <v>5.3691275167785234E-2</v>
      </c>
      <c r="D136" s="5"/>
      <c r="E136" s="43" t="s">
        <v>106</v>
      </c>
      <c r="F136" s="5">
        <v>202</v>
      </c>
      <c r="G136" s="29">
        <v>5.3691275167785234E-2</v>
      </c>
      <c r="H136" s="5"/>
      <c r="I136" s="5" t="s">
        <v>106</v>
      </c>
      <c r="J136" s="148">
        <v>38</v>
      </c>
      <c r="K136" s="148">
        <v>37</v>
      </c>
      <c r="L136" s="148">
        <v>40</v>
      </c>
      <c r="M136" s="148">
        <v>55</v>
      </c>
      <c r="N136" s="148">
        <v>32</v>
      </c>
      <c r="O136" s="148" t="s">
        <v>206</v>
      </c>
      <c r="P136" s="148" t="s">
        <v>206</v>
      </c>
      <c r="Q136" s="148" t="s">
        <v>206</v>
      </c>
      <c r="R136" s="148" t="s">
        <v>206</v>
      </c>
      <c r="S136" s="148" t="s">
        <v>206</v>
      </c>
      <c r="T136" s="148" t="s">
        <v>206</v>
      </c>
      <c r="U136" s="148" t="s">
        <v>206</v>
      </c>
    </row>
    <row r="137" spans="1:21" x14ac:dyDescent="0.25">
      <c r="A137" s="18" t="s">
        <v>4</v>
      </c>
      <c r="B137" s="5">
        <v>22</v>
      </c>
      <c r="C137" s="23">
        <v>3.6912751677852351E-2</v>
      </c>
      <c r="D137" s="5"/>
      <c r="E137" s="5" t="s">
        <v>4</v>
      </c>
      <c r="F137" s="5">
        <v>127</v>
      </c>
      <c r="G137" s="29">
        <v>3.6912751677852351E-2</v>
      </c>
      <c r="H137" s="5"/>
      <c r="I137" s="5" t="s">
        <v>4</v>
      </c>
      <c r="J137" s="148">
        <v>29</v>
      </c>
      <c r="K137" s="148">
        <v>31</v>
      </c>
      <c r="L137" s="148">
        <v>21</v>
      </c>
      <c r="M137" s="148">
        <v>24</v>
      </c>
      <c r="N137" s="148">
        <v>22</v>
      </c>
      <c r="O137" s="148" t="s">
        <v>206</v>
      </c>
      <c r="P137" s="148" t="s">
        <v>206</v>
      </c>
      <c r="Q137" s="148" t="s">
        <v>206</v>
      </c>
      <c r="R137" s="148" t="s">
        <v>206</v>
      </c>
      <c r="S137" s="148" t="s">
        <v>206</v>
      </c>
      <c r="T137" s="148" t="s">
        <v>206</v>
      </c>
      <c r="U137" s="148" t="s">
        <v>206</v>
      </c>
    </row>
    <row r="138" spans="1:21" x14ac:dyDescent="0.25">
      <c r="A138" s="18" t="s">
        <v>5</v>
      </c>
      <c r="B138" s="5">
        <v>1</v>
      </c>
      <c r="C138" s="23">
        <v>1.6778523489932886E-3</v>
      </c>
      <c r="D138" s="5"/>
      <c r="E138" s="5" t="s">
        <v>5</v>
      </c>
      <c r="F138" s="5">
        <v>3</v>
      </c>
      <c r="G138" s="29">
        <v>1.6778523489932886E-3</v>
      </c>
      <c r="H138" s="5"/>
      <c r="I138" s="5" t="s">
        <v>5</v>
      </c>
      <c r="J138" s="148">
        <v>1</v>
      </c>
      <c r="K138" s="148">
        <v>0</v>
      </c>
      <c r="L138" s="148">
        <v>0</v>
      </c>
      <c r="M138" s="148">
        <v>1</v>
      </c>
      <c r="N138" s="148">
        <v>1</v>
      </c>
      <c r="O138" s="148" t="s">
        <v>206</v>
      </c>
      <c r="P138" s="148" t="s">
        <v>206</v>
      </c>
      <c r="Q138" s="148" t="s">
        <v>206</v>
      </c>
      <c r="R138" s="148" t="s">
        <v>206</v>
      </c>
      <c r="S138" s="148" t="s">
        <v>206</v>
      </c>
      <c r="T138" s="148" t="s">
        <v>206</v>
      </c>
      <c r="U138" s="148" t="s">
        <v>206</v>
      </c>
    </row>
    <row r="139" spans="1:21" x14ac:dyDescent="0.25">
      <c r="A139" s="18" t="s">
        <v>6</v>
      </c>
      <c r="B139" s="5">
        <v>5</v>
      </c>
      <c r="C139" s="23">
        <v>8.389261744966443E-3</v>
      </c>
      <c r="D139" s="5"/>
      <c r="E139" s="5" t="s">
        <v>6</v>
      </c>
      <c r="F139" s="5">
        <v>7</v>
      </c>
      <c r="G139" s="29">
        <v>8.389261744966443E-3</v>
      </c>
      <c r="H139" s="5"/>
      <c r="I139" s="5" t="s">
        <v>6</v>
      </c>
      <c r="J139" s="148">
        <v>1</v>
      </c>
      <c r="K139" s="148">
        <v>0</v>
      </c>
      <c r="L139" s="148">
        <v>0</v>
      </c>
      <c r="M139" s="148">
        <v>1</v>
      </c>
      <c r="N139" s="148">
        <v>5</v>
      </c>
      <c r="O139" s="148" t="s">
        <v>206</v>
      </c>
      <c r="P139" s="148" t="s">
        <v>206</v>
      </c>
      <c r="Q139" s="148" t="s">
        <v>206</v>
      </c>
      <c r="R139" s="148" t="s">
        <v>206</v>
      </c>
      <c r="S139" s="148" t="s">
        <v>206</v>
      </c>
      <c r="T139" s="148" t="s">
        <v>206</v>
      </c>
      <c r="U139" s="148" t="s">
        <v>206</v>
      </c>
    </row>
    <row r="140" spans="1:21" x14ac:dyDescent="0.25">
      <c r="A140" s="143" t="s">
        <v>103</v>
      </c>
      <c r="B140" s="5">
        <v>0</v>
      </c>
      <c r="C140" s="23">
        <v>0</v>
      </c>
      <c r="D140" s="5"/>
      <c r="E140" s="34" t="s">
        <v>103</v>
      </c>
      <c r="F140" s="5">
        <v>15</v>
      </c>
      <c r="G140" s="29">
        <v>0</v>
      </c>
      <c r="H140" s="5"/>
      <c r="I140" s="5" t="s">
        <v>103</v>
      </c>
      <c r="J140" s="148">
        <v>14</v>
      </c>
      <c r="K140" s="148">
        <v>1</v>
      </c>
      <c r="L140" s="148">
        <v>0</v>
      </c>
      <c r="M140" s="148">
        <v>0</v>
      </c>
      <c r="N140" s="148">
        <v>0</v>
      </c>
      <c r="O140" s="148" t="s">
        <v>206</v>
      </c>
      <c r="P140" s="148" t="s">
        <v>206</v>
      </c>
      <c r="Q140" s="148" t="s">
        <v>206</v>
      </c>
      <c r="R140" s="148" t="s">
        <v>206</v>
      </c>
      <c r="S140" s="148" t="s">
        <v>206</v>
      </c>
      <c r="T140" s="148" t="s">
        <v>206</v>
      </c>
      <c r="U140" s="148" t="s">
        <v>206</v>
      </c>
    </row>
    <row r="141" spans="1:21" x14ac:dyDescent="0.25">
      <c r="A141" s="18" t="s">
        <v>7</v>
      </c>
      <c r="B141" s="5">
        <v>26</v>
      </c>
      <c r="C141" s="23">
        <v>4.3624161073825503E-2</v>
      </c>
      <c r="D141" s="5"/>
      <c r="E141" s="5" t="s">
        <v>7</v>
      </c>
      <c r="F141" s="5">
        <v>78</v>
      </c>
      <c r="G141" s="29">
        <v>4.3624161073825503E-2</v>
      </c>
      <c r="H141" s="5"/>
      <c r="I141" s="5" t="s">
        <v>7</v>
      </c>
      <c r="J141" s="148">
        <v>19</v>
      </c>
      <c r="K141" s="148">
        <v>4</v>
      </c>
      <c r="L141" s="148">
        <v>8</v>
      </c>
      <c r="M141" s="148">
        <v>21</v>
      </c>
      <c r="N141" s="148">
        <v>26</v>
      </c>
      <c r="O141" s="148" t="s">
        <v>206</v>
      </c>
      <c r="P141" s="148" t="s">
        <v>206</v>
      </c>
      <c r="Q141" s="148" t="s">
        <v>206</v>
      </c>
      <c r="R141" s="148" t="s">
        <v>206</v>
      </c>
      <c r="S141" s="148" t="s">
        <v>206</v>
      </c>
      <c r="T141" s="148" t="s">
        <v>206</v>
      </c>
      <c r="U141" s="148" t="s">
        <v>206</v>
      </c>
    </row>
    <row r="142" spans="1:21" x14ac:dyDescent="0.25">
      <c r="A142" s="18" t="s">
        <v>8</v>
      </c>
      <c r="B142" s="5">
        <v>56</v>
      </c>
      <c r="C142" s="23">
        <v>9.3959731543624164E-2</v>
      </c>
      <c r="D142" s="5"/>
      <c r="E142" s="5" t="s">
        <v>8</v>
      </c>
      <c r="F142" s="5">
        <v>158</v>
      </c>
      <c r="G142" s="29">
        <v>9.3959731543624164E-2</v>
      </c>
      <c r="H142" s="5"/>
      <c r="I142" s="5" t="s">
        <v>8</v>
      </c>
      <c r="J142" s="148">
        <v>32</v>
      </c>
      <c r="K142" s="148">
        <v>20</v>
      </c>
      <c r="L142" s="148">
        <v>16</v>
      </c>
      <c r="M142" s="148">
        <v>34</v>
      </c>
      <c r="N142" s="148">
        <v>56</v>
      </c>
      <c r="O142" s="148" t="s">
        <v>206</v>
      </c>
      <c r="P142" s="148" t="s">
        <v>206</v>
      </c>
      <c r="Q142" s="148" t="s">
        <v>206</v>
      </c>
      <c r="R142" s="148" t="s">
        <v>206</v>
      </c>
      <c r="S142" s="148" t="s">
        <v>206</v>
      </c>
      <c r="T142" s="148" t="s">
        <v>206</v>
      </c>
      <c r="U142" s="148" t="s">
        <v>206</v>
      </c>
    </row>
    <row r="143" spans="1:21" x14ac:dyDescent="0.25">
      <c r="A143" s="18" t="s">
        <v>9</v>
      </c>
      <c r="B143" s="5">
        <v>31</v>
      </c>
      <c r="C143" s="23">
        <v>5.2013422818791948E-2</v>
      </c>
      <c r="D143" s="5"/>
      <c r="E143" s="5" t="s">
        <v>9</v>
      </c>
      <c r="F143" s="5">
        <v>166</v>
      </c>
      <c r="G143" s="29">
        <v>5.2013422818791948E-2</v>
      </c>
      <c r="H143" s="5"/>
      <c r="I143" s="5" t="s">
        <v>9</v>
      </c>
      <c r="J143" s="148">
        <v>48</v>
      </c>
      <c r="K143" s="148">
        <v>31</v>
      </c>
      <c r="L143" s="148">
        <v>23</v>
      </c>
      <c r="M143" s="148">
        <v>33</v>
      </c>
      <c r="N143" s="148">
        <v>31</v>
      </c>
      <c r="O143" s="148" t="s">
        <v>206</v>
      </c>
      <c r="P143" s="148" t="s">
        <v>206</v>
      </c>
      <c r="Q143" s="148" t="s">
        <v>206</v>
      </c>
      <c r="R143" s="148" t="s">
        <v>206</v>
      </c>
      <c r="S143" s="148" t="s">
        <v>206</v>
      </c>
      <c r="T143" s="148" t="s">
        <v>206</v>
      </c>
      <c r="U143" s="148" t="s">
        <v>206</v>
      </c>
    </row>
    <row r="144" spans="1:21" x14ac:dyDescent="0.25">
      <c r="A144" s="18" t="s">
        <v>10</v>
      </c>
      <c r="B144" s="5">
        <v>58</v>
      </c>
      <c r="C144" s="23">
        <v>9.7315436241610737E-2</v>
      </c>
      <c r="D144" s="5"/>
      <c r="E144" s="5" t="s">
        <v>10</v>
      </c>
      <c r="F144" s="5">
        <v>225</v>
      </c>
      <c r="G144" s="29">
        <v>9.7315436241610737E-2</v>
      </c>
      <c r="H144" s="5"/>
      <c r="I144" s="5" t="s">
        <v>10</v>
      </c>
      <c r="J144" s="148">
        <v>15</v>
      </c>
      <c r="K144" s="148">
        <v>44</v>
      </c>
      <c r="L144" s="148">
        <v>53</v>
      </c>
      <c r="M144" s="148">
        <v>55</v>
      </c>
      <c r="N144" s="148">
        <v>58</v>
      </c>
      <c r="O144" s="148" t="s">
        <v>206</v>
      </c>
      <c r="P144" s="148" t="s">
        <v>206</v>
      </c>
      <c r="Q144" s="148" t="s">
        <v>206</v>
      </c>
      <c r="R144" s="148" t="s">
        <v>206</v>
      </c>
      <c r="S144" s="148" t="s">
        <v>206</v>
      </c>
      <c r="T144" s="148" t="s">
        <v>206</v>
      </c>
      <c r="U144" s="148" t="s">
        <v>206</v>
      </c>
    </row>
    <row r="145" spans="1:21" ht="30" x14ac:dyDescent="0.25">
      <c r="A145" s="142" t="s">
        <v>105</v>
      </c>
      <c r="B145" s="5">
        <v>17</v>
      </c>
      <c r="C145" s="23">
        <v>2.8523489932885907E-2</v>
      </c>
      <c r="D145" s="5"/>
      <c r="E145" s="43" t="s">
        <v>105</v>
      </c>
      <c r="F145" s="5">
        <v>78</v>
      </c>
      <c r="G145" s="29">
        <v>2.8523489932885907E-2</v>
      </c>
      <c r="H145" s="5"/>
      <c r="I145" s="5" t="s">
        <v>105</v>
      </c>
      <c r="J145" s="148">
        <v>6</v>
      </c>
      <c r="K145" s="148">
        <v>15</v>
      </c>
      <c r="L145" s="148">
        <v>19</v>
      </c>
      <c r="M145" s="148">
        <v>21</v>
      </c>
      <c r="N145" s="148">
        <v>17</v>
      </c>
      <c r="O145" s="148" t="s">
        <v>206</v>
      </c>
      <c r="P145" s="148" t="s">
        <v>206</v>
      </c>
      <c r="Q145" s="148" t="s">
        <v>206</v>
      </c>
      <c r="R145" s="148" t="s">
        <v>206</v>
      </c>
      <c r="S145" s="148" t="s">
        <v>206</v>
      </c>
      <c r="T145" s="148" t="s">
        <v>206</v>
      </c>
      <c r="U145" s="148" t="s">
        <v>206</v>
      </c>
    </row>
    <row r="146" spans="1:21" x14ac:dyDescent="0.25">
      <c r="A146" s="18" t="s">
        <v>12</v>
      </c>
      <c r="B146" s="5">
        <v>4</v>
      </c>
      <c r="C146" s="23">
        <v>6.7114093959731542E-3</v>
      </c>
      <c r="D146" s="5"/>
      <c r="E146" s="5" t="s">
        <v>12</v>
      </c>
      <c r="F146" s="5">
        <v>19</v>
      </c>
      <c r="G146" s="29">
        <v>6.7114093959731542E-3</v>
      </c>
      <c r="H146" s="5"/>
      <c r="I146" s="5" t="s">
        <v>12</v>
      </c>
      <c r="J146" s="148">
        <v>3</v>
      </c>
      <c r="K146" s="148">
        <v>3</v>
      </c>
      <c r="L146" s="148">
        <v>3</v>
      </c>
      <c r="M146" s="148">
        <v>6</v>
      </c>
      <c r="N146" s="148">
        <v>4</v>
      </c>
      <c r="O146" s="148" t="s">
        <v>206</v>
      </c>
      <c r="P146" s="148" t="s">
        <v>206</v>
      </c>
      <c r="Q146" s="148" t="s">
        <v>206</v>
      </c>
      <c r="R146" s="148" t="s">
        <v>206</v>
      </c>
      <c r="S146" s="148" t="s">
        <v>206</v>
      </c>
      <c r="T146" s="148" t="s">
        <v>206</v>
      </c>
      <c r="U146" s="148" t="s">
        <v>206</v>
      </c>
    </row>
    <row r="147" spans="1:21" x14ac:dyDescent="0.25">
      <c r="A147" s="18" t="s">
        <v>48</v>
      </c>
      <c r="B147" s="5">
        <v>4</v>
      </c>
      <c r="C147" s="23">
        <v>6.7114093959731542E-3</v>
      </c>
      <c r="D147" s="5"/>
      <c r="E147" s="5" t="s">
        <v>48</v>
      </c>
      <c r="F147" s="5">
        <v>46</v>
      </c>
      <c r="G147" s="29">
        <v>6.7114093959731542E-3</v>
      </c>
      <c r="H147" s="5"/>
      <c r="I147" s="5" t="s">
        <v>48</v>
      </c>
      <c r="J147" s="148">
        <v>32</v>
      </c>
      <c r="K147" s="148">
        <v>5</v>
      </c>
      <c r="L147" s="148">
        <v>3</v>
      </c>
      <c r="M147" s="148">
        <v>2</v>
      </c>
      <c r="N147" s="148">
        <v>4</v>
      </c>
      <c r="O147" s="148" t="s">
        <v>206</v>
      </c>
      <c r="P147" s="148" t="s">
        <v>206</v>
      </c>
      <c r="Q147" s="148" t="s">
        <v>206</v>
      </c>
      <c r="R147" s="148" t="s">
        <v>206</v>
      </c>
      <c r="S147" s="148" t="s">
        <v>206</v>
      </c>
      <c r="T147" s="148" t="s">
        <v>206</v>
      </c>
      <c r="U147" s="148" t="s">
        <v>206</v>
      </c>
    </row>
    <row r="148" spans="1:21" ht="30" x14ac:dyDescent="0.25">
      <c r="A148" s="142" t="s">
        <v>104</v>
      </c>
      <c r="B148" s="5">
        <v>42</v>
      </c>
      <c r="C148" s="23">
        <v>7.0469798657718116E-2</v>
      </c>
      <c r="D148" s="5"/>
      <c r="E148" s="43" t="s">
        <v>104</v>
      </c>
      <c r="F148" s="5">
        <v>407</v>
      </c>
      <c r="G148" s="29">
        <v>7.0469798657718116E-2</v>
      </c>
      <c r="H148" s="5"/>
      <c r="I148" s="5" t="s">
        <v>104</v>
      </c>
      <c r="J148" s="148">
        <v>238</v>
      </c>
      <c r="K148" s="148">
        <v>44</v>
      </c>
      <c r="L148" s="148">
        <v>49</v>
      </c>
      <c r="M148" s="148">
        <v>34</v>
      </c>
      <c r="N148" s="148">
        <v>42</v>
      </c>
      <c r="O148" s="148" t="s">
        <v>206</v>
      </c>
      <c r="P148" s="148" t="s">
        <v>206</v>
      </c>
      <c r="Q148" s="148" t="s">
        <v>206</v>
      </c>
      <c r="R148" s="148" t="s">
        <v>206</v>
      </c>
      <c r="S148" s="148" t="s">
        <v>206</v>
      </c>
      <c r="T148" s="148" t="s">
        <v>206</v>
      </c>
      <c r="U148" s="148" t="s">
        <v>206</v>
      </c>
    </row>
    <row r="149" spans="1:21" x14ac:dyDescent="0.25">
      <c r="A149" s="18" t="s">
        <v>13</v>
      </c>
      <c r="B149" s="5">
        <v>298</v>
      </c>
      <c r="C149" s="23">
        <v>0.5</v>
      </c>
      <c r="D149" s="5"/>
      <c r="E149" s="5" t="s">
        <v>13</v>
      </c>
      <c r="F149" s="5">
        <v>1055</v>
      </c>
      <c r="G149" s="29">
        <v>0.5</v>
      </c>
      <c r="H149" s="5"/>
      <c r="I149" s="5" t="s">
        <v>13</v>
      </c>
      <c r="J149" s="148">
        <v>0</v>
      </c>
      <c r="K149" s="148">
        <v>235</v>
      </c>
      <c r="L149" s="148">
        <v>235</v>
      </c>
      <c r="M149" s="148">
        <v>287</v>
      </c>
      <c r="N149" s="148">
        <v>298</v>
      </c>
      <c r="O149" s="148" t="s">
        <v>206</v>
      </c>
      <c r="P149" s="148" t="s">
        <v>206</v>
      </c>
      <c r="Q149" s="148" t="s">
        <v>206</v>
      </c>
      <c r="R149" s="148" t="s">
        <v>206</v>
      </c>
      <c r="S149" s="148" t="s">
        <v>206</v>
      </c>
      <c r="T149" s="148" t="s">
        <v>206</v>
      </c>
      <c r="U149" s="148" t="s">
        <v>206</v>
      </c>
    </row>
    <row r="150" spans="1:21" x14ac:dyDescent="0.25">
      <c r="A150" s="143" t="s">
        <v>0</v>
      </c>
      <c r="B150" s="5">
        <v>596</v>
      </c>
      <c r="C150" s="23">
        <v>1</v>
      </c>
      <c r="D150" s="5"/>
      <c r="E150" s="34" t="s">
        <v>0</v>
      </c>
      <c r="F150" s="5">
        <v>2586</v>
      </c>
      <c r="G150" s="29">
        <v>1</v>
      </c>
      <c r="H150" s="5"/>
      <c r="I150" s="5" t="s">
        <v>0</v>
      </c>
      <c r="J150" s="21">
        <v>476</v>
      </c>
      <c r="K150" s="21">
        <v>470</v>
      </c>
      <c r="L150" s="21">
        <v>470</v>
      </c>
      <c r="M150" s="21">
        <v>574</v>
      </c>
      <c r="N150" s="21">
        <v>596</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1</v>
      </c>
      <c r="D156" s="177">
        <v>1</v>
      </c>
      <c r="F156" s="38">
        <v>1</v>
      </c>
      <c r="G156" s="38">
        <v>0</v>
      </c>
      <c r="H156" s="38">
        <v>0</v>
      </c>
      <c r="J156" s="165">
        <v>1</v>
      </c>
    </row>
    <row r="157" spans="1:21" s="39" customFormat="1" x14ac:dyDescent="0.25">
      <c r="A157" s="37"/>
      <c r="B157" s="38">
        <v>2</v>
      </c>
      <c r="C157" s="176">
        <v>9</v>
      </c>
      <c r="D157" s="177">
        <v>7</v>
      </c>
      <c r="F157" s="38">
        <v>2</v>
      </c>
      <c r="G157" s="38">
        <v>1</v>
      </c>
      <c r="H157" s="38">
        <v>1</v>
      </c>
      <c r="J157" s="165">
        <v>18</v>
      </c>
    </row>
    <row r="158" spans="1:21" s="39" customFormat="1" x14ac:dyDescent="0.25">
      <c r="A158" s="37"/>
      <c r="B158" s="38">
        <v>3</v>
      </c>
      <c r="C158" s="176">
        <v>3</v>
      </c>
      <c r="D158" s="177">
        <v>2</v>
      </c>
      <c r="F158" s="38">
        <v>3</v>
      </c>
      <c r="G158" s="38">
        <v>3</v>
      </c>
      <c r="H158" s="38">
        <v>3</v>
      </c>
      <c r="J158" s="165">
        <v>9</v>
      </c>
    </row>
    <row r="159" spans="1:21" s="39" customFormat="1" x14ac:dyDescent="0.25">
      <c r="A159" s="37"/>
      <c r="B159" s="38">
        <v>4</v>
      </c>
      <c r="C159" s="176">
        <v>5</v>
      </c>
      <c r="D159" s="177">
        <v>4</v>
      </c>
      <c r="F159" s="38">
        <v>4</v>
      </c>
      <c r="G159" s="38">
        <v>4</v>
      </c>
      <c r="H159" s="38">
        <v>5</v>
      </c>
      <c r="J159" s="165">
        <v>20</v>
      </c>
    </row>
    <row r="160" spans="1:21" s="39" customFormat="1" x14ac:dyDescent="0.25">
      <c r="A160" s="37"/>
      <c r="B160" s="38">
        <v>5</v>
      </c>
      <c r="C160" s="176">
        <v>12</v>
      </c>
      <c r="D160" s="177">
        <v>11</v>
      </c>
      <c r="F160" s="38">
        <v>5</v>
      </c>
      <c r="G160" s="38">
        <v>3</v>
      </c>
      <c r="H160" s="38">
        <v>5</v>
      </c>
      <c r="J160" s="165">
        <v>60</v>
      </c>
    </row>
    <row r="161" spans="1:10" s="39" customFormat="1" x14ac:dyDescent="0.25">
      <c r="A161" s="37"/>
      <c r="B161" s="38">
        <v>6</v>
      </c>
      <c r="C161" s="176">
        <v>9</v>
      </c>
      <c r="D161" s="177">
        <v>7</v>
      </c>
      <c r="F161" s="38">
        <v>6</v>
      </c>
      <c r="G161" s="38">
        <v>3</v>
      </c>
      <c r="H161" s="38">
        <v>6</v>
      </c>
      <c r="J161" s="165">
        <v>54</v>
      </c>
    </row>
    <row r="162" spans="1:10" s="39" customFormat="1" x14ac:dyDescent="0.25">
      <c r="A162" s="37"/>
      <c r="B162" s="38">
        <v>7</v>
      </c>
      <c r="C162" s="176">
        <v>11</v>
      </c>
      <c r="D162" s="177">
        <v>10</v>
      </c>
      <c r="F162" s="38">
        <v>7</v>
      </c>
      <c r="G162" s="38">
        <v>7</v>
      </c>
      <c r="H162" s="38">
        <v>6</v>
      </c>
      <c r="J162" s="165">
        <v>77</v>
      </c>
    </row>
    <row r="163" spans="1:10" s="39" customFormat="1" x14ac:dyDescent="0.25">
      <c r="A163" s="37"/>
      <c r="B163" s="38">
        <v>8</v>
      </c>
      <c r="C163" s="176">
        <v>15</v>
      </c>
      <c r="D163" s="177">
        <v>15</v>
      </c>
      <c r="F163" s="38">
        <v>8</v>
      </c>
      <c r="G163" s="38">
        <v>2</v>
      </c>
      <c r="H163" s="38">
        <v>1</v>
      </c>
      <c r="J163" s="165">
        <v>120</v>
      </c>
    </row>
    <row r="164" spans="1:10" s="39" customFormat="1" x14ac:dyDescent="0.25">
      <c r="A164" s="37"/>
      <c r="B164" s="38">
        <v>9</v>
      </c>
      <c r="C164" s="176">
        <v>28</v>
      </c>
      <c r="D164" s="177">
        <v>27</v>
      </c>
      <c r="F164" s="38">
        <v>9</v>
      </c>
      <c r="G164" s="38">
        <v>3</v>
      </c>
      <c r="H164" s="38">
        <v>1</v>
      </c>
      <c r="J164" s="165">
        <v>252</v>
      </c>
    </row>
    <row r="165" spans="1:10" s="39" customFormat="1" x14ac:dyDescent="0.25">
      <c r="A165" s="37"/>
      <c r="B165" s="38">
        <v>10</v>
      </c>
      <c r="C165" s="176">
        <v>27</v>
      </c>
      <c r="D165" s="177">
        <v>25</v>
      </c>
      <c r="F165" s="38">
        <v>10</v>
      </c>
      <c r="G165" s="38">
        <v>3</v>
      </c>
      <c r="H165" s="38">
        <v>0</v>
      </c>
      <c r="J165" s="165">
        <v>270</v>
      </c>
    </row>
    <row r="166" spans="1:10" s="39" customFormat="1" x14ac:dyDescent="0.25">
      <c r="A166" s="37"/>
      <c r="B166" s="38">
        <v>11</v>
      </c>
      <c r="C166" s="176">
        <v>19</v>
      </c>
      <c r="D166" s="177">
        <v>19</v>
      </c>
      <c r="F166" s="38">
        <v>11</v>
      </c>
      <c r="G166" s="38">
        <v>0</v>
      </c>
      <c r="H166" s="38">
        <v>3</v>
      </c>
      <c r="J166" s="165">
        <v>209</v>
      </c>
    </row>
    <row r="167" spans="1:10" s="39" customFormat="1" x14ac:dyDescent="0.25">
      <c r="A167" s="37"/>
      <c r="B167" s="38">
        <v>12</v>
      </c>
      <c r="C167" s="176">
        <v>20</v>
      </c>
      <c r="D167" s="177">
        <v>19</v>
      </c>
      <c r="F167" s="38">
        <v>12</v>
      </c>
      <c r="G167" s="38">
        <v>1</v>
      </c>
      <c r="H167" s="38">
        <v>0</v>
      </c>
      <c r="J167" s="165">
        <v>240</v>
      </c>
    </row>
    <row r="168" spans="1:10" s="39" customFormat="1" x14ac:dyDescent="0.25">
      <c r="A168" s="37"/>
      <c r="B168" s="38">
        <v>13</v>
      </c>
      <c r="C168" s="176">
        <v>21</v>
      </c>
      <c r="D168" s="177">
        <v>21</v>
      </c>
      <c r="F168" s="38">
        <v>13</v>
      </c>
      <c r="G168" s="38">
        <v>0</v>
      </c>
      <c r="H168" s="38">
        <v>1</v>
      </c>
      <c r="J168" s="165">
        <v>273</v>
      </c>
    </row>
    <row r="169" spans="1:10" s="39" customFormat="1" x14ac:dyDescent="0.25">
      <c r="A169" s="37"/>
      <c r="B169" s="38">
        <v>14</v>
      </c>
      <c r="C169" s="176">
        <v>11</v>
      </c>
      <c r="D169" s="177">
        <v>10</v>
      </c>
      <c r="F169" s="38">
        <v>14</v>
      </c>
      <c r="G169" s="38">
        <v>2</v>
      </c>
      <c r="H169" s="38">
        <v>0</v>
      </c>
      <c r="J169" s="165">
        <v>154</v>
      </c>
    </row>
    <row r="170" spans="1:10" s="39" customFormat="1" x14ac:dyDescent="0.25">
      <c r="A170" s="37"/>
      <c r="B170" s="38">
        <v>15</v>
      </c>
      <c r="C170" s="176">
        <v>6</v>
      </c>
      <c r="D170" s="177">
        <v>6</v>
      </c>
      <c r="F170" s="38">
        <v>15</v>
      </c>
      <c r="G170" s="38">
        <v>0</v>
      </c>
      <c r="H170" s="38">
        <v>0</v>
      </c>
      <c r="J170" s="165">
        <v>90</v>
      </c>
    </row>
    <row r="171" spans="1:10" s="39" customFormat="1" x14ac:dyDescent="0.25">
      <c r="A171" s="37"/>
      <c r="B171" s="38">
        <v>16</v>
      </c>
      <c r="C171" s="176">
        <v>7</v>
      </c>
      <c r="D171" s="177">
        <v>7</v>
      </c>
      <c r="F171" s="38">
        <v>16</v>
      </c>
      <c r="G171" s="38">
        <v>0</v>
      </c>
      <c r="H171" s="38">
        <v>0</v>
      </c>
      <c r="J171" s="165">
        <v>112</v>
      </c>
    </row>
    <row r="172" spans="1:10" s="39" customFormat="1" x14ac:dyDescent="0.25">
      <c r="A172" s="37"/>
      <c r="B172" s="38">
        <v>17</v>
      </c>
      <c r="C172" s="176">
        <v>3</v>
      </c>
      <c r="D172" s="177">
        <v>3</v>
      </c>
      <c r="F172" s="38">
        <v>17</v>
      </c>
      <c r="G172" s="38">
        <v>0</v>
      </c>
      <c r="H172" s="38">
        <v>0</v>
      </c>
      <c r="J172" s="165">
        <v>51</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208</v>
      </c>
      <c r="D175" s="37">
        <v>195</v>
      </c>
      <c r="F175" s="38">
        <v>20</v>
      </c>
      <c r="G175" s="38">
        <v>0</v>
      </c>
      <c r="H175" s="38">
        <v>0</v>
      </c>
      <c r="J175" s="165">
        <v>2028</v>
      </c>
    </row>
    <row r="176" spans="1:10" s="39" customFormat="1" x14ac:dyDescent="0.25">
      <c r="A176" s="37"/>
      <c r="B176" s="37"/>
      <c r="C176" s="37"/>
      <c r="D176" s="37"/>
      <c r="F176" s="38">
        <v>21</v>
      </c>
      <c r="G176" s="38">
        <v>0</v>
      </c>
      <c r="H176" s="38">
        <v>0</v>
      </c>
      <c r="J176" s="166">
        <v>2400</v>
      </c>
    </row>
    <row r="177" spans="1:10" s="39" customFormat="1" x14ac:dyDescent="0.25">
      <c r="B177" s="200" t="s">
        <v>68</v>
      </c>
      <c r="C177" s="201"/>
      <c r="D177" s="42">
        <v>10.927468919779722</v>
      </c>
      <c r="F177" s="38">
        <v>22</v>
      </c>
      <c r="G177" s="38">
        <v>0</v>
      </c>
      <c r="H177" s="38">
        <v>0</v>
      </c>
      <c r="J177" s="178">
        <v>84</v>
      </c>
    </row>
    <row r="178" spans="1:10" s="39" customFormat="1" x14ac:dyDescent="0.25">
      <c r="A178" s="37"/>
      <c r="B178" s="37" t="s">
        <v>182</v>
      </c>
      <c r="C178" s="37"/>
      <c r="D178" s="42">
        <v>10.442335830377672</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50" zoomScaleNormal="5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November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Nov-21 (%)</v>
      </c>
      <c r="D28" s="70">
        <f>Data!C69</f>
        <v>0.10361445783132531</v>
      </c>
      <c r="E28" s="70">
        <f>Data!C70</f>
        <v>9.6385542168674704E-2</v>
      </c>
      <c r="F28" s="70">
        <f>Data!C71</f>
        <v>0</v>
      </c>
      <c r="G28" s="70">
        <f>Data!C72</f>
        <v>0</v>
      </c>
      <c r="H28" s="70">
        <f>Data!C73</f>
        <v>1.2048192771084338E-2</v>
      </c>
      <c r="I28" s="70">
        <f>Data!C74</f>
        <v>0</v>
      </c>
      <c r="J28" s="70">
        <f>Data!C75</f>
        <v>8.91566265060241E-2</v>
      </c>
      <c r="K28" s="70">
        <f>Data!C76</f>
        <v>0.1710843373493976</v>
      </c>
      <c r="L28" s="70">
        <f>Data!C77</f>
        <v>8.91566265060241E-2</v>
      </c>
      <c r="M28" s="70">
        <f>Data!C78</f>
        <v>0.15662650602409639</v>
      </c>
      <c r="N28" s="70">
        <f>Data!C79</f>
        <v>6.5060240963855417E-2</v>
      </c>
      <c r="O28" s="70">
        <f>Data!C80</f>
        <v>1.4457831325301205E-2</v>
      </c>
      <c r="P28" s="70">
        <f>Data!C81</f>
        <v>1.9277108433734941E-2</v>
      </c>
      <c r="Q28" s="70">
        <f>Data!C82</f>
        <v>0.18313253012048192</v>
      </c>
      <c r="R28" s="71"/>
    </row>
    <row r="29" spans="1:18" x14ac:dyDescent="0.25">
      <c r="A29" s="59"/>
      <c r="B29" s="72" t="s">
        <v>39</v>
      </c>
      <c r="C29" s="73" t="s">
        <v>44</v>
      </c>
      <c r="D29" s="70">
        <f>Data!G69</f>
        <v>0.1441578148710167</v>
      </c>
      <c r="E29" s="70">
        <f>Data!G70</f>
        <v>0.1047040971168437</v>
      </c>
      <c r="F29" s="70">
        <f>Data!G71</f>
        <v>2.0232675771370764E-3</v>
      </c>
      <c r="G29" s="70">
        <f>Data!G72</f>
        <v>0</v>
      </c>
      <c r="H29" s="70">
        <f>Data!G73</f>
        <v>5.0581689428426911E-3</v>
      </c>
      <c r="I29" s="70">
        <f>Data!G74</f>
        <v>1.0116337885685382E-3</v>
      </c>
      <c r="J29" s="70">
        <f>Data!G75</f>
        <v>6.8285280728376321E-2</v>
      </c>
      <c r="K29" s="70">
        <f>Data!G76</f>
        <v>0.12341932220536166</v>
      </c>
      <c r="L29" s="70">
        <f>Data!G77</f>
        <v>9.7116843702579669E-2</v>
      </c>
      <c r="M29" s="70">
        <f>Data!G78</f>
        <v>0.19069296914516945</v>
      </c>
      <c r="N29" s="70">
        <f>Data!G79</f>
        <v>7.2837632776934752E-2</v>
      </c>
      <c r="O29" s="70">
        <f>Data!G80</f>
        <v>1.8209408194233688E-2</v>
      </c>
      <c r="P29" s="70">
        <f>Data!G81</f>
        <v>1.4162873039959535E-2</v>
      </c>
      <c r="Q29" s="70">
        <f>Data!G82</f>
        <v>0.15832068791097623</v>
      </c>
      <c r="R29" s="66" t="s">
        <v>0</v>
      </c>
    </row>
    <row r="30" spans="1:18" x14ac:dyDescent="0.25">
      <c r="A30" s="59"/>
      <c r="B30" s="74"/>
      <c r="C30" s="69" t="str">
        <f>Data!C68</f>
        <v>Youth</v>
      </c>
      <c r="D30" s="75">
        <f>Data!B69</f>
        <v>43</v>
      </c>
      <c r="E30" s="75">
        <f>Data!B70</f>
        <v>40</v>
      </c>
      <c r="F30" s="75">
        <f>Data!B71</f>
        <v>0</v>
      </c>
      <c r="G30" s="75">
        <f>Data!B72</f>
        <v>0</v>
      </c>
      <c r="H30" s="76">
        <f>Data!B73</f>
        <v>5</v>
      </c>
      <c r="I30" s="75">
        <f>Data!B74</f>
        <v>0</v>
      </c>
      <c r="J30" s="75">
        <f>Data!B75</f>
        <v>37</v>
      </c>
      <c r="K30" s="75">
        <f>Data!B76</f>
        <v>71</v>
      </c>
      <c r="L30" s="75">
        <f>Data!B77</f>
        <v>37</v>
      </c>
      <c r="M30" s="75">
        <f>Data!B78</f>
        <v>65</v>
      </c>
      <c r="N30" s="75">
        <f>Data!B79</f>
        <v>27</v>
      </c>
      <c r="O30" s="75">
        <f>Data!B80</f>
        <v>6</v>
      </c>
      <c r="P30" s="75">
        <f>Data!B81</f>
        <v>8</v>
      </c>
      <c r="Q30" s="75">
        <f>Data!B82</f>
        <v>76</v>
      </c>
      <c r="R30" s="75">
        <f>Data!B83</f>
        <v>415</v>
      </c>
    </row>
    <row r="31" spans="1:18" x14ac:dyDescent="0.25">
      <c r="A31" s="59"/>
      <c r="B31" s="74"/>
      <c r="C31" s="73" t="s">
        <v>38</v>
      </c>
      <c r="D31" s="75">
        <f>Data!F69</f>
        <v>285</v>
      </c>
      <c r="E31" s="75">
        <f>Data!F70</f>
        <v>207</v>
      </c>
      <c r="F31" s="75">
        <f>Data!F71</f>
        <v>4</v>
      </c>
      <c r="G31" s="75">
        <f>Data!F72</f>
        <v>0</v>
      </c>
      <c r="H31" s="76">
        <f>Data!F73</f>
        <v>10</v>
      </c>
      <c r="I31" s="75">
        <f>Data!F74</f>
        <v>2</v>
      </c>
      <c r="J31" s="75">
        <f>Data!F75</f>
        <v>135</v>
      </c>
      <c r="K31" s="75">
        <f>Data!F76</f>
        <v>244</v>
      </c>
      <c r="L31" s="75">
        <f>Data!F77</f>
        <v>192</v>
      </c>
      <c r="M31" s="75">
        <f>Data!F78</f>
        <v>377</v>
      </c>
      <c r="N31" s="75">
        <f>Data!F79</f>
        <v>144</v>
      </c>
      <c r="O31" s="75">
        <f>Data!F80</f>
        <v>36</v>
      </c>
      <c r="P31" s="75">
        <f>Data!F81</f>
        <v>28</v>
      </c>
      <c r="Q31" s="75">
        <f>Data!F82</f>
        <v>313</v>
      </c>
      <c r="R31" s="75">
        <f>Data!F83</f>
        <v>1977</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12/28/2021.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50" zoomScaleNormal="5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November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Nov-21 (%)</v>
      </c>
      <c r="D28" s="70">
        <f>Data!C91</f>
        <v>0.49156626506024098</v>
      </c>
      <c r="E28" s="70">
        <f>Data!C92</f>
        <v>6.0240963855421686E-2</v>
      </c>
      <c r="F28" s="70">
        <f>Data!C93</f>
        <v>8.91566265060241E-2</v>
      </c>
      <c r="G28" s="70">
        <f>Data!C94</f>
        <v>1.4457831325301205E-2</v>
      </c>
      <c r="H28" s="70">
        <f>Data!C95</f>
        <v>2.4096385542168676E-2</v>
      </c>
      <c r="I28" s="70">
        <f>Data!C96</f>
        <v>9.8795180722891562E-2</v>
      </c>
      <c r="J28" s="70">
        <f>Data!C97</f>
        <v>2.4096385542168677E-3</v>
      </c>
      <c r="K28" s="70">
        <f>Data!C98</f>
        <v>0.21927710843373494</v>
      </c>
      <c r="L28" s="82"/>
      <c r="M28" s="60"/>
    </row>
    <row r="29" spans="1:13" x14ac:dyDescent="0.25">
      <c r="A29" s="59"/>
      <c r="B29" s="72" t="s">
        <v>39</v>
      </c>
      <c r="C29" s="73" t="s">
        <v>44</v>
      </c>
      <c r="D29" s="70">
        <f>Data!G91</f>
        <v>0.62215477996965096</v>
      </c>
      <c r="E29" s="70">
        <f>Data!G92</f>
        <v>1.9726858877086494E-2</v>
      </c>
      <c r="F29" s="70">
        <f>Data!G93</f>
        <v>9.4081942336874058E-2</v>
      </c>
      <c r="G29" s="70">
        <f>Data!G94</f>
        <v>1.112797167425392E-2</v>
      </c>
      <c r="H29" s="70">
        <f>Data!G95</f>
        <v>2.7314112291350532E-2</v>
      </c>
      <c r="I29" s="70">
        <f>Data!G96</f>
        <v>0.14871016691957512</v>
      </c>
      <c r="J29" s="70">
        <f>Data!G97</f>
        <v>5.0581689428426911E-4</v>
      </c>
      <c r="K29" s="70">
        <f>Data!G98</f>
        <v>7.6378351036924627E-2</v>
      </c>
      <c r="L29" s="66" t="s">
        <v>0</v>
      </c>
      <c r="M29" s="60"/>
    </row>
    <row r="30" spans="1:13" x14ac:dyDescent="0.25">
      <c r="A30" s="59"/>
      <c r="B30" s="74"/>
      <c r="C30" s="69" t="str">
        <f>Data!C68</f>
        <v>Youth</v>
      </c>
      <c r="D30" s="75">
        <f>Data!B91</f>
        <v>204</v>
      </c>
      <c r="E30" s="75">
        <f>Data!B92</f>
        <v>25</v>
      </c>
      <c r="F30" s="75">
        <f>Data!B93</f>
        <v>37</v>
      </c>
      <c r="G30" s="75">
        <f>Data!B94</f>
        <v>6</v>
      </c>
      <c r="H30" s="75">
        <f>Data!B95</f>
        <v>10</v>
      </c>
      <c r="I30" s="75">
        <f>Data!B96</f>
        <v>41</v>
      </c>
      <c r="J30" s="75">
        <f>Data!B97</f>
        <v>1</v>
      </c>
      <c r="K30" s="75">
        <f>Data!B98</f>
        <v>91</v>
      </c>
      <c r="L30" s="75">
        <f>Data!B99</f>
        <v>415</v>
      </c>
      <c r="M30" s="60"/>
    </row>
    <row r="31" spans="1:13" x14ac:dyDescent="0.25">
      <c r="A31" s="59"/>
      <c r="B31" s="74"/>
      <c r="C31" s="73" t="s">
        <v>38</v>
      </c>
      <c r="D31" s="75">
        <f>Data!F91</f>
        <v>1230</v>
      </c>
      <c r="E31" s="75">
        <f>Data!F92</f>
        <v>39</v>
      </c>
      <c r="F31" s="75">
        <f>Data!F93</f>
        <v>186</v>
      </c>
      <c r="G31" s="75">
        <f>Data!F94</f>
        <v>22</v>
      </c>
      <c r="H31" s="75">
        <f>Data!F95</f>
        <v>54</v>
      </c>
      <c r="I31" s="75">
        <f>Data!F96</f>
        <v>294</v>
      </c>
      <c r="J31" s="75">
        <f>Data!F97</f>
        <v>1</v>
      </c>
      <c r="K31" s="75">
        <f>Data!F98</f>
        <v>151</v>
      </c>
      <c r="L31" s="75">
        <f>Data!F99</f>
        <v>1977</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12/28/2021.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50" zoomScaleNormal="5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November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23.883534136546185</v>
      </c>
      <c r="E28" s="84">
        <f>Data!O6</f>
        <v>22.03265306122449</v>
      </c>
      <c r="F28" s="84">
        <f>Data!O7</f>
        <v>21.520325203252032</v>
      </c>
      <c r="G28" s="84">
        <f>Data!O8</f>
        <v>19.476510067114095</v>
      </c>
      <c r="H28" s="84">
        <f>Data!O9</f>
        <v>20.608414239482201</v>
      </c>
      <c r="I28" s="84"/>
      <c r="J28" s="84"/>
      <c r="K28" s="84"/>
      <c r="L28" s="84"/>
      <c r="M28" s="84"/>
      <c r="N28" s="84"/>
      <c r="O28" s="84"/>
      <c r="P28" s="60"/>
    </row>
    <row r="29" spans="1:24" x14ac:dyDescent="0.25">
      <c r="A29" s="59"/>
      <c r="B29" s="155" t="s">
        <v>39</v>
      </c>
      <c r="C29" s="69" t="s">
        <v>180</v>
      </c>
      <c r="D29" s="157">
        <f>Data!L19</f>
        <v>12</v>
      </c>
      <c r="E29" s="157">
        <f>Data!L20</f>
        <v>9</v>
      </c>
      <c r="F29" s="157">
        <f>Data!L21</f>
        <v>7</v>
      </c>
      <c r="G29" s="157">
        <f>Data!L22</f>
        <v>6</v>
      </c>
      <c r="H29" s="157">
        <f>Data!L23</f>
        <v>10</v>
      </c>
      <c r="I29" s="157"/>
      <c r="J29" s="157"/>
      <c r="K29" s="157"/>
      <c r="L29" s="157"/>
      <c r="M29" s="157"/>
      <c r="N29" s="157"/>
      <c r="O29" s="157"/>
      <c r="P29" s="60"/>
    </row>
    <row r="30" spans="1:24" x14ac:dyDescent="0.25">
      <c r="A30" s="59"/>
      <c r="B30" s="156" t="s">
        <v>39</v>
      </c>
      <c r="C30" s="69" t="s">
        <v>181</v>
      </c>
      <c r="D30" s="158">
        <f>Data!M19</f>
        <v>1</v>
      </c>
      <c r="E30" s="158">
        <f>Data!M20</f>
        <v>1</v>
      </c>
      <c r="F30" s="158">
        <f>Data!M21</f>
        <v>1</v>
      </c>
      <c r="G30" s="158">
        <f>Data!M22</f>
        <v>1</v>
      </c>
      <c r="H30" s="158">
        <f>Data!M23</f>
        <v>1</v>
      </c>
      <c r="I30" s="158"/>
      <c r="J30" s="158"/>
      <c r="K30" s="158"/>
      <c r="L30" s="158"/>
      <c r="M30" s="158"/>
      <c r="N30" s="158"/>
      <c r="O30" s="158"/>
      <c r="P30" s="60"/>
    </row>
    <row r="31" spans="1:24" x14ac:dyDescent="0.25">
      <c r="A31" s="59"/>
      <c r="B31" s="74"/>
      <c r="C31" s="69" t="str">
        <f>Data!C68</f>
        <v>Youth</v>
      </c>
      <c r="D31" s="76">
        <f>Data!P5</f>
        <v>249</v>
      </c>
      <c r="E31" s="76">
        <f>Data!P6</f>
        <v>245</v>
      </c>
      <c r="F31" s="76">
        <f>Data!P7</f>
        <v>246</v>
      </c>
      <c r="G31" s="76">
        <f>Data!P8</f>
        <v>298</v>
      </c>
      <c r="H31" s="76">
        <f>Data!P9</f>
        <v>309</v>
      </c>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12/28/2021.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FxYbBJWgrbEUrFw+vu9X2/OzZDcp0ZT8490vQQu2SM4HZb6k5UGiw29ZOgQMPdxJ9komoNWLS5s4+013QlMkEA==" saltValue="LZDNMkft/vs29BSuEbxTy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60" zoomScaleNormal="6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November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309</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12/28/2021.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November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168</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12/28/2021.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November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168</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12/28/2021.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60" zoomScaleNormal="60" workbookViewId="0">
      <selection sqref="A1:N1"/>
    </sheetView>
  </sheetViews>
  <sheetFormatPr defaultRowHeight="15" x14ac:dyDescent="0.25"/>
  <cols>
    <col min="5" max="5" width="14.7109375" customWidth="1"/>
  </cols>
  <sheetData>
    <row r="1" spans="1:14" ht="46.5" customHeight="1" x14ac:dyDescent="0.5">
      <c r="A1" s="184" t="str">
        <f>Data!R34&amp;"7"</f>
        <v>CSA Monthly Report for November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12/28/2021.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60" zoomScaleNormal="6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November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12/28/2021.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2022-01-13T21:03:20Z</dcterms:modified>
</cp:coreProperties>
</file>