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4210" windowHeight="11640" tabRatio="926" firstSheet="14" activeTab="15"/>
  </bookViews>
  <sheets>
    <sheet name="Cover" sheetId="1" r:id="rId1"/>
    <sheet name="1 Adult EE Q2" sheetId="2" r:id="rId2"/>
    <sheet name="2 Adult EE Q4" sheetId="3" r:id="rId3"/>
    <sheet name="3 Adult Median Earnings" sheetId="4" r:id="rId4"/>
    <sheet name="4 Adult Credential" sheetId="5" r:id="rId5"/>
    <sheet name="5 Adult Skill Gain" sheetId="6" r:id="rId6"/>
    <sheet name="6 DW EE Q2" sheetId="7" r:id="rId7"/>
    <sheet name="7 DW EE Q4" sheetId="8" r:id="rId8"/>
    <sheet name="8 DW Median Earnings" sheetId="9" r:id="rId9"/>
    <sheet name="9 DW Credential" sheetId="10" r:id="rId10"/>
    <sheet name="10 DW Skill Gain" sheetId="11" r:id="rId11"/>
    <sheet name="11 Youth EE_Educ Q2" sheetId="12" r:id="rId12"/>
    <sheet name="12 Youth EE_Educ Q4" sheetId="13" r:id="rId13"/>
    <sheet name="13 Youth Median Earnings" sheetId="14" r:id="rId14"/>
    <sheet name="14 Youth Credential" sheetId="15" r:id="rId15"/>
    <sheet name="15 Youth Skill Gain" sheetId="16" r:id="rId16"/>
  </sheets>
  <definedNames>
    <definedName name="_xlnm.Print_Area" localSheetId="1">'1 Adult EE Q2'!$A$1:$J$27</definedName>
    <definedName name="_xlnm.Print_Area" localSheetId="10">'10 DW Skill Gain'!$A$1:$K$25</definedName>
    <definedName name="_xlnm.Print_Area" localSheetId="11">'11 Youth EE_Educ Q2'!$A$1:$J$27</definedName>
    <definedName name="_xlnm.Print_Area" localSheetId="12">'12 Youth EE_Educ Q4'!$A$1:$J$27</definedName>
    <definedName name="_xlnm.Print_Area" localSheetId="13">'13 Youth Median Earnings'!$A$1:$J$27</definedName>
    <definedName name="_xlnm.Print_Area" localSheetId="14">'14 Youth Credential'!$A$1:$J$27</definedName>
    <definedName name="_xlnm.Print_Area" localSheetId="15">'15 Youth Skill Gain'!$A$1:$K$25</definedName>
    <definedName name="_xlnm.Print_Area" localSheetId="2">'2 Adult EE Q4'!$A$1:$J$27</definedName>
    <definedName name="_xlnm.Print_Area" localSheetId="3">'3 Adult Median Earnings'!$A$1:$J$27</definedName>
    <definedName name="_xlnm.Print_Area" localSheetId="4">'4 Adult Credential'!$A$1:$J$27</definedName>
    <definedName name="_xlnm.Print_Area" localSheetId="5">'5 Adult Skill Gain'!$A$1:$K$25</definedName>
    <definedName name="_xlnm.Print_Area" localSheetId="6">'6 DW EE Q2'!$A$1:$J$27</definedName>
    <definedName name="_xlnm.Print_Area" localSheetId="7">'7 DW EE Q4'!$A$1:$J$27</definedName>
    <definedName name="_xlnm.Print_Area" localSheetId="8">'8 DW Median Earnings'!$A$1:$J$27</definedName>
    <definedName name="_xlnm.Print_Area" localSheetId="9">'9 DW Credential'!$A$1:$J$27</definedName>
    <definedName name="_xlnm.Print_Area" localSheetId="0">'Cover'!$A$1:$N$31</definedName>
  </definedNames>
  <calcPr fullCalcOnLoad="1"/>
</workbook>
</file>

<file path=xl/sharedStrings.xml><?xml version="1.0" encoding="utf-8"?>
<sst xmlns="http://schemas.openxmlformats.org/spreadsheetml/2006/main" count="503" uniqueCount="94">
  <si>
    <t>Boston</t>
  </si>
  <si>
    <t>Metro North</t>
  </si>
  <si>
    <t>Metro South/West</t>
  </si>
  <si>
    <t>Cape Cod &amp; Islands</t>
  </si>
  <si>
    <t>Franklin/Hampshire</t>
  </si>
  <si>
    <t>STATE TOTALS</t>
  </si>
  <si>
    <t>Greater New Bedford</t>
  </si>
  <si>
    <t>[B]
Total Number
of Exiters</t>
  </si>
  <si>
    <t>[C]
Medical
&amp; Other
Exclusions</t>
  </si>
  <si>
    <t>Berkshire</t>
  </si>
  <si>
    <t>Bristol</t>
  </si>
  <si>
    <t>Brockton</t>
  </si>
  <si>
    <t>Central Mass</t>
  </si>
  <si>
    <t>Greater Lowell</t>
  </si>
  <si>
    <t>Hampden</t>
  </si>
  <si>
    <t>North Central Mass</t>
  </si>
  <si>
    <t>North Shore</t>
  </si>
  <si>
    <t>ADULT MEASURES</t>
  </si>
  <si>
    <t>DISLOCATED WORKER MEASURES</t>
  </si>
  <si>
    <t>[D=B-C]
Adjusted
Number of
Exiters</t>
  </si>
  <si>
    <t>Merrimack Valley</t>
  </si>
  <si>
    <t>[K=I/J]
Percent of Local Goal</t>
  </si>
  <si>
    <t>[J]
Local
Goal</t>
  </si>
  <si>
    <t>YOUTH MEASURES</t>
  </si>
  <si>
    <t>South Shore</t>
  </si>
  <si>
    <t>Performance Data are based on a rolling four quarter period, refer to Tab 13 to see report period cohorts.</t>
  </si>
  <si>
    <t>TAB 11 - WIOA TITLE I PERFORMANCE SUMMARY</t>
  </si>
  <si>
    <t>Chart 1 - Entered Employment Q2</t>
  </si>
  <si>
    <t>Chart 2 - Entered Employment Q4</t>
  </si>
  <si>
    <t>Chart 3 - Median Earnings</t>
  </si>
  <si>
    <t>Chart 4 - Credential Attainment</t>
  </si>
  <si>
    <t>Chart 5 - Measurable Skill Gain</t>
  </si>
  <si>
    <t>Chart 6 - Entered Employment Q2</t>
  </si>
  <si>
    <t>Chart 7 - Entered Employment Q4</t>
  </si>
  <si>
    <t>Chart 8 - Median Earnings</t>
  </si>
  <si>
    <t>Chart 9 - Credential Attainment</t>
  </si>
  <si>
    <t>Chart 10 - Measurable Skill Gain</t>
  </si>
  <si>
    <t>Chart 11 - Entered Employment/Education Q2</t>
  </si>
  <si>
    <t>Chart 12 - Entered Employment/Education Q4</t>
  </si>
  <si>
    <t>Chart 13 - Median Earnings</t>
  </si>
  <si>
    <t>Chart 14 - Credential Attainment</t>
  </si>
  <si>
    <t>Chart 15 - Measurable Skill Gain</t>
  </si>
  <si>
    <t>Notes: Title I Performance is calculated by matching exiters in the cohort period.</t>
  </si>
  <si>
    <t>Entered Employment Rate is based on the number of matches (earnings &gt; 0) in the second quarter following program exit.</t>
  </si>
  <si>
    <t>For individuals not found in wage records, supplemental data on post-program employment is drawn from employment follow-up data recorded in MOSES.</t>
  </si>
  <si>
    <t>[E]
Number of
Wage Record
Matches</t>
  </si>
  <si>
    <t>[F]
Number of
Supplemental
Employments</t>
  </si>
  <si>
    <t>[I]
Local
Goal</t>
  </si>
  <si>
    <t>[J=I/H]
Percent of
Local Goal</t>
  </si>
  <si>
    <t>[G=E+F]
Total Q2 Entered
Employments</t>
  </si>
  <si>
    <t>[H=G/D]
Q2 Entered
Employment
Rate</t>
  </si>
  <si>
    <t>TAB 11 - WIOA TITLE I PERFORMANCE MEASURES</t>
  </si>
  <si>
    <t xml:space="preserve">
WORKFORCE
AREA</t>
  </si>
  <si>
    <t>Entered Employment Rate is based on the number of matches (earnings &gt; 0) in the fourth quarter following program exit.</t>
  </si>
  <si>
    <t>[H]
Q2
Median
Earnings</t>
  </si>
  <si>
    <t>[G=E+F]
Total Q4 Entered
Employments</t>
  </si>
  <si>
    <t>[H=G/D]
Q4 Entered
Employment
Rate</t>
  </si>
  <si>
    <t>[G=E+F]
Total Q2
Employments</t>
  </si>
  <si>
    <t>[C]
Education
Achieve</t>
  </si>
  <si>
    <t>[D]
HS/Equiv</t>
  </si>
  <si>
    <t>[E]
Transcript</t>
  </si>
  <si>
    <t>[F]
Training
Milestone</t>
  </si>
  <si>
    <t>[G]
Skills Progression</t>
  </si>
  <si>
    <t>[I=H/B]
Skill Gain
Rate</t>
  </si>
  <si>
    <t>[E]
Attained HS/Equiv</t>
  </si>
  <si>
    <t>[F]
Attained Post Secondary
Credential</t>
  </si>
  <si>
    <t>[G=E+F]
Total Credential
Attainments</t>
  </si>
  <si>
    <t>[H=G/D]
Credential Attainment
Rate</t>
  </si>
  <si>
    <t>CHART 5 - ADULT MEASUREABLE SKILL GAIN</t>
  </si>
  <si>
    <t>CHART 10 - DISLOCATED WORKER MEASUREABLE SKILL GAIN</t>
  </si>
  <si>
    <t>CHART 15 - YOUTH MEASUREABLE SKILL GAIN</t>
  </si>
  <si>
    <t>[H=G/D]
Q2 EE/Educ
Rate</t>
  </si>
  <si>
    <t>[G=E+F]
Total Q2 EE/Educ</t>
  </si>
  <si>
    <t>[F]
Number of
Supplemental
EE/Educ</t>
  </si>
  <si>
    <t>[G=E+F]
Total Q4 EE/Educ</t>
  </si>
  <si>
    <t>[H=G/D]
Q4 EE/Educ
Rate</t>
  </si>
  <si>
    <t>* Column [H] [Total Skill Gain] is a distinct count of participants achieving one or more skill gains in the reporting period.
Note: Due to timing of data extraction vs. data entry, not all skill gain attainments will appear on this chart until subsequent quarters are reported.</t>
  </si>
  <si>
    <t>CHART 1 - ADULT ENTERED EMPLOYMENT RATE IN SECOND (2nd) QUARTER AFTER EXIT</t>
  </si>
  <si>
    <t>CHART 2 - ADULT ENTERED EMPLOYMENT RATE IN FOURTH (4th) QUARTER AFTER EXIT</t>
  </si>
  <si>
    <t>CHART 4 - ADULT CREDENTIAL ATTAINMENT</t>
  </si>
  <si>
    <t>CHART 6 - DISLOCATED WORKER ENTERED EMPLOYMENT RATE IN SECOND (2nd) QUARTER AFTER EXIT</t>
  </si>
  <si>
    <t>CHART 7 - DISLOCATED WORKER ENTERED EMPLOYMENT RATE IN FOURTH (4th) QUARTER AFTER EXIT</t>
  </si>
  <si>
    <t>CHART 8 - DISLOCATED WORKER MEDIAN EARNINGS IN THE SECOND QUARTER AFTER EXIT</t>
  </si>
  <si>
    <t>CHART 9 - DISLOCATED WORKER CREDENTIAL ATTAINMENT</t>
  </si>
  <si>
    <t>CHART 11 - YOUTH ENTERED EMPLOYMENT/EDUCATION RATE IN SECOND (2nd) QUARTER AFTER EXIT</t>
  </si>
  <si>
    <t>CHART 12 - YOUTH ENTERED EMPLOYMENT/EDUCATION RATE IN FOURTH (4th) QUARTER AFTER EXIT</t>
  </si>
  <si>
    <t>CHART 13 - YOUTH MEDIAN EARNINGS IN THE SECOND QUARTER AFTER EXIT</t>
  </si>
  <si>
    <t>[B]
Adjusted Participants</t>
  </si>
  <si>
    <t>Compiled by MassHire Department of Career Services</t>
  </si>
  <si>
    <t>CHART 14 - YOUTH CREDENTIAL ATTAINMENT</t>
  </si>
  <si>
    <t>CHART 3 - ADULT MEDIAN EARNINGS IN THE SECOND QUARTER AFTER EXIT</t>
  </si>
  <si>
    <t>[H]
Total
Skill Gain*</t>
  </si>
  <si>
    <t>Data Source:  WIOA Title I Quarterly Report Data (ETA 9172 PIRL)</t>
  </si>
  <si>
    <t>FY20 QUARTER ENDING DECEMBER 31, 2019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</si>
</sst>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,##0.0"/>
    <numFmt numFmtId="168" formatCode="0.000%"/>
    <numFmt numFmtId="169" formatCode="_(&quot;$&quot;* #,##0.000_);_(&quot;$&quot;* \(#,##0.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"/>
    <numFmt numFmtId="173" formatCode="0.000"/>
    <numFmt numFmtId="174" formatCode="###,000"/>
    <numFmt numFmtId="175" formatCode="#,##0__\)"/>
    <numFmt numFmtId="176" formatCode="_(#,##0__\)"/>
    <numFmt numFmtId="177" formatCode="_(*#\,##0__\)"/>
    <numFmt numFmtId="178" formatCode="_#\,##0__"/>
    <numFmt numFmtId="179" formatCode="#,##0__"/>
    <numFmt numFmtId="180" formatCode="_(* #,##0_);_(* \(#,##0\);_(* &quot;-&quot;??_);_(@_)"/>
    <numFmt numFmtId="181" formatCode="0_);\(0\)"/>
    <numFmt numFmtId="182" formatCode="0[$%-409]"/>
    <numFmt numFmtId="183" formatCode="[$$-409]#,##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$&quot;#,##0.0_);\(&quot;$&quot;#,##0.0\)"/>
    <numFmt numFmtId="189" formatCode="0.0[$%-409]"/>
    <numFmt numFmtId="190" formatCode="0[$%-409];\-0[$%-409];\-"/>
    <numFmt numFmtId="191" formatCode="0.000000%"/>
    <numFmt numFmtId="192" formatCode="&quot;$&quot;#,##0;[Red]&quot;$&quot;#,##0"/>
  </numFmts>
  <fonts count="4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i/>
      <sz val="10"/>
      <name val="Times New Roman"/>
      <family val="1"/>
    </font>
    <font>
      <sz val="10"/>
      <color indexed="8"/>
      <name val="Arial"/>
      <family val="2"/>
    </font>
    <font>
      <b/>
      <i/>
      <sz val="12"/>
      <name val="Times New Roman"/>
      <family val="1"/>
    </font>
    <font>
      <sz val="7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1" fillId="0" borderId="0">
      <alignment vertical="top"/>
      <protection/>
    </xf>
    <xf numFmtId="0" fontId="11" fillId="0" borderId="0">
      <alignment vertical="top"/>
      <protection/>
    </xf>
    <xf numFmtId="0" fontId="14" fillId="0" borderId="0">
      <alignment vertical="top"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0" xfId="0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1" fontId="1" fillId="0" borderId="20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" fontId="1" fillId="0" borderId="23" xfId="0" applyNumberFormat="1" applyFont="1" applyFill="1" applyBorder="1" applyAlignment="1">
      <alignment horizontal="center" vertical="center"/>
    </xf>
    <xf numFmtId="1" fontId="1" fillId="0" borderId="24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3" fontId="1" fillId="0" borderId="26" xfId="0" applyNumberFormat="1" applyFont="1" applyFill="1" applyBorder="1" applyAlignment="1">
      <alignment horizontal="center" vertical="center"/>
    </xf>
    <xf numFmtId="164" fontId="1" fillId="0" borderId="26" xfId="0" applyNumberFormat="1" applyFont="1" applyFill="1" applyBorder="1" applyAlignment="1">
      <alignment horizontal="center" vertical="center"/>
    </xf>
    <xf numFmtId="9" fontId="1" fillId="0" borderId="27" xfId="0" applyNumberFormat="1" applyFont="1" applyFill="1" applyBorder="1" applyAlignment="1">
      <alignment horizontal="center" vertical="center"/>
    </xf>
    <xf numFmtId="9" fontId="1" fillId="0" borderId="26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9" fontId="3" fillId="0" borderId="28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9" fontId="3" fillId="0" borderId="0" xfId="0" applyNumberFormat="1" applyFont="1" applyFill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1" fontId="1" fillId="0" borderId="3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166" fontId="0" fillId="0" borderId="0" xfId="0" applyNumberFormat="1" applyBorder="1" applyAlignment="1">
      <alignment vertic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30" xfId="0" applyFont="1" applyBorder="1" applyAlignment="1">
      <alignment horizont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6" fontId="1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1" fontId="1" fillId="0" borderId="32" xfId="0" applyNumberFormat="1" applyFont="1" applyFill="1" applyBorder="1" applyAlignment="1">
      <alignment horizontal="center" vertical="center"/>
    </xf>
    <xf numFmtId="1" fontId="1" fillId="0" borderId="33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1" fontId="1" fillId="0" borderId="35" xfId="0" applyNumberFormat="1" applyFont="1" applyFill="1" applyBorder="1" applyAlignment="1">
      <alignment horizontal="center" vertical="center"/>
    </xf>
    <xf numFmtId="1" fontId="1" fillId="0" borderId="36" xfId="0" applyNumberFormat="1" applyFont="1" applyFill="1" applyBorder="1" applyAlignment="1">
      <alignment horizontal="center" vertical="center"/>
    </xf>
    <xf numFmtId="1" fontId="1" fillId="0" borderId="37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1" fontId="1" fillId="0" borderId="38" xfId="0" applyNumberFormat="1" applyFont="1" applyFill="1" applyBorder="1" applyAlignment="1">
      <alignment horizontal="center" vertical="center"/>
    </xf>
    <xf numFmtId="1" fontId="1" fillId="0" borderId="39" xfId="0" applyNumberFormat="1" applyFont="1" applyFill="1" applyBorder="1" applyAlignment="1">
      <alignment horizontal="center" vertical="center"/>
    </xf>
    <xf numFmtId="1" fontId="1" fillId="0" borderId="40" xfId="0" applyNumberFormat="1" applyFont="1" applyFill="1" applyBorder="1" applyAlignment="1">
      <alignment horizontal="center" vertical="center"/>
    </xf>
    <xf numFmtId="1" fontId="1" fillId="0" borderId="41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3" fontId="3" fillId="0" borderId="42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43" xfId="0" applyNumberFormat="1" applyFont="1" applyFill="1" applyBorder="1" applyAlignment="1">
      <alignment horizontal="center" vertical="center"/>
    </xf>
    <xf numFmtId="3" fontId="3" fillId="0" borderId="37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44" xfId="0" applyNumberFormat="1" applyFont="1" applyFill="1" applyBorder="1" applyAlignment="1">
      <alignment horizontal="center" vertical="center"/>
    </xf>
    <xf numFmtId="3" fontId="3" fillId="0" borderId="45" xfId="0" applyNumberFormat="1" applyFont="1" applyFill="1" applyBorder="1" applyAlignment="1">
      <alignment horizontal="center" vertical="center"/>
    </xf>
    <xf numFmtId="3" fontId="3" fillId="0" borderId="46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9" fontId="1" fillId="0" borderId="47" xfId="62" applyNumberFormat="1" applyFont="1" applyFill="1" applyBorder="1" applyAlignment="1">
      <alignment horizontal="center" vertical="center"/>
    </xf>
    <xf numFmtId="9" fontId="1" fillId="0" borderId="48" xfId="6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164" fontId="3" fillId="0" borderId="27" xfId="0" applyNumberFormat="1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192" fontId="1" fillId="0" borderId="47" xfId="62" applyNumberFormat="1" applyFont="1" applyFill="1" applyBorder="1" applyAlignment="1">
      <alignment horizontal="center" vertical="center"/>
    </xf>
    <xf numFmtId="192" fontId="1" fillId="0" borderId="48" xfId="62" applyNumberFormat="1" applyFont="1" applyFill="1" applyBorder="1" applyAlignment="1">
      <alignment horizontal="center" vertical="center"/>
    </xf>
    <xf numFmtId="192" fontId="1" fillId="0" borderId="53" xfId="62" applyNumberFormat="1" applyFont="1" applyFill="1" applyBorder="1" applyAlignment="1">
      <alignment horizontal="center" vertical="center"/>
    </xf>
    <xf numFmtId="192" fontId="3" fillId="0" borderId="16" xfId="62" applyNumberFormat="1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wrapText="1"/>
    </xf>
    <xf numFmtId="0" fontId="1" fillId="33" borderId="54" xfId="0" applyFont="1" applyFill="1" applyBorder="1" applyAlignment="1">
      <alignment horizontal="center" wrapText="1"/>
    </xf>
    <xf numFmtId="9" fontId="1" fillId="33" borderId="55" xfId="62" applyNumberFormat="1" applyFont="1" applyFill="1" applyBorder="1" applyAlignment="1">
      <alignment horizontal="center" vertical="center"/>
    </xf>
    <xf numFmtId="9" fontId="1" fillId="33" borderId="56" xfId="62" applyFont="1" applyFill="1" applyBorder="1" applyAlignment="1">
      <alignment horizontal="center" vertical="center"/>
    </xf>
    <xf numFmtId="9" fontId="1" fillId="33" borderId="57" xfId="62" applyNumberFormat="1" applyFont="1" applyFill="1" applyBorder="1" applyAlignment="1">
      <alignment horizontal="center" vertical="center"/>
    </xf>
    <xf numFmtId="9" fontId="1" fillId="33" borderId="58" xfId="62" applyFont="1" applyFill="1" applyBorder="1" applyAlignment="1">
      <alignment horizontal="center" vertical="center"/>
    </xf>
    <xf numFmtId="9" fontId="3" fillId="33" borderId="43" xfId="62" applyNumberFormat="1" applyFont="1" applyFill="1" applyBorder="1" applyAlignment="1">
      <alignment horizontal="center" vertical="center"/>
    </xf>
    <xf numFmtId="9" fontId="3" fillId="33" borderId="54" xfId="62" applyFont="1" applyFill="1" applyBorder="1" applyAlignment="1">
      <alignment horizontal="center" vertical="center"/>
    </xf>
    <xf numFmtId="165" fontId="1" fillId="33" borderId="55" xfId="62" applyNumberFormat="1" applyFont="1" applyFill="1" applyBorder="1" applyAlignment="1">
      <alignment horizontal="center" vertical="center"/>
    </xf>
    <xf numFmtId="9" fontId="1" fillId="33" borderId="56" xfId="62" applyNumberFormat="1" applyFont="1" applyFill="1" applyBorder="1" applyAlignment="1">
      <alignment horizontal="center" vertical="center"/>
    </xf>
    <xf numFmtId="165" fontId="3" fillId="33" borderId="45" xfId="62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182" fontId="1" fillId="0" borderId="55" xfId="62" applyNumberFormat="1" applyFont="1" applyFill="1" applyBorder="1" applyAlignment="1">
      <alignment horizontal="center" vertical="center"/>
    </xf>
    <xf numFmtId="1" fontId="3" fillId="0" borderId="44" xfId="0" applyNumberFormat="1" applyFont="1" applyFill="1" applyBorder="1" applyAlignment="1">
      <alignment horizontal="center" vertical="center"/>
    </xf>
    <xf numFmtId="1" fontId="3" fillId="0" borderId="45" xfId="0" applyNumberFormat="1" applyFont="1" applyFill="1" applyBorder="1" applyAlignment="1">
      <alignment horizontal="center" vertical="center"/>
    </xf>
    <xf numFmtId="1" fontId="3" fillId="0" borderId="46" xfId="0" applyNumberFormat="1" applyFont="1" applyFill="1" applyBorder="1" applyAlignment="1">
      <alignment horizontal="center" vertical="center"/>
    </xf>
    <xf numFmtId="1" fontId="3" fillId="0" borderId="43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182" fontId="3" fillId="0" borderId="45" xfId="62" applyNumberFormat="1" applyFont="1" applyFill="1" applyBorder="1" applyAlignment="1">
      <alignment horizontal="center" vertical="center"/>
    </xf>
    <xf numFmtId="183" fontId="1" fillId="0" borderId="47" xfId="62" applyNumberFormat="1" applyFont="1" applyFill="1" applyBorder="1" applyAlignment="1">
      <alignment horizontal="center" vertical="center"/>
    </xf>
    <xf numFmtId="183" fontId="1" fillId="0" borderId="55" xfId="62" applyNumberFormat="1" applyFont="1" applyFill="1" applyBorder="1" applyAlignment="1">
      <alignment horizontal="center" vertical="center"/>
    </xf>
    <xf numFmtId="182" fontId="1" fillId="0" borderId="56" xfId="62" applyNumberFormat="1" applyFont="1" applyFill="1" applyBorder="1" applyAlignment="1">
      <alignment horizontal="center" vertical="center"/>
    </xf>
    <xf numFmtId="183" fontId="1" fillId="0" borderId="48" xfId="62" applyNumberFormat="1" applyFont="1" applyFill="1" applyBorder="1" applyAlignment="1">
      <alignment horizontal="center" vertical="center"/>
    </xf>
    <xf numFmtId="183" fontId="1" fillId="0" borderId="53" xfId="62" applyNumberFormat="1" applyFont="1" applyFill="1" applyBorder="1" applyAlignment="1">
      <alignment horizontal="center" vertical="center"/>
    </xf>
    <xf numFmtId="182" fontId="1" fillId="0" borderId="58" xfId="62" applyNumberFormat="1" applyFont="1" applyFill="1" applyBorder="1" applyAlignment="1">
      <alignment horizontal="center" vertical="center"/>
    </xf>
    <xf numFmtId="183" fontId="3" fillId="0" borderId="16" xfId="62" applyNumberFormat="1" applyFont="1" applyFill="1" applyBorder="1" applyAlignment="1">
      <alignment horizontal="center" vertical="center"/>
    </xf>
    <xf numFmtId="183" fontId="3" fillId="0" borderId="45" xfId="62" applyNumberFormat="1" applyFont="1" applyFill="1" applyBorder="1" applyAlignment="1">
      <alignment horizontal="center" vertical="center"/>
    </xf>
    <xf numFmtId="182" fontId="3" fillId="0" borderId="54" xfId="62" applyNumberFormat="1" applyFont="1" applyFill="1" applyBorder="1" applyAlignment="1">
      <alignment horizontal="center" vertical="center"/>
    </xf>
    <xf numFmtId="182" fontId="1" fillId="0" borderId="47" xfId="62" applyNumberFormat="1" applyFont="1" applyFill="1" applyBorder="1" applyAlignment="1">
      <alignment horizontal="center" vertical="center"/>
    </xf>
    <xf numFmtId="182" fontId="1" fillId="0" borderId="48" xfId="62" applyNumberFormat="1" applyFont="1" applyFill="1" applyBorder="1" applyAlignment="1">
      <alignment horizontal="center" vertical="center"/>
    </xf>
    <xf numFmtId="182" fontId="1" fillId="0" borderId="53" xfId="62" applyNumberFormat="1" applyFont="1" applyFill="1" applyBorder="1" applyAlignment="1">
      <alignment horizontal="center" vertical="center"/>
    </xf>
    <xf numFmtId="182" fontId="3" fillId="0" borderId="16" xfId="62" applyNumberFormat="1" applyFont="1" applyFill="1" applyBorder="1" applyAlignment="1">
      <alignment horizontal="center" vertical="center"/>
    </xf>
    <xf numFmtId="9" fontId="0" fillId="0" borderId="0" xfId="62" applyFont="1" applyAlignment="1">
      <alignment vertical="center"/>
    </xf>
    <xf numFmtId="164" fontId="1" fillId="0" borderId="0" xfId="0" applyNumberFormat="1" applyFont="1" applyFill="1" applyBorder="1" applyAlignment="1">
      <alignment horizontal="center" vertical="center"/>
    </xf>
    <xf numFmtId="9" fontId="1" fillId="0" borderId="59" xfId="62" applyNumberFormat="1" applyFont="1" applyFill="1" applyBorder="1" applyAlignment="1">
      <alignment horizontal="center" vertical="center"/>
    </xf>
    <xf numFmtId="9" fontId="1" fillId="0" borderId="60" xfId="62" applyNumberFormat="1" applyFont="1" applyFill="1" applyBorder="1" applyAlignment="1">
      <alignment horizontal="center" vertical="center"/>
    </xf>
    <xf numFmtId="9" fontId="1" fillId="0" borderId="61" xfId="62" applyNumberFormat="1" applyFont="1" applyFill="1" applyBorder="1" applyAlignment="1">
      <alignment horizontal="center" vertical="center"/>
    </xf>
    <xf numFmtId="9" fontId="1" fillId="0" borderId="53" xfId="62" applyNumberFormat="1" applyFont="1" applyFill="1" applyBorder="1" applyAlignment="1">
      <alignment horizontal="center" vertical="center"/>
    </xf>
    <xf numFmtId="9" fontId="3" fillId="0" borderId="16" xfId="6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15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13</xdr:col>
      <xdr:colOff>485775</xdr:colOff>
      <xdr:row>29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9050" y="38100"/>
          <a:ext cx="8020050" cy="6238875"/>
        </a:xfrm>
        <a:prstGeom prst="rect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41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1" width="9.140625" style="6" customWidth="1"/>
    <col min="12" max="12" width="6.421875" style="6" customWidth="1"/>
    <col min="13" max="13" width="6.28125" style="6" customWidth="1"/>
    <col min="14" max="14" width="7.57421875" style="6" customWidth="1"/>
    <col min="15" max="16384" width="9.140625" style="6" customWidth="1"/>
  </cols>
  <sheetData>
    <row r="1" ht="17.25" customHeight="1"/>
    <row r="2" ht="17.25" customHeight="1"/>
    <row r="3" spans="1:14" ht="17.25" customHeight="1">
      <c r="A3" s="137" t="s">
        <v>26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4" ht="17.25" customHeight="1">
      <c r="A4" s="137" t="s">
        <v>93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</row>
    <row r="5" spans="1:14" ht="22.5" customHeigh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spans="1:14" ht="17.25" customHeight="1">
      <c r="A6" s="4"/>
      <c r="B6" s="48"/>
      <c r="C6" s="48"/>
      <c r="D6" s="48"/>
      <c r="E6" s="48" t="s">
        <v>17</v>
      </c>
      <c r="F6" s="4"/>
      <c r="G6" s="48"/>
      <c r="H6" s="48"/>
      <c r="I6" s="48"/>
      <c r="J6" s="48"/>
      <c r="K6" s="48"/>
      <c r="L6" s="48"/>
      <c r="M6" s="48"/>
      <c r="N6" s="48"/>
    </row>
    <row r="7" spans="1:14" ht="17.25" customHeight="1">
      <c r="A7" s="49"/>
      <c r="B7" s="4"/>
      <c r="C7" s="4"/>
      <c r="D7" s="4"/>
      <c r="E7" s="85" t="s">
        <v>27</v>
      </c>
      <c r="F7" s="4"/>
      <c r="G7" s="4"/>
      <c r="H7" s="4"/>
      <c r="I7" s="4"/>
      <c r="J7" s="4"/>
      <c r="K7" s="4"/>
      <c r="L7" s="4"/>
      <c r="M7" s="4"/>
      <c r="N7" s="4"/>
    </row>
    <row r="8" spans="1:14" ht="17.25" customHeight="1">
      <c r="A8" s="49"/>
      <c r="B8" s="4"/>
      <c r="C8" s="4"/>
      <c r="D8" s="4"/>
      <c r="E8" s="85" t="s">
        <v>28</v>
      </c>
      <c r="F8" s="4"/>
      <c r="G8" s="4"/>
      <c r="H8" s="4"/>
      <c r="I8" s="4"/>
      <c r="J8" s="4"/>
      <c r="K8" s="4"/>
      <c r="L8" s="4"/>
      <c r="M8" s="4"/>
      <c r="N8" s="4"/>
    </row>
    <row r="9" spans="1:14" ht="17.25" customHeight="1">
      <c r="A9" s="49"/>
      <c r="B9" s="4"/>
      <c r="C9" s="4"/>
      <c r="D9" s="4"/>
      <c r="E9" s="85" t="s">
        <v>29</v>
      </c>
      <c r="F9" s="4"/>
      <c r="G9" s="4"/>
      <c r="H9" s="4"/>
      <c r="I9" s="4"/>
      <c r="J9" s="4"/>
      <c r="K9" s="4"/>
      <c r="L9" s="4"/>
      <c r="M9" s="4"/>
      <c r="N9" s="4"/>
    </row>
    <row r="10" spans="1:14" ht="17.25" customHeight="1">
      <c r="A10" s="49"/>
      <c r="B10" s="4"/>
      <c r="C10" s="4"/>
      <c r="D10" s="4"/>
      <c r="E10" s="85" t="s">
        <v>30</v>
      </c>
      <c r="F10" s="4"/>
      <c r="G10" s="4"/>
      <c r="H10" s="4"/>
      <c r="I10" s="4"/>
      <c r="J10" s="4"/>
      <c r="K10" s="4"/>
      <c r="L10" s="4"/>
      <c r="M10" s="4"/>
      <c r="N10" s="4"/>
    </row>
    <row r="11" spans="1:14" ht="17.25" customHeight="1">
      <c r="A11" s="49"/>
      <c r="B11" s="4"/>
      <c r="C11" s="4"/>
      <c r="D11" s="4"/>
      <c r="E11" s="85" t="s">
        <v>31</v>
      </c>
      <c r="F11" s="4"/>
      <c r="G11" s="4"/>
      <c r="H11" s="4"/>
      <c r="I11" s="4"/>
      <c r="J11" s="4"/>
      <c r="K11" s="4"/>
      <c r="L11" s="4"/>
      <c r="M11" s="4"/>
      <c r="N11" s="4"/>
    </row>
    <row r="12" spans="1:19" ht="17.25" customHeight="1">
      <c r="A12" s="50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1"/>
      <c r="P12" s="41"/>
      <c r="Q12" s="41"/>
      <c r="R12" s="41"/>
      <c r="S12" s="41"/>
    </row>
    <row r="13" spans="1:14" ht="17.25" customHeight="1">
      <c r="A13" s="4"/>
      <c r="B13" s="4"/>
      <c r="C13" s="4"/>
      <c r="D13" s="4"/>
      <c r="E13" s="48" t="s">
        <v>18</v>
      </c>
      <c r="F13" s="4"/>
      <c r="G13" s="48"/>
      <c r="H13" s="48"/>
      <c r="I13" s="48"/>
      <c r="J13" s="48"/>
      <c r="K13" s="48"/>
      <c r="L13" s="48"/>
      <c r="M13" s="48"/>
      <c r="N13" s="48"/>
    </row>
    <row r="14" spans="1:14" ht="17.25" customHeight="1">
      <c r="A14" s="4"/>
      <c r="B14" s="4"/>
      <c r="C14" s="4"/>
      <c r="D14" s="4"/>
      <c r="E14" s="85" t="s">
        <v>32</v>
      </c>
      <c r="F14" s="4"/>
      <c r="G14" s="4"/>
      <c r="H14" s="4"/>
      <c r="I14" s="48"/>
      <c r="J14" s="48"/>
      <c r="K14" s="48"/>
      <c r="L14" s="48"/>
      <c r="M14" s="48"/>
      <c r="N14" s="48"/>
    </row>
    <row r="15" spans="1:14" ht="17.25" customHeight="1">
      <c r="A15" s="4"/>
      <c r="B15" s="4"/>
      <c r="C15" s="4"/>
      <c r="D15" s="4"/>
      <c r="E15" s="85" t="s">
        <v>33</v>
      </c>
      <c r="F15" s="4"/>
      <c r="G15" s="4"/>
      <c r="H15" s="4"/>
      <c r="I15" s="48"/>
      <c r="J15" s="48"/>
      <c r="K15" s="48"/>
      <c r="L15" s="48"/>
      <c r="M15" s="48"/>
      <c r="N15" s="48"/>
    </row>
    <row r="16" spans="1:14" ht="17.25" customHeight="1">
      <c r="A16" s="4"/>
      <c r="B16" s="4"/>
      <c r="C16" s="4"/>
      <c r="D16" s="4"/>
      <c r="E16" s="85" t="s">
        <v>34</v>
      </c>
      <c r="F16" s="4"/>
      <c r="G16" s="4"/>
      <c r="H16" s="4"/>
      <c r="I16" s="48"/>
      <c r="J16" s="48"/>
      <c r="K16" s="48"/>
      <c r="L16" s="48"/>
      <c r="M16" s="48"/>
      <c r="N16" s="48"/>
    </row>
    <row r="17" spans="1:14" ht="17.25" customHeight="1">
      <c r="A17" s="4"/>
      <c r="B17" s="4"/>
      <c r="C17" s="4"/>
      <c r="D17" s="4"/>
      <c r="E17" s="85" t="s">
        <v>35</v>
      </c>
      <c r="F17" s="4"/>
      <c r="G17" s="4"/>
      <c r="H17" s="4"/>
      <c r="I17" s="48"/>
      <c r="J17" s="48"/>
      <c r="K17" s="48"/>
      <c r="L17" s="48"/>
      <c r="M17" s="48"/>
      <c r="N17" s="48"/>
    </row>
    <row r="18" spans="1:19" ht="17.25" customHeight="1">
      <c r="A18" s="49"/>
      <c r="B18" s="4"/>
      <c r="C18" s="4"/>
      <c r="D18" s="4"/>
      <c r="E18" s="85" t="s">
        <v>36</v>
      </c>
      <c r="F18" s="4"/>
      <c r="G18" s="4"/>
      <c r="H18" s="4"/>
      <c r="I18" s="4"/>
      <c r="J18" s="4"/>
      <c r="K18" s="4"/>
      <c r="L18" s="4"/>
      <c r="M18" s="4"/>
      <c r="N18" s="4"/>
      <c r="O18" s="41"/>
      <c r="P18" s="41"/>
      <c r="Q18" s="41"/>
      <c r="R18" s="41"/>
      <c r="S18" s="41"/>
    </row>
    <row r="19" spans="1:14" ht="17.25" customHeight="1">
      <c r="A19" s="50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7.25" customHeight="1">
      <c r="A20" s="4"/>
      <c r="B20" s="4"/>
      <c r="C20" s="4"/>
      <c r="D20" s="4"/>
      <c r="E20" s="48" t="s">
        <v>23</v>
      </c>
      <c r="F20" s="4"/>
      <c r="G20" s="48"/>
      <c r="H20" s="48"/>
      <c r="I20" s="48"/>
      <c r="J20" s="48"/>
      <c r="K20" s="48"/>
      <c r="L20" s="48"/>
      <c r="M20" s="48"/>
      <c r="N20" s="48"/>
    </row>
    <row r="21" spans="1:14" ht="17.25" customHeight="1">
      <c r="A21" s="4"/>
      <c r="B21" s="4"/>
      <c r="C21" s="4"/>
      <c r="D21" s="4"/>
      <c r="E21" s="85" t="s">
        <v>37</v>
      </c>
      <c r="F21" s="4"/>
      <c r="G21" s="4"/>
      <c r="H21" s="48"/>
      <c r="I21" s="48"/>
      <c r="J21" s="48"/>
      <c r="K21" s="48"/>
      <c r="L21" s="48"/>
      <c r="M21" s="48"/>
      <c r="N21" s="48"/>
    </row>
    <row r="22" spans="1:14" ht="17.25" customHeight="1">
      <c r="A22" s="4"/>
      <c r="B22" s="4"/>
      <c r="C22" s="4"/>
      <c r="D22" s="4"/>
      <c r="E22" s="85" t="s">
        <v>38</v>
      </c>
      <c r="F22" s="4"/>
      <c r="G22" s="4"/>
      <c r="H22" s="48"/>
      <c r="I22" s="48"/>
      <c r="J22" s="48"/>
      <c r="K22" s="48"/>
      <c r="L22" s="48"/>
      <c r="M22" s="48"/>
      <c r="N22" s="48"/>
    </row>
    <row r="23" spans="1:14" ht="17.25" customHeight="1">
      <c r="A23" s="4"/>
      <c r="B23" s="4"/>
      <c r="C23" s="4"/>
      <c r="D23" s="4"/>
      <c r="E23" s="85" t="s">
        <v>39</v>
      </c>
      <c r="F23" s="4"/>
      <c r="G23" s="4"/>
      <c r="H23" s="48"/>
      <c r="I23" s="48"/>
      <c r="J23" s="48"/>
      <c r="K23" s="48"/>
      <c r="L23" s="48"/>
      <c r="M23" s="48"/>
      <c r="N23" s="48"/>
    </row>
    <row r="24" spans="1:14" ht="17.25" customHeight="1">
      <c r="A24" s="4"/>
      <c r="B24" s="4"/>
      <c r="C24" s="4"/>
      <c r="D24" s="4"/>
      <c r="E24" s="85" t="s">
        <v>40</v>
      </c>
      <c r="F24" s="4"/>
      <c r="G24" s="4"/>
      <c r="H24" s="48"/>
      <c r="I24" s="48"/>
      <c r="J24" s="48"/>
      <c r="K24" s="48"/>
      <c r="L24" s="48"/>
      <c r="M24" s="48"/>
      <c r="N24" s="48"/>
    </row>
    <row r="25" spans="1:14" ht="17.25" customHeight="1">
      <c r="A25" s="4"/>
      <c r="B25" s="4"/>
      <c r="C25" s="4"/>
      <c r="D25" s="4"/>
      <c r="E25" s="85" t="s">
        <v>41</v>
      </c>
      <c r="F25" s="4"/>
      <c r="G25" s="4"/>
      <c r="H25" s="48"/>
      <c r="I25" s="48"/>
      <c r="J25" s="48"/>
      <c r="K25" s="48"/>
      <c r="L25" s="48"/>
      <c r="M25" s="48"/>
      <c r="N25" s="48"/>
    </row>
    <row r="26" spans="5:14" ht="17.25" customHeight="1">
      <c r="E26" s="48"/>
      <c r="F26" s="4"/>
      <c r="G26" s="48"/>
      <c r="H26" s="48"/>
      <c r="I26" s="48"/>
      <c r="J26" s="48"/>
      <c r="K26" s="48"/>
      <c r="L26" s="48"/>
      <c r="M26" s="48"/>
      <c r="N26" s="48"/>
    </row>
    <row r="27" spans="5:14" ht="5.25" customHeight="1">
      <c r="E27" s="48"/>
      <c r="F27" s="4"/>
      <c r="G27" s="48"/>
      <c r="H27" s="48"/>
      <c r="I27" s="48"/>
      <c r="J27" s="48"/>
      <c r="K27" s="48"/>
      <c r="L27" s="48"/>
      <c r="M27" s="48"/>
      <c r="N27" s="48"/>
    </row>
    <row r="28" spans="1:14" ht="12.75" customHeight="1">
      <c r="A28" s="37" t="s">
        <v>92</v>
      </c>
      <c r="E28" s="48"/>
      <c r="F28" s="4"/>
      <c r="G28" s="48"/>
      <c r="H28" s="48"/>
      <c r="I28" s="48"/>
      <c r="J28" s="48"/>
      <c r="K28" s="48"/>
      <c r="L28" s="48"/>
      <c r="M28" s="48"/>
      <c r="N28" s="48"/>
    </row>
    <row r="29" spans="1:12" ht="12.75" customHeight="1">
      <c r="A29" s="37" t="s">
        <v>88</v>
      </c>
      <c r="E29" s="48"/>
      <c r="F29" s="4"/>
      <c r="G29" s="48"/>
      <c r="H29" s="48"/>
      <c r="I29" s="48"/>
      <c r="J29" s="48"/>
      <c r="K29" s="48"/>
      <c r="L29" s="39"/>
    </row>
    <row r="30" spans="1:14" ht="17.25">
      <c r="A30" s="42"/>
      <c r="E30" s="48"/>
      <c r="F30" s="4"/>
      <c r="G30" s="48"/>
      <c r="H30" s="48"/>
      <c r="I30" s="48"/>
      <c r="J30" s="48"/>
      <c r="K30" s="48"/>
      <c r="L30" s="48"/>
      <c r="M30" s="48"/>
      <c r="N30" s="48"/>
    </row>
    <row r="31" spans="5:14" ht="17.25">
      <c r="E31" s="48"/>
      <c r="F31" s="4"/>
      <c r="G31" s="48"/>
      <c r="H31" s="48"/>
      <c r="I31" s="48"/>
      <c r="J31" s="48"/>
      <c r="K31" s="48"/>
      <c r="L31" s="48"/>
      <c r="M31" s="48"/>
      <c r="N31" s="109"/>
    </row>
    <row r="32" spans="5:14" ht="17.25">
      <c r="E32" s="48"/>
      <c r="F32" s="4"/>
      <c r="G32" s="48"/>
      <c r="H32" s="48"/>
      <c r="I32" s="48"/>
      <c r="J32" s="48"/>
      <c r="K32" s="48"/>
      <c r="L32" s="48"/>
      <c r="M32" s="48"/>
      <c r="N32" s="48"/>
    </row>
    <row r="33" spans="5:14" ht="17.25">
      <c r="E33" s="48"/>
      <c r="F33" s="4"/>
      <c r="G33" s="48"/>
      <c r="H33" s="48"/>
      <c r="I33" s="48"/>
      <c r="J33" s="48"/>
      <c r="K33" s="48"/>
      <c r="L33" s="48"/>
      <c r="M33" s="48"/>
      <c r="N33" s="48"/>
    </row>
    <row r="34" spans="5:14" ht="17.25">
      <c r="E34" s="48"/>
      <c r="F34" s="4"/>
      <c r="G34" s="48"/>
      <c r="H34" s="48"/>
      <c r="I34" s="48"/>
      <c r="J34" s="48"/>
      <c r="K34" s="48"/>
      <c r="L34" s="48"/>
      <c r="M34" s="48"/>
      <c r="N34" s="48"/>
    </row>
    <row r="35" spans="5:14" ht="17.25">
      <c r="E35" s="48"/>
      <c r="F35" s="4"/>
      <c r="G35" s="48"/>
      <c r="H35" s="48"/>
      <c r="I35" s="48"/>
      <c r="J35" s="48"/>
      <c r="K35" s="48"/>
      <c r="L35" s="48"/>
      <c r="M35" s="48"/>
      <c r="N35" s="48"/>
    </row>
    <row r="36" spans="5:14" ht="17.25">
      <c r="E36" s="48"/>
      <c r="F36" s="4"/>
      <c r="G36" s="48"/>
      <c r="H36" s="48"/>
      <c r="I36" s="48"/>
      <c r="J36" s="48"/>
      <c r="K36" s="48"/>
      <c r="L36" s="48"/>
      <c r="M36" s="48"/>
      <c r="N36" s="48"/>
    </row>
    <row r="37" spans="5:14" ht="17.25">
      <c r="E37" s="50"/>
      <c r="F37" s="4"/>
      <c r="G37" s="4"/>
      <c r="H37" s="4"/>
      <c r="I37" s="4"/>
      <c r="J37" s="4"/>
      <c r="K37" s="48"/>
      <c r="L37" s="48"/>
      <c r="M37" s="48"/>
      <c r="N37" s="48"/>
    </row>
    <row r="38" spans="5:14" ht="15">
      <c r="E38" s="50"/>
      <c r="F38" s="4"/>
      <c r="G38" s="4"/>
      <c r="H38" s="4"/>
      <c r="I38" s="4"/>
      <c r="J38" s="4"/>
      <c r="K38" s="4"/>
      <c r="L38" s="4"/>
      <c r="M38" s="4"/>
      <c r="N38" s="4"/>
    </row>
    <row r="39" spans="5:9" ht="15">
      <c r="E39" s="139"/>
      <c r="F39" s="139"/>
      <c r="G39" s="139"/>
      <c r="H39" s="139"/>
      <c r="I39" s="139"/>
    </row>
    <row r="40" spans="5:9" ht="15">
      <c r="E40" s="70"/>
      <c r="F40" s="70"/>
      <c r="G40" s="70"/>
      <c r="H40" s="70"/>
      <c r="I40" s="70"/>
    </row>
    <row r="41" spans="7:14" ht="12.75">
      <c r="G41" s="56"/>
      <c r="N41" s="38"/>
    </row>
  </sheetData>
  <sheetProtection/>
  <mergeCells count="4">
    <mergeCell ref="A3:N3"/>
    <mergeCell ref="A4:N4"/>
    <mergeCell ref="E39:I39"/>
    <mergeCell ref="A5:N5"/>
  </mergeCells>
  <printOptions horizontalCentered="1" verticalCentered="1"/>
  <pageMargins left="0.7" right="0.7" top="0.3" bottom="0.3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1">
      <selection activeCell="A22" sqref="A22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1" customFormat="1" ht="19.5" customHeight="1">
      <c r="A1" s="141" t="s">
        <v>51</v>
      </c>
      <c r="B1" s="142"/>
      <c r="C1" s="142"/>
      <c r="D1" s="142"/>
      <c r="E1" s="142"/>
      <c r="F1" s="142"/>
      <c r="G1" s="142"/>
      <c r="H1" s="142"/>
      <c r="I1" s="142"/>
      <c r="J1" s="147"/>
    </row>
    <row r="2" spans="1:11" s="6" customFormat="1" ht="19.5" customHeight="1">
      <c r="A2" s="143" t="str">
        <f>'1 Adult EE Q2'!A2:J2</f>
        <v>FY20 QUARTER ENDING DECEMBER 31, 2019</v>
      </c>
      <c r="B2" s="144"/>
      <c r="C2" s="144"/>
      <c r="D2" s="144"/>
      <c r="E2" s="144"/>
      <c r="F2" s="144"/>
      <c r="G2" s="144"/>
      <c r="H2" s="144"/>
      <c r="I2" s="144"/>
      <c r="J2" s="148"/>
      <c r="K2" s="10"/>
    </row>
    <row r="3" spans="1:11" s="6" customFormat="1" ht="30" customHeight="1" thickBot="1">
      <c r="A3" s="145" t="s">
        <v>83</v>
      </c>
      <c r="B3" s="146"/>
      <c r="C3" s="146"/>
      <c r="D3" s="146"/>
      <c r="E3" s="146"/>
      <c r="F3" s="146"/>
      <c r="G3" s="146"/>
      <c r="H3" s="146"/>
      <c r="I3" s="146"/>
      <c r="J3" s="149"/>
      <c r="K3" s="10"/>
    </row>
    <row r="4" spans="1:11" s="4" customFormat="1" ht="54" customHeight="1" thickBot="1">
      <c r="A4" s="87" t="s">
        <v>52</v>
      </c>
      <c r="B4" s="88" t="s">
        <v>7</v>
      </c>
      <c r="C4" s="89" t="s">
        <v>8</v>
      </c>
      <c r="D4" s="90" t="s">
        <v>19</v>
      </c>
      <c r="E4" s="89" t="s">
        <v>64</v>
      </c>
      <c r="F4" s="89" t="s">
        <v>65</v>
      </c>
      <c r="G4" s="89" t="s">
        <v>66</v>
      </c>
      <c r="H4" s="91" t="s">
        <v>67</v>
      </c>
      <c r="I4" s="92" t="s">
        <v>47</v>
      </c>
      <c r="J4" s="93" t="s">
        <v>48</v>
      </c>
      <c r="K4" s="3"/>
    </row>
    <row r="5" spans="1:12" s="4" customFormat="1" ht="18.75" customHeight="1">
      <c r="A5" s="2" t="s">
        <v>9</v>
      </c>
      <c r="B5" s="58">
        <v>29</v>
      </c>
      <c r="C5" s="18">
        <v>1</v>
      </c>
      <c r="D5" s="61">
        <v>28</v>
      </c>
      <c r="E5" s="17">
        <v>0</v>
      </c>
      <c r="F5" s="36">
        <v>28</v>
      </c>
      <c r="G5" s="62">
        <v>28</v>
      </c>
      <c r="H5" s="126">
        <v>100</v>
      </c>
      <c r="I5" s="110">
        <v>62</v>
      </c>
      <c r="J5" s="119">
        <v>161.29032258064518</v>
      </c>
      <c r="K5" s="3"/>
      <c r="L5" s="20"/>
    </row>
    <row r="6" spans="1:12" s="4" customFormat="1" ht="18.75" customHeight="1">
      <c r="A6" s="5" t="s">
        <v>0</v>
      </c>
      <c r="B6" s="59">
        <v>79</v>
      </c>
      <c r="C6" s="18">
        <v>2</v>
      </c>
      <c r="D6" s="61">
        <v>77</v>
      </c>
      <c r="E6" s="18">
        <v>0</v>
      </c>
      <c r="F6" s="21">
        <v>56</v>
      </c>
      <c r="G6" s="62">
        <v>56</v>
      </c>
      <c r="H6" s="127">
        <v>72.72727272727273</v>
      </c>
      <c r="I6" s="110">
        <v>62</v>
      </c>
      <c r="J6" s="119">
        <v>117.30205278592376</v>
      </c>
      <c r="K6" s="3"/>
      <c r="L6" s="20"/>
    </row>
    <row r="7" spans="1:12" s="4" customFormat="1" ht="18.75" customHeight="1">
      <c r="A7" s="5" t="s">
        <v>10</v>
      </c>
      <c r="B7" s="59">
        <v>119</v>
      </c>
      <c r="C7" s="18">
        <v>2</v>
      </c>
      <c r="D7" s="61">
        <v>117</v>
      </c>
      <c r="E7" s="18">
        <v>3</v>
      </c>
      <c r="F7" s="21">
        <v>97</v>
      </c>
      <c r="G7" s="62">
        <v>97</v>
      </c>
      <c r="H7" s="127">
        <v>82.90598290598291</v>
      </c>
      <c r="I7" s="110">
        <v>59</v>
      </c>
      <c r="J7" s="119">
        <v>140.5186150948863</v>
      </c>
      <c r="K7" s="3"/>
      <c r="L7" s="20"/>
    </row>
    <row r="8" spans="1:12" s="4" customFormat="1" ht="18.75" customHeight="1">
      <c r="A8" s="5" t="s">
        <v>11</v>
      </c>
      <c r="B8" s="59">
        <v>103</v>
      </c>
      <c r="C8" s="18">
        <v>5</v>
      </c>
      <c r="D8" s="61">
        <v>98</v>
      </c>
      <c r="E8" s="18">
        <v>1</v>
      </c>
      <c r="F8" s="21">
        <v>84</v>
      </c>
      <c r="G8" s="62">
        <v>84</v>
      </c>
      <c r="H8" s="127">
        <v>85.71428571428571</v>
      </c>
      <c r="I8" s="110">
        <v>62</v>
      </c>
      <c r="J8" s="119">
        <v>138.24884792626727</v>
      </c>
      <c r="K8" s="3"/>
      <c r="L8" s="20"/>
    </row>
    <row r="9" spans="1:12" s="4" customFormat="1" ht="18.75" customHeight="1">
      <c r="A9" s="5" t="s">
        <v>3</v>
      </c>
      <c r="B9" s="59">
        <v>22</v>
      </c>
      <c r="C9" s="18">
        <v>1</v>
      </c>
      <c r="D9" s="61">
        <v>21</v>
      </c>
      <c r="E9" s="18">
        <v>0</v>
      </c>
      <c r="F9" s="21">
        <v>17</v>
      </c>
      <c r="G9" s="62">
        <v>17</v>
      </c>
      <c r="H9" s="127">
        <v>80.95238095238095</v>
      </c>
      <c r="I9" s="110">
        <v>62</v>
      </c>
      <c r="J9" s="119">
        <v>130.568356374808</v>
      </c>
      <c r="K9" s="3"/>
      <c r="L9" s="20"/>
    </row>
    <row r="10" spans="1:12" s="4" customFormat="1" ht="18.75" customHeight="1">
      <c r="A10" s="5" t="s">
        <v>12</v>
      </c>
      <c r="B10" s="59">
        <v>96</v>
      </c>
      <c r="C10" s="18">
        <v>7</v>
      </c>
      <c r="D10" s="61">
        <v>89</v>
      </c>
      <c r="E10" s="18">
        <v>0</v>
      </c>
      <c r="F10" s="21">
        <v>67</v>
      </c>
      <c r="G10" s="62">
        <v>67</v>
      </c>
      <c r="H10" s="127">
        <v>75.28089887640449</v>
      </c>
      <c r="I10" s="110">
        <v>62</v>
      </c>
      <c r="J10" s="119">
        <v>121.42080463936209</v>
      </c>
      <c r="K10" s="3"/>
      <c r="L10" s="20"/>
    </row>
    <row r="11" spans="1:12" s="4" customFormat="1" ht="18.75" customHeight="1">
      <c r="A11" s="5" t="s">
        <v>4</v>
      </c>
      <c r="B11" s="59">
        <v>42</v>
      </c>
      <c r="C11" s="18">
        <v>0</v>
      </c>
      <c r="D11" s="61">
        <v>42</v>
      </c>
      <c r="E11" s="18">
        <v>0</v>
      </c>
      <c r="F11" s="21">
        <v>35</v>
      </c>
      <c r="G11" s="62">
        <v>35</v>
      </c>
      <c r="H11" s="127">
        <v>83.33333333333334</v>
      </c>
      <c r="I11" s="110">
        <v>62</v>
      </c>
      <c r="J11" s="119">
        <v>134.40860215053763</v>
      </c>
      <c r="K11" s="3"/>
      <c r="L11" s="20"/>
    </row>
    <row r="12" spans="1:12" s="4" customFormat="1" ht="18.75" customHeight="1">
      <c r="A12" s="5" t="s">
        <v>13</v>
      </c>
      <c r="B12" s="59">
        <v>87</v>
      </c>
      <c r="C12" s="18">
        <v>0</v>
      </c>
      <c r="D12" s="61">
        <v>87</v>
      </c>
      <c r="E12" s="18">
        <v>0</v>
      </c>
      <c r="F12" s="21">
        <v>83</v>
      </c>
      <c r="G12" s="62">
        <v>83</v>
      </c>
      <c r="H12" s="127">
        <v>95.40229885057471</v>
      </c>
      <c r="I12" s="110">
        <v>62</v>
      </c>
      <c r="J12" s="119">
        <v>153.87467556544308</v>
      </c>
      <c r="K12" s="3"/>
      <c r="L12" s="20"/>
    </row>
    <row r="13" spans="1:12" s="4" customFormat="1" ht="18.75" customHeight="1">
      <c r="A13" s="5" t="s">
        <v>6</v>
      </c>
      <c r="B13" s="59">
        <v>83</v>
      </c>
      <c r="C13" s="18">
        <v>1</v>
      </c>
      <c r="D13" s="61">
        <v>82</v>
      </c>
      <c r="E13" s="18">
        <v>0</v>
      </c>
      <c r="F13" s="21">
        <v>63</v>
      </c>
      <c r="G13" s="62">
        <v>63</v>
      </c>
      <c r="H13" s="127">
        <v>76.82926829268293</v>
      </c>
      <c r="I13" s="110">
        <v>62</v>
      </c>
      <c r="J13" s="119">
        <v>123.91817466561763</v>
      </c>
      <c r="K13" s="3"/>
      <c r="L13" s="20"/>
    </row>
    <row r="14" spans="1:12" s="4" customFormat="1" ht="18.75" customHeight="1">
      <c r="A14" s="5" t="s">
        <v>14</v>
      </c>
      <c r="B14" s="59">
        <v>145</v>
      </c>
      <c r="C14" s="18">
        <v>4</v>
      </c>
      <c r="D14" s="61">
        <v>141</v>
      </c>
      <c r="E14" s="18">
        <v>0</v>
      </c>
      <c r="F14" s="21">
        <v>94</v>
      </c>
      <c r="G14" s="62">
        <v>94</v>
      </c>
      <c r="H14" s="127">
        <v>66.66666666666667</v>
      </c>
      <c r="I14" s="110">
        <v>57</v>
      </c>
      <c r="J14" s="119">
        <v>116.9590643274854</v>
      </c>
      <c r="K14" s="3"/>
      <c r="L14" s="20"/>
    </row>
    <row r="15" spans="1:12" s="4" customFormat="1" ht="18.75" customHeight="1">
      <c r="A15" s="5" t="s">
        <v>20</v>
      </c>
      <c r="B15" s="59">
        <v>128</v>
      </c>
      <c r="C15" s="18">
        <v>4</v>
      </c>
      <c r="D15" s="61">
        <v>124</v>
      </c>
      <c r="E15" s="18">
        <v>0</v>
      </c>
      <c r="F15" s="21">
        <v>71</v>
      </c>
      <c r="G15" s="62">
        <v>71</v>
      </c>
      <c r="H15" s="127">
        <v>57.25806451612903</v>
      </c>
      <c r="I15" s="110">
        <v>62</v>
      </c>
      <c r="J15" s="119">
        <v>92.35171696149844</v>
      </c>
      <c r="K15" s="3"/>
      <c r="L15" s="20"/>
    </row>
    <row r="16" spans="1:12" s="4" customFormat="1" ht="18.75" customHeight="1">
      <c r="A16" s="5" t="s">
        <v>1</v>
      </c>
      <c r="B16" s="59">
        <v>85</v>
      </c>
      <c r="C16" s="18">
        <v>0</v>
      </c>
      <c r="D16" s="61">
        <v>85</v>
      </c>
      <c r="E16" s="18">
        <v>0</v>
      </c>
      <c r="F16" s="21">
        <v>52</v>
      </c>
      <c r="G16" s="62">
        <v>52</v>
      </c>
      <c r="H16" s="127">
        <v>61.1764705882353</v>
      </c>
      <c r="I16" s="110">
        <v>62</v>
      </c>
      <c r="J16" s="119">
        <v>98.67172675521823</v>
      </c>
      <c r="K16" s="3"/>
      <c r="L16" s="20"/>
    </row>
    <row r="17" spans="1:12" s="4" customFormat="1" ht="18.75" customHeight="1">
      <c r="A17" s="5" t="s">
        <v>2</v>
      </c>
      <c r="B17" s="59">
        <v>81</v>
      </c>
      <c r="C17" s="18">
        <v>4</v>
      </c>
      <c r="D17" s="61">
        <v>77</v>
      </c>
      <c r="E17" s="18">
        <v>0</v>
      </c>
      <c r="F17" s="21">
        <v>34</v>
      </c>
      <c r="G17" s="62">
        <v>34</v>
      </c>
      <c r="H17" s="127">
        <v>44.15584415584415</v>
      </c>
      <c r="I17" s="110">
        <v>62</v>
      </c>
      <c r="J17" s="119">
        <v>71.21910347716799</v>
      </c>
      <c r="K17" s="3"/>
      <c r="L17" s="20"/>
    </row>
    <row r="18" spans="1:12" s="4" customFormat="1" ht="18.75" customHeight="1">
      <c r="A18" s="5" t="s">
        <v>15</v>
      </c>
      <c r="B18" s="59">
        <v>68</v>
      </c>
      <c r="C18" s="18">
        <v>0</v>
      </c>
      <c r="D18" s="61">
        <v>68</v>
      </c>
      <c r="E18" s="18">
        <v>0</v>
      </c>
      <c r="F18" s="21">
        <v>58</v>
      </c>
      <c r="G18" s="62">
        <v>58</v>
      </c>
      <c r="H18" s="127">
        <v>85.29411764705883</v>
      </c>
      <c r="I18" s="110">
        <v>62</v>
      </c>
      <c r="J18" s="119">
        <v>137.5711574952562</v>
      </c>
      <c r="K18" s="3"/>
      <c r="L18" s="20"/>
    </row>
    <row r="19" spans="1:12" s="4" customFormat="1" ht="18.75" customHeight="1">
      <c r="A19" s="5" t="s">
        <v>16</v>
      </c>
      <c r="B19" s="59">
        <v>97</v>
      </c>
      <c r="C19" s="18">
        <v>3</v>
      </c>
      <c r="D19" s="61">
        <v>94</v>
      </c>
      <c r="E19" s="18">
        <v>0</v>
      </c>
      <c r="F19" s="21">
        <v>80</v>
      </c>
      <c r="G19" s="62">
        <v>80</v>
      </c>
      <c r="H19" s="127">
        <v>85.10638297872339</v>
      </c>
      <c r="I19" s="110">
        <v>62</v>
      </c>
      <c r="J19" s="119">
        <v>137.26835964310226</v>
      </c>
      <c r="K19" s="3"/>
      <c r="L19" s="20"/>
    </row>
    <row r="20" spans="1:12" s="4" customFormat="1" ht="18.75" customHeight="1" thickBot="1">
      <c r="A20" s="34" t="s">
        <v>24</v>
      </c>
      <c r="B20" s="65">
        <v>66</v>
      </c>
      <c r="C20" s="66">
        <v>1</v>
      </c>
      <c r="D20" s="68">
        <v>65</v>
      </c>
      <c r="E20" s="66">
        <v>0</v>
      </c>
      <c r="F20" s="67">
        <v>52</v>
      </c>
      <c r="G20" s="69">
        <v>52</v>
      </c>
      <c r="H20" s="128">
        <v>80</v>
      </c>
      <c r="I20" s="110">
        <v>62</v>
      </c>
      <c r="J20" s="122">
        <v>129.03225806451613</v>
      </c>
      <c r="K20" s="3"/>
      <c r="L20" s="20"/>
    </row>
    <row r="21" spans="1:12" s="4" customFormat="1" ht="18.75" customHeight="1" thickBot="1">
      <c r="A21" s="35" t="s">
        <v>5</v>
      </c>
      <c r="B21" s="111">
        <v>1330</v>
      </c>
      <c r="C21" s="112">
        <v>35</v>
      </c>
      <c r="D21" s="113">
        <v>1295</v>
      </c>
      <c r="E21" s="112">
        <v>4</v>
      </c>
      <c r="F21" s="114">
        <v>971</v>
      </c>
      <c r="G21" s="115">
        <v>971</v>
      </c>
      <c r="H21" s="129">
        <v>74.98069498069498</v>
      </c>
      <c r="I21" s="116">
        <v>62</v>
      </c>
      <c r="J21" s="125">
        <v>120.93660480757255</v>
      </c>
      <c r="K21" s="40"/>
      <c r="L21" s="20"/>
    </row>
    <row r="22" spans="1:13" s="53" customFormat="1" ht="12" customHeight="1">
      <c r="A22" s="28"/>
      <c r="B22" s="29"/>
      <c r="C22" s="29"/>
      <c r="D22" s="29"/>
      <c r="E22" s="29"/>
      <c r="F22" s="29"/>
      <c r="G22" s="29"/>
      <c r="H22" s="29"/>
      <c r="I22" s="30"/>
      <c r="J22" s="86"/>
      <c r="K22" s="33"/>
      <c r="L22" s="51"/>
      <c r="M22" s="52"/>
    </row>
    <row r="23" spans="1:13" s="53" customFormat="1" ht="12.75">
      <c r="A23" s="32"/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1" s="55" customFormat="1" ht="12.75">
      <c r="A24" s="12"/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1" s="55" customFormat="1" ht="12.75">
      <c r="A25" s="12"/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1" s="55" customFormat="1" ht="18" customHeight="1">
      <c r="A26" s="81" t="s">
        <v>25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1" s="55" customFormat="1" ht="13.5" thickBot="1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ht="12">
      <c r="A29" s="11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7"/>
  <sheetViews>
    <sheetView zoomScale="80" zoomScaleNormal="80" zoomScalePageLayoutView="0" workbookViewId="0" topLeftCell="C1">
      <selection activeCell="I5" sqref="I5"/>
    </sheetView>
  </sheetViews>
  <sheetFormatPr defaultColWidth="9.140625" defaultRowHeight="12.75"/>
  <cols>
    <col min="1" max="1" width="18.7109375" style="0" customWidth="1"/>
    <col min="2" max="2" width="11.140625" style="0" customWidth="1"/>
    <col min="3" max="3" width="10.8515625" style="0" customWidth="1"/>
    <col min="4" max="4" width="12.28125" style="0" customWidth="1"/>
    <col min="5" max="5" width="10.421875" style="0" customWidth="1"/>
    <col min="6" max="6" width="11.00390625" style="0" customWidth="1"/>
    <col min="7" max="8" width="12.421875" style="0" customWidth="1"/>
    <col min="9" max="9" width="10.421875" style="0" customWidth="1"/>
    <col min="10" max="10" width="10.00390625" style="0" customWidth="1"/>
    <col min="11" max="11" width="10.140625" style="0" customWidth="1"/>
  </cols>
  <sheetData>
    <row r="1" spans="1:11" s="45" customFormat="1" ht="19.5" customHeight="1">
      <c r="A1" s="141" t="str">
        <f>'6 DW EE Q2'!$A$1</f>
        <v>TAB 11 - WIOA TITLE I PERFORMANCE MEASURES</v>
      </c>
      <c r="B1" s="153"/>
      <c r="C1" s="153"/>
      <c r="D1" s="153"/>
      <c r="E1" s="153"/>
      <c r="F1" s="153"/>
      <c r="G1" s="153"/>
      <c r="H1" s="153"/>
      <c r="I1" s="153"/>
      <c r="J1" s="153"/>
      <c r="K1" s="154"/>
    </row>
    <row r="2" spans="1:12" s="46" customFormat="1" ht="19.5" customHeight="1">
      <c r="A2" s="143" t="str">
        <f>'1 Adult EE Q2'!A2:J2</f>
        <v>FY20 QUARTER ENDING DECEMBER 31, 2019</v>
      </c>
      <c r="B2" s="144"/>
      <c r="C2" s="144"/>
      <c r="D2" s="144"/>
      <c r="E2" s="144"/>
      <c r="F2" s="144"/>
      <c r="G2" s="144"/>
      <c r="H2" s="144"/>
      <c r="I2" s="144"/>
      <c r="J2" s="144"/>
      <c r="K2" s="148"/>
      <c r="L2" s="45"/>
    </row>
    <row r="3" spans="1:12" s="46" customFormat="1" ht="19.5" customHeight="1" thickBot="1">
      <c r="A3" s="150" t="s">
        <v>69</v>
      </c>
      <c r="B3" s="151"/>
      <c r="C3" s="151"/>
      <c r="D3" s="151"/>
      <c r="E3" s="151"/>
      <c r="F3" s="151"/>
      <c r="G3" s="151"/>
      <c r="H3" s="151"/>
      <c r="I3" s="151"/>
      <c r="J3" s="151"/>
      <c r="K3" s="152"/>
      <c r="L3" s="45"/>
    </row>
    <row r="4" spans="1:12" ht="54.75" customHeight="1" thickBot="1">
      <c r="A4" s="47" t="s">
        <v>52</v>
      </c>
      <c r="B4" s="14" t="s">
        <v>87</v>
      </c>
      <c r="C4" s="15" t="s">
        <v>58</v>
      </c>
      <c r="D4" s="15" t="s">
        <v>59</v>
      </c>
      <c r="E4" s="16" t="s">
        <v>60</v>
      </c>
      <c r="F4" s="15" t="s">
        <v>61</v>
      </c>
      <c r="G4" s="15" t="s">
        <v>62</v>
      </c>
      <c r="H4" s="15" t="s">
        <v>91</v>
      </c>
      <c r="I4" s="13" t="s">
        <v>63</v>
      </c>
      <c r="J4" s="98" t="s">
        <v>22</v>
      </c>
      <c r="K4" s="99" t="s">
        <v>21</v>
      </c>
      <c r="L4" s="1"/>
    </row>
    <row r="5" spans="1:13" s="4" customFormat="1" ht="18.75" customHeight="1">
      <c r="A5" s="2" t="s">
        <v>9</v>
      </c>
      <c r="B5" s="58">
        <v>16</v>
      </c>
      <c r="C5" s="18">
        <v>0</v>
      </c>
      <c r="D5" s="21">
        <v>0</v>
      </c>
      <c r="E5" s="61">
        <v>0</v>
      </c>
      <c r="F5" s="17">
        <v>7</v>
      </c>
      <c r="G5" s="36">
        <v>0</v>
      </c>
      <c r="H5" s="62">
        <v>7</v>
      </c>
      <c r="I5" s="83">
        <f aca="true" t="shared" si="0" ref="I5:I21">H5/B5</f>
        <v>0.4375</v>
      </c>
      <c r="J5" s="100"/>
      <c r="K5" s="101"/>
      <c r="L5" s="3"/>
      <c r="M5" s="20"/>
    </row>
    <row r="6" spans="1:13" s="4" customFormat="1" ht="18.75" customHeight="1">
      <c r="A6" s="5" t="s">
        <v>0</v>
      </c>
      <c r="B6" s="59">
        <v>105</v>
      </c>
      <c r="C6" s="18">
        <v>3</v>
      </c>
      <c r="D6" s="21">
        <v>0</v>
      </c>
      <c r="E6" s="61">
        <v>2</v>
      </c>
      <c r="F6" s="18">
        <v>18</v>
      </c>
      <c r="G6" s="21">
        <v>24</v>
      </c>
      <c r="H6" s="62">
        <v>44</v>
      </c>
      <c r="I6" s="84">
        <f t="shared" si="0"/>
        <v>0.41904761904761906</v>
      </c>
      <c r="J6" s="100"/>
      <c r="K6" s="101"/>
      <c r="L6" s="3"/>
      <c r="M6" s="20"/>
    </row>
    <row r="7" spans="1:13" s="4" customFormat="1" ht="18.75" customHeight="1">
      <c r="A7" s="5" t="s">
        <v>10</v>
      </c>
      <c r="B7" s="59">
        <v>174</v>
      </c>
      <c r="C7" s="18">
        <v>1</v>
      </c>
      <c r="D7" s="21">
        <v>0</v>
      </c>
      <c r="E7" s="61">
        <v>11</v>
      </c>
      <c r="F7" s="18">
        <v>61</v>
      </c>
      <c r="G7" s="21">
        <v>22</v>
      </c>
      <c r="H7" s="62">
        <v>80</v>
      </c>
      <c r="I7" s="132">
        <f t="shared" si="0"/>
        <v>0.45977011494252873</v>
      </c>
      <c r="J7" s="100"/>
      <c r="K7" s="101"/>
      <c r="L7" s="3"/>
      <c r="M7" s="20"/>
    </row>
    <row r="8" spans="1:13" s="4" customFormat="1" ht="18.75" customHeight="1">
      <c r="A8" s="5" t="s">
        <v>11</v>
      </c>
      <c r="B8" s="59">
        <v>100</v>
      </c>
      <c r="C8" s="18">
        <v>5</v>
      </c>
      <c r="D8" s="21">
        <v>0</v>
      </c>
      <c r="E8" s="61">
        <v>1</v>
      </c>
      <c r="F8" s="18">
        <v>13</v>
      </c>
      <c r="G8" s="21">
        <v>21</v>
      </c>
      <c r="H8" s="62">
        <v>35</v>
      </c>
      <c r="I8" s="132">
        <f t="shared" si="0"/>
        <v>0.35</v>
      </c>
      <c r="J8" s="100"/>
      <c r="K8" s="101"/>
      <c r="L8" s="3"/>
      <c r="M8" s="20"/>
    </row>
    <row r="9" spans="1:13" s="4" customFormat="1" ht="18.75" customHeight="1">
      <c r="A9" s="5" t="s">
        <v>3</v>
      </c>
      <c r="B9" s="59">
        <v>26</v>
      </c>
      <c r="C9" s="18">
        <v>0</v>
      </c>
      <c r="D9" s="21">
        <v>0</v>
      </c>
      <c r="E9" s="61">
        <v>0</v>
      </c>
      <c r="F9" s="18">
        <v>8</v>
      </c>
      <c r="G9" s="21">
        <v>3</v>
      </c>
      <c r="H9" s="62">
        <v>9</v>
      </c>
      <c r="I9" s="132">
        <f t="shared" si="0"/>
        <v>0.34615384615384615</v>
      </c>
      <c r="J9" s="100"/>
      <c r="K9" s="101"/>
      <c r="L9" s="3"/>
      <c r="M9" s="20"/>
    </row>
    <row r="10" spans="1:13" s="4" customFormat="1" ht="18.75" customHeight="1">
      <c r="A10" s="5" t="s">
        <v>12</v>
      </c>
      <c r="B10" s="59">
        <v>141</v>
      </c>
      <c r="C10" s="18">
        <v>0</v>
      </c>
      <c r="D10" s="21">
        <v>0</v>
      </c>
      <c r="E10" s="61">
        <v>0</v>
      </c>
      <c r="F10" s="18">
        <v>89</v>
      </c>
      <c r="G10" s="21">
        <v>0</v>
      </c>
      <c r="H10" s="62">
        <v>89</v>
      </c>
      <c r="I10" s="132">
        <f t="shared" si="0"/>
        <v>0.6312056737588653</v>
      </c>
      <c r="J10" s="100"/>
      <c r="K10" s="101"/>
      <c r="L10" s="3"/>
      <c r="M10" s="20"/>
    </row>
    <row r="11" spans="1:13" s="4" customFormat="1" ht="18.75" customHeight="1">
      <c r="A11" s="5" t="s">
        <v>4</v>
      </c>
      <c r="B11" s="59">
        <v>33</v>
      </c>
      <c r="C11" s="18">
        <v>0</v>
      </c>
      <c r="D11" s="21">
        <v>0</v>
      </c>
      <c r="E11" s="61">
        <v>0</v>
      </c>
      <c r="F11" s="18">
        <v>12</v>
      </c>
      <c r="G11" s="21">
        <v>10</v>
      </c>
      <c r="H11" s="62">
        <v>15</v>
      </c>
      <c r="I11" s="132">
        <f t="shared" si="0"/>
        <v>0.45454545454545453</v>
      </c>
      <c r="J11" s="100"/>
      <c r="K11" s="101"/>
      <c r="L11" s="3"/>
      <c r="M11" s="20"/>
    </row>
    <row r="12" spans="1:13" s="4" customFormat="1" ht="18.75" customHeight="1">
      <c r="A12" s="5" t="s">
        <v>13</v>
      </c>
      <c r="B12" s="59">
        <v>70</v>
      </c>
      <c r="C12" s="18">
        <v>0</v>
      </c>
      <c r="D12" s="21">
        <v>0</v>
      </c>
      <c r="E12" s="61">
        <v>1</v>
      </c>
      <c r="F12" s="18">
        <v>6</v>
      </c>
      <c r="G12" s="21">
        <v>38</v>
      </c>
      <c r="H12" s="62">
        <v>40</v>
      </c>
      <c r="I12" s="132">
        <f t="shared" si="0"/>
        <v>0.5714285714285714</v>
      </c>
      <c r="J12" s="100"/>
      <c r="K12" s="101"/>
      <c r="L12" s="3"/>
      <c r="M12" s="20"/>
    </row>
    <row r="13" spans="1:13" s="4" customFormat="1" ht="18.75" customHeight="1">
      <c r="A13" s="5" t="s">
        <v>6</v>
      </c>
      <c r="B13" s="59">
        <v>45</v>
      </c>
      <c r="C13" s="18">
        <v>0</v>
      </c>
      <c r="D13" s="21">
        <v>0</v>
      </c>
      <c r="E13" s="61">
        <v>0</v>
      </c>
      <c r="F13" s="18">
        <v>7</v>
      </c>
      <c r="G13" s="21">
        <v>8</v>
      </c>
      <c r="H13" s="62">
        <v>14</v>
      </c>
      <c r="I13" s="132">
        <f t="shared" si="0"/>
        <v>0.3111111111111111</v>
      </c>
      <c r="J13" s="100"/>
      <c r="K13" s="101"/>
      <c r="L13" s="3"/>
      <c r="M13" s="20"/>
    </row>
    <row r="14" spans="1:13" s="4" customFormat="1" ht="18.75" customHeight="1">
      <c r="A14" s="5" t="s">
        <v>14</v>
      </c>
      <c r="B14" s="59">
        <v>149</v>
      </c>
      <c r="C14" s="18">
        <v>2</v>
      </c>
      <c r="D14" s="21">
        <v>0</v>
      </c>
      <c r="E14" s="61">
        <v>1</v>
      </c>
      <c r="F14" s="18">
        <v>44</v>
      </c>
      <c r="G14" s="21">
        <v>4</v>
      </c>
      <c r="H14" s="62">
        <v>50</v>
      </c>
      <c r="I14" s="132">
        <f t="shared" si="0"/>
        <v>0.33557046979865773</v>
      </c>
      <c r="J14" s="100"/>
      <c r="K14" s="101"/>
      <c r="L14" s="3"/>
      <c r="M14" s="20"/>
    </row>
    <row r="15" spans="1:13" s="4" customFormat="1" ht="18.75" customHeight="1">
      <c r="A15" s="5" t="s">
        <v>20</v>
      </c>
      <c r="B15" s="59">
        <v>82</v>
      </c>
      <c r="C15" s="18">
        <v>6</v>
      </c>
      <c r="D15" s="21">
        <v>0</v>
      </c>
      <c r="E15" s="61">
        <v>0</v>
      </c>
      <c r="F15" s="18">
        <v>12</v>
      </c>
      <c r="G15" s="21">
        <v>28</v>
      </c>
      <c r="H15" s="62">
        <v>35</v>
      </c>
      <c r="I15" s="132">
        <f t="shared" si="0"/>
        <v>0.4268292682926829</v>
      </c>
      <c r="J15" s="100"/>
      <c r="K15" s="101"/>
      <c r="L15" s="3"/>
      <c r="M15" s="20"/>
    </row>
    <row r="16" spans="1:13" s="4" customFormat="1" ht="18.75" customHeight="1">
      <c r="A16" s="5" t="s">
        <v>1</v>
      </c>
      <c r="B16" s="59">
        <v>102</v>
      </c>
      <c r="C16" s="18">
        <v>3</v>
      </c>
      <c r="D16" s="21">
        <v>0</v>
      </c>
      <c r="E16" s="61">
        <v>0</v>
      </c>
      <c r="F16" s="18">
        <v>12</v>
      </c>
      <c r="G16" s="21">
        <v>14</v>
      </c>
      <c r="H16" s="62">
        <v>29</v>
      </c>
      <c r="I16" s="132">
        <f t="shared" si="0"/>
        <v>0.28431372549019607</v>
      </c>
      <c r="J16" s="100"/>
      <c r="K16" s="101"/>
      <c r="L16" s="3"/>
      <c r="M16" s="20"/>
    </row>
    <row r="17" spans="1:13" s="4" customFormat="1" ht="18.75" customHeight="1">
      <c r="A17" s="5" t="s">
        <v>2</v>
      </c>
      <c r="B17" s="59">
        <v>141</v>
      </c>
      <c r="C17" s="18">
        <v>4</v>
      </c>
      <c r="D17" s="21">
        <v>0</v>
      </c>
      <c r="E17" s="61">
        <v>0</v>
      </c>
      <c r="F17" s="18">
        <v>26</v>
      </c>
      <c r="G17" s="21">
        <v>23</v>
      </c>
      <c r="H17" s="62">
        <v>52</v>
      </c>
      <c r="I17" s="132">
        <f t="shared" si="0"/>
        <v>0.36879432624113473</v>
      </c>
      <c r="J17" s="100"/>
      <c r="K17" s="101"/>
      <c r="L17" s="3"/>
      <c r="M17" s="20"/>
    </row>
    <row r="18" spans="1:13" s="4" customFormat="1" ht="18.75" customHeight="1">
      <c r="A18" s="5" t="s">
        <v>15</v>
      </c>
      <c r="B18" s="59">
        <v>82</v>
      </c>
      <c r="C18" s="18">
        <v>3</v>
      </c>
      <c r="D18" s="21">
        <v>0</v>
      </c>
      <c r="E18" s="61">
        <v>0</v>
      </c>
      <c r="F18" s="18">
        <v>30</v>
      </c>
      <c r="G18" s="21">
        <v>22</v>
      </c>
      <c r="H18" s="62">
        <v>50</v>
      </c>
      <c r="I18" s="132">
        <f t="shared" si="0"/>
        <v>0.6097560975609756</v>
      </c>
      <c r="J18" s="100"/>
      <c r="K18" s="101"/>
      <c r="L18" s="3"/>
      <c r="M18" s="20"/>
    </row>
    <row r="19" spans="1:13" s="4" customFormat="1" ht="18.75" customHeight="1">
      <c r="A19" s="5" t="s">
        <v>16</v>
      </c>
      <c r="B19" s="59">
        <v>96</v>
      </c>
      <c r="C19" s="18">
        <v>0</v>
      </c>
      <c r="D19" s="21">
        <v>0</v>
      </c>
      <c r="E19" s="61">
        <v>0</v>
      </c>
      <c r="F19" s="18">
        <v>37</v>
      </c>
      <c r="G19" s="21">
        <v>11</v>
      </c>
      <c r="H19" s="62">
        <v>38</v>
      </c>
      <c r="I19" s="133">
        <f t="shared" si="0"/>
        <v>0.3958333333333333</v>
      </c>
      <c r="J19" s="100"/>
      <c r="K19" s="101"/>
      <c r="L19" s="3"/>
      <c r="M19" s="20"/>
    </row>
    <row r="20" spans="1:13" s="4" customFormat="1" ht="18.75" customHeight="1" thickBot="1">
      <c r="A20" s="34" t="s">
        <v>24</v>
      </c>
      <c r="B20" s="60">
        <v>67</v>
      </c>
      <c r="C20" s="19">
        <v>0</v>
      </c>
      <c r="D20" s="22">
        <v>0</v>
      </c>
      <c r="E20" s="63">
        <v>0</v>
      </c>
      <c r="F20" s="19">
        <v>25</v>
      </c>
      <c r="G20" s="22">
        <v>9</v>
      </c>
      <c r="H20" s="64">
        <v>33</v>
      </c>
      <c r="I20" s="134">
        <f t="shared" si="0"/>
        <v>0.4925373134328358</v>
      </c>
      <c r="J20" s="102"/>
      <c r="K20" s="103"/>
      <c r="L20" s="3"/>
      <c r="M20" s="20"/>
    </row>
    <row r="21" spans="1:13" s="4" customFormat="1" ht="18.75" customHeight="1" thickBot="1">
      <c r="A21" s="35" t="s">
        <v>5</v>
      </c>
      <c r="B21" s="71">
        <v>1429</v>
      </c>
      <c r="C21" s="72">
        <v>27</v>
      </c>
      <c r="D21" s="73">
        <v>0</v>
      </c>
      <c r="E21" s="75">
        <v>16</v>
      </c>
      <c r="F21" s="72">
        <v>407</v>
      </c>
      <c r="G21" s="73">
        <v>237</v>
      </c>
      <c r="H21" s="76">
        <v>620</v>
      </c>
      <c r="I21" s="83">
        <f t="shared" si="0"/>
        <v>0.4338698390482855</v>
      </c>
      <c r="J21" s="104"/>
      <c r="K21" s="105"/>
      <c r="L21" s="3"/>
      <c r="M21" s="20"/>
    </row>
    <row r="22" spans="1:13" s="53" customFormat="1" ht="12.75">
      <c r="A22" s="23"/>
      <c r="B22" s="24"/>
      <c r="C22" s="24"/>
      <c r="D22" s="24"/>
      <c r="E22" s="24"/>
      <c r="F22" s="24"/>
      <c r="G22" s="24"/>
      <c r="H22" s="24"/>
      <c r="I22" s="25"/>
      <c r="J22" s="27"/>
      <c r="K22" s="26"/>
      <c r="L22" s="51"/>
      <c r="M22" s="54"/>
    </row>
    <row r="23" spans="1:11" s="55" customFormat="1" ht="38.25" customHeight="1">
      <c r="A23" s="155" t="s">
        <v>76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7"/>
    </row>
    <row r="24" spans="1:11" s="55" customFormat="1" ht="12.75">
      <c r="A24" s="57"/>
      <c r="B24" s="43"/>
      <c r="C24" s="43"/>
      <c r="D24" s="43"/>
      <c r="E24" s="43"/>
      <c r="F24" s="43"/>
      <c r="G24" s="43"/>
      <c r="H24" s="43"/>
      <c r="I24" s="43"/>
      <c r="J24" s="43"/>
      <c r="K24" s="44"/>
    </row>
    <row r="25" spans="1:11" s="55" customFormat="1" ht="13.5" thickBot="1">
      <c r="A25" s="82" t="s">
        <v>25</v>
      </c>
      <c r="B25" s="8"/>
      <c r="C25" s="8"/>
      <c r="D25" s="8"/>
      <c r="E25" s="8"/>
      <c r="F25" s="8"/>
      <c r="G25" s="8"/>
      <c r="H25" s="8"/>
      <c r="I25" s="8"/>
      <c r="J25" s="8"/>
      <c r="K25" s="9"/>
    </row>
    <row r="27" ht="12">
      <c r="A27" s="11"/>
    </row>
  </sheetData>
  <sheetProtection/>
  <mergeCells count="4">
    <mergeCell ref="A1:K1"/>
    <mergeCell ref="A2:K2"/>
    <mergeCell ref="A3:K3"/>
    <mergeCell ref="A23:K23"/>
  </mergeCells>
  <printOptions horizontalCentered="1" verticalCentered="1"/>
  <pageMargins left="0.51" right="0.5" top="0.25" bottom="0.32" header="0.12" footer="0.1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1">
      <selection activeCell="A28" sqref="A28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1" customFormat="1" ht="19.5" customHeight="1">
      <c r="A1" s="141" t="s">
        <v>51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1" s="6" customFormat="1" ht="19.5" customHeight="1">
      <c r="A2" s="143" t="str">
        <f>'1 Adult EE Q2'!A2:J2</f>
        <v>FY20 QUARTER ENDING DECEMBER 31, 2019</v>
      </c>
      <c r="B2" s="144"/>
      <c r="C2" s="144"/>
      <c r="D2" s="144"/>
      <c r="E2" s="144"/>
      <c r="F2" s="144"/>
      <c r="G2" s="144"/>
      <c r="H2" s="144"/>
      <c r="I2" s="144"/>
      <c r="J2" s="144"/>
      <c r="K2" s="10"/>
    </row>
    <row r="3" spans="1:11" s="6" customFormat="1" ht="33" customHeight="1" thickBot="1">
      <c r="A3" s="145" t="s">
        <v>84</v>
      </c>
      <c r="B3" s="146"/>
      <c r="C3" s="146"/>
      <c r="D3" s="146"/>
      <c r="E3" s="146"/>
      <c r="F3" s="146"/>
      <c r="G3" s="146"/>
      <c r="H3" s="146"/>
      <c r="I3" s="146"/>
      <c r="J3" s="146"/>
      <c r="K3" s="10"/>
    </row>
    <row r="4" spans="1:11" s="4" customFormat="1" ht="54" customHeight="1" thickBot="1">
      <c r="A4" s="87" t="s">
        <v>52</v>
      </c>
      <c r="B4" s="88" t="s">
        <v>7</v>
      </c>
      <c r="C4" s="89" t="s">
        <v>8</v>
      </c>
      <c r="D4" s="90" t="s">
        <v>19</v>
      </c>
      <c r="E4" s="89" t="s">
        <v>45</v>
      </c>
      <c r="F4" s="89" t="s">
        <v>73</v>
      </c>
      <c r="G4" s="89" t="s">
        <v>72</v>
      </c>
      <c r="H4" s="91" t="s">
        <v>71</v>
      </c>
      <c r="I4" s="92" t="s">
        <v>47</v>
      </c>
      <c r="J4" s="93" t="s">
        <v>48</v>
      </c>
      <c r="K4" s="3"/>
    </row>
    <row r="5" spans="1:12" s="4" customFormat="1" ht="18.75" customHeight="1">
      <c r="A5" s="2" t="s">
        <v>9</v>
      </c>
      <c r="B5" s="58">
        <v>33</v>
      </c>
      <c r="C5" s="18">
        <v>1</v>
      </c>
      <c r="D5" s="61">
        <v>32</v>
      </c>
      <c r="E5" s="17">
        <v>16</v>
      </c>
      <c r="F5" s="36">
        <v>2</v>
      </c>
      <c r="G5" s="62">
        <v>18</v>
      </c>
      <c r="H5" s="126">
        <v>56.25</v>
      </c>
      <c r="I5" s="110">
        <v>65</v>
      </c>
      <c r="J5" s="119">
        <v>86.53846153846155</v>
      </c>
      <c r="K5" s="3"/>
      <c r="L5" s="20"/>
    </row>
    <row r="6" spans="1:12" s="4" customFormat="1" ht="18.75" customHeight="1">
      <c r="A6" s="5" t="s">
        <v>0</v>
      </c>
      <c r="B6" s="59">
        <v>107</v>
      </c>
      <c r="C6" s="18">
        <v>2</v>
      </c>
      <c r="D6" s="61">
        <v>105</v>
      </c>
      <c r="E6" s="18">
        <v>74</v>
      </c>
      <c r="F6" s="21">
        <v>4</v>
      </c>
      <c r="G6" s="62">
        <v>78</v>
      </c>
      <c r="H6" s="127">
        <v>74.28571428571428</v>
      </c>
      <c r="I6" s="110">
        <v>81</v>
      </c>
      <c r="J6" s="119">
        <v>91.71075837742505</v>
      </c>
      <c r="K6" s="3"/>
      <c r="L6" s="20"/>
    </row>
    <row r="7" spans="1:12" s="4" customFormat="1" ht="18.75" customHeight="1">
      <c r="A7" s="5" t="s">
        <v>10</v>
      </c>
      <c r="B7" s="59">
        <v>48</v>
      </c>
      <c r="C7" s="18">
        <v>2</v>
      </c>
      <c r="D7" s="61">
        <v>46</v>
      </c>
      <c r="E7" s="18">
        <v>32</v>
      </c>
      <c r="F7" s="21">
        <v>4</v>
      </c>
      <c r="G7" s="62">
        <v>36</v>
      </c>
      <c r="H7" s="127">
        <v>78.26086956521739</v>
      </c>
      <c r="I7" s="110">
        <v>76</v>
      </c>
      <c r="J7" s="119">
        <v>102.97482837528604</v>
      </c>
      <c r="K7" s="3"/>
      <c r="L7" s="20"/>
    </row>
    <row r="8" spans="1:12" s="4" customFormat="1" ht="18.75" customHeight="1">
      <c r="A8" s="5" t="s">
        <v>11</v>
      </c>
      <c r="B8" s="59">
        <v>31</v>
      </c>
      <c r="C8" s="18">
        <v>0</v>
      </c>
      <c r="D8" s="61">
        <v>31</v>
      </c>
      <c r="E8" s="18">
        <v>22</v>
      </c>
      <c r="F8" s="21">
        <v>0</v>
      </c>
      <c r="G8" s="62">
        <v>22</v>
      </c>
      <c r="H8" s="127">
        <v>70.96774193548387</v>
      </c>
      <c r="I8" s="110">
        <v>81</v>
      </c>
      <c r="J8" s="119">
        <v>87.61449621664674</v>
      </c>
      <c r="K8" s="3"/>
      <c r="L8" s="20"/>
    </row>
    <row r="9" spans="1:12" s="4" customFormat="1" ht="18.75" customHeight="1">
      <c r="A9" s="5" t="s">
        <v>3</v>
      </c>
      <c r="B9" s="59">
        <v>50</v>
      </c>
      <c r="C9" s="18">
        <v>11</v>
      </c>
      <c r="D9" s="61">
        <v>39</v>
      </c>
      <c r="E9" s="18">
        <v>25</v>
      </c>
      <c r="F9" s="21">
        <v>0</v>
      </c>
      <c r="G9" s="62">
        <v>25</v>
      </c>
      <c r="H9" s="127">
        <v>64.1025641025641</v>
      </c>
      <c r="I9" s="110">
        <v>81</v>
      </c>
      <c r="J9" s="119">
        <v>79.1389680278569</v>
      </c>
      <c r="K9" s="3"/>
      <c r="L9" s="20"/>
    </row>
    <row r="10" spans="1:12" s="4" customFormat="1" ht="18.75" customHeight="1">
      <c r="A10" s="5" t="s">
        <v>12</v>
      </c>
      <c r="B10" s="59">
        <v>102</v>
      </c>
      <c r="C10" s="18">
        <v>1</v>
      </c>
      <c r="D10" s="61">
        <v>101</v>
      </c>
      <c r="E10" s="18">
        <v>66</v>
      </c>
      <c r="F10" s="21">
        <v>7</v>
      </c>
      <c r="G10" s="62">
        <v>73</v>
      </c>
      <c r="H10" s="127">
        <v>72.27722772277228</v>
      </c>
      <c r="I10" s="110">
        <v>81</v>
      </c>
      <c r="J10" s="119">
        <v>89.2311453367559</v>
      </c>
      <c r="K10" s="3"/>
      <c r="L10" s="20"/>
    </row>
    <row r="11" spans="1:12" s="4" customFormat="1" ht="18.75" customHeight="1">
      <c r="A11" s="5" t="s">
        <v>4</v>
      </c>
      <c r="B11" s="59">
        <v>19</v>
      </c>
      <c r="C11" s="18">
        <v>0</v>
      </c>
      <c r="D11" s="61">
        <v>19</v>
      </c>
      <c r="E11" s="18">
        <v>15</v>
      </c>
      <c r="F11" s="21">
        <v>0</v>
      </c>
      <c r="G11" s="62">
        <v>15</v>
      </c>
      <c r="H11" s="127">
        <v>78.94736842105263</v>
      </c>
      <c r="I11" s="110">
        <v>81</v>
      </c>
      <c r="J11" s="119">
        <v>97.46588693957115</v>
      </c>
      <c r="K11" s="3"/>
      <c r="L11" s="20"/>
    </row>
    <row r="12" spans="1:12" s="4" customFormat="1" ht="18.75" customHeight="1">
      <c r="A12" s="5" t="s">
        <v>13</v>
      </c>
      <c r="B12" s="59">
        <v>46</v>
      </c>
      <c r="C12" s="18">
        <v>1</v>
      </c>
      <c r="D12" s="61">
        <v>45</v>
      </c>
      <c r="E12" s="18">
        <v>39</v>
      </c>
      <c r="F12" s="21">
        <v>0</v>
      </c>
      <c r="G12" s="62">
        <v>39</v>
      </c>
      <c r="H12" s="127">
        <v>86.66666666666666</v>
      </c>
      <c r="I12" s="110">
        <v>81</v>
      </c>
      <c r="J12" s="119">
        <v>106.99588477366255</v>
      </c>
      <c r="K12" s="3"/>
      <c r="L12" s="20"/>
    </row>
    <row r="13" spans="1:12" s="4" customFormat="1" ht="18.75" customHeight="1">
      <c r="A13" s="5" t="s">
        <v>6</v>
      </c>
      <c r="B13" s="59">
        <v>50</v>
      </c>
      <c r="C13" s="18">
        <v>0</v>
      </c>
      <c r="D13" s="61">
        <v>50</v>
      </c>
      <c r="E13" s="18">
        <v>24</v>
      </c>
      <c r="F13" s="21">
        <v>0</v>
      </c>
      <c r="G13" s="62">
        <v>24</v>
      </c>
      <c r="H13" s="127">
        <v>48</v>
      </c>
      <c r="I13" s="110">
        <v>81</v>
      </c>
      <c r="J13" s="119">
        <v>59.25925925925926</v>
      </c>
      <c r="K13" s="3"/>
      <c r="L13" s="20"/>
    </row>
    <row r="14" spans="1:12" s="4" customFormat="1" ht="18.75" customHeight="1">
      <c r="A14" s="5" t="s">
        <v>14</v>
      </c>
      <c r="B14" s="59">
        <v>169</v>
      </c>
      <c r="C14" s="18">
        <v>11</v>
      </c>
      <c r="D14" s="61">
        <v>158</v>
      </c>
      <c r="E14" s="18">
        <v>93</v>
      </c>
      <c r="F14" s="21">
        <v>12</v>
      </c>
      <c r="G14" s="62">
        <v>105</v>
      </c>
      <c r="H14" s="127">
        <v>66.45569620253164</v>
      </c>
      <c r="I14" s="110">
        <v>81</v>
      </c>
      <c r="J14" s="119">
        <v>82.04406938584154</v>
      </c>
      <c r="K14" s="3"/>
      <c r="L14" s="20"/>
    </row>
    <row r="15" spans="1:12" s="4" customFormat="1" ht="18.75" customHeight="1">
      <c r="A15" s="5" t="s">
        <v>20</v>
      </c>
      <c r="B15" s="59">
        <v>31</v>
      </c>
      <c r="C15" s="18">
        <v>0</v>
      </c>
      <c r="D15" s="61">
        <v>31</v>
      </c>
      <c r="E15" s="18">
        <v>22</v>
      </c>
      <c r="F15" s="21">
        <v>0</v>
      </c>
      <c r="G15" s="62">
        <v>22</v>
      </c>
      <c r="H15" s="127">
        <v>70.96774193548387</v>
      </c>
      <c r="I15" s="110">
        <v>81</v>
      </c>
      <c r="J15" s="119">
        <v>87.61449621664674</v>
      </c>
      <c r="K15" s="3"/>
      <c r="L15" s="20"/>
    </row>
    <row r="16" spans="1:12" s="4" customFormat="1" ht="18.75" customHeight="1">
      <c r="A16" s="5" t="s">
        <v>1</v>
      </c>
      <c r="B16" s="59">
        <v>88</v>
      </c>
      <c r="C16" s="18">
        <v>0</v>
      </c>
      <c r="D16" s="61">
        <v>88</v>
      </c>
      <c r="E16" s="18">
        <v>52</v>
      </c>
      <c r="F16" s="21">
        <v>0</v>
      </c>
      <c r="G16" s="62">
        <v>52</v>
      </c>
      <c r="H16" s="127">
        <v>59.09090909090909</v>
      </c>
      <c r="I16" s="110">
        <v>81</v>
      </c>
      <c r="J16" s="119">
        <v>72.9517396184063</v>
      </c>
      <c r="K16" s="3"/>
      <c r="L16" s="20"/>
    </row>
    <row r="17" spans="1:12" s="4" customFormat="1" ht="18.75" customHeight="1">
      <c r="A17" s="5" t="s">
        <v>2</v>
      </c>
      <c r="B17" s="59">
        <v>70</v>
      </c>
      <c r="C17" s="18">
        <v>4</v>
      </c>
      <c r="D17" s="61">
        <v>66</v>
      </c>
      <c r="E17" s="18">
        <v>54</v>
      </c>
      <c r="F17" s="21">
        <v>3</v>
      </c>
      <c r="G17" s="62">
        <v>57</v>
      </c>
      <c r="H17" s="127">
        <v>86.36363636363636</v>
      </c>
      <c r="I17" s="110">
        <v>81</v>
      </c>
      <c r="J17" s="119">
        <v>106.62177328843994</v>
      </c>
      <c r="K17" s="3"/>
      <c r="L17" s="20"/>
    </row>
    <row r="18" spans="1:12" s="4" customFormat="1" ht="18.75" customHeight="1">
      <c r="A18" s="5" t="s">
        <v>15</v>
      </c>
      <c r="B18" s="59">
        <v>42</v>
      </c>
      <c r="C18" s="18">
        <v>4</v>
      </c>
      <c r="D18" s="61">
        <v>38</v>
      </c>
      <c r="E18" s="18">
        <v>24</v>
      </c>
      <c r="F18" s="21">
        <v>1</v>
      </c>
      <c r="G18" s="62">
        <v>25</v>
      </c>
      <c r="H18" s="127">
        <v>65.78947368421052</v>
      </c>
      <c r="I18" s="110">
        <v>81</v>
      </c>
      <c r="J18" s="119">
        <v>81.22157244964264</v>
      </c>
      <c r="K18" s="3"/>
      <c r="L18" s="20"/>
    </row>
    <row r="19" spans="1:12" s="4" customFormat="1" ht="18.75" customHeight="1">
      <c r="A19" s="5" t="s">
        <v>16</v>
      </c>
      <c r="B19" s="59">
        <v>51</v>
      </c>
      <c r="C19" s="18">
        <v>1</v>
      </c>
      <c r="D19" s="61">
        <v>50</v>
      </c>
      <c r="E19" s="18">
        <v>37</v>
      </c>
      <c r="F19" s="21">
        <v>1</v>
      </c>
      <c r="G19" s="62">
        <v>38</v>
      </c>
      <c r="H19" s="127">
        <v>76</v>
      </c>
      <c r="I19" s="110">
        <v>81</v>
      </c>
      <c r="J19" s="119">
        <v>93.82716049382717</v>
      </c>
      <c r="K19" s="3"/>
      <c r="L19" s="20"/>
    </row>
    <row r="20" spans="1:12" s="4" customFormat="1" ht="18.75" customHeight="1" thickBot="1">
      <c r="A20" s="34" t="s">
        <v>24</v>
      </c>
      <c r="B20" s="65">
        <v>90</v>
      </c>
      <c r="C20" s="66">
        <v>0</v>
      </c>
      <c r="D20" s="68">
        <v>90</v>
      </c>
      <c r="E20" s="66">
        <v>57</v>
      </c>
      <c r="F20" s="67">
        <v>2</v>
      </c>
      <c r="G20" s="69">
        <v>59</v>
      </c>
      <c r="H20" s="128">
        <v>65.55555555555556</v>
      </c>
      <c r="I20" s="110">
        <v>81</v>
      </c>
      <c r="J20" s="122">
        <v>80.93278463648834</v>
      </c>
      <c r="K20" s="3"/>
      <c r="L20" s="20"/>
    </row>
    <row r="21" spans="1:12" s="4" customFormat="1" ht="18.75" customHeight="1" thickBot="1">
      <c r="A21" s="35" t="s">
        <v>5</v>
      </c>
      <c r="B21" s="111">
        <v>1027</v>
      </c>
      <c r="C21" s="112">
        <v>38</v>
      </c>
      <c r="D21" s="113">
        <v>989</v>
      </c>
      <c r="E21" s="112">
        <v>652</v>
      </c>
      <c r="F21" s="114">
        <v>36</v>
      </c>
      <c r="G21" s="115">
        <v>688</v>
      </c>
      <c r="H21" s="129">
        <v>69.56521739130434</v>
      </c>
      <c r="I21" s="116">
        <v>81</v>
      </c>
      <c r="J21" s="125">
        <v>85.88298443370905</v>
      </c>
      <c r="K21" s="40"/>
      <c r="L21" s="20"/>
    </row>
    <row r="22" spans="1:13" s="53" customFormat="1" ht="12" customHeight="1">
      <c r="A22" s="28"/>
      <c r="B22" s="29"/>
      <c r="C22" s="29"/>
      <c r="D22" s="29"/>
      <c r="E22" s="29"/>
      <c r="F22" s="29"/>
      <c r="G22" s="29"/>
      <c r="H22" s="29"/>
      <c r="I22" s="30"/>
      <c r="J22" s="86"/>
      <c r="K22" s="33"/>
      <c r="L22" s="51"/>
      <c r="M22" s="52"/>
    </row>
    <row r="23" spans="1:13" s="53" customFormat="1" ht="12.75">
      <c r="A23" s="32" t="s">
        <v>42</v>
      </c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1" s="55" customFormat="1" ht="12.75">
      <c r="A24" s="12" t="s">
        <v>43</v>
      </c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1" s="55" customFormat="1" ht="12.75">
      <c r="A25" s="12" t="s">
        <v>44</v>
      </c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1" s="55" customFormat="1" ht="18" customHeight="1">
      <c r="A26" s="81" t="s">
        <v>25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1" s="55" customFormat="1" ht="13.5" thickBot="1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ht="12">
      <c r="A29" s="11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1">
      <selection activeCell="A28" sqref="A28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1" customFormat="1" ht="19.5" customHeight="1">
      <c r="A1" s="141" t="s">
        <v>51</v>
      </c>
      <c r="B1" s="142"/>
      <c r="C1" s="142"/>
      <c r="D1" s="142"/>
      <c r="E1" s="142"/>
      <c r="F1" s="142"/>
      <c r="G1" s="142"/>
      <c r="H1" s="142"/>
      <c r="I1" s="142"/>
      <c r="J1" s="147"/>
    </row>
    <row r="2" spans="1:11" s="6" customFormat="1" ht="19.5" customHeight="1">
      <c r="A2" s="143" t="str">
        <f>'1 Adult EE Q2'!A2:J2</f>
        <v>FY20 QUARTER ENDING DECEMBER 31, 2019</v>
      </c>
      <c r="B2" s="144"/>
      <c r="C2" s="144"/>
      <c r="D2" s="144"/>
      <c r="E2" s="144"/>
      <c r="F2" s="144"/>
      <c r="G2" s="144"/>
      <c r="H2" s="144"/>
      <c r="I2" s="144"/>
      <c r="J2" s="148"/>
      <c r="K2" s="10"/>
    </row>
    <row r="3" spans="1:11" s="6" customFormat="1" ht="32.25" customHeight="1" thickBot="1">
      <c r="A3" s="145" t="s">
        <v>85</v>
      </c>
      <c r="B3" s="146"/>
      <c r="C3" s="146"/>
      <c r="D3" s="146"/>
      <c r="E3" s="146"/>
      <c r="F3" s="146"/>
      <c r="G3" s="146"/>
      <c r="H3" s="146"/>
      <c r="I3" s="146"/>
      <c r="J3" s="149"/>
      <c r="K3" s="10"/>
    </row>
    <row r="4" spans="1:11" s="4" customFormat="1" ht="54" customHeight="1" thickBot="1">
      <c r="A4" s="87" t="s">
        <v>52</v>
      </c>
      <c r="B4" s="88" t="s">
        <v>7</v>
      </c>
      <c r="C4" s="89" t="s">
        <v>8</v>
      </c>
      <c r="D4" s="90" t="s">
        <v>19</v>
      </c>
      <c r="E4" s="89" t="s">
        <v>45</v>
      </c>
      <c r="F4" s="89" t="s">
        <v>73</v>
      </c>
      <c r="G4" s="89" t="s">
        <v>74</v>
      </c>
      <c r="H4" s="91" t="s">
        <v>75</v>
      </c>
      <c r="I4" s="92" t="s">
        <v>47</v>
      </c>
      <c r="J4" s="93" t="s">
        <v>48</v>
      </c>
      <c r="K4" s="3"/>
    </row>
    <row r="5" spans="1:12" s="4" customFormat="1" ht="18.75" customHeight="1">
      <c r="A5" s="2" t="s">
        <v>9</v>
      </c>
      <c r="B5" s="58">
        <v>33</v>
      </c>
      <c r="C5" s="18">
        <v>3</v>
      </c>
      <c r="D5" s="61">
        <v>30</v>
      </c>
      <c r="E5" s="17">
        <v>10</v>
      </c>
      <c r="F5" s="36">
        <v>3</v>
      </c>
      <c r="G5" s="62">
        <v>13</v>
      </c>
      <c r="H5" s="126">
        <v>43.33333333333333</v>
      </c>
      <c r="I5" s="110">
        <v>65</v>
      </c>
      <c r="J5" s="119">
        <v>66.66666666666666</v>
      </c>
      <c r="K5" s="3"/>
      <c r="L5" s="20"/>
    </row>
    <row r="6" spans="1:12" s="4" customFormat="1" ht="18.75" customHeight="1">
      <c r="A6" s="5" t="s">
        <v>0</v>
      </c>
      <c r="B6" s="59">
        <v>108</v>
      </c>
      <c r="C6" s="18">
        <v>2</v>
      </c>
      <c r="D6" s="61">
        <v>106</v>
      </c>
      <c r="E6" s="18">
        <v>82</v>
      </c>
      <c r="F6" s="21">
        <v>1</v>
      </c>
      <c r="G6" s="62">
        <v>83</v>
      </c>
      <c r="H6" s="127">
        <v>78.30188679245283</v>
      </c>
      <c r="I6" s="110">
        <v>73.5</v>
      </c>
      <c r="J6" s="119">
        <v>106.53317930945963</v>
      </c>
      <c r="K6" s="3"/>
      <c r="L6" s="20"/>
    </row>
    <row r="7" spans="1:12" s="4" customFormat="1" ht="18.75" customHeight="1">
      <c r="A7" s="5" t="s">
        <v>10</v>
      </c>
      <c r="B7" s="59">
        <v>58</v>
      </c>
      <c r="C7" s="18">
        <v>3</v>
      </c>
      <c r="D7" s="61">
        <v>55</v>
      </c>
      <c r="E7" s="18">
        <v>41</v>
      </c>
      <c r="F7" s="21">
        <v>0</v>
      </c>
      <c r="G7" s="62">
        <v>41</v>
      </c>
      <c r="H7" s="127">
        <v>74.54545454545455</v>
      </c>
      <c r="I7" s="110">
        <v>68.5</v>
      </c>
      <c r="J7" s="119">
        <v>108.82548108825482</v>
      </c>
      <c r="K7" s="3"/>
      <c r="L7" s="20"/>
    </row>
    <row r="8" spans="1:12" s="4" customFormat="1" ht="18.75" customHeight="1">
      <c r="A8" s="5" t="s">
        <v>11</v>
      </c>
      <c r="B8" s="59">
        <v>31</v>
      </c>
      <c r="C8" s="18">
        <v>0</v>
      </c>
      <c r="D8" s="61">
        <v>31</v>
      </c>
      <c r="E8" s="18">
        <v>19</v>
      </c>
      <c r="F8" s="21">
        <v>0</v>
      </c>
      <c r="G8" s="62">
        <v>19</v>
      </c>
      <c r="H8" s="127">
        <v>61.29032258064516</v>
      </c>
      <c r="I8" s="110">
        <v>73.5</v>
      </c>
      <c r="J8" s="119">
        <v>83.38819398727233</v>
      </c>
      <c r="K8" s="3"/>
      <c r="L8" s="20"/>
    </row>
    <row r="9" spans="1:12" s="4" customFormat="1" ht="18.75" customHeight="1">
      <c r="A9" s="5" t="s">
        <v>3</v>
      </c>
      <c r="B9" s="59">
        <v>49</v>
      </c>
      <c r="C9" s="18">
        <v>11</v>
      </c>
      <c r="D9" s="61">
        <v>38</v>
      </c>
      <c r="E9" s="18">
        <v>27</v>
      </c>
      <c r="F9" s="21">
        <v>0</v>
      </c>
      <c r="G9" s="62">
        <v>27</v>
      </c>
      <c r="H9" s="127">
        <v>71.05263157894737</v>
      </c>
      <c r="I9" s="110">
        <v>73.5</v>
      </c>
      <c r="J9" s="119">
        <v>96.67024704618689</v>
      </c>
      <c r="K9" s="3"/>
      <c r="L9" s="20"/>
    </row>
    <row r="10" spans="1:12" s="4" customFormat="1" ht="18.75" customHeight="1">
      <c r="A10" s="5" t="s">
        <v>12</v>
      </c>
      <c r="B10" s="59">
        <v>119</v>
      </c>
      <c r="C10" s="18">
        <v>1</v>
      </c>
      <c r="D10" s="61">
        <v>118</v>
      </c>
      <c r="E10" s="18">
        <v>69</v>
      </c>
      <c r="F10" s="21">
        <v>4</v>
      </c>
      <c r="G10" s="62">
        <v>73</v>
      </c>
      <c r="H10" s="127">
        <v>61.86440677966101</v>
      </c>
      <c r="I10" s="110">
        <v>73.5</v>
      </c>
      <c r="J10" s="119">
        <v>84.16926092470887</v>
      </c>
      <c r="K10" s="3"/>
      <c r="L10" s="20"/>
    </row>
    <row r="11" spans="1:12" s="4" customFormat="1" ht="18.75" customHeight="1">
      <c r="A11" s="5" t="s">
        <v>4</v>
      </c>
      <c r="B11" s="59">
        <v>25</v>
      </c>
      <c r="C11" s="18">
        <v>0</v>
      </c>
      <c r="D11" s="61">
        <v>25</v>
      </c>
      <c r="E11" s="18">
        <v>18</v>
      </c>
      <c r="F11" s="21">
        <v>0</v>
      </c>
      <c r="G11" s="62">
        <v>18</v>
      </c>
      <c r="H11" s="127">
        <v>72</v>
      </c>
      <c r="I11" s="110">
        <v>73.5</v>
      </c>
      <c r="J11" s="119">
        <v>97.95918367346938</v>
      </c>
      <c r="K11" s="3"/>
      <c r="L11" s="20"/>
    </row>
    <row r="12" spans="1:12" s="4" customFormat="1" ht="18.75" customHeight="1">
      <c r="A12" s="5" t="s">
        <v>13</v>
      </c>
      <c r="B12" s="59">
        <v>48</v>
      </c>
      <c r="C12" s="18">
        <v>0</v>
      </c>
      <c r="D12" s="61">
        <v>48</v>
      </c>
      <c r="E12" s="18">
        <v>37</v>
      </c>
      <c r="F12" s="21">
        <v>2</v>
      </c>
      <c r="G12" s="62">
        <v>39</v>
      </c>
      <c r="H12" s="127">
        <v>81.25</v>
      </c>
      <c r="I12" s="110">
        <v>73.5</v>
      </c>
      <c r="J12" s="119">
        <v>110.54421768707483</v>
      </c>
      <c r="K12" s="3"/>
      <c r="L12" s="20"/>
    </row>
    <row r="13" spans="1:12" s="4" customFormat="1" ht="18.75" customHeight="1">
      <c r="A13" s="5" t="s">
        <v>6</v>
      </c>
      <c r="B13" s="59">
        <v>51</v>
      </c>
      <c r="C13" s="18">
        <v>0</v>
      </c>
      <c r="D13" s="61">
        <v>51</v>
      </c>
      <c r="E13" s="18">
        <v>30</v>
      </c>
      <c r="F13" s="21">
        <v>0</v>
      </c>
      <c r="G13" s="62">
        <v>30</v>
      </c>
      <c r="H13" s="127">
        <v>58.8235294117647</v>
      </c>
      <c r="I13" s="110">
        <v>73.5</v>
      </c>
      <c r="J13" s="119">
        <v>80.03201280512204</v>
      </c>
      <c r="K13" s="3"/>
      <c r="L13" s="20"/>
    </row>
    <row r="14" spans="1:12" s="4" customFormat="1" ht="18.75" customHeight="1">
      <c r="A14" s="5" t="s">
        <v>14</v>
      </c>
      <c r="B14" s="59">
        <v>161</v>
      </c>
      <c r="C14" s="18">
        <v>10</v>
      </c>
      <c r="D14" s="61">
        <v>151</v>
      </c>
      <c r="E14" s="18">
        <v>94</v>
      </c>
      <c r="F14" s="21">
        <v>12</v>
      </c>
      <c r="G14" s="62">
        <v>106</v>
      </c>
      <c r="H14" s="127">
        <v>70.19867549668874</v>
      </c>
      <c r="I14" s="110">
        <v>73.5</v>
      </c>
      <c r="J14" s="119">
        <v>95.50840203631122</v>
      </c>
      <c r="K14" s="3"/>
      <c r="L14" s="20"/>
    </row>
    <row r="15" spans="1:12" s="4" customFormat="1" ht="18.75" customHeight="1">
      <c r="A15" s="5" t="s">
        <v>20</v>
      </c>
      <c r="B15" s="59">
        <v>42</v>
      </c>
      <c r="C15" s="18">
        <v>0</v>
      </c>
      <c r="D15" s="61">
        <v>42</v>
      </c>
      <c r="E15" s="18">
        <v>35</v>
      </c>
      <c r="F15" s="21">
        <v>0</v>
      </c>
      <c r="G15" s="62">
        <v>35</v>
      </c>
      <c r="H15" s="127">
        <v>83.33333333333334</v>
      </c>
      <c r="I15" s="110">
        <v>73.5</v>
      </c>
      <c r="J15" s="119">
        <v>113.37868480725625</v>
      </c>
      <c r="K15" s="3"/>
      <c r="L15" s="20"/>
    </row>
    <row r="16" spans="1:12" s="4" customFormat="1" ht="18.75" customHeight="1">
      <c r="A16" s="5" t="s">
        <v>1</v>
      </c>
      <c r="B16" s="59">
        <v>95</v>
      </c>
      <c r="C16" s="18">
        <v>0</v>
      </c>
      <c r="D16" s="61">
        <v>95</v>
      </c>
      <c r="E16" s="18">
        <v>56</v>
      </c>
      <c r="F16" s="21">
        <v>0</v>
      </c>
      <c r="G16" s="62">
        <v>56</v>
      </c>
      <c r="H16" s="127">
        <v>58.94736842105263</v>
      </c>
      <c r="I16" s="110">
        <v>73.5</v>
      </c>
      <c r="J16" s="119">
        <v>80.20050125313283</v>
      </c>
      <c r="K16" s="3"/>
      <c r="L16" s="20"/>
    </row>
    <row r="17" spans="1:12" s="4" customFormat="1" ht="18.75" customHeight="1">
      <c r="A17" s="5" t="s">
        <v>2</v>
      </c>
      <c r="B17" s="59">
        <v>57</v>
      </c>
      <c r="C17" s="18">
        <v>4</v>
      </c>
      <c r="D17" s="61">
        <v>53</v>
      </c>
      <c r="E17" s="18">
        <v>38</v>
      </c>
      <c r="F17" s="21">
        <v>2</v>
      </c>
      <c r="G17" s="62">
        <v>40</v>
      </c>
      <c r="H17" s="127">
        <v>75.47169811320755</v>
      </c>
      <c r="I17" s="110">
        <v>73.5</v>
      </c>
      <c r="J17" s="119">
        <v>102.68258246694904</v>
      </c>
      <c r="K17" s="3"/>
      <c r="L17" s="20"/>
    </row>
    <row r="18" spans="1:12" s="4" customFormat="1" ht="18.75" customHeight="1">
      <c r="A18" s="5" t="s">
        <v>15</v>
      </c>
      <c r="B18" s="59">
        <v>48</v>
      </c>
      <c r="C18" s="18">
        <v>5</v>
      </c>
      <c r="D18" s="61">
        <v>43</v>
      </c>
      <c r="E18" s="18">
        <v>27</v>
      </c>
      <c r="F18" s="21">
        <v>1</v>
      </c>
      <c r="G18" s="62">
        <v>28</v>
      </c>
      <c r="H18" s="127">
        <v>65.11627906976744</v>
      </c>
      <c r="I18" s="110">
        <v>73.5</v>
      </c>
      <c r="J18" s="119">
        <v>88.59357696566998</v>
      </c>
      <c r="K18" s="3"/>
      <c r="L18" s="20"/>
    </row>
    <row r="19" spans="1:12" s="4" customFormat="1" ht="18.75" customHeight="1">
      <c r="A19" s="5" t="s">
        <v>16</v>
      </c>
      <c r="B19" s="59">
        <v>44</v>
      </c>
      <c r="C19" s="18">
        <v>2</v>
      </c>
      <c r="D19" s="61">
        <v>42</v>
      </c>
      <c r="E19" s="18">
        <v>27</v>
      </c>
      <c r="F19" s="21">
        <v>0</v>
      </c>
      <c r="G19" s="62">
        <v>27</v>
      </c>
      <c r="H19" s="127">
        <v>64.28571428571428</v>
      </c>
      <c r="I19" s="110">
        <v>73.5</v>
      </c>
      <c r="J19" s="119">
        <v>87.46355685131195</v>
      </c>
      <c r="K19" s="3"/>
      <c r="L19" s="20"/>
    </row>
    <row r="20" spans="1:12" s="4" customFormat="1" ht="18.75" customHeight="1" thickBot="1">
      <c r="A20" s="34" t="s">
        <v>24</v>
      </c>
      <c r="B20" s="65">
        <v>86</v>
      </c>
      <c r="C20" s="66">
        <v>0</v>
      </c>
      <c r="D20" s="68">
        <v>86</v>
      </c>
      <c r="E20" s="66">
        <v>50</v>
      </c>
      <c r="F20" s="67">
        <v>1</v>
      </c>
      <c r="G20" s="69">
        <v>51</v>
      </c>
      <c r="H20" s="128">
        <v>59.30232558139535</v>
      </c>
      <c r="I20" s="110">
        <v>73.5</v>
      </c>
      <c r="J20" s="122">
        <v>80.68343616516376</v>
      </c>
      <c r="K20" s="3"/>
      <c r="L20" s="20"/>
    </row>
    <row r="21" spans="1:12" s="4" customFormat="1" ht="18.75" customHeight="1" thickBot="1">
      <c r="A21" s="35" t="s">
        <v>5</v>
      </c>
      <c r="B21" s="111">
        <v>1055</v>
      </c>
      <c r="C21" s="112">
        <v>41</v>
      </c>
      <c r="D21" s="113">
        <v>1014</v>
      </c>
      <c r="E21" s="112">
        <v>660</v>
      </c>
      <c r="F21" s="114">
        <v>26</v>
      </c>
      <c r="G21" s="115">
        <v>686</v>
      </c>
      <c r="H21" s="129">
        <v>67.65285996055226</v>
      </c>
      <c r="I21" s="116">
        <v>73.5</v>
      </c>
      <c r="J21" s="125">
        <v>92.04470742932283</v>
      </c>
      <c r="K21" s="40"/>
      <c r="L21" s="20"/>
    </row>
    <row r="22" spans="1:13" s="53" customFormat="1" ht="12" customHeight="1">
      <c r="A22" s="28"/>
      <c r="B22" s="29"/>
      <c r="C22" s="29"/>
      <c r="D22" s="29"/>
      <c r="E22" s="29"/>
      <c r="F22" s="29"/>
      <c r="G22" s="29"/>
      <c r="H22" s="29"/>
      <c r="I22" s="30"/>
      <c r="J22" s="86"/>
      <c r="K22" s="33"/>
      <c r="L22" s="51"/>
      <c r="M22" s="52"/>
    </row>
    <row r="23" spans="1:13" s="53" customFormat="1" ht="12.75">
      <c r="A23" s="32" t="s">
        <v>42</v>
      </c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1" s="55" customFormat="1" ht="12.75">
      <c r="A24" s="12" t="s">
        <v>53</v>
      </c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1" s="55" customFormat="1" ht="12.75">
      <c r="A25" s="12" t="s">
        <v>44</v>
      </c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1" s="55" customFormat="1" ht="18" customHeight="1">
      <c r="A26" s="81" t="s">
        <v>25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1" s="55" customFormat="1" ht="13.5" thickBot="1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ht="12">
      <c r="A29" s="11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4">
      <selection activeCell="A28" sqref="A28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1" customFormat="1" ht="19.5" customHeight="1">
      <c r="A1" s="141" t="s">
        <v>51</v>
      </c>
      <c r="B1" s="142"/>
      <c r="C1" s="142"/>
      <c r="D1" s="142"/>
      <c r="E1" s="142"/>
      <c r="F1" s="142"/>
      <c r="G1" s="142"/>
      <c r="H1" s="142"/>
      <c r="I1" s="142"/>
      <c r="J1" s="147"/>
    </row>
    <row r="2" spans="1:11" s="6" customFormat="1" ht="19.5" customHeight="1">
      <c r="A2" s="143" t="str">
        <f>'1 Adult EE Q2'!A2:J2</f>
        <v>FY20 QUARTER ENDING DECEMBER 31, 2019</v>
      </c>
      <c r="B2" s="144"/>
      <c r="C2" s="144"/>
      <c r="D2" s="144"/>
      <c r="E2" s="144"/>
      <c r="F2" s="144"/>
      <c r="G2" s="144"/>
      <c r="H2" s="144"/>
      <c r="I2" s="144"/>
      <c r="J2" s="148"/>
      <c r="K2" s="10"/>
    </row>
    <row r="3" spans="1:11" s="6" customFormat="1" ht="31.5" customHeight="1" thickBot="1">
      <c r="A3" s="145" t="s">
        <v>86</v>
      </c>
      <c r="B3" s="146"/>
      <c r="C3" s="146"/>
      <c r="D3" s="146"/>
      <c r="E3" s="146"/>
      <c r="F3" s="146"/>
      <c r="G3" s="146"/>
      <c r="H3" s="146"/>
      <c r="I3" s="146"/>
      <c r="J3" s="149"/>
      <c r="K3" s="10"/>
    </row>
    <row r="4" spans="1:11" s="4" customFormat="1" ht="54" customHeight="1" thickBot="1">
      <c r="A4" s="87" t="s">
        <v>52</v>
      </c>
      <c r="B4" s="88" t="s">
        <v>7</v>
      </c>
      <c r="C4" s="89" t="s">
        <v>8</v>
      </c>
      <c r="D4" s="90" t="s">
        <v>19</v>
      </c>
      <c r="E4" s="89" t="s">
        <v>45</v>
      </c>
      <c r="F4" s="89" t="s">
        <v>46</v>
      </c>
      <c r="G4" s="89" t="s">
        <v>57</v>
      </c>
      <c r="H4" s="91" t="s">
        <v>54</v>
      </c>
      <c r="I4" s="92" t="s">
        <v>47</v>
      </c>
      <c r="J4" s="93" t="s">
        <v>48</v>
      </c>
      <c r="K4" s="3"/>
    </row>
    <row r="5" spans="1:12" s="4" customFormat="1" ht="18.75" customHeight="1">
      <c r="A5" s="2" t="s">
        <v>9</v>
      </c>
      <c r="B5" s="58">
        <v>33</v>
      </c>
      <c r="C5" s="18">
        <v>1</v>
      </c>
      <c r="D5" s="61">
        <v>32</v>
      </c>
      <c r="E5" s="17">
        <v>16</v>
      </c>
      <c r="F5" s="36">
        <v>0</v>
      </c>
      <c r="G5" s="62">
        <v>16</v>
      </c>
      <c r="H5" s="94">
        <v>1429.555</v>
      </c>
      <c r="I5" s="106"/>
      <c r="J5" s="107"/>
      <c r="K5" s="3"/>
      <c r="L5" s="20"/>
    </row>
    <row r="6" spans="1:12" s="4" customFormat="1" ht="18.75" customHeight="1">
      <c r="A6" s="5" t="s">
        <v>0</v>
      </c>
      <c r="B6" s="59">
        <v>107</v>
      </c>
      <c r="C6" s="18">
        <v>2</v>
      </c>
      <c r="D6" s="61">
        <v>105</v>
      </c>
      <c r="E6" s="18">
        <v>74</v>
      </c>
      <c r="F6" s="21">
        <v>0</v>
      </c>
      <c r="G6" s="62">
        <v>74</v>
      </c>
      <c r="H6" s="95">
        <v>3424.63</v>
      </c>
      <c r="I6" s="106"/>
      <c r="J6" s="101"/>
      <c r="K6" s="3"/>
      <c r="L6" s="20"/>
    </row>
    <row r="7" spans="1:12" s="4" customFormat="1" ht="18.75" customHeight="1">
      <c r="A7" s="5" t="s">
        <v>10</v>
      </c>
      <c r="B7" s="59">
        <v>48</v>
      </c>
      <c r="C7" s="18">
        <v>2</v>
      </c>
      <c r="D7" s="61">
        <v>46</v>
      </c>
      <c r="E7" s="18">
        <v>32</v>
      </c>
      <c r="F7" s="21">
        <v>0</v>
      </c>
      <c r="G7" s="62">
        <v>32</v>
      </c>
      <c r="H7" s="95">
        <v>4914.44</v>
      </c>
      <c r="I7" s="106"/>
      <c r="J7" s="101"/>
      <c r="K7" s="3"/>
      <c r="L7" s="20"/>
    </row>
    <row r="8" spans="1:12" s="4" customFormat="1" ht="18.75" customHeight="1">
      <c r="A8" s="5" t="s">
        <v>11</v>
      </c>
      <c r="B8" s="59">
        <v>31</v>
      </c>
      <c r="C8" s="18">
        <v>0</v>
      </c>
      <c r="D8" s="61">
        <v>31</v>
      </c>
      <c r="E8" s="18">
        <v>22</v>
      </c>
      <c r="F8" s="21">
        <v>0</v>
      </c>
      <c r="G8" s="62">
        <v>22</v>
      </c>
      <c r="H8" s="95">
        <v>3698.445</v>
      </c>
      <c r="I8" s="106"/>
      <c r="J8" s="101"/>
      <c r="K8" s="3"/>
      <c r="L8" s="20"/>
    </row>
    <row r="9" spans="1:12" s="4" customFormat="1" ht="18.75" customHeight="1">
      <c r="A9" s="5" t="s">
        <v>3</v>
      </c>
      <c r="B9" s="59">
        <v>50</v>
      </c>
      <c r="C9" s="18">
        <v>11</v>
      </c>
      <c r="D9" s="61">
        <v>39</v>
      </c>
      <c r="E9" s="18">
        <v>25</v>
      </c>
      <c r="F9" s="21">
        <v>0</v>
      </c>
      <c r="G9" s="62">
        <v>25</v>
      </c>
      <c r="H9" s="95">
        <v>3235.36</v>
      </c>
      <c r="I9" s="106"/>
      <c r="J9" s="101"/>
      <c r="K9" s="3"/>
      <c r="L9" s="20"/>
    </row>
    <row r="10" spans="1:12" s="4" customFormat="1" ht="18.75" customHeight="1">
      <c r="A10" s="5" t="s">
        <v>12</v>
      </c>
      <c r="B10" s="59">
        <v>102</v>
      </c>
      <c r="C10" s="18">
        <v>1</v>
      </c>
      <c r="D10" s="61">
        <v>101</v>
      </c>
      <c r="E10" s="18">
        <v>66</v>
      </c>
      <c r="F10" s="21">
        <v>0</v>
      </c>
      <c r="G10" s="62">
        <v>66</v>
      </c>
      <c r="H10" s="95">
        <v>2621.94</v>
      </c>
      <c r="I10" s="106"/>
      <c r="J10" s="101"/>
      <c r="K10" s="3"/>
      <c r="L10" s="20"/>
    </row>
    <row r="11" spans="1:12" s="4" customFormat="1" ht="18.75" customHeight="1">
      <c r="A11" s="5" t="s">
        <v>4</v>
      </c>
      <c r="B11" s="59">
        <v>19</v>
      </c>
      <c r="C11" s="18">
        <v>0</v>
      </c>
      <c r="D11" s="61">
        <v>19</v>
      </c>
      <c r="E11" s="18">
        <v>15</v>
      </c>
      <c r="F11" s="21">
        <v>0</v>
      </c>
      <c r="G11" s="62">
        <v>15</v>
      </c>
      <c r="H11" s="95">
        <v>3220.2</v>
      </c>
      <c r="I11" s="106"/>
      <c r="J11" s="101"/>
      <c r="K11" s="3"/>
      <c r="L11" s="20"/>
    </row>
    <row r="12" spans="1:12" s="4" customFormat="1" ht="18.75" customHeight="1">
      <c r="A12" s="5" t="s">
        <v>13</v>
      </c>
      <c r="B12" s="59">
        <v>46</v>
      </c>
      <c r="C12" s="18">
        <v>1</v>
      </c>
      <c r="D12" s="61">
        <v>45</v>
      </c>
      <c r="E12" s="18">
        <v>39</v>
      </c>
      <c r="F12" s="21">
        <v>0</v>
      </c>
      <c r="G12" s="62">
        <v>39</v>
      </c>
      <c r="H12" s="95">
        <v>4141.2</v>
      </c>
      <c r="I12" s="106"/>
      <c r="J12" s="101"/>
      <c r="K12" s="3"/>
      <c r="L12" s="20"/>
    </row>
    <row r="13" spans="1:12" s="4" customFormat="1" ht="18.75" customHeight="1">
      <c r="A13" s="5" t="s">
        <v>6</v>
      </c>
      <c r="B13" s="59">
        <v>50</v>
      </c>
      <c r="C13" s="18">
        <v>0</v>
      </c>
      <c r="D13" s="61">
        <v>50</v>
      </c>
      <c r="E13" s="18">
        <v>24</v>
      </c>
      <c r="F13" s="21">
        <v>0</v>
      </c>
      <c r="G13" s="62">
        <v>24</v>
      </c>
      <c r="H13" s="95">
        <v>2776.85</v>
      </c>
      <c r="I13" s="106"/>
      <c r="J13" s="101"/>
      <c r="K13" s="3"/>
      <c r="L13" s="20"/>
    </row>
    <row r="14" spans="1:12" s="4" customFormat="1" ht="18.75" customHeight="1">
      <c r="A14" s="5" t="s">
        <v>14</v>
      </c>
      <c r="B14" s="59">
        <v>169</v>
      </c>
      <c r="C14" s="18">
        <v>11</v>
      </c>
      <c r="D14" s="61">
        <v>158</v>
      </c>
      <c r="E14" s="18">
        <v>93</v>
      </c>
      <c r="F14" s="21">
        <v>0</v>
      </c>
      <c r="G14" s="62">
        <v>93</v>
      </c>
      <c r="H14" s="95">
        <v>3041.16</v>
      </c>
      <c r="I14" s="106"/>
      <c r="J14" s="101"/>
      <c r="K14" s="3"/>
      <c r="L14" s="20"/>
    </row>
    <row r="15" spans="1:12" s="4" customFormat="1" ht="18.75" customHeight="1">
      <c r="A15" s="5" t="s">
        <v>20</v>
      </c>
      <c r="B15" s="59">
        <v>31</v>
      </c>
      <c r="C15" s="18">
        <v>0</v>
      </c>
      <c r="D15" s="61">
        <v>31</v>
      </c>
      <c r="E15" s="18">
        <v>22</v>
      </c>
      <c r="F15" s="21">
        <v>0</v>
      </c>
      <c r="G15" s="62">
        <v>22</v>
      </c>
      <c r="H15" s="95">
        <v>4380.325</v>
      </c>
      <c r="I15" s="106"/>
      <c r="J15" s="101"/>
      <c r="K15" s="3"/>
      <c r="L15" s="20"/>
    </row>
    <row r="16" spans="1:12" s="4" customFormat="1" ht="18.75" customHeight="1">
      <c r="A16" s="5" t="s">
        <v>1</v>
      </c>
      <c r="B16" s="59">
        <v>88</v>
      </c>
      <c r="C16" s="18">
        <v>0</v>
      </c>
      <c r="D16" s="61">
        <v>88</v>
      </c>
      <c r="E16" s="18">
        <v>52</v>
      </c>
      <c r="F16" s="21">
        <v>0</v>
      </c>
      <c r="G16" s="62">
        <v>52</v>
      </c>
      <c r="H16" s="95">
        <v>2914.475</v>
      </c>
      <c r="I16" s="106"/>
      <c r="J16" s="101"/>
      <c r="K16" s="3"/>
      <c r="L16" s="20"/>
    </row>
    <row r="17" spans="1:12" s="4" customFormat="1" ht="18.75" customHeight="1">
      <c r="A17" s="5" t="s">
        <v>2</v>
      </c>
      <c r="B17" s="59">
        <v>70</v>
      </c>
      <c r="C17" s="18">
        <v>4</v>
      </c>
      <c r="D17" s="61">
        <v>66</v>
      </c>
      <c r="E17" s="18">
        <v>54</v>
      </c>
      <c r="F17" s="21">
        <v>0</v>
      </c>
      <c r="G17" s="62">
        <v>54</v>
      </c>
      <c r="H17" s="95">
        <v>4373.15</v>
      </c>
      <c r="I17" s="106"/>
      <c r="J17" s="101"/>
      <c r="K17" s="3"/>
      <c r="L17" s="20"/>
    </row>
    <row r="18" spans="1:12" s="4" customFormat="1" ht="18.75" customHeight="1">
      <c r="A18" s="5" t="s">
        <v>15</v>
      </c>
      <c r="B18" s="59">
        <v>42</v>
      </c>
      <c r="C18" s="18">
        <v>4</v>
      </c>
      <c r="D18" s="61">
        <v>38</v>
      </c>
      <c r="E18" s="18">
        <v>24</v>
      </c>
      <c r="F18" s="21">
        <v>0</v>
      </c>
      <c r="G18" s="62">
        <v>24</v>
      </c>
      <c r="H18" s="95">
        <v>2967.84</v>
      </c>
      <c r="I18" s="106"/>
      <c r="J18" s="101"/>
      <c r="K18" s="3"/>
      <c r="L18" s="20"/>
    </row>
    <row r="19" spans="1:12" s="4" customFormat="1" ht="18.75" customHeight="1">
      <c r="A19" s="5" t="s">
        <v>16</v>
      </c>
      <c r="B19" s="59">
        <v>51</v>
      </c>
      <c r="C19" s="18">
        <v>1</v>
      </c>
      <c r="D19" s="61">
        <v>50</v>
      </c>
      <c r="E19" s="18">
        <v>37</v>
      </c>
      <c r="F19" s="21">
        <v>0</v>
      </c>
      <c r="G19" s="62">
        <v>37</v>
      </c>
      <c r="H19" s="95">
        <v>2268.84</v>
      </c>
      <c r="I19" s="106"/>
      <c r="J19" s="101"/>
      <c r="K19" s="3"/>
      <c r="L19" s="20"/>
    </row>
    <row r="20" spans="1:12" s="4" customFormat="1" ht="18.75" customHeight="1" thickBot="1">
      <c r="A20" s="34" t="s">
        <v>24</v>
      </c>
      <c r="B20" s="65">
        <v>90</v>
      </c>
      <c r="C20" s="66">
        <v>0</v>
      </c>
      <c r="D20" s="68">
        <v>90</v>
      </c>
      <c r="E20" s="66">
        <v>57</v>
      </c>
      <c r="F20" s="67">
        <v>0</v>
      </c>
      <c r="G20" s="69">
        <v>57</v>
      </c>
      <c r="H20" s="96">
        <v>3391.1</v>
      </c>
      <c r="I20" s="106"/>
      <c r="J20" s="103"/>
      <c r="K20" s="3"/>
      <c r="L20" s="20"/>
    </row>
    <row r="21" spans="1:12" s="4" customFormat="1" ht="18.75" customHeight="1" thickBot="1">
      <c r="A21" s="35" t="s">
        <v>5</v>
      </c>
      <c r="B21" s="77">
        <v>1027</v>
      </c>
      <c r="C21" s="78">
        <v>38</v>
      </c>
      <c r="D21" s="79">
        <v>989</v>
      </c>
      <c r="E21" s="78">
        <v>652</v>
      </c>
      <c r="F21" s="74">
        <v>0</v>
      </c>
      <c r="G21" s="80">
        <v>652</v>
      </c>
      <c r="H21" s="97">
        <v>3281.465</v>
      </c>
      <c r="I21" s="108"/>
      <c r="J21" s="105"/>
      <c r="K21" s="40"/>
      <c r="L21" s="20"/>
    </row>
    <row r="22" spans="1:13" s="53" customFormat="1" ht="12" customHeight="1">
      <c r="A22" s="28"/>
      <c r="B22" s="29"/>
      <c r="C22" s="29"/>
      <c r="D22" s="29"/>
      <c r="E22" s="29"/>
      <c r="F22" s="29"/>
      <c r="G22" s="29"/>
      <c r="H22" s="29"/>
      <c r="I22" s="30"/>
      <c r="J22" s="86"/>
      <c r="K22" s="33"/>
      <c r="L22" s="51"/>
      <c r="M22" s="52"/>
    </row>
    <row r="23" spans="1:13" s="53" customFormat="1" ht="12.75">
      <c r="A23" s="32" t="s">
        <v>42</v>
      </c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1" s="55" customFormat="1" ht="12.75">
      <c r="A24" s="12" t="s">
        <v>43</v>
      </c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1" s="55" customFormat="1" ht="12.75">
      <c r="A25" s="12" t="s">
        <v>44</v>
      </c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1" s="55" customFormat="1" ht="18" customHeight="1">
      <c r="A26" s="81" t="s">
        <v>25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1" s="55" customFormat="1" ht="13.5" thickBot="1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ht="12">
      <c r="A29" s="11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1">
      <selection activeCell="A22" sqref="A22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1" customFormat="1" ht="19.5" customHeight="1">
      <c r="A1" s="141" t="s">
        <v>51</v>
      </c>
      <c r="B1" s="142"/>
      <c r="C1" s="142"/>
      <c r="D1" s="142"/>
      <c r="E1" s="142"/>
      <c r="F1" s="142"/>
      <c r="G1" s="142"/>
      <c r="H1" s="142"/>
      <c r="I1" s="142"/>
      <c r="J1" s="147"/>
    </row>
    <row r="2" spans="1:11" s="6" customFormat="1" ht="19.5" customHeight="1">
      <c r="A2" s="143" t="str">
        <f>'1 Adult EE Q2'!A2:J2</f>
        <v>FY20 QUARTER ENDING DECEMBER 31, 2019</v>
      </c>
      <c r="B2" s="144"/>
      <c r="C2" s="144"/>
      <c r="D2" s="144"/>
      <c r="E2" s="144"/>
      <c r="F2" s="144"/>
      <c r="G2" s="144"/>
      <c r="H2" s="144"/>
      <c r="I2" s="144"/>
      <c r="J2" s="148"/>
      <c r="K2" s="10"/>
    </row>
    <row r="3" spans="1:11" s="6" customFormat="1" ht="30" customHeight="1" thickBot="1">
      <c r="A3" s="145" t="s">
        <v>89</v>
      </c>
      <c r="B3" s="146"/>
      <c r="C3" s="146"/>
      <c r="D3" s="146"/>
      <c r="E3" s="146"/>
      <c r="F3" s="146"/>
      <c r="G3" s="146"/>
      <c r="H3" s="146"/>
      <c r="I3" s="146"/>
      <c r="J3" s="149"/>
      <c r="K3" s="10"/>
    </row>
    <row r="4" spans="1:11" s="4" customFormat="1" ht="54" customHeight="1" thickBot="1">
      <c r="A4" s="87" t="s">
        <v>52</v>
      </c>
      <c r="B4" s="88" t="s">
        <v>7</v>
      </c>
      <c r="C4" s="89" t="s">
        <v>8</v>
      </c>
      <c r="D4" s="90" t="s">
        <v>19</v>
      </c>
      <c r="E4" s="89" t="s">
        <v>64</v>
      </c>
      <c r="F4" s="89" t="s">
        <v>65</v>
      </c>
      <c r="G4" s="89" t="s">
        <v>66</v>
      </c>
      <c r="H4" s="91" t="s">
        <v>67</v>
      </c>
      <c r="I4" s="92" t="s">
        <v>47</v>
      </c>
      <c r="J4" s="93" t="s">
        <v>48</v>
      </c>
      <c r="K4" s="3"/>
    </row>
    <row r="5" spans="1:12" s="4" customFormat="1" ht="18.75" customHeight="1">
      <c r="A5" s="2" t="s">
        <v>9</v>
      </c>
      <c r="B5" s="58">
        <v>24</v>
      </c>
      <c r="C5" s="18">
        <v>1</v>
      </c>
      <c r="D5" s="61">
        <v>23</v>
      </c>
      <c r="E5" s="17">
        <v>10</v>
      </c>
      <c r="F5" s="36">
        <v>4</v>
      </c>
      <c r="G5" s="62">
        <v>13</v>
      </c>
      <c r="H5" s="126">
        <v>56.52173913043478</v>
      </c>
      <c r="I5" s="110">
        <v>65</v>
      </c>
      <c r="J5" s="119">
        <v>86.95652173913044</v>
      </c>
      <c r="K5" s="3"/>
      <c r="L5" s="20"/>
    </row>
    <row r="6" spans="1:12" s="4" customFormat="1" ht="18.75" customHeight="1">
      <c r="A6" s="5" t="s">
        <v>0</v>
      </c>
      <c r="B6" s="59">
        <v>67</v>
      </c>
      <c r="C6" s="18">
        <v>0</v>
      </c>
      <c r="D6" s="61">
        <v>67</v>
      </c>
      <c r="E6" s="18">
        <v>21</v>
      </c>
      <c r="F6" s="21">
        <v>19</v>
      </c>
      <c r="G6" s="62">
        <v>39</v>
      </c>
      <c r="H6" s="127">
        <v>58.208955223880594</v>
      </c>
      <c r="I6" s="110">
        <v>67</v>
      </c>
      <c r="J6" s="119">
        <v>86.87903764758298</v>
      </c>
      <c r="K6" s="3"/>
      <c r="L6" s="20"/>
    </row>
    <row r="7" spans="1:12" s="4" customFormat="1" ht="18.75" customHeight="1">
      <c r="A7" s="5" t="s">
        <v>10</v>
      </c>
      <c r="B7" s="59">
        <v>53</v>
      </c>
      <c r="C7" s="18">
        <v>3</v>
      </c>
      <c r="D7" s="61">
        <v>50</v>
      </c>
      <c r="E7" s="18">
        <v>26</v>
      </c>
      <c r="F7" s="21">
        <v>21</v>
      </c>
      <c r="G7" s="62">
        <v>44</v>
      </c>
      <c r="H7" s="127">
        <v>88</v>
      </c>
      <c r="I7" s="110">
        <v>65.5</v>
      </c>
      <c r="J7" s="119">
        <v>134.35114503816794</v>
      </c>
      <c r="K7" s="3"/>
      <c r="L7" s="20"/>
    </row>
    <row r="8" spans="1:12" s="4" customFormat="1" ht="18.75" customHeight="1">
      <c r="A8" s="5" t="s">
        <v>11</v>
      </c>
      <c r="B8" s="59">
        <v>27</v>
      </c>
      <c r="C8" s="18">
        <v>0</v>
      </c>
      <c r="D8" s="61">
        <v>27</v>
      </c>
      <c r="E8" s="18">
        <v>4</v>
      </c>
      <c r="F8" s="21">
        <v>16</v>
      </c>
      <c r="G8" s="62">
        <v>20</v>
      </c>
      <c r="H8" s="127">
        <v>74.07407407407408</v>
      </c>
      <c r="I8" s="110">
        <v>70.5</v>
      </c>
      <c r="J8" s="119">
        <v>105.0696086157079</v>
      </c>
      <c r="K8" s="3"/>
      <c r="L8" s="20"/>
    </row>
    <row r="9" spans="1:12" s="4" customFormat="1" ht="18.75" customHeight="1">
      <c r="A9" s="5" t="s">
        <v>3</v>
      </c>
      <c r="B9" s="59">
        <v>44</v>
      </c>
      <c r="C9" s="18">
        <v>8</v>
      </c>
      <c r="D9" s="61">
        <v>36</v>
      </c>
      <c r="E9" s="18">
        <v>18</v>
      </c>
      <c r="F9" s="21">
        <v>2</v>
      </c>
      <c r="G9" s="62">
        <v>20</v>
      </c>
      <c r="H9" s="127">
        <v>55.55555555555556</v>
      </c>
      <c r="I9" s="110">
        <v>70.5</v>
      </c>
      <c r="J9" s="119">
        <v>78.80220646178094</v>
      </c>
      <c r="K9" s="3"/>
      <c r="L9" s="20"/>
    </row>
    <row r="10" spans="1:12" s="4" customFormat="1" ht="18.75" customHeight="1">
      <c r="A10" s="5" t="s">
        <v>12</v>
      </c>
      <c r="B10" s="59">
        <v>118</v>
      </c>
      <c r="C10" s="18">
        <v>1</v>
      </c>
      <c r="D10" s="61">
        <v>117</v>
      </c>
      <c r="E10" s="18">
        <v>44</v>
      </c>
      <c r="F10" s="21">
        <v>49</v>
      </c>
      <c r="G10" s="62">
        <v>84</v>
      </c>
      <c r="H10" s="127">
        <v>71.7948717948718</v>
      </c>
      <c r="I10" s="110">
        <v>70.5</v>
      </c>
      <c r="J10" s="119">
        <v>101.83669758137844</v>
      </c>
      <c r="K10" s="3"/>
      <c r="L10" s="20"/>
    </row>
    <row r="11" spans="1:12" s="4" customFormat="1" ht="18.75" customHeight="1">
      <c r="A11" s="5" t="s">
        <v>4</v>
      </c>
      <c r="B11" s="59">
        <v>12</v>
      </c>
      <c r="C11" s="18">
        <v>0</v>
      </c>
      <c r="D11" s="61">
        <v>12</v>
      </c>
      <c r="E11" s="18">
        <v>1</v>
      </c>
      <c r="F11" s="21">
        <v>2</v>
      </c>
      <c r="G11" s="62">
        <v>3</v>
      </c>
      <c r="H11" s="127">
        <v>25</v>
      </c>
      <c r="I11" s="110">
        <v>65</v>
      </c>
      <c r="J11" s="119">
        <v>38.46153846153846</v>
      </c>
      <c r="K11" s="3"/>
      <c r="L11" s="20"/>
    </row>
    <row r="12" spans="1:12" s="4" customFormat="1" ht="18.75" customHeight="1">
      <c r="A12" s="5" t="s">
        <v>13</v>
      </c>
      <c r="B12" s="59">
        <v>48</v>
      </c>
      <c r="C12" s="18">
        <v>0</v>
      </c>
      <c r="D12" s="61">
        <v>48</v>
      </c>
      <c r="E12" s="18">
        <v>33</v>
      </c>
      <c r="F12" s="21">
        <v>8</v>
      </c>
      <c r="G12" s="62">
        <v>38</v>
      </c>
      <c r="H12" s="127">
        <v>79.16666666666667</v>
      </c>
      <c r="I12" s="110">
        <v>70.5</v>
      </c>
      <c r="J12" s="119">
        <v>112.29314420803783</v>
      </c>
      <c r="K12" s="3"/>
      <c r="L12" s="20"/>
    </row>
    <row r="13" spans="1:12" s="4" customFormat="1" ht="18.75" customHeight="1">
      <c r="A13" s="5" t="s">
        <v>6</v>
      </c>
      <c r="B13" s="59">
        <v>50</v>
      </c>
      <c r="C13" s="18">
        <v>0</v>
      </c>
      <c r="D13" s="61">
        <v>50</v>
      </c>
      <c r="E13" s="18">
        <v>0</v>
      </c>
      <c r="F13" s="21">
        <v>21</v>
      </c>
      <c r="G13" s="62">
        <v>21</v>
      </c>
      <c r="H13" s="127">
        <v>42</v>
      </c>
      <c r="I13" s="110">
        <v>70.5</v>
      </c>
      <c r="J13" s="119">
        <v>59.57446808510638</v>
      </c>
      <c r="K13" s="3"/>
      <c r="L13" s="20"/>
    </row>
    <row r="14" spans="1:12" s="4" customFormat="1" ht="18.75" customHeight="1">
      <c r="A14" s="5" t="s">
        <v>14</v>
      </c>
      <c r="B14" s="59">
        <v>46</v>
      </c>
      <c r="C14" s="18">
        <v>3</v>
      </c>
      <c r="D14" s="61">
        <v>43</v>
      </c>
      <c r="E14" s="18">
        <v>35</v>
      </c>
      <c r="F14" s="21">
        <v>10</v>
      </c>
      <c r="G14" s="62">
        <v>38</v>
      </c>
      <c r="H14" s="127">
        <v>88.37209302325581</v>
      </c>
      <c r="I14" s="110">
        <v>66</v>
      </c>
      <c r="J14" s="119">
        <v>133.89711064129668</v>
      </c>
      <c r="K14" s="3"/>
      <c r="L14" s="20"/>
    </row>
    <row r="15" spans="1:12" s="4" customFormat="1" ht="18.75" customHeight="1">
      <c r="A15" s="5" t="s">
        <v>20</v>
      </c>
      <c r="B15" s="59">
        <v>38</v>
      </c>
      <c r="C15" s="18">
        <v>0</v>
      </c>
      <c r="D15" s="61">
        <v>38</v>
      </c>
      <c r="E15" s="18">
        <v>0</v>
      </c>
      <c r="F15" s="21">
        <v>30</v>
      </c>
      <c r="G15" s="62">
        <v>30</v>
      </c>
      <c r="H15" s="127">
        <v>78.94736842105263</v>
      </c>
      <c r="I15" s="110">
        <v>70.5</v>
      </c>
      <c r="J15" s="119">
        <v>111.98208286674134</v>
      </c>
      <c r="K15" s="3"/>
      <c r="L15" s="20"/>
    </row>
    <row r="16" spans="1:12" s="4" customFormat="1" ht="18.75" customHeight="1">
      <c r="A16" s="5" t="s">
        <v>1</v>
      </c>
      <c r="B16" s="59">
        <v>85</v>
      </c>
      <c r="C16" s="18">
        <v>0</v>
      </c>
      <c r="D16" s="61">
        <v>85</v>
      </c>
      <c r="E16" s="18">
        <v>27</v>
      </c>
      <c r="F16" s="21">
        <v>10</v>
      </c>
      <c r="G16" s="62">
        <v>30</v>
      </c>
      <c r="H16" s="127">
        <v>35.294117647058826</v>
      </c>
      <c r="I16" s="110">
        <v>70.5</v>
      </c>
      <c r="J16" s="119">
        <v>50.06257822277848</v>
      </c>
      <c r="K16" s="3"/>
      <c r="L16" s="20"/>
    </row>
    <row r="17" spans="1:12" s="4" customFormat="1" ht="18.75" customHeight="1">
      <c r="A17" s="5" t="s">
        <v>2</v>
      </c>
      <c r="B17" s="59">
        <v>56</v>
      </c>
      <c r="C17" s="18">
        <v>4</v>
      </c>
      <c r="D17" s="61">
        <v>52</v>
      </c>
      <c r="E17" s="18">
        <v>29</v>
      </c>
      <c r="F17" s="21">
        <v>19</v>
      </c>
      <c r="G17" s="62">
        <v>44</v>
      </c>
      <c r="H17" s="127">
        <v>84.61538461538461</v>
      </c>
      <c r="I17" s="110">
        <v>70.5</v>
      </c>
      <c r="J17" s="119">
        <v>120.02182214948172</v>
      </c>
      <c r="K17" s="3"/>
      <c r="L17" s="20"/>
    </row>
    <row r="18" spans="1:12" s="4" customFormat="1" ht="18.75" customHeight="1">
      <c r="A18" s="5" t="s">
        <v>15</v>
      </c>
      <c r="B18" s="59">
        <v>25</v>
      </c>
      <c r="C18" s="18">
        <v>0</v>
      </c>
      <c r="D18" s="61">
        <v>25</v>
      </c>
      <c r="E18" s="18">
        <v>13</v>
      </c>
      <c r="F18" s="21">
        <v>11</v>
      </c>
      <c r="G18" s="62">
        <v>23</v>
      </c>
      <c r="H18" s="127">
        <v>92</v>
      </c>
      <c r="I18" s="110">
        <v>70.5</v>
      </c>
      <c r="J18" s="119">
        <v>130.4964539007092</v>
      </c>
      <c r="K18" s="3"/>
      <c r="L18" s="20"/>
    </row>
    <row r="19" spans="1:12" s="4" customFormat="1" ht="18.75" customHeight="1">
      <c r="A19" s="5" t="s">
        <v>16</v>
      </c>
      <c r="B19" s="59">
        <v>44</v>
      </c>
      <c r="C19" s="18">
        <v>2</v>
      </c>
      <c r="D19" s="61">
        <v>42</v>
      </c>
      <c r="E19" s="18">
        <v>28</v>
      </c>
      <c r="F19" s="21">
        <v>0</v>
      </c>
      <c r="G19" s="62">
        <v>28</v>
      </c>
      <c r="H19" s="127">
        <v>66.66666666666667</v>
      </c>
      <c r="I19" s="110">
        <v>70.5</v>
      </c>
      <c r="J19" s="119">
        <v>94.56264775413712</v>
      </c>
      <c r="K19" s="3"/>
      <c r="L19" s="20"/>
    </row>
    <row r="20" spans="1:12" s="4" customFormat="1" ht="18.75" customHeight="1" thickBot="1">
      <c r="A20" s="34" t="s">
        <v>24</v>
      </c>
      <c r="B20" s="65">
        <v>79</v>
      </c>
      <c r="C20" s="66">
        <v>0</v>
      </c>
      <c r="D20" s="68">
        <v>79</v>
      </c>
      <c r="E20" s="66">
        <v>41</v>
      </c>
      <c r="F20" s="67">
        <v>9</v>
      </c>
      <c r="G20" s="69">
        <v>42</v>
      </c>
      <c r="H20" s="128">
        <v>53.164556962025316</v>
      </c>
      <c r="I20" s="110">
        <v>70.5</v>
      </c>
      <c r="J20" s="122">
        <v>75.41071909507137</v>
      </c>
      <c r="K20" s="3"/>
      <c r="L20" s="20"/>
    </row>
    <row r="21" spans="1:12" s="4" customFormat="1" ht="18.75" customHeight="1" thickBot="1">
      <c r="A21" s="35" t="s">
        <v>5</v>
      </c>
      <c r="B21" s="111">
        <v>816</v>
      </c>
      <c r="C21" s="112">
        <v>22</v>
      </c>
      <c r="D21" s="113">
        <v>794</v>
      </c>
      <c r="E21" s="112">
        <v>330</v>
      </c>
      <c r="F21" s="114">
        <v>231</v>
      </c>
      <c r="G21" s="115">
        <v>517</v>
      </c>
      <c r="H21" s="129">
        <v>65.11335012594458</v>
      </c>
      <c r="I21" s="116">
        <v>70.5</v>
      </c>
      <c r="J21" s="125">
        <v>92.35936188077245</v>
      </c>
      <c r="K21" s="40"/>
      <c r="L21" s="20"/>
    </row>
    <row r="22" spans="1:13" s="53" customFormat="1" ht="12" customHeight="1">
      <c r="A22" s="28"/>
      <c r="B22" s="29"/>
      <c r="C22" s="29"/>
      <c r="D22" s="29"/>
      <c r="E22" s="29"/>
      <c r="F22" s="29"/>
      <c r="G22" s="29"/>
      <c r="H22" s="29"/>
      <c r="I22" s="30"/>
      <c r="J22" s="86"/>
      <c r="K22" s="33"/>
      <c r="L22" s="51"/>
      <c r="M22" s="52"/>
    </row>
    <row r="23" spans="1:13" s="53" customFormat="1" ht="12.75">
      <c r="A23" s="32"/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1" s="55" customFormat="1" ht="12.75">
      <c r="A24" s="12"/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1" s="55" customFormat="1" ht="12.75">
      <c r="A25" s="12"/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1" s="55" customFormat="1" ht="18" customHeight="1">
      <c r="A26" s="81" t="s">
        <v>25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1" s="55" customFormat="1" ht="13.5" thickBot="1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ht="12">
      <c r="A29" s="11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A26" sqref="A26"/>
    </sheetView>
  </sheetViews>
  <sheetFormatPr defaultColWidth="9.140625" defaultRowHeight="12.75"/>
  <cols>
    <col min="1" max="1" width="18.7109375" style="0" customWidth="1"/>
    <col min="2" max="2" width="10.421875" style="0" customWidth="1"/>
    <col min="3" max="3" width="10.8515625" style="0" customWidth="1"/>
    <col min="4" max="4" width="12.28125" style="0" customWidth="1"/>
    <col min="5" max="5" width="10.421875" style="0" customWidth="1"/>
    <col min="6" max="6" width="11.00390625" style="0" customWidth="1"/>
    <col min="7" max="8" width="12.421875" style="0" customWidth="1"/>
    <col min="9" max="9" width="10.421875" style="0" customWidth="1"/>
    <col min="10" max="10" width="10.00390625" style="0" customWidth="1"/>
    <col min="11" max="11" width="10.140625" style="0" customWidth="1"/>
  </cols>
  <sheetData>
    <row r="1" spans="1:11" s="45" customFormat="1" ht="19.5" customHeight="1">
      <c r="A1" s="141" t="str">
        <f>'11 Youth EE_Educ Q2'!$A$1</f>
        <v>TAB 11 - WIOA TITLE I PERFORMANCE MEASURES</v>
      </c>
      <c r="B1" s="153"/>
      <c r="C1" s="153"/>
      <c r="D1" s="153"/>
      <c r="E1" s="153"/>
      <c r="F1" s="153"/>
      <c r="G1" s="153"/>
      <c r="H1" s="153"/>
      <c r="I1" s="153"/>
      <c r="J1" s="153"/>
      <c r="K1" s="154"/>
    </row>
    <row r="2" spans="1:12" s="46" customFormat="1" ht="19.5" customHeight="1">
      <c r="A2" s="143" t="str">
        <f>'11 Youth EE_Educ Q2'!A2:J2</f>
        <v>FY20 QUARTER ENDING DECEMBER 31, 2019</v>
      </c>
      <c r="B2" s="144"/>
      <c r="C2" s="144"/>
      <c r="D2" s="144"/>
      <c r="E2" s="144"/>
      <c r="F2" s="144"/>
      <c r="G2" s="144"/>
      <c r="H2" s="144"/>
      <c r="I2" s="144"/>
      <c r="J2" s="144"/>
      <c r="K2" s="148"/>
      <c r="L2" s="45"/>
    </row>
    <row r="3" spans="1:12" s="46" customFormat="1" ht="19.5" customHeight="1" thickBot="1">
      <c r="A3" s="150" t="s">
        <v>70</v>
      </c>
      <c r="B3" s="151"/>
      <c r="C3" s="151"/>
      <c r="D3" s="151"/>
      <c r="E3" s="151"/>
      <c r="F3" s="151"/>
      <c r="G3" s="151"/>
      <c r="H3" s="151"/>
      <c r="I3" s="151"/>
      <c r="J3" s="151"/>
      <c r="K3" s="152"/>
      <c r="L3" s="45"/>
    </row>
    <row r="4" spans="1:12" ht="54.75" customHeight="1" thickBot="1">
      <c r="A4" s="47" t="s">
        <v>52</v>
      </c>
      <c r="B4" s="14" t="s">
        <v>87</v>
      </c>
      <c r="C4" s="15" t="s">
        <v>58</v>
      </c>
      <c r="D4" s="15" t="s">
        <v>59</v>
      </c>
      <c r="E4" s="16" t="s">
        <v>60</v>
      </c>
      <c r="F4" s="15" t="s">
        <v>61</v>
      </c>
      <c r="G4" s="15" t="s">
        <v>62</v>
      </c>
      <c r="H4" s="15" t="s">
        <v>91</v>
      </c>
      <c r="I4" s="13" t="s">
        <v>63</v>
      </c>
      <c r="J4" s="98" t="s">
        <v>22</v>
      </c>
      <c r="K4" s="99" t="s">
        <v>21</v>
      </c>
      <c r="L4" s="1"/>
    </row>
    <row r="5" spans="1:13" s="4" customFormat="1" ht="18.75" customHeight="1">
      <c r="A5" s="2" t="s">
        <v>9</v>
      </c>
      <c r="B5" s="58">
        <v>36</v>
      </c>
      <c r="C5" s="18">
        <v>5</v>
      </c>
      <c r="D5" s="21">
        <v>20</v>
      </c>
      <c r="E5" s="61">
        <v>0</v>
      </c>
      <c r="F5" s="17">
        <v>0</v>
      </c>
      <c r="G5" s="36">
        <v>0</v>
      </c>
      <c r="H5" s="62">
        <v>21</v>
      </c>
      <c r="I5" s="83">
        <f>H5/B5</f>
        <v>0.5833333333333334</v>
      </c>
      <c r="J5" s="100"/>
      <c r="K5" s="101"/>
      <c r="L5" s="3"/>
      <c r="M5" s="20"/>
    </row>
    <row r="6" spans="1:13" s="4" customFormat="1" ht="18.75" customHeight="1">
      <c r="A6" s="5" t="s">
        <v>0</v>
      </c>
      <c r="B6" s="59">
        <v>78</v>
      </c>
      <c r="C6" s="18">
        <v>0</v>
      </c>
      <c r="D6" s="21">
        <v>6</v>
      </c>
      <c r="E6" s="61">
        <v>2</v>
      </c>
      <c r="F6" s="18">
        <v>7</v>
      </c>
      <c r="G6" s="21">
        <v>4</v>
      </c>
      <c r="H6" s="62">
        <v>19</v>
      </c>
      <c r="I6" s="84">
        <f>+H6/B6</f>
        <v>0.24358974358974358</v>
      </c>
      <c r="J6" s="100"/>
      <c r="K6" s="101"/>
      <c r="L6" s="3"/>
      <c r="M6" s="20"/>
    </row>
    <row r="7" spans="1:13" s="4" customFormat="1" ht="18.75" customHeight="1">
      <c r="A7" s="5" t="s">
        <v>10</v>
      </c>
      <c r="B7" s="59">
        <v>107</v>
      </c>
      <c r="C7" s="18">
        <v>4</v>
      </c>
      <c r="D7" s="21">
        <v>44</v>
      </c>
      <c r="E7" s="61">
        <v>8</v>
      </c>
      <c r="F7" s="18">
        <v>20</v>
      </c>
      <c r="G7" s="21">
        <v>13</v>
      </c>
      <c r="H7" s="62">
        <v>67</v>
      </c>
      <c r="I7" s="84">
        <f aca="true" t="shared" si="0" ref="I7:I20">+H7/B7</f>
        <v>0.6261682242990654</v>
      </c>
      <c r="J7" s="100"/>
      <c r="K7" s="101"/>
      <c r="L7" s="3"/>
      <c r="M7" s="20"/>
    </row>
    <row r="8" spans="1:13" s="4" customFormat="1" ht="18.75" customHeight="1">
      <c r="A8" s="5" t="s">
        <v>11</v>
      </c>
      <c r="B8" s="59">
        <v>39</v>
      </c>
      <c r="C8" s="18">
        <v>2</v>
      </c>
      <c r="D8" s="21">
        <v>4</v>
      </c>
      <c r="E8" s="61">
        <v>0</v>
      </c>
      <c r="F8" s="18">
        <v>11</v>
      </c>
      <c r="G8" s="21">
        <v>10</v>
      </c>
      <c r="H8" s="62">
        <v>24</v>
      </c>
      <c r="I8" s="84">
        <f t="shared" si="0"/>
        <v>0.6153846153846154</v>
      </c>
      <c r="J8" s="100"/>
      <c r="K8" s="101"/>
      <c r="L8" s="3"/>
      <c r="M8" s="20"/>
    </row>
    <row r="9" spans="1:13" s="4" customFormat="1" ht="18.75" customHeight="1">
      <c r="A9" s="5" t="s">
        <v>3</v>
      </c>
      <c r="B9" s="59">
        <v>73</v>
      </c>
      <c r="C9" s="18">
        <v>0</v>
      </c>
      <c r="D9" s="21">
        <v>22</v>
      </c>
      <c r="E9" s="61">
        <v>1</v>
      </c>
      <c r="F9" s="18">
        <v>1</v>
      </c>
      <c r="G9" s="21">
        <v>1</v>
      </c>
      <c r="H9" s="62">
        <v>24</v>
      </c>
      <c r="I9" s="84">
        <f t="shared" si="0"/>
        <v>0.3287671232876712</v>
      </c>
      <c r="J9" s="100"/>
      <c r="K9" s="101"/>
      <c r="L9" s="3"/>
      <c r="M9" s="20"/>
    </row>
    <row r="10" spans="1:13" s="4" customFormat="1" ht="18.75" customHeight="1">
      <c r="A10" s="5" t="s">
        <v>12</v>
      </c>
      <c r="B10" s="59">
        <v>113</v>
      </c>
      <c r="C10" s="18">
        <v>30</v>
      </c>
      <c r="D10" s="21">
        <v>25</v>
      </c>
      <c r="E10" s="61">
        <v>0</v>
      </c>
      <c r="F10" s="18">
        <v>20</v>
      </c>
      <c r="G10" s="21">
        <v>10</v>
      </c>
      <c r="H10" s="62">
        <v>53</v>
      </c>
      <c r="I10" s="84">
        <f t="shared" si="0"/>
        <v>0.4690265486725664</v>
      </c>
      <c r="J10" s="100"/>
      <c r="K10" s="101"/>
      <c r="L10" s="3"/>
      <c r="M10" s="20"/>
    </row>
    <row r="11" spans="1:13" s="4" customFormat="1" ht="18.75" customHeight="1">
      <c r="A11" s="5" t="s">
        <v>4</v>
      </c>
      <c r="B11" s="59">
        <v>27</v>
      </c>
      <c r="C11" s="18">
        <v>0</v>
      </c>
      <c r="D11" s="21">
        <v>8</v>
      </c>
      <c r="E11" s="61">
        <v>1</v>
      </c>
      <c r="F11" s="18">
        <v>2</v>
      </c>
      <c r="G11" s="21">
        <v>1</v>
      </c>
      <c r="H11" s="62">
        <v>12</v>
      </c>
      <c r="I11" s="84">
        <f t="shared" si="0"/>
        <v>0.4444444444444444</v>
      </c>
      <c r="J11" s="100"/>
      <c r="K11" s="101"/>
      <c r="L11" s="3"/>
      <c r="M11" s="20"/>
    </row>
    <row r="12" spans="1:13" s="4" customFormat="1" ht="18.75" customHeight="1">
      <c r="A12" s="5" t="s">
        <v>13</v>
      </c>
      <c r="B12" s="59">
        <v>87</v>
      </c>
      <c r="C12" s="18">
        <v>0</v>
      </c>
      <c r="D12" s="21">
        <v>29</v>
      </c>
      <c r="E12" s="61">
        <v>10</v>
      </c>
      <c r="F12" s="18">
        <v>6</v>
      </c>
      <c r="G12" s="21">
        <v>4</v>
      </c>
      <c r="H12" s="62">
        <v>46</v>
      </c>
      <c r="I12" s="84">
        <f t="shared" si="0"/>
        <v>0.5287356321839081</v>
      </c>
      <c r="J12" s="100"/>
      <c r="K12" s="101"/>
      <c r="L12" s="3"/>
      <c r="M12" s="20"/>
    </row>
    <row r="13" spans="1:13" s="4" customFormat="1" ht="18.75" customHeight="1">
      <c r="A13" s="5" t="s">
        <v>6</v>
      </c>
      <c r="B13" s="59">
        <v>63</v>
      </c>
      <c r="C13" s="18">
        <v>0</v>
      </c>
      <c r="D13" s="21">
        <v>0</v>
      </c>
      <c r="E13" s="61">
        <v>0</v>
      </c>
      <c r="F13" s="18">
        <v>0</v>
      </c>
      <c r="G13" s="21">
        <v>10</v>
      </c>
      <c r="H13" s="62">
        <v>10</v>
      </c>
      <c r="I13" s="84">
        <f t="shared" si="0"/>
        <v>0.15873015873015872</v>
      </c>
      <c r="J13" s="100"/>
      <c r="K13" s="101"/>
      <c r="L13" s="3"/>
      <c r="M13" s="20"/>
    </row>
    <row r="14" spans="1:13" s="4" customFormat="1" ht="18.75" customHeight="1">
      <c r="A14" s="5" t="s">
        <v>14</v>
      </c>
      <c r="B14" s="59">
        <v>244</v>
      </c>
      <c r="C14" s="18">
        <v>106</v>
      </c>
      <c r="D14" s="21">
        <v>32</v>
      </c>
      <c r="E14" s="61">
        <v>51</v>
      </c>
      <c r="F14" s="18">
        <v>4</v>
      </c>
      <c r="G14" s="21">
        <v>11</v>
      </c>
      <c r="H14" s="62">
        <v>166</v>
      </c>
      <c r="I14" s="84">
        <f t="shared" si="0"/>
        <v>0.680327868852459</v>
      </c>
      <c r="J14" s="100"/>
      <c r="K14" s="101"/>
      <c r="L14" s="3"/>
      <c r="M14" s="20"/>
    </row>
    <row r="15" spans="1:13" s="4" customFormat="1" ht="18.75" customHeight="1">
      <c r="A15" s="5" t="s">
        <v>20</v>
      </c>
      <c r="B15" s="59">
        <v>28</v>
      </c>
      <c r="C15" s="18">
        <v>1</v>
      </c>
      <c r="D15" s="21">
        <v>3</v>
      </c>
      <c r="E15" s="61">
        <v>0</v>
      </c>
      <c r="F15" s="18">
        <v>2</v>
      </c>
      <c r="G15" s="21">
        <v>4</v>
      </c>
      <c r="H15" s="62">
        <v>9</v>
      </c>
      <c r="I15" s="84">
        <f t="shared" si="0"/>
        <v>0.32142857142857145</v>
      </c>
      <c r="J15" s="100"/>
      <c r="K15" s="101"/>
      <c r="L15" s="3"/>
      <c r="M15" s="20"/>
    </row>
    <row r="16" spans="1:13" s="4" customFormat="1" ht="18.75" customHeight="1">
      <c r="A16" s="5" t="s">
        <v>1</v>
      </c>
      <c r="B16" s="59">
        <v>69</v>
      </c>
      <c r="C16" s="18">
        <v>0</v>
      </c>
      <c r="D16" s="21">
        <v>12</v>
      </c>
      <c r="E16" s="61">
        <v>0</v>
      </c>
      <c r="F16" s="18">
        <v>0</v>
      </c>
      <c r="G16" s="21">
        <v>0</v>
      </c>
      <c r="H16" s="62">
        <v>12</v>
      </c>
      <c r="I16" s="84">
        <f t="shared" si="0"/>
        <v>0.17391304347826086</v>
      </c>
      <c r="J16" s="100"/>
      <c r="K16" s="101"/>
      <c r="L16" s="3"/>
      <c r="M16" s="20"/>
    </row>
    <row r="17" spans="1:13" s="4" customFormat="1" ht="18.75" customHeight="1">
      <c r="A17" s="5" t="s">
        <v>2</v>
      </c>
      <c r="B17" s="59">
        <v>59</v>
      </c>
      <c r="C17" s="18">
        <v>5</v>
      </c>
      <c r="D17" s="21">
        <v>25</v>
      </c>
      <c r="E17" s="61">
        <v>1</v>
      </c>
      <c r="F17" s="18">
        <v>2</v>
      </c>
      <c r="G17" s="21">
        <v>3</v>
      </c>
      <c r="H17" s="62">
        <v>31</v>
      </c>
      <c r="I17" s="84">
        <f t="shared" si="0"/>
        <v>0.5254237288135594</v>
      </c>
      <c r="J17" s="100"/>
      <c r="K17" s="101"/>
      <c r="L17" s="3"/>
      <c r="M17" s="20"/>
    </row>
    <row r="18" spans="1:13" s="4" customFormat="1" ht="18.75" customHeight="1">
      <c r="A18" s="5" t="s">
        <v>15</v>
      </c>
      <c r="B18" s="59">
        <v>42</v>
      </c>
      <c r="C18" s="18">
        <v>6</v>
      </c>
      <c r="D18" s="21">
        <v>8</v>
      </c>
      <c r="E18" s="61">
        <v>2</v>
      </c>
      <c r="F18" s="18">
        <v>0</v>
      </c>
      <c r="G18" s="21">
        <v>9</v>
      </c>
      <c r="H18" s="62">
        <v>21</v>
      </c>
      <c r="I18" s="84">
        <f t="shared" si="0"/>
        <v>0.5</v>
      </c>
      <c r="J18" s="100"/>
      <c r="K18" s="101"/>
      <c r="L18" s="3"/>
      <c r="M18" s="20"/>
    </row>
    <row r="19" spans="1:13" s="4" customFormat="1" ht="18.75" customHeight="1">
      <c r="A19" s="5" t="s">
        <v>16</v>
      </c>
      <c r="B19" s="59">
        <v>55</v>
      </c>
      <c r="C19" s="18">
        <v>9</v>
      </c>
      <c r="D19" s="21">
        <v>18</v>
      </c>
      <c r="E19" s="61">
        <v>0</v>
      </c>
      <c r="F19" s="18">
        <v>1</v>
      </c>
      <c r="G19" s="21">
        <v>0</v>
      </c>
      <c r="H19" s="62">
        <v>22</v>
      </c>
      <c r="I19" s="84">
        <f t="shared" si="0"/>
        <v>0.4</v>
      </c>
      <c r="J19" s="100"/>
      <c r="K19" s="101"/>
      <c r="L19" s="3"/>
      <c r="M19" s="20"/>
    </row>
    <row r="20" spans="1:13" s="4" customFormat="1" ht="18.75" customHeight="1" thickBot="1">
      <c r="A20" s="34" t="s">
        <v>24</v>
      </c>
      <c r="B20" s="60">
        <v>78</v>
      </c>
      <c r="C20" s="19">
        <v>1</v>
      </c>
      <c r="D20" s="22">
        <v>26</v>
      </c>
      <c r="E20" s="63">
        <v>0</v>
      </c>
      <c r="F20" s="19">
        <v>12</v>
      </c>
      <c r="G20" s="22">
        <v>0</v>
      </c>
      <c r="H20" s="64">
        <v>39</v>
      </c>
      <c r="I20" s="135">
        <f t="shared" si="0"/>
        <v>0.5</v>
      </c>
      <c r="J20" s="102"/>
      <c r="K20" s="103"/>
      <c r="L20" s="3"/>
      <c r="M20" s="20"/>
    </row>
    <row r="21" spans="1:13" s="4" customFormat="1" ht="18.75" customHeight="1" thickBot="1">
      <c r="A21" s="35" t="s">
        <v>5</v>
      </c>
      <c r="B21" s="71">
        <v>1198</v>
      </c>
      <c r="C21" s="72">
        <v>169</v>
      </c>
      <c r="D21" s="73">
        <v>282</v>
      </c>
      <c r="E21" s="75">
        <v>76</v>
      </c>
      <c r="F21" s="72">
        <v>88</v>
      </c>
      <c r="G21" s="73">
        <v>80</v>
      </c>
      <c r="H21" s="76">
        <v>576</v>
      </c>
      <c r="I21" s="136">
        <f>+H21/B21</f>
        <v>0.48080133555926546</v>
      </c>
      <c r="J21" s="104"/>
      <c r="K21" s="105"/>
      <c r="L21" s="3"/>
      <c r="M21" s="20"/>
    </row>
    <row r="22" spans="1:13" s="53" customFormat="1" ht="12.75">
      <c r="A22" s="23"/>
      <c r="B22" s="24"/>
      <c r="C22" s="24"/>
      <c r="D22" s="24"/>
      <c r="E22" s="24"/>
      <c r="F22" s="24"/>
      <c r="G22" s="24"/>
      <c r="H22" s="24"/>
      <c r="I22" s="25"/>
      <c r="J22" s="27"/>
      <c r="K22" s="26"/>
      <c r="L22" s="51"/>
      <c r="M22" s="54"/>
    </row>
    <row r="23" spans="1:11" s="55" customFormat="1" ht="38.25" customHeight="1">
      <c r="A23" s="155" t="s">
        <v>76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7"/>
    </row>
    <row r="24" spans="1:11" s="55" customFormat="1" ht="12.75">
      <c r="A24" s="57"/>
      <c r="B24" s="43"/>
      <c r="C24" s="43"/>
      <c r="D24" s="43"/>
      <c r="E24" s="43"/>
      <c r="F24" s="43"/>
      <c r="G24" s="43"/>
      <c r="H24" s="43"/>
      <c r="I24" s="43"/>
      <c r="J24" s="43"/>
      <c r="K24" s="44"/>
    </row>
    <row r="25" spans="1:11" s="55" customFormat="1" ht="13.5" thickBot="1">
      <c r="A25" s="82" t="s">
        <v>25</v>
      </c>
      <c r="B25" s="8"/>
      <c r="C25" s="8"/>
      <c r="D25" s="8"/>
      <c r="E25" s="8"/>
      <c r="F25" s="8"/>
      <c r="G25" s="8"/>
      <c r="H25" s="8"/>
      <c r="I25" s="8"/>
      <c r="J25" s="8"/>
      <c r="K25" s="9"/>
    </row>
    <row r="27" ht="12">
      <c r="A27" s="11"/>
    </row>
  </sheetData>
  <sheetProtection/>
  <mergeCells count="4">
    <mergeCell ref="A1:K1"/>
    <mergeCell ref="A2:K2"/>
    <mergeCell ref="A3:K3"/>
    <mergeCell ref="A23:K23"/>
  </mergeCells>
  <printOptions horizontalCentered="1" verticalCentered="1"/>
  <pageMargins left="0.51" right="0.5" top="0.25" bottom="0.32" header="0.12" footer="0.1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1">
      <selection activeCell="A29" sqref="A29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1" customFormat="1" ht="19.5" customHeight="1">
      <c r="A1" s="141" t="s">
        <v>51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1" s="6" customFormat="1" ht="19.5" customHeight="1">
      <c r="A2" s="143" t="s">
        <v>93</v>
      </c>
      <c r="B2" s="144"/>
      <c r="C2" s="144"/>
      <c r="D2" s="144"/>
      <c r="E2" s="144"/>
      <c r="F2" s="144"/>
      <c r="G2" s="144"/>
      <c r="H2" s="144"/>
      <c r="I2" s="144"/>
      <c r="J2" s="144"/>
      <c r="K2" s="10"/>
    </row>
    <row r="3" spans="1:11" s="6" customFormat="1" ht="30" customHeight="1" thickBot="1">
      <c r="A3" s="145" t="s">
        <v>77</v>
      </c>
      <c r="B3" s="146"/>
      <c r="C3" s="146"/>
      <c r="D3" s="146"/>
      <c r="E3" s="146"/>
      <c r="F3" s="146"/>
      <c r="G3" s="146"/>
      <c r="H3" s="146"/>
      <c r="I3" s="146"/>
      <c r="J3" s="146"/>
      <c r="K3" s="10"/>
    </row>
    <row r="4" spans="1:11" s="4" customFormat="1" ht="54" customHeight="1" thickBot="1">
      <c r="A4" s="87" t="s">
        <v>52</v>
      </c>
      <c r="B4" s="88" t="s">
        <v>7</v>
      </c>
      <c r="C4" s="89" t="s">
        <v>8</v>
      </c>
      <c r="D4" s="90" t="s">
        <v>19</v>
      </c>
      <c r="E4" s="89" t="s">
        <v>45</v>
      </c>
      <c r="F4" s="89" t="s">
        <v>46</v>
      </c>
      <c r="G4" s="89" t="s">
        <v>49</v>
      </c>
      <c r="H4" s="91" t="s">
        <v>50</v>
      </c>
      <c r="I4" s="92" t="s">
        <v>47</v>
      </c>
      <c r="J4" s="93" t="s">
        <v>48</v>
      </c>
      <c r="K4" s="3"/>
    </row>
    <row r="5" spans="1:12" s="4" customFormat="1" ht="18.75" customHeight="1">
      <c r="A5" s="2" t="s">
        <v>9</v>
      </c>
      <c r="B5" s="58">
        <v>26</v>
      </c>
      <c r="C5" s="18">
        <v>1</v>
      </c>
      <c r="D5" s="61">
        <v>25</v>
      </c>
      <c r="E5" s="17">
        <v>21</v>
      </c>
      <c r="F5" s="36">
        <v>0</v>
      </c>
      <c r="G5" s="62">
        <v>21</v>
      </c>
      <c r="H5" s="126">
        <v>84</v>
      </c>
      <c r="I5" s="110">
        <v>75</v>
      </c>
      <c r="J5" s="119">
        <v>112</v>
      </c>
      <c r="K5" s="3"/>
      <c r="L5" s="20"/>
    </row>
    <row r="6" spans="1:12" s="4" customFormat="1" ht="18.75" customHeight="1">
      <c r="A6" s="5" t="s">
        <v>0</v>
      </c>
      <c r="B6" s="59">
        <v>176</v>
      </c>
      <c r="C6" s="18">
        <v>0</v>
      </c>
      <c r="D6" s="61">
        <v>176</v>
      </c>
      <c r="E6" s="18">
        <v>131</v>
      </c>
      <c r="F6" s="21">
        <v>0</v>
      </c>
      <c r="G6" s="62">
        <v>131</v>
      </c>
      <c r="H6" s="127">
        <v>74.43181818181819</v>
      </c>
      <c r="I6" s="110">
        <v>86.5</v>
      </c>
      <c r="J6" s="119">
        <v>86.04834471886494</v>
      </c>
      <c r="K6" s="3"/>
      <c r="L6" s="20"/>
    </row>
    <row r="7" spans="1:12" s="4" customFormat="1" ht="18.75" customHeight="1">
      <c r="A7" s="5" t="s">
        <v>10</v>
      </c>
      <c r="B7" s="59">
        <v>104</v>
      </c>
      <c r="C7" s="18">
        <v>0</v>
      </c>
      <c r="D7" s="61">
        <v>104</v>
      </c>
      <c r="E7" s="18">
        <v>79</v>
      </c>
      <c r="F7" s="21">
        <v>0</v>
      </c>
      <c r="G7" s="62">
        <v>79</v>
      </c>
      <c r="H7" s="127">
        <v>75.96153846153845</v>
      </c>
      <c r="I7" s="110">
        <v>84</v>
      </c>
      <c r="J7" s="119">
        <v>90.43040293040292</v>
      </c>
      <c r="K7" s="3"/>
      <c r="L7" s="20"/>
    </row>
    <row r="8" spans="1:12" s="4" customFormat="1" ht="18.75" customHeight="1">
      <c r="A8" s="5" t="s">
        <v>11</v>
      </c>
      <c r="B8" s="59">
        <v>100</v>
      </c>
      <c r="C8" s="18">
        <v>3</v>
      </c>
      <c r="D8" s="61">
        <v>97</v>
      </c>
      <c r="E8" s="18">
        <v>70</v>
      </c>
      <c r="F8" s="21">
        <v>0</v>
      </c>
      <c r="G8" s="62">
        <v>70</v>
      </c>
      <c r="H8" s="127">
        <v>72.16494845360825</v>
      </c>
      <c r="I8" s="110">
        <v>86.5</v>
      </c>
      <c r="J8" s="119">
        <v>83.42768607353555</v>
      </c>
      <c r="K8" s="3"/>
      <c r="L8" s="20"/>
    </row>
    <row r="9" spans="1:12" s="4" customFormat="1" ht="18.75" customHeight="1">
      <c r="A9" s="5" t="s">
        <v>3</v>
      </c>
      <c r="B9" s="59">
        <v>33</v>
      </c>
      <c r="C9" s="18">
        <v>1</v>
      </c>
      <c r="D9" s="61">
        <v>32</v>
      </c>
      <c r="E9" s="18">
        <v>26</v>
      </c>
      <c r="F9" s="21">
        <v>0</v>
      </c>
      <c r="G9" s="62">
        <v>26</v>
      </c>
      <c r="H9" s="127">
        <v>81.25</v>
      </c>
      <c r="I9" s="110">
        <v>86.5</v>
      </c>
      <c r="J9" s="119">
        <v>93.93063583815028</v>
      </c>
      <c r="K9" s="3"/>
      <c r="L9" s="20"/>
    </row>
    <row r="10" spans="1:12" s="4" customFormat="1" ht="18.75" customHeight="1">
      <c r="A10" s="5" t="s">
        <v>12</v>
      </c>
      <c r="B10" s="59">
        <v>63</v>
      </c>
      <c r="C10" s="18">
        <v>1</v>
      </c>
      <c r="D10" s="61">
        <v>62</v>
      </c>
      <c r="E10" s="18">
        <v>43</v>
      </c>
      <c r="F10" s="21">
        <v>0</v>
      </c>
      <c r="G10" s="62">
        <v>43</v>
      </c>
      <c r="H10" s="127">
        <v>69.35483870967741</v>
      </c>
      <c r="I10" s="110">
        <v>86.5</v>
      </c>
      <c r="J10" s="119">
        <v>80.1790042886444</v>
      </c>
      <c r="K10" s="3"/>
      <c r="L10" s="20"/>
    </row>
    <row r="11" spans="1:12" s="4" customFormat="1" ht="18.75" customHeight="1">
      <c r="A11" s="5" t="s">
        <v>4</v>
      </c>
      <c r="B11" s="59">
        <v>30</v>
      </c>
      <c r="C11" s="18">
        <v>0</v>
      </c>
      <c r="D11" s="61">
        <v>30</v>
      </c>
      <c r="E11" s="18">
        <v>18</v>
      </c>
      <c r="F11" s="21">
        <v>0</v>
      </c>
      <c r="G11" s="62">
        <v>18</v>
      </c>
      <c r="H11" s="127">
        <v>60</v>
      </c>
      <c r="I11" s="110">
        <v>86.5</v>
      </c>
      <c r="J11" s="119">
        <v>69.36416184971098</v>
      </c>
      <c r="K11" s="3"/>
      <c r="L11" s="20"/>
    </row>
    <row r="12" spans="1:12" s="4" customFormat="1" ht="18.75" customHeight="1">
      <c r="A12" s="5" t="s">
        <v>13</v>
      </c>
      <c r="B12" s="59">
        <v>61</v>
      </c>
      <c r="C12" s="18">
        <v>0</v>
      </c>
      <c r="D12" s="61">
        <v>61</v>
      </c>
      <c r="E12" s="18">
        <v>49</v>
      </c>
      <c r="F12" s="21">
        <v>0</v>
      </c>
      <c r="G12" s="62">
        <v>49</v>
      </c>
      <c r="H12" s="127">
        <v>80.32786885245902</v>
      </c>
      <c r="I12" s="110">
        <v>86.5</v>
      </c>
      <c r="J12" s="119">
        <v>92.86458826873876</v>
      </c>
      <c r="K12" s="3"/>
      <c r="L12" s="20"/>
    </row>
    <row r="13" spans="1:12" s="4" customFormat="1" ht="18.75" customHeight="1">
      <c r="A13" s="5" t="s">
        <v>6</v>
      </c>
      <c r="B13" s="59">
        <v>110</v>
      </c>
      <c r="C13" s="18">
        <v>3</v>
      </c>
      <c r="D13" s="61">
        <v>107</v>
      </c>
      <c r="E13" s="18">
        <v>68</v>
      </c>
      <c r="F13" s="21">
        <v>0</v>
      </c>
      <c r="G13" s="62">
        <v>68</v>
      </c>
      <c r="H13" s="127">
        <v>63.55140186915888</v>
      </c>
      <c r="I13" s="110">
        <v>86.5</v>
      </c>
      <c r="J13" s="119">
        <v>73.46982875047269</v>
      </c>
      <c r="K13" s="3"/>
      <c r="L13" s="20"/>
    </row>
    <row r="14" spans="1:12" s="4" customFormat="1" ht="18.75" customHeight="1">
      <c r="A14" s="5" t="s">
        <v>14</v>
      </c>
      <c r="B14" s="59">
        <v>239</v>
      </c>
      <c r="C14" s="18">
        <v>3</v>
      </c>
      <c r="D14" s="61">
        <v>236</v>
      </c>
      <c r="E14" s="18">
        <v>175</v>
      </c>
      <c r="F14" s="21">
        <v>0</v>
      </c>
      <c r="G14" s="62">
        <v>175</v>
      </c>
      <c r="H14" s="127">
        <v>74.15254237288136</v>
      </c>
      <c r="I14" s="110">
        <v>85</v>
      </c>
      <c r="J14" s="119">
        <v>87.23828514456629</v>
      </c>
      <c r="K14" s="3"/>
      <c r="L14" s="20"/>
    </row>
    <row r="15" spans="1:12" s="4" customFormat="1" ht="18.75" customHeight="1">
      <c r="A15" s="5" t="s">
        <v>20</v>
      </c>
      <c r="B15" s="59">
        <v>39</v>
      </c>
      <c r="C15" s="18">
        <v>0</v>
      </c>
      <c r="D15" s="61">
        <v>39</v>
      </c>
      <c r="E15" s="18">
        <v>34</v>
      </c>
      <c r="F15" s="21">
        <v>0</v>
      </c>
      <c r="G15" s="62">
        <v>34</v>
      </c>
      <c r="H15" s="127">
        <v>87.17948717948718</v>
      </c>
      <c r="I15" s="110">
        <v>86.5</v>
      </c>
      <c r="J15" s="119">
        <v>100.78553431154587</v>
      </c>
      <c r="K15" s="3"/>
      <c r="L15" s="20"/>
    </row>
    <row r="16" spans="1:12" s="4" customFormat="1" ht="18.75" customHeight="1">
      <c r="A16" s="5" t="s">
        <v>1</v>
      </c>
      <c r="B16" s="59">
        <v>137</v>
      </c>
      <c r="C16" s="18">
        <v>2</v>
      </c>
      <c r="D16" s="61">
        <v>135</v>
      </c>
      <c r="E16" s="18">
        <v>106</v>
      </c>
      <c r="F16" s="21">
        <v>0</v>
      </c>
      <c r="G16" s="62">
        <v>106</v>
      </c>
      <c r="H16" s="127">
        <v>78.51851851851852</v>
      </c>
      <c r="I16" s="110">
        <v>86.5</v>
      </c>
      <c r="J16" s="119">
        <v>90.77285377863413</v>
      </c>
      <c r="K16" s="3"/>
      <c r="L16" s="20"/>
    </row>
    <row r="17" spans="1:12" s="4" customFormat="1" ht="18.75" customHeight="1">
      <c r="A17" s="5" t="s">
        <v>2</v>
      </c>
      <c r="B17" s="59">
        <v>45</v>
      </c>
      <c r="C17" s="18">
        <v>4</v>
      </c>
      <c r="D17" s="61">
        <v>41</v>
      </c>
      <c r="E17" s="18">
        <v>30</v>
      </c>
      <c r="F17" s="21">
        <v>0</v>
      </c>
      <c r="G17" s="62">
        <v>30</v>
      </c>
      <c r="H17" s="127">
        <v>73.17073170731707</v>
      </c>
      <c r="I17" s="110">
        <v>86.5</v>
      </c>
      <c r="J17" s="119">
        <v>84.59044128013535</v>
      </c>
      <c r="K17" s="3"/>
      <c r="L17" s="20"/>
    </row>
    <row r="18" spans="1:12" s="4" customFormat="1" ht="18.75" customHeight="1">
      <c r="A18" s="5" t="s">
        <v>15</v>
      </c>
      <c r="B18" s="59">
        <v>4</v>
      </c>
      <c r="C18" s="18">
        <v>1</v>
      </c>
      <c r="D18" s="61">
        <v>3</v>
      </c>
      <c r="E18" s="18">
        <v>3</v>
      </c>
      <c r="F18" s="21">
        <v>0</v>
      </c>
      <c r="G18" s="62">
        <v>3</v>
      </c>
      <c r="H18" s="127">
        <v>100</v>
      </c>
      <c r="I18" s="110">
        <v>86.5</v>
      </c>
      <c r="J18" s="119">
        <v>115.60693641618496</v>
      </c>
      <c r="K18" s="3"/>
      <c r="L18" s="20"/>
    </row>
    <row r="19" spans="1:12" s="4" customFormat="1" ht="18.75" customHeight="1">
      <c r="A19" s="5" t="s">
        <v>16</v>
      </c>
      <c r="B19" s="59">
        <v>28</v>
      </c>
      <c r="C19" s="18">
        <v>2</v>
      </c>
      <c r="D19" s="61">
        <v>26</v>
      </c>
      <c r="E19" s="18">
        <v>21</v>
      </c>
      <c r="F19" s="21">
        <v>0</v>
      </c>
      <c r="G19" s="62">
        <v>21</v>
      </c>
      <c r="H19" s="127">
        <v>80.76923076923077</v>
      </c>
      <c r="I19" s="110">
        <v>86.5</v>
      </c>
      <c r="J19" s="119">
        <v>93.37483325922632</v>
      </c>
      <c r="K19" s="3"/>
      <c r="L19" s="20"/>
    </row>
    <row r="20" spans="1:12" s="4" customFormat="1" ht="18.75" customHeight="1" thickBot="1">
      <c r="A20" s="34" t="s">
        <v>24</v>
      </c>
      <c r="B20" s="65">
        <v>57</v>
      </c>
      <c r="C20" s="66">
        <v>1</v>
      </c>
      <c r="D20" s="68">
        <v>56</v>
      </c>
      <c r="E20" s="66">
        <v>43</v>
      </c>
      <c r="F20" s="67">
        <v>0</v>
      </c>
      <c r="G20" s="69">
        <v>43</v>
      </c>
      <c r="H20" s="128">
        <v>76.78571428571428</v>
      </c>
      <c r="I20" s="110">
        <v>86.5</v>
      </c>
      <c r="J20" s="122">
        <v>88.76961189099917</v>
      </c>
      <c r="K20" s="3"/>
      <c r="L20" s="20"/>
    </row>
    <row r="21" spans="1:12" s="4" customFormat="1" ht="18.75" customHeight="1" thickBot="1">
      <c r="A21" s="35" t="s">
        <v>5</v>
      </c>
      <c r="B21" s="111">
        <v>1353</v>
      </c>
      <c r="C21" s="112">
        <v>25</v>
      </c>
      <c r="D21" s="113">
        <v>1328</v>
      </c>
      <c r="E21" s="112">
        <v>984</v>
      </c>
      <c r="F21" s="114">
        <v>0</v>
      </c>
      <c r="G21" s="115">
        <v>984</v>
      </c>
      <c r="H21" s="129">
        <v>74.09638554216868</v>
      </c>
      <c r="I21" s="116">
        <v>86.5</v>
      </c>
      <c r="J21" s="125">
        <v>85.66056132042623</v>
      </c>
      <c r="K21" s="40"/>
      <c r="L21" s="20"/>
    </row>
    <row r="22" spans="1:13" s="53" customFormat="1" ht="12" customHeight="1">
      <c r="A22" s="28"/>
      <c r="B22" s="29"/>
      <c r="C22" s="29"/>
      <c r="D22" s="29"/>
      <c r="E22" s="29"/>
      <c r="F22" s="29"/>
      <c r="G22" s="29"/>
      <c r="H22" s="29"/>
      <c r="I22" s="30"/>
      <c r="J22" s="86"/>
      <c r="K22" s="33"/>
      <c r="L22" s="51"/>
      <c r="M22" s="52"/>
    </row>
    <row r="23" spans="1:13" s="53" customFormat="1" ht="12.75">
      <c r="A23" s="32" t="s">
        <v>42</v>
      </c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1" s="55" customFormat="1" ht="12.75">
      <c r="A24" s="12" t="s">
        <v>43</v>
      </c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1" s="55" customFormat="1" ht="12.75">
      <c r="A25" s="12" t="s">
        <v>44</v>
      </c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1" s="55" customFormat="1" ht="18" customHeight="1">
      <c r="A26" s="81" t="s">
        <v>25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1" s="55" customFormat="1" ht="13.5" thickBot="1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ht="12">
      <c r="A29" s="11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1">
      <selection activeCell="B17" sqref="B17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1" customFormat="1" ht="19.5" customHeight="1">
      <c r="A1" s="141" t="s">
        <v>51</v>
      </c>
      <c r="B1" s="142"/>
      <c r="C1" s="142"/>
      <c r="D1" s="142"/>
      <c r="E1" s="142"/>
      <c r="F1" s="142"/>
      <c r="G1" s="142"/>
      <c r="H1" s="142"/>
      <c r="I1" s="142"/>
      <c r="J1" s="147"/>
    </row>
    <row r="2" spans="1:11" s="6" customFormat="1" ht="19.5" customHeight="1">
      <c r="A2" s="143" t="str">
        <f>'1 Adult EE Q2'!A2:J2</f>
        <v>FY20 QUARTER ENDING DECEMBER 31, 2019</v>
      </c>
      <c r="B2" s="144"/>
      <c r="C2" s="144"/>
      <c r="D2" s="144"/>
      <c r="E2" s="144"/>
      <c r="F2" s="144"/>
      <c r="G2" s="144"/>
      <c r="H2" s="144"/>
      <c r="I2" s="144"/>
      <c r="J2" s="148"/>
      <c r="K2" s="10"/>
    </row>
    <row r="3" spans="1:11" s="6" customFormat="1" ht="33" customHeight="1" thickBot="1">
      <c r="A3" s="145" t="s">
        <v>78</v>
      </c>
      <c r="B3" s="146"/>
      <c r="C3" s="146"/>
      <c r="D3" s="146"/>
      <c r="E3" s="146"/>
      <c r="F3" s="146"/>
      <c r="G3" s="146"/>
      <c r="H3" s="146"/>
      <c r="I3" s="146"/>
      <c r="J3" s="149"/>
      <c r="K3" s="10"/>
    </row>
    <row r="4" spans="1:11" s="4" customFormat="1" ht="54" customHeight="1" thickBot="1">
      <c r="A4" s="87" t="s">
        <v>52</v>
      </c>
      <c r="B4" s="88" t="s">
        <v>7</v>
      </c>
      <c r="C4" s="89" t="s">
        <v>8</v>
      </c>
      <c r="D4" s="90" t="s">
        <v>19</v>
      </c>
      <c r="E4" s="89" t="s">
        <v>45</v>
      </c>
      <c r="F4" s="89" t="s">
        <v>46</v>
      </c>
      <c r="G4" s="89" t="s">
        <v>55</v>
      </c>
      <c r="H4" s="91" t="s">
        <v>56</v>
      </c>
      <c r="I4" s="92" t="s">
        <v>47</v>
      </c>
      <c r="J4" s="93" t="s">
        <v>48</v>
      </c>
      <c r="K4" s="3"/>
    </row>
    <row r="5" spans="1:12" s="4" customFormat="1" ht="18.75" customHeight="1">
      <c r="A5" s="2" t="s">
        <v>9</v>
      </c>
      <c r="B5" s="58">
        <v>24</v>
      </c>
      <c r="C5" s="18">
        <v>1</v>
      </c>
      <c r="D5" s="61">
        <v>23</v>
      </c>
      <c r="E5" s="17">
        <v>16</v>
      </c>
      <c r="F5" s="36">
        <v>0</v>
      </c>
      <c r="G5" s="62">
        <v>16</v>
      </c>
      <c r="H5" s="126">
        <v>69.56521739130434</v>
      </c>
      <c r="I5" s="110">
        <v>75</v>
      </c>
      <c r="J5" s="119">
        <v>92.7536231884058</v>
      </c>
      <c r="K5" s="3"/>
      <c r="L5" s="20"/>
    </row>
    <row r="6" spans="1:12" s="4" customFormat="1" ht="18.75" customHeight="1">
      <c r="A6" s="5" t="s">
        <v>0</v>
      </c>
      <c r="B6" s="59">
        <v>162</v>
      </c>
      <c r="C6" s="18">
        <v>0</v>
      </c>
      <c r="D6" s="61">
        <v>162</v>
      </c>
      <c r="E6" s="18">
        <v>115</v>
      </c>
      <c r="F6" s="21">
        <v>0</v>
      </c>
      <c r="G6" s="62">
        <v>115</v>
      </c>
      <c r="H6" s="127">
        <v>70.98765432098766</v>
      </c>
      <c r="I6" s="110">
        <v>78</v>
      </c>
      <c r="J6" s="119">
        <v>91.00981323203546</v>
      </c>
      <c r="K6" s="3"/>
      <c r="L6" s="130"/>
    </row>
    <row r="7" spans="1:12" s="4" customFormat="1" ht="18.75" customHeight="1">
      <c r="A7" s="5" t="s">
        <v>10</v>
      </c>
      <c r="B7" s="59">
        <v>92</v>
      </c>
      <c r="C7" s="18">
        <v>1</v>
      </c>
      <c r="D7" s="61">
        <v>91</v>
      </c>
      <c r="E7" s="18">
        <v>69</v>
      </c>
      <c r="F7" s="21">
        <v>0</v>
      </c>
      <c r="G7" s="62">
        <v>69</v>
      </c>
      <c r="H7" s="127">
        <v>75.82417582417582</v>
      </c>
      <c r="I7" s="110">
        <v>75</v>
      </c>
      <c r="J7" s="119">
        <v>101.0989010989011</v>
      </c>
      <c r="K7" s="3"/>
      <c r="L7" s="20"/>
    </row>
    <row r="8" spans="1:12" s="4" customFormat="1" ht="18.75" customHeight="1">
      <c r="A8" s="5" t="s">
        <v>11</v>
      </c>
      <c r="B8" s="59">
        <v>97</v>
      </c>
      <c r="C8" s="18">
        <v>3</v>
      </c>
      <c r="D8" s="61">
        <v>94</v>
      </c>
      <c r="E8" s="18">
        <v>60</v>
      </c>
      <c r="F8" s="21">
        <v>0</v>
      </c>
      <c r="G8" s="62">
        <v>60</v>
      </c>
      <c r="H8" s="127">
        <v>63.82978723404255</v>
      </c>
      <c r="I8" s="110">
        <v>78</v>
      </c>
      <c r="J8" s="119">
        <v>81.8330605564648</v>
      </c>
      <c r="K8" s="3"/>
      <c r="L8" s="20"/>
    </row>
    <row r="9" spans="1:12" s="4" customFormat="1" ht="18.75" customHeight="1">
      <c r="A9" s="5" t="s">
        <v>3</v>
      </c>
      <c r="B9" s="59">
        <v>36</v>
      </c>
      <c r="C9" s="18">
        <v>1</v>
      </c>
      <c r="D9" s="61">
        <v>35</v>
      </c>
      <c r="E9" s="18">
        <v>29</v>
      </c>
      <c r="F9" s="21">
        <v>0</v>
      </c>
      <c r="G9" s="62">
        <v>29</v>
      </c>
      <c r="H9" s="127">
        <v>82.85714285714286</v>
      </c>
      <c r="I9" s="110">
        <v>78</v>
      </c>
      <c r="J9" s="119">
        <v>106.22710622710623</v>
      </c>
      <c r="K9" s="3"/>
      <c r="L9" s="20"/>
    </row>
    <row r="10" spans="1:12" s="4" customFormat="1" ht="18.75" customHeight="1">
      <c r="A10" s="5" t="s">
        <v>12</v>
      </c>
      <c r="B10" s="59">
        <v>107</v>
      </c>
      <c r="C10" s="18">
        <v>6</v>
      </c>
      <c r="D10" s="61">
        <v>101</v>
      </c>
      <c r="E10" s="18">
        <v>67</v>
      </c>
      <c r="F10" s="21">
        <v>0</v>
      </c>
      <c r="G10" s="62">
        <v>67</v>
      </c>
      <c r="H10" s="127">
        <v>66.33663366336634</v>
      </c>
      <c r="I10" s="110">
        <v>78</v>
      </c>
      <c r="J10" s="119">
        <v>85.04696623508505</v>
      </c>
      <c r="K10" s="3"/>
      <c r="L10" s="20"/>
    </row>
    <row r="11" spans="1:12" s="4" customFormat="1" ht="18.75" customHeight="1">
      <c r="A11" s="5" t="s">
        <v>4</v>
      </c>
      <c r="B11" s="59">
        <v>27</v>
      </c>
      <c r="C11" s="18">
        <v>0</v>
      </c>
      <c r="D11" s="61">
        <v>27</v>
      </c>
      <c r="E11" s="18">
        <v>14</v>
      </c>
      <c r="F11" s="21">
        <v>0</v>
      </c>
      <c r="G11" s="62">
        <v>14</v>
      </c>
      <c r="H11" s="127">
        <v>51.851851851851855</v>
      </c>
      <c r="I11" s="110">
        <v>78</v>
      </c>
      <c r="J11" s="119">
        <v>66.47673314339981</v>
      </c>
      <c r="K11" s="3"/>
      <c r="L11" s="20"/>
    </row>
    <row r="12" spans="1:12" s="4" customFormat="1" ht="18.75" customHeight="1">
      <c r="A12" s="5" t="s">
        <v>13</v>
      </c>
      <c r="B12" s="59">
        <v>62</v>
      </c>
      <c r="C12" s="18">
        <v>0</v>
      </c>
      <c r="D12" s="61">
        <v>62</v>
      </c>
      <c r="E12" s="18">
        <v>51</v>
      </c>
      <c r="F12" s="21">
        <v>0</v>
      </c>
      <c r="G12" s="62">
        <v>51</v>
      </c>
      <c r="H12" s="127">
        <v>82.25806451612904</v>
      </c>
      <c r="I12" s="110">
        <v>78</v>
      </c>
      <c r="J12" s="119">
        <v>105.4590570719603</v>
      </c>
      <c r="K12" s="3"/>
      <c r="L12" s="20"/>
    </row>
    <row r="13" spans="1:12" s="4" customFormat="1" ht="18.75" customHeight="1">
      <c r="A13" s="5" t="s">
        <v>6</v>
      </c>
      <c r="B13" s="59">
        <v>115</v>
      </c>
      <c r="C13" s="18">
        <v>6</v>
      </c>
      <c r="D13" s="61">
        <v>109</v>
      </c>
      <c r="E13" s="18">
        <v>74</v>
      </c>
      <c r="F13" s="21">
        <v>0</v>
      </c>
      <c r="G13" s="62">
        <v>74</v>
      </c>
      <c r="H13" s="127">
        <v>67.88990825688073</v>
      </c>
      <c r="I13" s="110">
        <v>78</v>
      </c>
      <c r="J13" s="119">
        <v>87.03834391907785</v>
      </c>
      <c r="K13" s="3"/>
      <c r="L13" s="20"/>
    </row>
    <row r="14" spans="1:12" s="4" customFormat="1" ht="18.75" customHeight="1">
      <c r="A14" s="5" t="s">
        <v>14</v>
      </c>
      <c r="B14" s="59">
        <v>275</v>
      </c>
      <c r="C14" s="18">
        <v>3</v>
      </c>
      <c r="D14" s="61">
        <v>272</v>
      </c>
      <c r="E14" s="18">
        <v>204</v>
      </c>
      <c r="F14" s="21">
        <v>0</v>
      </c>
      <c r="G14" s="62">
        <v>204</v>
      </c>
      <c r="H14" s="127">
        <v>75</v>
      </c>
      <c r="I14" s="110">
        <v>76</v>
      </c>
      <c r="J14" s="119">
        <v>98.68421052631578</v>
      </c>
      <c r="K14" s="3"/>
      <c r="L14" s="20"/>
    </row>
    <row r="15" spans="1:12" s="4" customFormat="1" ht="18.75" customHeight="1">
      <c r="A15" s="5" t="s">
        <v>20</v>
      </c>
      <c r="B15" s="59">
        <v>38</v>
      </c>
      <c r="C15" s="18">
        <v>0</v>
      </c>
      <c r="D15" s="61">
        <v>38</v>
      </c>
      <c r="E15" s="18">
        <v>30</v>
      </c>
      <c r="F15" s="21">
        <v>0</v>
      </c>
      <c r="G15" s="62">
        <v>30</v>
      </c>
      <c r="H15" s="127">
        <v>78.94736842105263</v>
      </c>
      <c r="I15" s="110">
        <v>78</v>
      </c>
      <c r="J15" s="119">
        <v>101.21457489878543</v>
      </c>
      <c r="K15" s="3"/>
      <c r="L15" s="20"/>
    </row>
    <row r="16" spans="1:12" s="4" customFormat="1" ht="18.75" customHeight="1">
      <c r="A16" s="5" t="s">
        <v>1</v>
      </c>
      <c r="B16" s="59">
        <v>127</v>
      </c>
      <c r="C16" s="18">
        <v>0</v>
      </c>
      <c r="D16" s="61">
        <v>127</v>
      </c>
      <c r="E16" s="18">
        <v>94</v>
      </c>
      <c r="F16" s="21">
        <v>0</v>
      </c>
      <c r="G16" s="62">
        <v>94</v>
      </c>
      <c r="H16" s="127">
        <v>74.01574803149606</v>
      </c>
      <c r="I16" s="110">
        <v>78</v>
      </c>
      <c r="J16" s="119">
        <v>94.89198465576419</v>
      </c>
      <c r="K16" s="3"/>
      <c r="L16" s="20"/>
    </row>
    <row r="17" spans="1:12" s="4" customFormat="1" ht="18.75" customHeight="1">
      <c r="A17" s="5" t="s">
        <v>2</v>
      </c>
      <c r="B17" s="59">
        <v>55</v>
      </c>
      <c r="C17" s="18">
        <v>5</v>
      </c>
      <c r="D17" s="61">
        <v>50</v>
      </c>
      <c r="E17" s="18">
        <v>39</v>
      </c>
      <c r="F17" s="21">
        <v>0</v>
      </c>
      <c r="G17" s="62">
        <v>39</v>
      </c>
      <c r="H17" s="127">
        <v>78</v>
      </c>
      <c r="I17" s="110">
        <v>78</v>
      </c>
      <c r="J17" s="119">
        <v>100</v>
      </c>
      <c r="K17" s="3"/>
      <c r="L17" s="20"/>
    </row>
    <row r="18" spans="1:12" s="4" customFormat="1" ht="18.75" customHeight="1">
      <c r="A18" s="5" t="s">
        <v>15</v>
      </c>
      <c r="B18" s="59">
        <v>8</v>
      </c>
      <c r="C18" s="18">
        <v>2</v>
      </c>
      <c r="D18" s="61">
        <v>6</v>
      </c>
      <c r="E18" s="18">
        <v>6</v>
      </c>
      <c r="F18" s="21">
        <v>0</v>
      </c>
      <c r="G18" s="62">
        <v>6</v>
      </c>
      <c r="H18" s="127">
        <v>100</v>
      </c>
      <c r="I18" s="110">
        <v>78</v>
      </c>
      <c r="J18" s="119">
        <v>128.2051282051282</v>
      </c>
      <c r="K18" s="3"/>
      <c r="L18" s="20"/>
    </row>
    <row r="19" spans="1:12" s="4" customFormat="1" ht="18.75" customHeight="1">
      <c r="A19" s="5" t="s">
        <v>16</v>
      </c>
      <c r="B19" s="59">
        <v>28</v>
      </c>
      <c r="C19" s="18">
        <v>1</v>
      </c>
      <c r="D19" s="61">
        <v>27</v>
      </c>
      <c r="E19" s="18">
        <v>23</v>
      </c>
      <c r="F19" s="21">
        <v>0</v>
      </c>
      <c r="G19" s="62">
        <v>23</v>
      </c>
      <c r="H19" s="127">
        <v>85.18518518518518</v>
      </c>
      <c r="I19" s="110">
        <v>78</v>
      </c>
      <c r="J19" s="119">
        <v>109.21177587844254</v>
      </c>
      <c r="K19" s="3"/>
      <c r="L19" s="20"/>
    </row>
    <row r="20" spans="1:12" s="4" customFormat="1" ht="18.75" customHeight="1" thickBot="1">
      <c r="A20" s="34" t="s">
        <v>24</v>
      </c>
      <c r="B20" s="65">
        <v>42</v>
      </c>
      <c r="C20" s="66">
        <v>1</v>
      </c>
      <c r="D20" s="68">
        <v>41</v>
      </c>
      <c r="E20" s="66">
        <v>32</v>
      </c>
      <c r="F20" s="67">
        <v>0</v>
      </c>
      <c r="G20" s="69">
        <v>32</v>
      </c>
      <c r="H20" s="128">
        <v>78.04878048780488</v>
      </c>
      <c r="I20" s="110">
        <v>78</v>
      </c>
      <c r="J20" s="122">
        <v>100.06253908692933</v>
      </c>
      <c r="K20" s="3"/>
      <c r="L20" s="20"/>
    </row>
    <row r="21" spans="1:12" s="4" customFormat="1" ht="18.75" customHeight="1" thickBot="1">
      <c r="A21" s="35" t="s">
        <v>5</v>
      </c>
      <c r="B21" s="111">
        <v>1456</v>
      </c>
      <c r="C21" s="112">
        <v>34</v>
      </c>
      <c r="D21" s="113">
        <v>1422</v>
      </c>
      <c r="E21" s="112">
        <v>1030</v>
      </c>
      <c r="F21" s="114">
        <v>0</v>
      </c>
      <c r="G21" s="115">
        <v>1030</v>
      </c>
      <c r="H21" s="129">
        <v>72.43319268635724</v>
      </c>
      <c r="I21" s="116">
        <v>78</v>
      </c>
      <c r="J21" s="125">
        <v>92.86306754661186</v>
      </c>
      <c r="K21" s="40"/>
      <c r="L21" s="20"/>
    </row>
    <row r="22" spans="1:13" s="53" customFormat="1" ht="12" customHeight="1">
      <c r="A22" s="28"/>
      <c r="B22" s="29"/>
      <c r="C22" s="29"/>
      <c r="D22" s="29"/>
      <c r="E22" s="29"/>
      <c r="F22" s="29"/>
      <c r="G22" s="29"/>
      <c r="H22" s="29"/>
      <c r="I22" s="30"/>
      <c r="J22" s="86"/>
      <c r="K22" s="33"/>
      <c r="L22" s="51"/>
      <c r="M22" s="52"/>
    </row>
    <row r="23" spans="1:13" s="53" customFormat="1" ht="12.75">
      <c r="A23" s="32" t="s">
        <v>42</v>
      </c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1" s="55" customFormat="1" ht="12.75">
      <c r="A24" s="12" t="s">
        <v>53</v>
      </c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1" s="55" customFormat="1" ht="12.75">
      <c r="A25" s="12" t="s">
        <v>44</v>
      </c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1" s="55" customFormat="1" ht="18" customHeight="1">
      <c r="A26" s="81" t="s">
        <v>25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1" s="55" customFormat="1" ht="13.5" thickBot="1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ht="12">
      <c r="A29" s="11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10">
      <selection activeCell="A28" sqref="A28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1" customFormat="1" ht="19.5" customHeight="1">
      <c r="A1" s="141" t="s">
        <v>51</v>
      </c>
      <c r="B1" s="142"/>
      <c r="C1" s="142"/>
      <c r="D1" s="142"/>
      <c r="E1" s="142"/>
      <c r="F1" s="142"/>
      <c r="G1" s="142"/>
      <c r="H1" s="142"/>
      <c r="I1" s="142"/>
      <c r="J1" s="147"/>
    </row>
    <row r="2" spans="1:11" s="6" customFormat="1" ht="19.5" customHeight="1">
      <c r="A2" s="143" t="str">
        <f>'1 Adult EE Q2'!A2:J2</f>
        <v>FY20 QUARTER ENDING DECEMBER 31, 2019</v>
      </c>
      <c r="B2" s="144"/>
      <c r="C2" s="144"/>
      <c r="D2" s="144"/>
      <c r="E2" s="144"/>
      <c r="F2" s="144"/>
      <c r="G2" s="144"/>
      <c r="H2" s="144"/>
      <c r="I2" s="144"/>
      <c r="J2" s="148"/>
      <c r="K2" s="10"/>
    </row>
    <row r="3" spans="1:11" s="6" customFormat="1" ht="28.5" customHeight="1" thickBot="1">
      <c r="A3" s="145" t="s">
        <v>90</v>
      </c>
      <c r="B3" s="146"/>
      <c r="C3" s="146"/>
      <c r="D3" s="146"/>
      <c r="E3" s="146"/>
      <c r="F3" s="146"/>
      <c r="G3" s="146"/>
      <c r="H3" s="146"/>
      <c r="I3" s="146"/>
      <c r="J3" s="149"/>
      <c r="K3" s="10"/>
    </row>
    <row r="4" spans="1:11" s="4" customFormat="1" ht="54" customHeight="1" thickBot="1">
      <c r="A4" s="87" t="s">
        <v>52</v>
      </c>
      <c r="B4" s="88" t="s">
        <v>7</v>
      </c>
      <c r="C4" s="89" t="s">
        <v>8</v>
      </c>
      <c r="D4" s="90" t="s">
        <v>19</v>
      </c>
      <c r="E4" s="89" t="s">
        <v>45</v>
      </c>
      <c r="F4" s="89" t="s">
        <v>46</v>
      </c>
      <c r="G4" s="89" t="s">
        <v>57</v>
      </c>
      <c r="H4" s="91" t="s">
        <v>54</v>
      </c>
      <c r="I4" s="92" t="s">
        <v>47</v>
      </c>
      <c r="J4" s="93" t="s">
        <v>48</v>
      </c>
      <c r="K4" s="3"/>
    </row>
    <row r="5" spans="1:12" s="4" customFormat="1" ht="18.75" customHeight="1">
      <c r="A5" s="2" t="s">
        <v>9</v>
      </c>
      <c r="B5" s="58">
        <v>26</v>
      </c>
      <c r="C5" s="18">
        <v>1</v>
      </c>
      <c r="D5" s="61">
        <v>25</v>
      </c>
      <c r="E5" s="17">
        <v>21</v>
      </c>
      <c r="F5" s="36">
        <v>0</v>
      </c>
      <c r="G5" s="62">
        <v>21</v>
      </c>
      <c r="H5" s="117">
        <v>4163.06</v>
      </c>
      <c r="I5" s="118">
        <v>4700</v>
      </c>
      <c r="J5" s="119">
        <v>88.57574468085107</v>
      </c>
      <c r="K5" s="3"/>
      <c r="L5" s="20"/>
    </row>
    <row r="6" spans="1:12" s="4" customFormat="1" ht="18.75" customHeight="1">
      <c r="A6" s="5" t="s">
        <v>0</v>
      </c>
      <c r="B6" s="59">
        <v>176</v>
      </c>
      <c r="C6" s="18">
        <v>0</v>
      </c>
      <c r="D6" s="61">
        <v>176</v>
      </c>
      <c r="E6" s="18">
        <v>131</v>
      </c>
      <c r="F6" s="21">
        <v>0</v>
      </c>
      <c r="G6" s="62">
        <v>131</v>
      </c>
      <c r="H6" s="120">
        <v>7274.28</v>
      </c>
      <c r="I6" s="118">
        <v>5300</v>
      </c>
      <c r="J6" s="119">
        <v>137.25056603773584</v>
      </c>
      <c r="K6" s="3"/>
      <c r="L6" s="20"/>
    </row>
    <row r="7" spans="1:12" s="4" customFormat="1" ht="18.75" customHeight="1">
      <c r="A7" s="5" t="s">
        <v>10</v>
      </c>
      <c r="B7" s="59">
        <v>104</v>
      </c>
      <c r="C7" s="18">
        <v>0</v>
      </c>
      <c r="D7" s="61">
        <v>104</v>
      </c>
      <c r="E7" s="18">
        <v>79</v>
      </c>
      <c r="F7" s="21">
        <v>0</v>
      </c>
      <c r="G7" s="62">
        <v>79</v>
      </c>
      <c r="H7" s="120">
        <v>6109.07</v>
      </c>
      <c r="I7" s="118">
        <v>4900</v>
      </c>
      <c r="J7" s="119">
        <v>124.67489795918367</v>
      </c>
      <c r="K7" s="3"/>
      <c r="L7" s="20"/>
    </row>
    <row r="8" spans="1:12" s="4" customFormat="1" ht="18.75" customHeight="1">
      <c r="A8" s="5" t="s">
        <v>11</v>
      </c>
      <c r="B8" s="59">
        <v>100</v>
      </c>
      <c r="C8" s="18">
        <v>3</v>
      </c>
      <c r="D8" s="61">
        <v>97</v>
      </c>
      <c r="E8" s="18">
        <v>70</v>
      </c>
      <c r="F8" s="21">
        <v>0</v>
      </c>
      <c r="G8" s="62">
        <v>70</v>
      </c>
      <c r="H8" s="120">
        <v>6384.175</v>
      </c>
      <c r="I8" s="118">
        <v>5300</v>
      </c>
      <c r="J8" s="119">
        <v>120.4561320754717</v>
      </c>
      <c r="K8" s="3"/>
      <c r="L8" s="20"/>
    </row>
    <row r="9" spans="1:12" s="4" customFormat="1" ht="18.75" customHeight="1">
      <c r="A9" s="5" t="s">
        <v>3</v>
      </c>
      <c r="B9" s="59">
        <v>33</v>
      </c>
      <c r="C9" s="18">
        <v>1</v>
      </c>
      <c r="D9" s="61">
        <v>32</v>
      </c>
      <c r="E9" s="18">
        <v>26</v>
      </c>
      <c r="F9" s="21">
        <v>0</v>
      </c>
      <c r="G9" s="62">
        <v>26</v>
      </c>
      <c r="H9" s="120">
        <v>6732.44</v>
      </c>
      <c r="I9" s="118">
        <v>5300</v>
      </c>
      <c r="J9" s="119">
        <v>127.02716981132075</v>
      </c>
      <c r="K9" s="3"/>
      <c r="L9" s="20"/>
    </row>
    <row r="10" spans="1:12" s="4" customFormat="1" ht="18.75" customHeight="1">
      <c r="A10" s="5" t="s">
        <v>12</v>
      </c>
      <c r="B10" s="59">
        <v>63</v>
      </c>
      <c r="C10" s="18">
        <v>1</v>
      </c>
      <c r="D10" s="61">
        <v>62</v>
      </c>
      <c r="E10" s="18">
        <v>43</v>
      </c>
      <c r="F10" s="21">
        <v>0</v>
      </c>
      <c r="G10" s="62">
        <v>43</v>
      </c>
      <c r="H10" s="120">
        <v>6303.5</v>
      </c>
      <c r="I10" s="118">
        <v>5300</v>
      </c>
      <c r="J10" s="119">
        <v>118.93396226415094</v>
      </c>
      <c r="K10" s="3"/>
      <c r="L10" s="20"/>
    </row>
    <row r="11" spans="1:12" s="4" customFormat="1" ht="18.75" customHeight="1">
      <c r="A11" s="5" t="s">
        <v>4</v>
      </c>
      <c r="B11" s="59">
        <v>30</v>
      </c>
      <c r="C11" s="18">
        <v>0</v>
      </c>
      <c r="D11" s="61">
        <v>30</v>
      </c>
      <c r="E11" s="18">
        <v>18</v>
      </c>
      <c r="F11" s="21">
        <v>0</v>
      </c>
      <c r="G11" s="62">
        <v>18</v>
      </c>
      <c r="H11" s="120">
        <v>6887.04</v>
      </c>
      <c r="I11" s="118">
        <v>5300</v>
      </c>
      <c r="J11" s="119">
        <v>129.94415094339624</v>
      </c>
      <c r="K11" s="3"/>
      <c r="L11" s="20"/>
    </row>
    <row r="12" spans="1:12" s="4" customFormat="1" ht="18.75" customHeight="1">
      <c r="A12" s="5" t="s">
        <v>13</v>
      </c>
      <c r="B12" s="59">
        <v>61</v>
      </c>
      <c r="C12" s="18">
        <v>0</v>
      </c>
      <c r="D12" s="61">
        <v>61</v>
      </c>
      <c r="E12" s="18">
        <v>49</v>
      </c>
      <c r="F12" s="21">
        <v>0</v>
      </c>
      <c r="G12" s="62">
        <v>49</v>
      </c>
      <c r="H12" s="120">
        <v>7137.69</v>
      </c>
      <c r="I12" s="118">
        <v>5300</v>
      </c>
      <c r="J12" s="119">
        <v>134.6733962264151</v>
      </c>
      <c r="K12" s="3"/>
      <c r="L12" s="20"/>
    </row>
    <row r="13" spans="1:12" s="4" customFormat="1" ht="18.75" customHeight="1">
      <c r="A13" s="5" t="s">
        <v>6</v>
      </c>
      <c r="B13" s="59">
        <v>110</v>
      </c>
      <c r="C13" s="18">
        <v>3</v>
      </c>
      <c r="D13" s="61">
        <v>107</v>
      </c>
      <c r="E13" s="18">
        <v>68</v>
      </c>
      <c r="F13" s="21">
        <v>0</v>
      </c>
      <c r="G13" s="62">
        <v>68</v>
      </c>
      <c r="H13" s="120">
        <v>5637.275</v>
      </c>
      <c r="I13" s="118">
        <v>5300</v>
      </c>
      <c r="J13" s="119">
        <v>106.36367924528302</v>
      </c>
      <c r="K13" s="3"/>
      <c r="L13" s="20"/>
    </row>
    <row r="14" spans="1:12" s="4" customFormat="1" ht="18.75" customHeight="1">
      <c r="A14" s="5" t="s">
        <v>14</v>
      </c>
      <c r="B14" s="59">
        <v>239</v>
      </c>
      <c r="C14" s="18">
        <v>3</v>
      </c>
      <c r="D14" s="61">
        <v>236</v>
      </c>
      <c r="E14" s="18">
        <v>175</v>
      </c>
      <c r="F14" s="21">
        <v>0</v>
      </c>
      <c r="G14" s="62">
        <v>175</v>
      </c>
      <c r="H14" s="120">
        <v>5917.5</v>
      </c>
      <c r="I14" s="118">
        <v>4700</v>
      </c>
      <c r="J14" s="119">
        <v>125.90425531914894</v>
      </c>
      <c r="K14" s="3"/>
      <c r="L14" s="20"/>
    </row>
    <row r="15" spans="1:12" s="4" customFormat="1" ht="18.75" customHeight="1">
      <c r="A15" s="5" t="s">
        <v>20</v>
      </c>
      <c r="B15" s="59">
        <v>39</v>
      </c>
      <c r="C15" s="18">
        <v>0</v>
      </c>
      <c r="D15" s="61">
        <v>39</v>
      </c>
      <c r="E15" s="18">
        <v>34</v>
      </c>
      <c r="F15" s="21">
        <v>0</v>
      </c>
      <c r="G15" s="62">
        <v>34</v>
      </c>
      <c r="H15" s="120">
        <v>6869.705</v>
      </c>
      <c r="I15" s="118">
        <v>5300</v>
      </c>
      <c r="J15" s="119">
        <v>129.61707547169812</v>
      </c>
      <c r="K15" s="3"/>
      <c r="L15" s="20"/>
    </row>
    <row r="16" spans="1:12" s="4" customFormat="1" ht="18.75" customHeight="1">
      <c r="A16" s="5" t="s">
        <v>1</v>
      </c>
      <c r="B16" s="59">
        <v>137</v>
      </c>
      <c r="C16" s="18">
        <v>2</v>
      </c>
      <c r="D16" s="61">
        <v>135</v>
      </c>
      <c r="E16" s="18">
        <v>106</v>
      </c>
      <c r="F16" s="21">
        <v>0</v>
      </c>
      <c r="G16" s="62">
        <v>106</v>
      </c>
      <c r="H16" s="120">
        <v>5763.875</v>
      </c>
      <c r="I16" s="118">
        <v>5300</v>
      </c>
      <c r="J16" s="119">
        <v>108.75235849056604</v>
      </c>
      <c r="K16" s="3"/>
      <c r="L16" s="20"/>
    </row>
    <row r="17" spans="1:12" s="4" customFormat="1" ht="18.75" customHeight="1">
      <c r="A17" s="5" t="s">
        <v>2</v>
      </c>
      <c r="B17" s="59">
        <v>45</v>
      </c>
      <c r="C17" s="18">
        <v>4</v>
      </c>
      <c r="D17" s="61">
        <v>41</v>
      </c>
      <c r="E17" s="18">
        <v>30</v>
      </c>
      <c r="F17" s="21">
        <v>0</v>
      </c>
      <c r="G17" s="62">
        <v>30</v>
      </c>
      <c r="H17" s="120">
        <v>6992.835</v>
      </c>
      <c r="I17" s="118">
        <v>5300</v>
      </c>
      <c r="J17" s="119">
        <v>131.94028301886792</v>
      </c>
      <c r="K17" s="3"/>
      <c r="L17" s="20"/>
    </row>
    <row r="18" spans="1:12" s="4" customFormat="1" ht="18.75" customHeight="1">
      <c r="A18" s="5" t="s">
        <v>15</v>
      </c>
      <c r="B18" s="59">
        <v>4</v>
      </c>
      <c r="C18" s="18">
        <v>1</v>
      </c>
      <c r="D18" s="61">
        <v>3</v>
      </c>
      <c r="E18" s="18">
        <v>3</v>
      </c>
      <c r="F18" s="21">
        <v>0</v>
      </c>
      <c r="G18" s="62">
        <v>3</v>
      </c>
      <c r="H18" s="120">
        <v>7776.14</v>
      </c>
      <c r="I18" s="118">
        <v>5300</v>
      </c>
      <c r="J18" s="119">
        <v>146.71962264150943</v>
      </c>
      <c r="K18" s="3"/>
      <c r="L18" s="20"/>
    </row>
    <row r="19" spans="1:12" s="4" customFormat="1" ht="18.75" customHeight="1">
      <c r="A19" s="5" t="s">
        <v>16</v>
      </c>
      <c r="B19" s="59">
        <v>28</v>
      </c>
      <c r="C19" s="18">
        <v>2</v>
      </c>
      <c r="D19" s="61">
        <v>26</v>
      </c>
      <c r="E19" s="18">
        <v>21</v>
      </c>
      <c r="F19" s="21">
        <v>0</v>
      </c>
      <c r="G19" s="62">
        <v>21</v>
      </c>
      <c r="H19" s="120">
        <v>5810.76</v>
      </c>
      <c r="I19" s="118">
        <v>5300</v>
      </c>
      <c r="J19" s="119">
        <v>109.63698113207548</v>
      </c>
      <c r="K19" s="3"/>
      <c r="L19" s="20"/>
    </row>
    <row r="20" spans="1:12" s="4" customFormat="1" ht="18.75" customHeight="1" thickBot="1">
      <c r="A20" s="34" t="s">
        <v>24</v>
      </c>
      <c r="B20" s="65">
        <v>57</v>
      </c>
      <c r="C20" s="66">
        <v>1</v>
      </c>
      <c r="D20" s="68">
        <v>56</v>
      </c>
      <c r="E20" s="66">
        <v>43</v>
      </c>
      <c r="F20" s="67">
        <v>0</v>
      </c>
      <c r="G20" s="69">
        <v>43</v>
      </c>
      <c r="H20" s="121">
        <v>6147.94</v>
      </c>
      <c r="I20" s="118">
        <v>5300</v>
      </c>
      <c r="J20" s="122">
        <v>115.9988679245283</v>
      </c>
      <c r="K20" s="3"/>
      <c r="L20" s="20"/>
    </row>
    <row r="21" spans="1:12" s="4" customFormat="1" ht="18.75" customHeight="1" thickBot="1">
      <c r="A21" s="35" t="s">
        <v>5</v>
      </c>
      <c r="B21" s="111">
        <v>1353</v>
      </c>
      <c r="C21" s="112">
        <v>25</v>
      </c>
      <c r="D21" s="113">
        <v>1328</v>
      </c>
      <c r="E21" s="112">
        <v>984</v>
      </c>
      <c r="F21" s="114">
        <v>0</v>
      </c>
      <c r="G21" s="115">
        <v>984</v>
      </c>
      <c r="H21" s="123">
        <v>6447.795</v>
      </c>
      <c r="I21" s="124">
        <v>5300</v>
      </c>
      <c r="J21" s="125">
        <v>121.65650943396226</v>
      </c>
      <c r="K21" s="40"/>
      <c r="L21" s="20"/>
    </row>
    <row r="22" spans="1:13" s="53" customFormat="1" ht="12" customHeight="1">
      <c r="A22" s="28"/>
      <c r="B22" s="29"/>
      <c r="C22" s="29"/>
      <c r="D22" s="29"/>
      <c r="E22" s="29"/>
      <c r="F22" s="29"/>
      <c r="G22" s="29"/>
      <c r="H22" s="29"/>
      <c r="I22" s="30"/>
      <c r="J22" s="86"/>
      <c r="K22" s="33"/>
      <c r="L22" s="51"/>
      <c r="M22" s="52"/>
    </row>
    <row r="23" spans="1:13" s="53" customFormat="1" ht="12.75">
      <c r="A23" s="32" t="s">
        <v>42</v>
      </c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1" s="55" customFormat="1" ht="12.75">
      <c r="A24" s="12" t="s">
        <v>43</v>
      </c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1" s="55" customFormat="1" ht="12.75">
      <c r="A25" s="12" t="s">
        <v>44</v>
      </c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1" s="55" customFormat="1" ht="18" customHeight="1">
      <c r="A26" s="81" t="s">
        <v>25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1" s="55" customFormat="1" ht="13.5" thickBot="1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ht="12">
      <c r="A29" s="11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1">
      <selection activeCell="A22" sqref="A22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1" customFormat="1" ht="19.5" customHeight="1">
      <c r="A1" s="141" t="s">
        <v>51</v>
      </c>
      <c r="B1" s="142"/>
      <c r="C1" s="142"/>
      <c r="D1" s="142"/>
      <c r="E1" s="142"/>
      <c r="F1" s="142"/>
      <c r="G1" s="142"/>
      <c r="H1" s="142"/>
      <c r="I1" s="142"/>
      <c r="J1" s="147"/>
    </row>
    <row r="2" spans="1:11" s="6" customFormat="1" ht="19.5" customHeight="1">
      <c r="A2" s="143" t="str">
        <f>'1 Adult EE Q2'!A2:J2</f>
        <v>FY20 QUARTER ENDING DECEMBER 31, 2019</v>
      </c>
      <c r="B2" s="144"/>
      <c r="C2" s="144"/>
      <c r="D2" s="144"/>
      <c r="E2" s="144"/>
      <c r="F2" s="144"/>
      <c r="G2" s="144"/>
      <c r="H2" s="144"/>
      <c r="I2" s="144"/>
      <c r="J2" s="148"/>
      <c r="K2" s="10"/>
    </row>
    <row r="3" spans="1:11" s="6" customFormat="1" ht="30.75" customHeight="1" thickBot="1">
      <c r="A3" s="145" t="s">
        <v>79</v>
      </c>
      <c r="B3" s="146"/>
      <c r="C3" s="146"/>
      <c r="D3" s="146"/>
      <c r="E3" s="146"/>
      <c r="F3" s="146"/>
      <c r="G3" s="146"/>
      <c r="H3" s="146"/>
      <c r="I3" s="146"/>
      <c r="J3" s="149"/>
      <c r="K3" s="10"/>
    </row>
    <row r="4" spans="1:11" s="4" customFormat="1" ht="54" customHeight="1" thickBot="1">
      <c r="A4" s="87" t="s">
        <v>52</v>
      </c>
      <c r="B4" s="88" t="s">
        <v>7</v>
      </c>
      <c r="C4" s="89" t="s">
        <v>8</v>
      </c>
      <c r="D4" s="90" t="s">
        <v>19</v>
      </c>
      <c r="E4" s="89" t="s">
        <v>64</v>
      </c>
      <c r="F4" s="89" t="s">
        <v>65</v>
      </c>
      <c r="G4" s="89" t="s">
        <v>66</v>
      </c>
      <c r="H4" s="91" t="s">
        <v>67</v>
      </c>
      <c r="I4" s="92" t="s">
        <v>47</v>
      </c>
      <c r="J4" s="93" t="s">
        <v>48</v>
      </c>
      <c r="K4" s="3"/>
    </row>
    <row r="5" spans="1:12" s="4" customFormat="1" ht="18.75" customHeight="1">
      <c r="A5" s="2" t="s">
        <v>9</v>
      </c>
      <c r="B5" s="58">
        <v>0</v>
      </c>
      <c r="C5" s="18">
        <v>16</v>
      </c>
      <c r="D5" s="61">
        <v>0</v>
      </c>
      <c r="E5" s="17">
        <v>9</v>
      </c>
      <c r="F5" s="36">
        <v>9</v>
      </c>
      <c r="G5" s="62">
        <v>56.25</v>
      </c>
      <c r="H5" s="126">
        <v>65</v>
      </c>
      <c r="I5" s="110">
        <v>86.53846153846155</v>
      </c>
      <c r="J5" s="119">
        <v>92.3076923076923</v>
      </c>
      <c r="K5" s="3"/>
      <c r="L5" s="20"/>
    </row>
    <row r="6" spans="1:12" s="4" customFormat="1" ht="18.75" customHeight="1">
      <c r="A6" s="5" t="s">
        <v>0</v>
      </c>
      <c r="B6" s="59">
        <v>0</v>
      </c>
      <c r="C6" s="18">
        <v>89</v>
      </c>
      <c r="D6" s="61">
        <v>0</v>
      </c>
      <c r="E6" s="18">
        <v>62</v>
      </c>
      <c r="F6" s="21">
        <v>62</v>
      </c>
      <c r="G6" s="62">
        <v>69.6629213483146</v>
      </c>
      <c r="H6" s="127">
        <v>72</v>
      </c>
      <c r="I6" s="110">
        <v>96.75405742821472</v>
      </c>
      <c r="J6" s="119">
        <v>104.16666666666666</v>
      </c>
      <c r="K6" s="3"/>
      <c r="L6" s="20"/>
    </row>
    <row r="7" spans="1:12" s="4" customFormat="1" ht="18.75" customHeight="1">
      <c r="A7" s="5" t="s">
        <v>10</v>
      </c>
      <c r="B7" s="59">
        <v>1</v>
      </c>
      <c r="C7" s="18">
        <v>66</v>
      </c>
      <c r="D7" s="61">
        <v>2</v>
      </c>
      <c r="E7" s="18">
        <v>58</v>
      </c>
      <c r="F7" s="21">
        <v>59</v>
      </c>
      <c r="G7" s="62">
        <v>89.3939393939394</v>
      </c>
      <c r="H7" s="127">
        <v>69</v>
      </c>
      <c r="I7" s="110">
        <v>129.55643390426002</v>
      </c>
      <c r="J7" s="119">
        <v>110.27095148078136</v>
      </c>
      <c r="K7" s="3"/>
      <c r="L7" s="20"/>
    </row>
    <row r="8" spans="1:12" s="4" customFormat="1" ht="18.75" customHeight="1">
      <c r="A8" s="5" t="s">
        <v>11</v>
      </c>
      <c r="B8" s="59">
        <v>3</v>
      </c>
      <c r="C8" s="18">
        <v>36</v>
      </c>
      <c r="D8" s="61">
        <v>0</v>
      </c>
      <c r="E8" s="18">
        <v>30</v>
      </c>
      <c r="F8" s="21">
        <v>30</v>
      </c>
      <c r="G8" s="62">
        <v>83.33333333333334</v>
      </c>
      <c r="H8" s="127">
        <v>72</v>
      </c>
      <c r="I8" s="110">
        <v>115.74074074074075</v>
      </c>
      <c r="J8" s="119">
        <v>127.62762762762766</v>
      </c>
      <c r="K8" s="3"/>
      <c r="L8" s="20"/>
    </row>
    <row r="9" spans="1:12" s="4" customFormat="1" ht="18.75" customHeight="1">
      <c r="A9" s="5" t="s">
        <v>3</v>
      </c>
      <c r="B9" s="59">
        <v>0</v>
      </c>
      <c r="C9" s="18">
        <v>4</v>
      </c>
      <c r="D9" s="61">
        <v>0</v>
      </c>
      <c r="E9" s="18">
        <v>4</v>
      </c>
      <c r="F9" s="21">
        <v>4</v>
      </c>
      <c r="G9" s="62">
        <v>100</v>
      </c>
      <c r="H9" s="127">
        <v>72</v>
      </c>
      <c r="I9" s="110">
        <v>138.88888888888889</v>
      </c>
      <c r="J9" s="119">
        <v>115.74074074074075</v>
      </c>
      <c r="K9" s="3"/>
      <c r="L9" s="20"/>
    </row>
    <row r="10" spans="1:12" s="4" customFormat="1" ht="18.75" customHeight="1">
      <c r="A10" s="5" t="s">
        <v>12</v>
      </c>
      <c r="B10" s="59">
        <v>5</v>
      </c>
      <c r="C10" s="18">
        <v>68</v>
      </c>
      <c r="D10" s="61">
        <v>1</v>
      </c>
      <c r="E10" s="18">
        <v>56</v>
      </c>
      <c r="F10" s="21">
        <v>56</v>
      </c>
      <c r="G10" s="62">
        <v>82.3529411764706</v>
      </c>
      <c r="H10" s="127">
        <v>72</v>
      </c>
      <c r="I10" s="110">
        <v>114.37908496732027</v>
      </c>
      <c r="J10" s="119">
        <v>113.04909560723516</v>
      </c>
      <c r="K10" s="3"/>
      <c r="L10" s="20"/>
    </row>
    <row r="11" spans="1:12" s="4" customFormat="1" ht="18.75" customHeight="1">
      <c r="A11" s="5" t="s">
        <v>4</v>
      </c>
      <c r="B11" s="59">
        <v>0</v>
      </c>
      <c r="C11" s="18">
        <v>15</v>
      </c>
      <c r="D11" s="61">
        <v>0</v>
      </c>
      <c r="E11" s="18">
        <v>13</v>
      </c>
      <c r="F11" s="21">
        <v>13</v>
      </c>
      <c r="G11" s="62">
        <v>86.66666666666666</v>
      </c>
      <c r="H11" s="127">
        <v>72</v>
      </c>
      <c r="I11" s="110">
        <v>120.37037037037037</v>
      </c>
      <c r="J11" s="119">
        <v>106.83760683760684</v>
      </c>
      <c r="K11" s="3"/>
      <c r="L11" s="20"/>
    </row>
    <row r="12" spans="1:12" s="4" customFormat="1" ht="18.75" customHeight="1">
      <c r="A12" s="5" t="s">
        <v>13</v>
      </c>
      <c r="B12" s="59">
        <v>0</v>
      </c>
      <c r="C12" s="18">
        <v>30</v>
      </c>
      <c r="D12" s="61">
        <v>0</v>
      </c>
      <c r="E12" s="18">
        <v>26</v>
      </c>
      <c r="F12" s="21">
        <v>26</v>
      </c>
      <c r="G12" s="62">
        <v>86.66666666666666</v>
      </c>
      <c r="H12" s="127">
        <v>72</v>
      </c>
      <c r="I12" s="110">
        <v>120.37037037037037</v>
      </c>
      <c r="J12" s="119">
        <v>112.84722222222223</v>
      </c>
      <c r="K12" s="3"/>
      <c r="L12" s="20"/>
    </row>
    <row r="13" spans="1:12" s="4" customFormat="1" ht="18.75" customHeight="1">
      <c r="A13" s="5" t="s">
        <v>6</v>
      </c>
      <c r="B13" s="59">
        <v>3</v>
      </c>
      <c r="C13" s="18">
        <v>65</v>
      </c>
      <c r="D13" s="61">
        <v>0</v>
      </c>
      <c r="E13" s="18">
        <v>46</v>
      </c>
      <c r="F13" s="21">
        <v>46</v>
      </c>
      <c r="G13" s="62">
        <v>70.76923076923077</v>
      </c>
      <c r="H13" s="127">
        <v>72</v>
      </c>
      <c r="I13" s="110">
        <v>98.29059829059828</v>
      </c>
      <c r="J13" s="119">
        <v>95.48611111111111</v>
      </c>
      <c r="K13" s="3"/>
      <c r="L13" s="20"/>
    </row>
    <row r="14" spans="1:12" s="4" customFormat="1" ht="18.75" customHeight="1">
      <c r="A14" s="5" t="s">
        <v>14</v>
      </c>
      <c r="B14" s="59">
        <v>1</v>
      </c>
      <c r="C14" s="18">
        <v>175</v>
      </c>
      <c r="D14" s="61">
        <v>0</v>
      </c>
      <c r="E14" s="18">
        <v>121</v>
      </c>
      <c r="F14" s="21">
        <v>121</v>
      </c>
      <c r="G14" s="62">
        <v>69.14285714285715</v>
      </c>
      <c r="H14" s="127">
        <v>71</v>
      </c>
      <c r="I14" s="110">
        <v>97.38430583501007</v>
      </c>
      <c r="J14" s="119">
        <v>94.95173286912487</v>
      </c>
      <c r="K14" s="3"/>
      <c r="L14" s="20"/>
    </row>
    <row r="15" spans="1:12" s="4" customFormat="1" ht="18.75" customHeight="1">
      <c r="A15" s="5" t="s">
        <v>20</v>
      </c>
      <c r="B15" s="59">
        <v>0</v>
      </c>
      <c r="C15" s="18">
        <v>34</v>
      </c>
      <c r="D15" s="61">
        <v>2</v>
      </c>
      <c r="E15" s="18">
        <v>23</v>
      </c>
      <c r="F15" s="21">
        <v>23</v>
      </c>
      <c r="G15" s="62">
        <v>67.64705882352942</v>
      </c>
      <c r="H15" s="127">
        <v>72</v>
      </c>
      <c r="I15" s="110">
        <v>93.95424836601308</v>
      </c>
      <c r="J15" s="119">
        <v>111.11111111111111</v>
      </c>
      <c r="K15" s="3"/>
      <c r="L15" s="20"/>
    </row>
    <row r="16" spans="1:12" s="4" customFormat="1" ht="18.75" customHeight="1">
      <c r="A16" s="5" t="s">
        <v>1</v>
      </c>
      <c r="B16" s="59">
        <v>0</v>
      </c>
      <c r="C16" s="18">
        <v>61</v>
      </c>
      <c r="D16" s="61">
        <v>0</v>
      </c>
      <c r="E16" s="18">
        <v>33</v>
      </c>
      <c r="F16" s="21">
        <v>33</v>
      </c>
      <c r="G16" s="62">
        <v>54.09836065573771</v>
      </c>
      <c r="H16" s="127">
        <v>72</v>
      </c>
      <c r="I16" s="110">
        <v>75.13661202185793</v>
      </c>
      <c r="J16" s="119">
        <v>79.86111111111111</v>
      </c>
      <c r="K16" s="3"/>
      <c r="L16" s="20"/>
    </row>
    <row r="17" spans="1:12" s="4" customFormat="1" ht="18.75" customHeight="1">
      <c r="A17" s="5" t="s">
        <v>2</v>
      </c>
      <c r="B17" s="59">
        <v>2</v>
      </c>
      <c r="C17" s="18">
        <v>25</v>
      </c>
      <c r="D17" s="61">
        <v>0</v>
      </c>
      <c r="E17" s="18">
        <v>17</v>
      </c>
      <c r="F17" s="21">
        <v>17</v>
      </c>
      <c r="G17" s="62">
        <v>68</v>
      </c>
      <c r="H17" s="127">
        <v>72</v>
      </c>
      <c r="I17" s="110">
        <v>94.44444444444446</v>
      </c>
      <c r="J17" s="119">
        <v>92.5925925925926</v>
      </c>
      <c r="K17" s="3"/>
      <c r="L17" s="20"/>
    </row>
    <row r="18" spans="1:12" s="4" customFormat="1" ht="18.75" customHeight="1">
      <c r="A18" s="5" t="s">
        <v>15</v>
      </c>
      <c r="B18" s="59">
        <v>2</v>
      </c>
      <c r="C18" s="18">
        <v>6</v>
      </c>
      <c r="D18" s="61">
        <v>0</v>
      </c>
      <c r="E18" s="18">
        <v>5</v>
      </c>
      <c r="F18" s="21">
        <v>5</v>
      </c>
      <c r="G18" s="62">
        <v>83.33333333333334</v>
      </c>
      <c r="H18" s="127">
        <v>72</v>
      </c>
      <c r="I18" s="110">
        <v>115.74074074074075</v>
      </c>
      <c r="J18" s="119">
        <v>113.63636363636365</v>
      </c>
      <c r="K18" s="3"/>
      <c r="L18" s="20"/>
    </row>
    <row r="19" spans="1:12" s="4" customFormat="1" ht="18.75" customHeight="1">
      <c r="A19" s="5" t="s">
        <v>16</v>
      </c>
      <c r="B19" s="59">
        <v>1</v>
      </c>
      <c r="C19" s="18">
        <v>26</v>
      </c>
      <c r="D19" s="61">
        <v>0</v>
      </c>
      <c r="E19" s="18">
        <v>20</v>
      </c>
      <c r="F19" s="21">
        <v>20</v>
      </c>
      <c r="G19" s="62">
        <v>76.92307692307692</v>
      </c>
      <c r="H19" s="127">
        <v>72</v>
      </c>
      <c r="I19" s="110">
        <v>106.83760683760684</v>
      </c>
      <c r="J19" s="119">
        <v>105.3639846743295</v>
      </c>
      <c r="K19" s="3"/>
      <c r="L19" s="20"/>
    </row>
    <row r="20" spans="1:12" s="4" customFormat="1" ht="18.75" customHeight="1" thickBot="1">
      <c r="A20" s="34" t="s">
        <v>24</v>
      </c>
      <c r="B20" s="65">
        <v>0</v>
      </c>
      <c r="C20" s="66">
        <v>19</v>
      </c>
      <c r="D20" s="68">
        <v>0</v>
      </c>
      <c r="E20" s="66">
        <v>16</v>
      </c>
      <c r="F20" s="67">
        <v>16</v>
      </c>
      <c r="G20" s="69">
        <v>84.21052631578947</v>
      </c>
      <c r="H20" s="128">
        <v>72</v>
      </c>
      <c r="I20" s="110">
        <v>116.95906432748535</v>
      </c>
      <c r="J20" s="122">
        <v>101.01010101010102</v>
      </c>
      <c r="K20" s="3"/>
      <c r="L20" s="20"/>
    </row>
    <row r="21" spans="1:12" s="4" customFormat="1" ht="18.75" customHeight="1" thickBot="1">
      <c r="A21" s="35" t="s">
        <v>5</v>
      </c>
      <c r="B21" s="111">
        <v>21</v>
      </c>
      <c r="C21" s="112">
        <v>794</v>
      </c>
      <c r="D21" s="113">
        <v>5</v>
      </c>
      <c r="E21" s="112">
        <v>585</v>
      </c>
      <c r="F21" s="114">
        <v>586</v>
      </c>
      <c r="G21" s="115">
        <v>73.80352644836272</v>
      </c>
      <c r="H21" s="129">
        <v>72</v>
      </c>
      <c r="I21" s="116">
        <v>102.50489784494823</v>
      </c>
      <c r="J21" s="125">
        <v>100.56873352753504</v>
      </c>
      <c r="K21" s="40"/>
      <c r="L21" s="20"/>
    </row>
    <row r="22" spans="1:13" s="53" customFormat="1" ht="12" customHeight="1">
      <c r="A22" s="28"/>
      <c r="B22" s="29"/>
      <c r="C22" s="29"/>
      <c r="D22" s="29"/>
      <c r="E22" s="29"/>
      <c r="F22" s="29"/>
      <c r="G22" s="29"/>
      <c r="H22" s="29"/>
      <c r="I22" s="30"/>
      <c r="J22" s="86"/>
      <c r="K22" s="33"/>
      <c r="L22" s="51"/>
      <c r="M22" s="52"/>
    </row>
    <row r="23" spans="1:13" s="53" customFormat="1" ht="12.75">
      <c r="A23" s="32"/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1" s="55" customFormat="1" ht="12.75">
      <c r="A24" s="12"/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1" s="55" customFormat="1" ht="12.75">
      <c r="A25" s="12"/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1" s="55" customFormat="1" ht="18" customHeight="1">
      <c r="A26" s="81" t="s">
        <v>25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1" s="55" customFormat="1" ht="13.5" thickBot="1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ht="12">
      <c r="A29" s="11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="80" zoomScaleNormal="80" zoomScalePageLayoutView="0" workbookViewId="0" topLeftCell="B1">
      <selection activeCell="I5" sqref="I5"/>
    </sheetView>
  </sheetViews>
  <sheetFormatPr defaultColWidth="9.140625" defaultRowHeight="12.75"/>
  <cols>
    <col min="1" max="1" width="18.28125" style="0" customWidth="1"/>
    <col min="2" max="3" width="10.8515625" style="0" customWidth="1"/>
    <col min="4" max="4" width="12.28125" style="0" customWidth="1"/>
    <col min="5" max="5" width="10.421875" style="0" customWidth="1"/>
    <col min="6" max="6" width="11.00390625" style="0" customWidth="1"/>
    <col min="7" max="8" width="12.421875" style="0" customWidth="1"/>
    <col min="9" max="9" width="10.421875" style="0" customWidth="1"/>
    <col min="10" max="10" width="10.00390625" style="0" customWidth="1"/>
    <col min="11" max="11" width="10.140625" style="0" customWidth="1"/>
  </cols>
  <sheetData>
    <row r="1" spans="1:11" s="45" customFormat="1" ht="19.5" customHeight="1">
      <c r="A1" s="141" t="str">
        <f>'1 Adult EE Q2'!$A$1</f>
        <v>TAB 11 - WIOA TITLE I PERFORMANCE MEASURES</v>
      </c>
      <c r="B1" s="153"/>
      <c r="C1" s="153"/>
      <c r="D1" s="153"/>
      <c r="E1" s="153"/>
      <c r="F1" s="153"/>
      <c r="G1" s="153"/>
      <c r="H1" s="153"/>
      <c r="I1" s="153"/>
      <c r="J1" s="153"/>
      <c r="K1" s="154"/>
    </row>
    <row r="2" spans="1:12" s="46" customFormat="1" ht="19.5" customHeight="1">
      <c r="A2" s="143" t="str">
        <f>'1 Adult EE Q2'!A2:J2</f>
        <v>FY20 QUARTER ENDING DECEMBER 31, 2019</v>
      </c>
      <c r="B2" s="144"/>
      <c r="C2" s="144"/>
      <c r="D2" s="144"/>
      <c r="E2" s="144"/>
      <c r="F2" s="144"/>
      <c r="G2" s="144"/>
      <c r="H2" s="144"/>
      <c r="I2" s="144"/>
      <c r="J2" s="144"/>
      <c r="K2" s="148"/>
      <c r="L2" s="45"/>
    </row>
    <row r="3" spans="1:12" s="46" customFormat="1" ht="19.5" customHeight="1" thickBot="1">
      <c r="A3" s="150" t="s">
        <v>68</v>
      </c>
      <c r="B3" s="151"/>
      <c r="C3" s="151"/>
      <c r="D3" s="151"/>
      <c r="E3" s="151"/>
      <c r="F3" s="151"/>
      <c r="G3" s="151"/>
      <c r="H3" s="151"/>
      <c r="I3" s="151"/>
      <c r="J3" s="151"/>
      <c r="K3" s="152"/>
      <c r="L3" s="45"/>
    </row>
    <row r="4" spans="1:12" ht="54.75" customHeight="1" thickBot="1">
      <c r="A4" s="47" t="s">
        <v>52</v>
      </c>
      <c r="B4" s="14" t="s">
        <v>87</v>
      </c>
      <c r="C4" s="15" t="s">
        <v>58</v>
      </c>
      <c r="D4" s="15" t="s">
        <v>59</v>
      </c>
      <c r="E4" s="16" t="s">
        <v>60</v>
      </c>
      <c r="F4" s="15" t="s">
        <v>61</v>
      </c>
      <c r="G4" s="15" t="s">
        <v>62</v>
      </c>
      <c r="H4" s="15" t="s">
        <v>91</v>
      </c>
      <c r="I4" s="13" t="s">
        <v>63</v>
      </c>
      <c r="J4" s="98" t="s">
        <v>22</v>
      </c>
      <c r="K4" s="99" t="s">
        <v>21</v>
      </c>
      <c r="L4" s="1"/>
    </row>
    <row r="5" spans="1:13" s="4" customFormat="1" ht="18.75" customHeight="1">
      <c r="A5" s="2" t="s">
        <v>9</v>
      </c>
      <c r="B5" s="58">
        <v>13</v>
      </c>
      <c r="C5" s="18">
        <v>0</v>
      </c>
      <c r="D5" s="21">
        <v>0</v>
      </c>
      <c r="E5" s="61">
        <v>0</v>
      </c>
      <c r="F5" s="17">
        <v>2</v>
      </c>
      <c r="G5" s="36">
        <v>2</v>
      </c>
      <c r="H5" s="62">
        <v>4</v>
      </c>
      <c r="I5" s="84">
        <f>H5/B5</f>
        <v>0.3076923076923077</v>
      </c>
      <c r="J5" s="100"/>
      <c r="K5" s="101"/>
      <c r="L5" s="3"/>
      <c r="M5" s="20"/>
    </row>
    <row r="6" spans="1:13" s="4" customFormat="1" ht="18.75" customHeight="1">
      <c r="A6" s="5" t="s">
        <v>0</v>
      </c>
      <c r="B6" s="59">
        <v>114</v>
      </c>
      <c r="C6" s="18">
        <v>0</v>
      </c>
      <c r="D6" s="21">
        <v>0</v>
      </c>
      <c r="E6" s="61">
        <v>0</v>
      </c>
      <c r="F6" s="18">
        <v>18</v>
      </c>
      <c r="G6" s="21">
        <v>24</v>
      </c>
      <c r="H6" s="62">
        <v>42</v>
      </c>
      <c r="I6" s="84">
        <f aca="true" t="shared" si="0" ref="I6:I21">H6/B6</f>
        <v>0.3684210526315789</v>
      </c>
      <c r="J6" s="100"/>
      <c r="K6" s="101"/>
      <c r="L6" s="3"/>
      <c r="M6" s="20"/>
    </row>
    <row r="7" spans="1:13" s="4" customFormat="1" ht="18.75" customHeight="1">
      <c r="A7" s="5" t="s">
        <v>10</v>
      </c>
      <c r="B7" s="59">
        <v>99</v>
      </c>
      <c r="C7" s="18">
        <v>0</v>
      </c>
      <c r="D7" s="21">
        <v>2</v>
      </c>
      <c r="E7" s="61">
        <v>8</v>
      </c>
      <c r="F7" s="18">
        <v>31</v>
      </c>
      <c r="G7" s="21">
        <v>17</v>
      </c>
      <c r="H7" s="62">
        <v>50</v>
      </c>
      <c r="I7" s="84">
        <f t="shared" si="0"/>
        <v>0.5050505050505051</v>
      </c>
      <c r="J7" s="100"/>
      <c r="K7" s="101"/>
      <c r="L7" s="3"/>
      <c r="M7" s="20"/>
    </row>
    <row r="8" spans="1:13" s="4" customFormat="1" ht="18.75" customHeight="1">
      <c r="A8" s="5" t="s">
        <v>11</v>
      </c>
      <c r="B8" s="59">
        <v>55</v>
      </c>
      <c r="C8" s="18">
        <v>0</v>
      </c>
      <c r="D8" s="21">
        <v>0</v>
      </c>
      <c r="E8" s="61">
        <v>0</v>
      </c>
      <c r="F8" s="18">
        <v>2</v>
      </c>
      <c r="G8" s="21">
        <v>32</v>
      </c>
      <c r="H8" s="62">
        <v>34</v>
      </c>
      <c r="I8" s="84">
        <f t="shared" si="0"/>
        <v>0.6181818181818182</v>
      </c>
      <c r="J8" s="100"/>
      <c r="K8" s="101"/>
      <c r="L8" s="3"/>
      <c r="M8" s="20"/>
    </row>
    <row r="9" spans="1:13" s="4" customFormat="1" ht="18.75" customHeight="1">
      <c r="A9" s="5" t="s">
        <v>3</v>
      </c>
      <c r="B9" s="59">
        <v>7</v>
      </c>
      <c r="C9" s="18">
        <v>0</v>
      </c>
      <c r="D9" s="21">
        <v>0</v>
      </c>
      <c r="E9" s="61">
        <v>0</v>
      </c>
      <c r="F9" s="18">
        <v>0</v>
      </c>
      <c r="G9" s="21">
        <v>1</v>
      </c>
      <c r="H9" s="62">
        <v>1</v>
      </c>
      <c r="I9" s="84">
        <f t="shared" si="0"/>
        <v>0.14285714285714285</v>
      </c>
      <c r="J9" s="100"/>
      <c r="K9" s="101"/>
      <c r="L9" s="3"/>
      <c r="M9" s="20"/>
    </row>
    <row r="10" spans="1:13" s="4" customFormat="1" ht="18.75" customHeight="1">
      <c r="A10" s="5" t="s">
        <v>12</v>
      </c>
      <c r="B10" s="59">
        <v>86</v>
      </c>
      <c r="C10" s="18">
        <v>0</v>
      </c>
      <c r="D10" s="21">
        <v>0</v>
      </c>
      <c r="E10" s="61">
        <v>0</v>
      </c>
      <c r="F10" s="18">
        <v>40</v>
      </c>
      <c r="G10" s="21">
        <v>0</v>
      </c>
      <c r="H10" s="62">
        <v>40</v>
      </c>
      <c r="I10" s="84">
        <f t="shared" si="0"/>
        <v>0.46511627906976744</v>
      </c>
      <c r="J10" s="100"/>
      <c r="K10" s="101"/>
      <c r="L10" s="3"/>
      <c r="M10" s="20"/>
    </row>
    <row r="11" spans="1:13" s="4" customFormat="1" ht="18.75" customHeight="1">
      <c r="A11" s="5" t="s">
        <v>4</v>
      </c>
      <c r="B11" s="59">
        <v>13</v>
      </c>
      <c r="C11" s="18">
        <v>0</v>
      </c>
      <c r="D11" s="21">
        <v>0</v>
      </c>
      <c r="E11" s="61">
        <v>0</v>
      </c>
      <c r="F11" s="18">
        <v>6</v>
      </c>
      <c r="G11" s="21">
        <v>5</v>
      </c>
      <c r="H11" s="62">
        <v>6</v>
      </c>
      <c r="I11" s="84">
        <f t="shared" si="0"/>
        <v>0.46153846153846156</v>
      </c>
      <c r="J11" s="100"/>
      <c r="K11" s="101"/>
      <c r="L11" s="3"/>
      <c r="M11" s="20"/>
    </row>
    <row r="12" spans="1:13" s="4" customFormat="1" ht="18.75" customHeight="1">
      <c r="A12" s="5" t="s">
        <v>13</v>
      </c>
      <c r="B12" s="59">
        <v>31</v>
      </c>
      <c r="C12" s="18">
        <v>0</v>
      </c>
      <c r="D12" s="21">
        <v>0</v>
      </c>
      <c r="E12" s="61">
        <v>0</v>
      </c>
      <c r="F12" s="18">
        <v>3</v>
      </c>
      <c r="G12" s="21">
        <v>19</v>
      </c>
      <c r="H12" s="62">
        <v>19</v>
      </c>
      <c r="I12" s="84">
        <f t="shared" si="0"/>
        <v>0.6129032258064516</v>
      </c>
      <c r="J12" s="100"/>
      <c r="K12" s="101"/>
      <c r="L12" s="3"/>
      <c r="M12" s="20"/>
    </row>
    <row r="13" spans="1:13" s="4" customFormat="1" ht="18.75" customHeight="1">
      <c r="A13" s="5" t="s">
        <v>6</v>
      </c>
      <c r="B13" s="59">
        <v>46</v>
      </c>
      <c r="C13" s="18">
        <v>5</v>
      </c>
      <c r="D13" s="21">
        <v>0</v>
      </c>
      <c r="E13" s="61">
        <v>0</v>
      </c>
      <c r="F13" s="18">
        <v>1</v>
      </c>
      <c r="G13" s="21">
        <v>15</v>
      </c>
      <c r="H13" s="62">
        <v>21</v>
      </c>
      <c r="I13" s="84">
        <f t="shared" si="0"/>
        <v>0.45652173913043476</v>
      </c>
      <c r="J13" s="100"/>
      <c r="K13" s="101"/>
      <c r="L13" s="3"/>
      <c r="M13" s="20"/>
    </row>
    <row r="14" spans="1:13" s="4" customFormat="1" ht="18.75" customHeight="1">
      <c r="A14" s="5" t="s">
        <v>14</v>
      </c>
      <c r="B14" s="59">
        <v>220</v>
      </c>
      <c r="C14" s="18">
        <v>0</v>
      </c>
      <c r="D14" s="21">
        <v>0</v>
      </c>
      <c r="E14" s="61">
        <v>0</v>
      </c>
      <c r="F14" s="18">
        <v>73</v>
      </c>
      <c r="G14" s="21">
        <v>0</v>
      </c>
      <c r="H14" s="62">
        <v>73</v>
      </c>
      <c r="I14" s="84">
        <f t="shared" si="0"/>
        <v>0.33181818181818185</v>
      </c>
      <c r="J14" s="100"/>
      <c r="K14" s="101"/>
      <c r="L14" s="3"/>
      <c r="M14" s="20"/>
    </row>
    <row r="15" spans="1:13" s="4" customFormat="1" ht="18.75" customHeight="1">
      <c r="A15" s="5" t="s">
        <v>20</v>
      </c>
      <c r="B15" s="59">
        <v>41</v>
      </c>
      <c r="C15" s="18">
        <v>1</v>
      </c>
      <c r="D15" s="21">
        <v>0</v>
      </c>
      <c r="E15" s="61">
        <v>0</v>
      </c>
      <c r="F15" s="18">
        <v>5</v>
      </c>
      <c r="G15" s="21">
        <v>9</v>
      </c>
      <c r="H15" s="62">
        <v>14</v>
      </c>
      <c r="I15" s="84">
        <f t="shared" si="0"/>
        <v>0.34146341463414637</v>
      </c>
      <c r="J15" s="100"/>
      <c r="K15" s="101"/>
      <c r="L15" s="3"/>
      <c r="M15" s="20"/>
    </row>
    <row r="16" spans="1:13" s="4" customFormat="1" ht="18.75" customHeight="1">
      <c r="A16" s="5" t="s">
        <v>1</v>
      </c>
      <c r="B16" s="59">
        <v>51</v>
      </c>
      <c r="C16" s="18">
        <v>0</v>
      </c>
      <c r="D16" s="21">
        <v>0</v>
      </c>
      <c r="E16" s="61">
        <v>0</v>
      </c>
      <c r="F16" s="18">
        <v>1</v>
      </c>
      <c r="G16" s="21">
        <v>4</v>
      </c>
      <c r="H16" s="62">
        <v>5</v>
      </c>
      <c r="I16" s="84">
        <f t="shared" si="0"/>
        <v>0.09803921568627451</v>
      </c>
      <c r="J16" s="100"/>
      <c r="K16" s="101"/>
      <c r="L16" s="3"/>
      <c r="M16" s="20"/>
    </row>
    <row r="17" spans="1:13" s="4" customFormat="1" ht="18.75" customHeight="1">
      <c r="A17" s="5" t="s">
        <v>2</v>
      </c>
      <c r="B17" s="59">
        <v>21</v>
      </c>
      <c r="C17" s="18">
        <v>0</v>
      </c>
      <c r="D17" s="21">
        <v>0</v>
      </c>
      <c r="E17" s="61">
        <v>0</v>
      </c>
      <c r="F17" s="18">
        <v>4</v>
      </c>
      <c r="G17" s="21">
        <v>3</v>
      </c>
      <c r="H17" s="62">
        <v>7</v>
      </c>
      <c r="I17" s="84">
        <f t="shared" si="0"/>
        <v>0.3333333333333333</v>
      </c>
      <c r="J17" s="100"/>
      <c r="K17" s="101"/>
      <c r="L17" s="3"/>
      <c r="M17" s="20"/>
    </row>
    <row r="18" spans="1:13" s="4" customFormat="1" ht="18.75" customHeight="1">
      <c r="A18" s="5" t="s">
        <v>15</v>
      </c>
      <c r="B18" s="59">
        <v>7</v>
      </c>
      <c r="C18" s="18">
        <v>2</v>
      </c>
      <c r="D18" s="21">
        <v>0</v>
      </c>
      <c r="E18" s="61">
        <v>0</v>
      </c>
      <c r="F18" s="18">
        <v>0</v>
      </c>
      <c r="G18" s="21">
        <v>6</v>
      </c>
      <c r="H18" s="62">
        <v>7</v>
      </c>
      <c r="I18" s="84">
        <f t="shared" si="0"/>
        <v>1</v>
      </c>
      <c r="J18" s="100"/>
      <c r="K18" s="101"/>
      <c r="L18" s="3"/>
      <c r="M18" s="20"/>
    </row>
    <row r="19" spans="1:13" s="4" customFormat="1" ht="18.75" customHeight="1">
      <c r="A19" s="5" t="s">
        <v>16</v>
      </c>
      <c r="B19" s="59">
        <v>44</v>
      </c>
      <c r="C19" s="18">
        <v>0</v>
      </c>
      <c r="D19" s="21">
        <v>0</v>
      </c>
      <c r="E19" s="61">
        <v>0</v>
      </c>
      <c r="F19" s="18">
        <v>19</v>
      </c>
      <c r="G19" s="21">
        <v>9</v>
      </c>
      <c r="H19" s="62">
        <v>21</v>
      </c>
      <c r="I19" s="84">
        <f t="shared" si="0"/>
        <v>0.4772727272727273</v>
      </c>
      <c r="J19" s="100"/>
      <c r="K19" s="101"/>
      <c r="L19" s="3"/>
      <c r="M19" s="20"/>
    </row>
    <row r="20" spans="1:13" s="4" customFormat="1" ht="18.75" customHeight="1" thickBot="1">
      <c r="A20" s="34" t="s">
        <v>24</v>
      </c>
      <c r="B20" s="60">
        <v>25</v>
      </c>
      <c r="C20" s="19">
        <v>0</v>
      </c>
      <c r="D20" s="22">
        <v>2</v>
      </c>
      <c r="E20" s="63">
        <v>0</v>
      </c>
      <c r="F20" s="19">
        <v>7</v>
      </c>
      <c r="G20" s="22">
        <v>5</v>
      </c>
      <c r="H20" s="64">
        <v>13</v>
      </c>
      <c r="I20" s="135">
        <f t="shared" si="0"/>
        <v>0.52</v>
      </c>
      <c r="J20" s="102"/>
      <c r="K20" s="103"/>
      <c r="L20" s="3"/>
      <c r="M20" s="20"/>
    </row>
    <row r="21" spans="1:13" s="4" customFormat="1" ht="18.75" customHeight="1" thickBot="1">
      <c r="A21" s="35" t="s">
        <v>5</v>
      </c>
      <c r="B21" s="71">
        <v>877</v>
      </c>
      <c r="C21" s="72">
        <v>8</v>
      </c>
      <c r="D21" s="73">
        <v>4</v>
      </c>
      <c r="E21" s="75">
        <v>8</v>
      </c>
      <c r="F21" s="72">
        <v>213</v>
      </c>
      <c r="G21" s="73">
        <v>151</v>
      </c>
      <c r="H21" s="76">
        <v>358</v>
      </c>
      <c r="I21" s="83">
        <f t="shared" si="0"/>
        <v>0.40820980615735464</v>
      </c>
      <c r="J21" s="104"/>
      <c r="K21" s="105"/>
      <c r="L21" s="3"/>
      <c r="M21" s="20"/>
    </row>
    <row r="22" spans="1:13" s="53" customFormat="1" ht="12.75">
      <c r="A22" s="23"/>
      <c r="B22" s="24"/>
      <c r="C22" s="24"/>
      <c r="D22" s="24"/>
      <c r="E22" s="24"/>
      <c r="F22" s="24"/>
      <c r="G22" s="24"/>
      <c r="H22" s="24"/>
      <c r="I22" s="131"/>
      <c r="J22" s="27"/>
      <c r="K22" s="26"/>
      <c r="L22" s="51"/>
      <c r="M22" s="54"/>
    </row>
    <row r="23" spans="1:11" s="55" customFormat="1" ht="42" customHeight="1">
      <c r="A23" s="155" t="s">
        <v>76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7"/>
    </row>
    <row r="24" spans="1:11" s="55" customFormat="1" ht="12.75">
      <c r="A24" s="57"/>
      <c r="B24" s="43"/>
      <c r="C24" s="43"/>
      <c r="D24" s="43"/>
      <c r="E24" s="43"/>
      <c r="F24" s="43"/>
      <c r="G24" s="43"/>
      <c r="H24" s="43"/>
      <c r="I24" s="43"/>
      <c r="J24" s="43"/>
      <c r="K24" s="44"/>
    </row>
    <row r="25" spans="1:11" s="55" customFormat="1" ht="13.5" thickBot="1">
      <c r="A25" s="82" t="s">
        <v>25</v>
      </c>
      <c r="B25" s="8"/>
      <c r="C25" s="8"/>
      <c r="D25" s="8"/>
      <c r="E25" s="8"/>
      <c r="F25" s="8"/>
      <c r="G25" s="8"/>
      <c r="H25" s="8"/>
      <c r="I25" s="8"/>
      <c r="J25" s="8"/>
      <c r="K25" s="9"/>
    </row>
    <row r="27" ht="12">
      <c r="A27" s="11"/>
    </row>
  </sheetData>
  <sheetProtection/>
  <mergeCells count="4">
    <mergeCell ref="A2:K2"/>
    <mergeCell ref="A3:K3"/>
    <mergeCell ref="A1:K1"/>
    <mergeCell ref="A23:K23"/>
  </mergeCells>
  <printOptions horizontalCentered="1" verticalCentered="1"/>
  <pageMargins left="0.51" right="0.5" top="0.25" bottom="0.32" header="0.12" footer="0.1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1">
      <selection activeCell="A28" sqref="A28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1" customFormat="1" ht="19.5" customHeight="1">
      <c r="A1" s="141" t="s">
        <v>51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1" s="6" customFormat="1" ht="19.5" customHeight="1">
      <c r="A2" s="143" t="str">
        <f>'1 Adult EE Q2'!A2:J2</f>
        <v>FY20 QUARTER ENDING DECEMBER 31, 2019</v>
      </c>
      <c r="B2" s="144"/>
      <c r="C2" s="144"/>
      <c r="D2" s="144"/>
      <c r="E2" s="144"/>
      <c r="F2" s="144"/>
      <c r="G2" s="144"/>
      <c r="H2" s="144"/>
      <c r="I2" s="144"/>
      <c r="J2" s="144"/>
      <c r="K2" s="10"/>
    </row>
    <row r="3" spans="1:11" s="6" customFormat="1" ht="31.5" customHeight="1" thickBot="1">
      <c r="A3" s="145" t="s">
        <v>80</v>
      </c>
      <c r="B3" s="146"/>
      <c r="C3" s="146"/>
      <c r="D3" s="146"/>
      <c r="E3" s="146"/>
      <c r="F3" s="146"/>
      <c r="G3" s="146"/>
      <c r="H3" s="146"/>
      <c r="I3" s="146"/>
      <c r="J3" s="146"/>
      <c r="K3" s="10"/>
    </row>
    <row r="4" spans="1:11" s="4" customFormat="1" ht="54" customHeight="1" thickBot="1">
      <c r="A4" s="87" t="s">
        <v>52</v>
      </c>
      <c r="B4" s="88" t="s">
        <v>7</v>
      </c>
      <c r="C4" s="89" t="s">
        <v>8</v>
      </c>
      <c r="D4" s="90" t="s">
        <v>19</v>
      </c>
      <c r="E4" s="89" t="s">
        <v>45</v>
      </c>
      <c r="F4" s="89" t="s">
        <v>46</v>
      </c>
      <c r="G4" s="89" t="s">
        <v>49</v>
      </c>
      <c r="H4" s="91" t="s">
        <v>50</v>
      </c>
      <c r="I4" s="92" t="s">
        <v>47</v>
      </c>
      <c r="J4" s="93" t="s">
        <v>48</v>
      </c>
      <c r="K4" s="3"/>
    </row>
    <row r="5" spans="1:12" s="4" customFormat="1" ht="18.75" customHeight="1">
      <c r="A5" s="2" t="s">
        <v>9</v>
      </c>
      <c r="B5" s="58">
        <v>40</v>
      </c>
      <c r="C5" s="18">
        <v>2</v>
      </c>
      <c r="D5" s="61">
        <v>38</v>
      </c>
      <c r="E5" s="17">
        <v>30</v>
      </c>
      <c r="F5" s="36">
        <v>0</v>
      </c>
      <c r="G5" s="62">
        <v>30</v>
      </c>
      <c r="H5" s="126">
        <v>78.94736842105263</v>
      </c>
      <c r="I5" s="110">
        <v>86</v>
      </c>
      <c r="J5" s="119">
        <v>91.79926560587515</v>
      </c>
      <c r="K5" s="3"/>
      <c r="L5" s="20"/>
    </row>
    <row r="6" spans="1:12" s="4" customFormat="1" ht="18.75" customHeight="1">
      <c r="A6" s="5" t="s">
        <v>0</v>
      </c>
      <c r="B6" s="59">
        <v>131</v>
      </c>
      <c r="C6" s="18">
        <v>3</v>
      </c>
      <c r="D6" s="61">
        <v>128</v>
      </c>
      <c r="E6" s="18">
        <v>93</v>
      </c>
      <c r="F6" s="21">
        <v>0</v>
      </c>
      <c r="G6" s="62">
        <v>93</v>
      </c>
      <c r="H6" s="127">
        <v>72.65625</v>
      </c>
      <c r="I6" s="110">
        <v>86</v>
      </c>
      <c r="J6" s="119">
        <v>84.48401162790698</v>
      </c>
      <c r="K6" s="3"/>
      <c r="L6" s="20"/>
    </row>
    <row r="7" spans="1:12" s="4" customFormat="1" ht="18.75" customHeight="1">
      <c r="A7" s="5" t="s">
        <v>10</v>
      </c>
      <c r="B7" s="59">
        <v>180</v>
      </c>
      <c r="C7" s="18">
        <v>2</v>
      </c>
      <c r="D7" s="61">
        <v>178</v>
      </c>
      <c r="E7" s="18">
        <v>129</v>
      </c>
      <c r="F7" s="21">
        <v>0</v>
      </c>
      <c r="G7" s="62">
        <v>129</v>
      </c>
      <c r="H7" s="127">
        <v>72.47191011235955</v>
      </c>
      <c r="I7" s="110">
        <v>83</v>
      </c>
      <c r="J7" s="119">
        <v>87.31555435224044</v>
      </c>
      <c r="K7" s="3"/>
      <c r="L7" s="20"/>
    </row>
    <row r="8" spans="1:12" s="4" customFormat="1" ht="18.75" customHeight="1">
      <c r="A8" s="5" t="s">
        <v>11</v>
      </c>
      <c r="B8" s="59">
        <v>203</v>
      </c>
      <c r="C8" s="18">
        <v>4</v>
      </c>
      <c r="D8" s="61">
        <v>199</v>
      </c>
      <c r="E8" s="18">
        <v>141</v>
      </c>
      <c r="F8" s="21">
        <v>0</v>
      </c>
      <c r="G8" s="62">
        <v>141</v>
      </c>
      <c r="H8" s="127">
        <v>70.85427135678393</v>
      </c>
      <c r="I8" s="110">
        <v>86</v>
      </c>
      <c r="J8" s="119">
        <v>82.38868762416736</v>
      </c>
      <c r="K8" s="3"/>
      <c r="L8" s="20"/>
    </row>
    <row r="9" spans="1:12" s="4" customFormat="1" ht="18.75" customHeight="1">
      <c r="A9" s="5" t="s">
        <v>3</v>
      </c>
      <c r="B9" s="59">
        <v>111</v>
      </c>
      <c r="C9" s="18">
        <v>5</v>
      </c>
      <c r="D9" s="61">
        <v>106</v>
      </c>
      <c r="E9" s="18">
        <v>81</v>
      </c>
      <c r="F9" s="21">
        <v>0</v>
      </c>
      <c r="G9" s="62">
        <v>81</v>
      </c>
      <c r="H9" s="127">
        <v>76.41509433962264</v>
      </c>
      <c r="I9" s="110">
        <v>86</v>
      </c>
      <c r="J9" s="119">
        <v>88.8547608600263</v>
      </c>
      <c r="K9" s="3"/>
      <c r="L9" s="20"/>
    </row>
    <row r="10" spans="1:12" s="4" customFormat="1" ht="18.75" customHeight="1">
      <c r="A10" s="5" t="s">
        <v>12</v>
      </c>
      <c r="B10" s="59">
        <v>136</v>
      </c>
      <c r="C10" s="18">
        <v>6</v>
      </c>
      <c r="D10" s="61">
        <v>130</v>
      </c>
      <c r="E10" s="18">
        <v>101</v>
      </c>
      <c r="F10" s="21">
        <v>0</v>
      </c>
      <c r="G10" s="62">
        <v>101</v>
      </c>
      <c r="H10" s="127">
        <v>77.6923076923077</v>
      </c>
      <c r="I10" s="110">
        <v>86</v>
      </c>
      <c r="J10" s="119">
        <v>90.33989266547407</v>
      </c>
      <c r="K10" s="3"/>
      <c r="L10" s="20"/>
    </row>
    <row r="11" spans="1:12" s="4" customFormat="1" ht="18.75" customHeight="1">
      <c r="A11" s="5" t="s">
        <v>4</v>
      </c>
      <c r="B11" s="59">
        <v>43</v>
      </c>
      <c r="C11" s="18">
        <v>0</v>
      </c>
      <c r="D11" s="61">
        <v>43</v>
      </c>
      <c r="E11" s="18">
        <v>28</v>
      </c>
      <c r="F11" s="21">
        <v>0</v>
      </c>
      <c r="G11" s="62">
        <v>28</v>
      </c>
      <c r="H11" s="127">
        <v>65.11627906976744</v>
      </c>
      <c r="I11" s="110">
        <v>86</v>
      </c>
      <c r="J11" s="119">
        <v>75.71660356949702</v>
      </c>
      <c r="K11" s="3"/>
      <c r="L11" s="20"/>
    </row>
    <row r="12" spans="1:12" s="4" customFormat="1" ht="18.75" customHeight="1">
      <c r="A12" s="5" t="s">
        <v>13</v>
      </c>
      <c r="B12" s="59">
        <v>159</v>
      </c>
      <c r="C12" s="18">
        <v>2</v>
      </c>
      <c r="D12" s="61">
        <v>157</v>
      </c>
      <c r="E12" s="18">
        <v>125</v>
      </c>
      <c r="F12" s="21">
        <v>0</v>
      </c>
      <c r="G12" s="62">
        <v>125</v>
      </c>
      <c r="H12" s="127">
        <v>79.61783439490446</v>
      </c>
      <c r="I12" s="110">
        <v>86</v>
      </c>
      <c r="J12" s="119">
        <v>92.57887720337729</v>
      </c>
      <c r="K12" s="3"/>
      <c r="L12" s="20"/>
    </row>
    <row r="13" spans="1:12" s="4" customFormat="1" ht="18.75" customHeight="1">
      <c r="A13" s="5" t="s">
        <v>6</v>
      </c>
      <c r="B13" s="59">
        <v>102</v>
      </c>
      <c r="C13" s="18">
        <v>3</v>
      </c>
      <c r="D13" s="61">
        <v>99</v>
      </c>
      <c r="E13" s="18">
        <v>82</v>
      </c>
      <c r="F13" s="21">
        <v>0</v>
      </c>
      <c r="G13" s="62">
        <v>82</v>
      </c>
      <c r="H13" s="127">
        <v>82.82828282828282</v>
      </c>
      <c r="I13" s="110">
        <v>86</v>
      </c>
      <c r="J13" s="119">
        <v>96.31195677707305</v>
      </c>
      <c r="K13" s="3"/>
      <c r="L13" s="20"/>
    </row>
    <row r="14" spans="1:12" s="4" customFormat="1" ht="18.75" customHeight="1">
      <c r="A14" s="5" t="s">
        <v>14</v>
      </c>
      <c r="B14" s="59">
        <v>225</v>
      </c>
      <c r="C14" s="18">
        <v>6</v>
      </c>
      <c r="D14" s="61">
        <v>219</v>
      </c>
      <c r="E14" s="18">
        <v>161</v>
      </c>
      <c r="F14" s="21">
        <v>0</v>
      </c>
      <c r="G14" s="62">
        <v>161</v>
      </c>
      <c r="H14" s="127">
        <v>73.51598173515983</v>
      </c>
      <c r="I14" s="110">
        <v>85</v>
      </c>
      <c r="J14" s="119">
        <v>86.4893902766586</v>
      </c>
      <c r="K14" s="3"/>
      <c r="L14" s="20"/>
    </row>
    <row r="15" spans="1:12" s="4" customFormat="1" ht="18.75" customHeight="1">
      <c r="A15" s="5" t="s">
        <v>20</v>
      </c>
      <c r="B15" s="59">
        <v>157</v>
      </c>
      <c r="C15" s="18">
        <v>5</v>
      </c>
      <c r="D15" s="61">
        <v>152</v>
      </c>
      <c r="E15" s="18">
        <v>101</v>
      </c>
      <c r="F15" s="21">
        <v>0</v>
      </c>
      <c r="G15" s="62">
        <v>101</v>
      </c>
      <c r="H15" s="127">
        <v>66.44736842105263</v>
      </c>
      <c r="I15" s="110">
        <v>78</v>
      </c>
      <c r="J15" s="119">
        <v>85.18893387314439</v>
      </c>
      <c r="K15" s="3"/>
      <c r="L15" s="20"/>
    </row>
    <row r="16" spans="1:12" s="4" customFormat="1" ht="18.75" customHeight="1">
      <c r="A16" s="5" t="s">
        <v>1</v>
      </c>
      <c r="B16" s="59">
        <v>214</v>
      </c>
      <c r="C16" s="18">
        <v>3</v>
      </c>
      <c r="D16" s="61">
        <v>211</v>
      </c>
      <c r="E16" s="18">
        <v>150</v>
      </c>
      <c r="F16" s="21">
        <v>0</v>
      </c>
      <c r="G16" s="62">
        <v>150</v>
      </c>
      <c r="H16" s="127">
        <v>71.09004739336493</v>
      </c>
      <c r="I16" s="110">
        <v>86</v>
      </c>
      <c r="J16" s="119">
        <v>82.66284580623828</v>
      </c>
      <c r="K16" s="3"/>
      <c r="L16" s="20"/>
    </row>
    <row r="17" spans="1:12" s="4" customFormat="1" ht="18.75" customHeight="1">
      <c r="A17" s="5" t="s">
        <v>2</v>
      </c>
      <c r="B17" s="59">
        <v>180</v>
      </c>
      <c r="C17" s="18">
        <v>10</v>
      </c>
      <c r="D17" s="61">
        <v>170</v>
      </c>
      <c r="E17" s="18">
        <v>131</v>
      </c>
      <c r="F17" s="21">
        <v>0</v>
      </c>
      <c r="G17" s="62">
        <v>131</v>
      </c>
      <c r="H17" s="127">
        <v>77.05882352941177</v>
      </c>
      <c r="I17" s="110">
        <v>86</v>
      </c>
      <c r="J17" s="119">
        <v>89.60328317373461</v>
      </c>
      <c r="K17" s="3"/>
      <c r="L17" s="20"/>
    </row>
    <row r="18" spans="1:12" s="4" customFormat="1" ht="18.75" customHeight="1">
      <c r="A18" s="5" t="s">
        <v>15</v>
      </c>
      <c r="B18" s="59">
        <v>86</v>
      </c>
      <c r="C18" s="18">
        <v>0</v>
      </c>
      <c r="D18" s="61">
        <v>86</v>
      </c>
      <c r="E18" s="18">
        <v>70</v>
      </c>
      <c r="F18" s="21">
        <v>0</v>
      </c>
      <c r="G18" s="62">
        <v>70</v>
      </c>
      <c r="H18" s="127">
        <v>81.3953488372093</v>
      </c>
      <c r="I18" s="110">
        <v>86</v>
      </c>
      <c r="J18" s="119">
        <v>94.64575446187129</v>
      </c>
      <c r="K18" s="3"/>
      <c r="L18" s="20"/>
    </row>
    <row r="19" spans="1:12" s="4" customFormat="1" ht="18.75" customHeight="1">
      <c r="A19" s="5" t="s">
        <v>16</v>
      </c>
      <c r="B19" s="59">
        <v>98</v>
      </c>
      <c r="C19" s="18">
        <v>6</v>
      </c>
      <c r="D19" s="61">
        <v>92</v>
      </c>
      <c r="E19" s="18">
        <v>69</v>
      </c>
      <c r="F19" s="21">
        <v>0</v>
      </c>
      <c r="G19" s="62">
        <v>69</v>
      </c>
      <c r="H19" s="127">
        <v>75</v>
      </c>
      <c r="I19" s="110">
        <v>86</v>
      </c>
      <c r="J19" s="119">
        <v>87.20930232558139</v>
      </c>
      <c r="K19" s="3"/>
      <c r="L19" s="20"/>
    </row>
    <row r="20" spans="1:12" s="4" customFormat="1" ht="18.75" customHeight="1" thickBot="1">
      <c r="A20" s="34" t="s">
        <v>24</v>
      </c>
      <c r="B20" s="65">
        <v>97</v>
      </c>
      <c r="C20" s="66">
        <v>2</v>
      </c>
      <c r="D20" s="68">
        <v>95</v>
      </c>
      <c r="E20" s="66">
        <v>79</v>
      </c>
      <c r="F20" s="67">
        <v>0</v>
      </c>
      <c r="G20" s="69">
        <v>79</v>
      </c>
      <c r="H20" s="128">
        <v>83.1578947368421</v>
      </c>
      <c r="I20" s="110">
        <v>86</v>
      </c>
      <c r="J20" s="122">
        <v>96.6952264381885</v>
      </c>
      <c r="K20" s="3"/>
      <c r="L20" s="20"/>
    </row>
    <row r="21" spans="1:12" s="4" customFormat="1" ht="18.75" customHeight="1" thickBot="1">
      <c r="A21" s="35" t="s">
        <v>5</v>
      </c>
      <c r="B21" s="111">
        <v>2162</v>
      </c>
      <c r="C21" s="112">
        <v>59</v>
      </c>
      <c r="D21" s="113">
        <v>2103</v>
      </c>
      <c r="E21" s="112">
        <v>1571</v>
      </c>
      <c r="F21" s="114">
        <v>0</v>
      </c>
      <c r="G21" s="115">
        <v>1571</v>
      </c>
      <c r="H21" s="129">
        <v>74.70280551592963</v>
      </c>
      <c r="I21" s="116">
        <v>86</v>
      </c>
      <c r="J21" s="125">
        <v>86.8637273441042</v>
      </c>
      <c r="K21" s="40"/>
      <c r="L21" s="20"/>
    </row>
    <row r="22" spans="1:13" s="53" customFormat="1" ht="12" customHeight="1">
      <c r="A22" s="28"/>
      <c r="B22" s="29"/>
      <c r="C22" s="29"/>
      <c r="D22" s="29"/>
      <c r="E22" s="29"/>
      <c r="F22" s="29"/>
      <c r="G22" s="29"/>
      <c r="H22" s="29"/>
      <c r="I22" s="30"/>
      <c r="J22" s="86"/>
      <c r="K22" s="33"/>
      <c r="L22" s="51"/>
      <c r="M22" s="52"/>
    </row>
    <row r="23" spans="1:13" s="53" customFormat="1" ht="12.75">
      <c r="A23" s="32" t="s">
        <v>42</v>
      </c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1" s="55" customFormat="1" ht="12.75">
      <c r="A24" s="12" t="s">
        <v>43</v>
      </c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1" s="55" customFormat="1" ht="12.75">
      <c r="A25" s="12" t="s">
        <v>44</v>
      </c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1" s="55" customFormat="1" ht="18" customHeight="1">
      <c r="A26" s="81" t="s">
        <v>25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1" s="55" customFormat="1" ht="13.5" thickBot="1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ht="12">
      <c r="A29" s="11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1">
      <selection activeCell="A28" sqref="A28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1" customFormat="1" ht="19.5" customHeight="1">
      <c r="A1" s="141" t="s">
        <v>51</v>
      </c>
      <c r="B1" s="142"/>
      <c r="C1" s="142"/>
      <c r="D1" s="142"/>
      <c r="E1" s="142"/>
      <c r="F1" s="142"/>
      <c r="G1" s="142"/>
      <c r="H1" s="142"/>
      <c r="I1" s="142"/>
      <c r="J1" s="147"/>
    </row>
    <row r="2" spans="1:11" s="6" customFormat="1" ht="19.5" customHeight="1">
      <c r="A2" s="143" t="str">
        <f>'1 Adult EE Q2'!A2:J2</f>
        <v>FY20 QUARTER ENDING DECEMBER 31, 2019</v>
      </c>
      <c r="B2" s="144"/>
      <c r="C2" s="144"/>
      <c r="D2" s="144"/>
      <c r="E2" s="144"/>
      <c r="F2" s="144"/>
      <c r="G2" s="144"/>
      <c r="H2" s="144"/>
      <c r="I2" s="144"/>
      <c r="J2" s="148"/>
      <c r="K2" s="10"/>
    </row>
    <row r="3" spans="1:11" s="6" customFormat="1" ht="31.5" customHeight="1" thickBot="1">
      <c r="A3" s="145" t="s">
        <v>81</v>
      </c>
      <c r="B3" s="146"/>
      <c r="C3" s="146"/>
      <c r="D3" s="146"/>
      <c r="E3" s="146"/>
      <c r="F3" s="146"/>
      <c r="G3" s="146"/>
      <c r="H3" s="146"/>
      <c r="I3" s="146"/>
      <c r="J3" s="149"/>
      <c r="K3" s="10"/>
    </row>
    <row r="4" spans="1:11" s="4" customFormat="1" ht="54" customHeight="1" thickBot="1">
      <c r="A4" s="87" t="s">
        <v>52</v>
      </c>
      <c r="B4" s="88" t="s">
        <v>7</v>
      </c>
      <c r="C4" s="89" t="s">
        <v>8</v>
      </c>
      <c r="D4" s="90" t="s">
        <v>19</v>
      </c>
      <c r="E4" s="89" t="s">
        <v>45</v>
      </c>
      <c r="F4" s="89" t="s">
        <v>46</v>
      </c>
      <c r="G4" s="89" t="s">
        <v>55</v>
      </c>
      <c r="H4" s="91" t="s">
        <v>56</v>
      </c>
      <c r="I4" s="92" t="s">
        <v>47</v>
      </c>
      <c r="J4" s="93" t="s">
        <v>48</v>
      </c>
      <c r="K4" s="3"/>
    </row>
    <row r="5" spans="1:12" s="4" customFormat="1" ht="18.75" customHeight="1">
      <c r="A5" s="2" t="s">
        <v>9</v>
      </c>
      <c r="B5" s="58">
        <v>39</v>
      </c>
      <c r="C5" s="18">
        <v>1</v>
      </c>
      <c r="D5" s="61">
        <v>38</v>
      </c>
      <c r="E5" s="17">
        <v>28</v>
      </c>
      <c r="F5" s="36">
        <v>0</v>
      </c>
      <c r="G5" s="62">
        <v>28</v>
      </c>
      <c r="H5" s="126">
        <v>73.6842105263158</v>
      </c>
      <c r="I5" s="110">
        <v>85</v>
      </c>
      <c r="J5" s="119">
        <v>86.687306501548</v>
      </c>
      <c r="K5" s="3"/>
      <c r="L5" s="20"/>
    </row>
    <row r="6" spans="1:12" s="4" customFormat="1" ht="18.75" customHeight="1">
      <c r="A6" s="5" t="s">
        <v>0</v>
      </c>
      <c r="B6" s="59">
        <v>166</v>
      </c>
      <c r="C6" s="18">
        <v>3</v>
      </c>
      <c r="D6" s="61">
        <v>163</v>
      </c>
      <c r="E6" s="18">
        <v>118</v>
      </c>
      <c r="F6" s="21">
        <v>0</v>
      </c>
      <c r="G6" s="62">
        <v>118</v>
      </c>
      <c r="H6" s="127">
        <v>72.39263803680981</v>
      </c>
      <c r="I6" s="110">
        <v>85</v>
      </c>
      <c r="J6" s="119">
        <v>85.16780945507037</v>
      </c>
      <c r="K6" s="3"/>
      <c r="L6" s="20"/>
    </row>
    <row r="7" spans="1:12" s="4" customFormat="1" ht="18.75" customHeight="1">
      <c r="A7" s="5" t="s">
        <v>10</v>
      </c>
      <c r="B7" s="59">
        <v>190</v>
      </c>
      <c r="C7" s="18">
        <v>3</v>
      </c>
      <c r="D7" s="61">
        <v>187</v>
      </c>
      <c r="E7" s="18">
        <v>134</v>
      </c>
      <c r="F7" s="21">
        <v>0</v>
      </c>
      <c r="G7" s="62">
        <v>134</v>
      </c>
      <c r="H7" s="127">
        <v>71.65775401069519</v>
      </c>
      <c r="I7" s="110">
        <v>82</v>
      </c>
      <c r="J7" s="119">
        <v>87.38750489109171</v>
      </c>
      <c r="K7" s="3"/>
      <c r="L7" s="20"/>
    </row>
    <row r="8" spans="1:12" s="4" customFormat="1" ht="18.75" customHeight="1">
      <c r="A8" s="5" t="s">
        <v>11</v>
      </c>
      <c r="B8" s="59">
        <v>221</v>
      </c>
      <c r="C8" s="18">
        <v>10</v>
      </c>
      <c r="D8" s="61">
        <v>211</v>
      </c>
      <c r="E8" s="18">
        <v>154</v>
      </c>
      <c r="F8" s="21">
        <v>0</v>
      </c>
      <c r="G8" s="62">
        <v>154</v>
      </c>
      <c r="H8" s="127">
        <v>72.98578199052133</v>
      </c>
      <c r="I8" s="110">
        <v>85</v>
      </c>
      <c r="J8" s="119">
        <v>85.86562587120156</v>
      </c>
      <c r="K8" s="3"/>
      <c r="L8" s="20"/>
    </row>
    <row r="9" spans="1:12" s="4" customFormat="1" ht="18.75" customHeight="1">
      <c r="A9" s="5" t="s">
        <v>3</v>
      </c>
      <c r="B9" s="59">
        <v>117</v>
      </c>
      <c r="C9" s="18">
        <v>4</v>
      </c>
      <c r="D9" s="61">
        <v>113</v>
      </c>
      <c r="E9" s="18">
        <v>94</v>
      </c>
      <c r="F9" s="21">
        <v>0</v>
      </c>
      <c r="G9" s="62">
        <v>94</v>
      </c>
      <c r="H9" s="127">
        <v>83.1858407079646</v>
      </c>
      <c r="I9" s="110">
        <v>85</v>
      </c>
      <c r="J9" s="119">
        <v>97.86569495054658</v>
      </c>
      <c r="K9" s="3"/>
      <c r="L9" s="20"/>
    </row>
    <row r="10" spans="1:12" s="4" customFormat="1" ht="18.75" customHeight="1">
      <c r="A10" s="5" t="s">
        <v>12</v>
      </c>
      <c r="B10" s="59">
        <v>151</v>
      </c>
      <c r="C10" s="18">
        <v>7</v>
      </c>
      <c r="D10" s="61">
        <v>144</v>
      </c>
      <c r="E10" s="18">
        <v>117</v>
      </c>
      <c r="F10" s="21">
        <v>0</v>
      </c>
      <c r="G10" s="62">
        <v>117</v>
      </c>
      <c r="H10" s="127">
        <v>81.25</v>
      </c>
      <c r="I10" s="110">
        <v>85</v>
      </c>
      <c r="J10" s="119">
        <v>95.58823529411764</v>
      </c>
      <c r="K10" s="3"/>
      <c r="L10" s="20"/>
    </row>
    <row r="11" spans="1:12" s="4" customFormat="1" ht="18.75" customHeight="1">
      <c r="A11" s="5" t="s">
        <v>4</v>
      </c>
      <c r="B11" s="59">
        <v>61</v>
      </c>
      <c r="C11" s="18">
        <v>0</v>
      </c>
      <c r="D11" s="61">
        <v>61</v>
      </c>
      <c r="E11" s="18">
        <v>44</v>
      </c>
      <c r="F11" s="21">
        <v>0</v>
      </c>
      <c r="G11" s="62">
        <v>44</v>
      </c>
      <c r="H11" s="127">
        <v>72.1311475409836</v>
      </c>
      <c r="I11" s="110">
        <v>85</v>
      </c>
      <c r="J11" s="119">
        <v>84.86017357762778</v>
      </c>
      <c r="K11" s="3"/>
      <c r="L11" s="20"/>
    </row>
    <row r="12" spans="1:12" s="4" customFormat="1" ht="18.75" customHeight="1">
      <c r="A12" s="5" t="s">
        <v>13</v>
      </c>
      <c r="B12" s="59">
        <v>156</v>
      </c>
      <c r="C12" s="18">
        <v>1</v>
      </c>
      <c r="D12" s="61">
        <v>155</v>
      </c>
      <c r="E12" s="18">
        <v>124</v>
      </c>
      <c r="F12" s="21">
        <v>0</v>
      </c>
      <c r="G12" s="62">
        <v>124</v>
      </c>
      <c r="H12" s="127">
        <v>80</v>
      </c>
      <c r="I12" s="110">
        <v>85</v>
      </c>
      <c r="J12" s="119">
        <v>94.11764705882354</v>
      </c>
      <c r="K12" s="3"/>
      <c r="L12" s="20"/>
    </row>
    <row r="13" spans="1:12" s="4" customFormat="1" ht="18.75" customHeight="1">
      <c r="A13" s="5" t="s">
        <v>6</v>
      </c>
      <c r="B13" s="59">
        <v>144</v>
      </c>
      <c r="C13" s="18">
        <v>3</v>
      </c>
      <c r="D13" s="61">
        <v>141</v>
      </c>
      <c r="E13" s="18">
        <v>118</v>
      </c>
      <c r="F13" s="21">
        <v>0</v>
      </c>
      <c r="G13" s="62">
        <v>118</v>
      </c>
      <c r="H13" s="127">
        <v>83.68794326241135</v>
      </c>
      <c r="I13" s="110">
        <v>85</v>
      </c>
      <c r="J13" s="119">
        <v>98.45640383813101</v>
      </c>
      <c r="K13" s="3"/>
      <c r="L13" s="20"/>
    </row>
    <row r="14" spans="1:12" s="4" customFormat="1" ht="18.75" customHeight="1">
      <c r="A14" s="5" t="s">
        <v>14</v>
      </c>
      <c r="B14" s="59">
        <v>280</v>
      </c>
      <c r="C14" s="18">
        <v>8</v>
      </c>
      <c r="D14" s="61">
        <v>272</v>
      </c>
      <c r="E14" s="18">
        <v>206</v>
      </c>
      <c r="F14" s="21">
        <v>0</v>
      </c>
      <c r="G14" s="62">
        <v>206</v>
      </c>
      <c r="H14" s="127">
        <v>75.73529411764706</v>
      </c>
      <c r="I14" s="110">
        <v>80</v>
      </c>
      <c r="J14" s="119">
        <v>94.66911764705883</v>
      </c>
      <c r="K14" s="3"/>
      <c r="L14" s="20"/>
    </row>
    <row r="15" spans="1:12" s="4" customFormat="1" ht="18.75" customHeight="1">
      <c r="A15" s="5" t="s">
        <v>20</v>
      </c>
      <c r="B15" s="59">
        <v>167</v>
      </c>
      <c r="C15" s="18">
        <v>6</v>
      </c>
      <c r="D15" s="61">
        <v>161</v>
      </c>
      <c r="E15" s="18">
        <v>98</v>
      </c>
      <c r="F15" s="21">
        <v>0</v>
      </c>
      <c r="G15" s="62">
        <v>98</v>
      </c>
      <c r="H15" s="127">
        <v>60.8695652173913</v>
      </c>
      <c r="I15" s="110">
        <v>78</v>
      </c>
      <c r="J15" s="119">
        <v>78.03790412486063</v>
      </c>
      <c r="K15" s="3"/>
      <c r="L15" s="20"/>
    </row>
    <row r="16" spans="1:12" s="4" customFormat="1" ht="18.75" customHeight="1">
      <c r="A16" s="5" t="s">
        <v>1</v>
      </c>
      <c r="B16" s="59">
        <v>247</v>
      </c>
      <c r="C16" s="18">
        <v>0</v>
      </c>
      <c r="D16" s="61">
        <v>247</v>
      </c>
      <c r="E16" s="18">
        <v>175</v>
      </c>
      <c r="F16" s="21">
        <v>0</v>
      </c>
      <c r="G16" s="62">
        <v>175</v>
      </c>
      <c r="H16" s="127">
        <v>70.85020242914979</v>
      </c>
      <c r="I16" s="110">
        <v>85</v>
      </c>
      <c r="J16" s="119">
        <v>83.35317932841151</v>
      </c>
      <c r="K16" s="3"/>
      <c r="L16" s="20"/>
    </row>
    <row r="17" spans="1:12" s="4" customFormat="1" ht="18.75" customHeight="1">
      <c r="A17" s="5" t="s">
        <v>2</v>
      </c>
      <c r="B17" s="59">
        <v>160</v>
      </c>
      <c r="C17" s="18">
        <v>11</v>
      </c>
      <c r="D17" s="61">
        <v>149</v>
      </c>
      <c r="E17" s="18">
        <v>109</v>
      </c>
      <c r="F17" s="21">
        <v>0</v>
      </c>
      <c r="G17" s="62">
        <v>109</v>
      </c>
      <c r="H17" s="127">
        <v>73.15436241610738</v>
      </c>
      <c r="I17" s="110">
        <v>85</v>
      </c>
      <c r="J17" s="119">
        <v>86.06395578365574</v>
      </c>
      <c r="K17" s="3"/>
      <c r="L17" s="20"/>
    </row>
    <row r="18" spans="1:12" s="4" customFormat="1" ht="18.75" customHeight="1">
      <c r="A18" s="5" t="s">
        <v>15</v>
      </c>
      <c r="B18" s="59">
        <v>88</v>
      </c>
      <c r="C18" s="18">
        <v>1</v>
      </c>
      <c r="D18" s="61">
        <v>87</v>
      </c>
      <c r="E18" s="18">
        <v>70</v>
      </c>
      <c r="F18" s="21">
        <v>0</v>
      </c>
      <c r="G18" s="62">
        <v>70</v>
      </c>
      <c r="H18" s="127">
        <v>80.45977011494253</v>
      </c>
      <c r="I18" s="110">
        <v>85</v>
      </c>
      <c r="J18" s="119">
        <v>94.65855307640298</v>
      </c>
      <c r="K18" s="3"/>
      <c r="L18" s="20"/>
    </row>
    <row r="19" spans="1:12" s="4" customFormat="1" ht="18.75" customHeight="1">
      <c r="A19" s="5" t="s">
        <v>16</v>
      </c>
      <c r="B19" s="59">
        <v>99</v>
      </c>
      <c r="C19" s="18">
        <v>3</v>
      </c>
      <c r="D19" s="61">
        <v>96</v>
      </c>
      <c r="E19" s="18">
        <v>75</v>
      </c>
      <c r="F19" s="21">
        <v>0</v>
      </c>
      <c r="G19" s="62">
        <v>75</v>
      </c>
      <c r="H19" s="127">
        <v>78.125</v>
      </c>
      <c r="I19" s="110">
        <v>85</v>
      </c>
      <c r="J19" s="119">
        <v>91.91176470588236</v>
      </c>
      <c r="K19" s="3"/>
      <c r="L19" s="20"/>
    </row>
    <row r="20" spans="1:12" s="4" customFormat="1" ht="18.75" customHeight="1" thickBot="1">
      <c r="A20" s="34" t="s">
        <v>24</v>
      </c>
      <c r="B20" s="65">
        <v>101</v>
      </c>
      <c r="C20" s="66">
        <v>1</v>
      </c>
      <c r="D20" s="68">
        <v>100</v>
      </c>
      <c r="E20" s="66">
        <v>77</v>
      </c>
      <c r="F20" s="67">
        <v>0</v>
      </c>
      <c r="G20" s="69">
        <v>77</v>
      </c>
      <c r="H20" s="128">
        <v>77</v>
      </c>
      <c r="I20" s="110">
        <v>85</v>
      </c>
      <c r="J20" s="122">
        <v>90.58823529411764</v>
      </c>
      <c r="K20" s="3"/>
      <c r="L20" s="20"/>
    </row>
    <row r="21" spans="1:12" s="4" customFormat="1" ht="18.75" customHeight="1" thickBot="1">
      <c r="A21" s="35" t="s">
        <v>5</v>
      </c>
      <c r="B21" s="111">
        <v>2387</v>
      </c>
      <c r="C21" s="112">
        <v>62</v>
      </c>
      <c r="D21" s="113">
        <v>2325</v>
      </c>
      <c r="E21" s="112">
        <v>1741</v>
      </c>
      <c r="F21" s="114">
        <v>0</v>
      </c>
      <c r="G21" s="115">
        <v>1741</v>
      </c>
      <c r="H21" s="129">
        <v>74.88172043010752</v>
      </c>
      <c r="I21" s="116">
        <v>85</v>
      </c>
      <c r="J21" s="125">
        <v>88.09614168247944</v>
      </c>
      <c r="K21" s="40"/>
      <c r="L21" s="20"/>
    </row>
    <row r="22" spans="1:13" s="53" customFormat="1" ht="12" customHeight="1">
      <c r="A22" s="28"/>
      <c r="B22" s="29"/>
      <c r="C22" s="29"/>
      <c r="D22" s="29"/>
      <c r="E22" s="29"/>
      <c r="F22" s="29"/>
      <c r="G22" s="29"/>
      <c r="H22" s="29"/>
      <c r="I22" s="30"/>
      <c r="J22" s="86"/>
      <c r="K22" s="33"/>
      <c r="L22" s="51"/>
      <c r="M22" s="52"/>
    </row>
    <row r="23" spans="1:13" s="53" customFormat="1" ht="12.75">
      <c r="A23" s="32" t="s">
        <v>42</v>
      </c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1" s="55" customFormat="1" ht="12.75">
      <c r="A24" s="12" t="s">
        <v>53</v>
      </c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1" s="55" customFormat="1" ht="12.75">
      <c r="A25" s="12" t="s">
        <v>44</v>
      </c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1" s="55" customFormat="1" ht="18" customHeight="1">
      <c r="A26" s="81" t="s">
        <v>25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1" s="55" customFormat="1" ht="13.5" thickBot="1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ht="12">
      <c r="A29" s="11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13">
      <selection activeCell="A28" sqref="A28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1" customFormat="1" ht="19.5" customHeight="1">
      <c r="A1" s="141" t="s">
        <v>51</v>
      </c>
      <c r="B1" s="142"/>
      <c r="C1" s="142"/>
      <c r="D1" s="142"/>
      <c r="E1" s="142"/>
      <c r="F1" s="142"/>
      <c r="G1" s="142"/>
      <c r="H1" s="142"/>
      <c r="I1" s="142"/>
      <c r="J1" s="147"/>
    </row>
    <row r="2" spans="1:11" s="6" customFormat="1" ht="19.5" customHeight="1">
      <c r="A2" s="143" t="str">
        <f>'1 Adult EE Q2'!A2:J2</f>
        <v>FY20 QUARTER ENDING DECEMBER 31, 2019</v>
      </c>
      <c r="B2" s="144"/>
      <c r="C2" s="144"/>
      <c r="D2" s="144"/>
      <c r="E2" s="144"/>
      <c r="F2" s="144"/>
      <c r="G2" s="144"/>
      <c r="H2" s="144"/>
      <c r="I2" s="144"/>
      <c r="J2" s="148"/>
      <c r="K2" s="10"/>
    </row>
    <row r="3" spans="1:11" s="6" customFormat="1" ht="30" customHeight="1" thickBot="1">
      <c r="A3" s="145" t="s">
        <v>82</v>
      </c>
      <c r="B3" s="146"/>
      <c r="C3" s="146"/>
      <c r="D3" s="146"/>
      <c r="E3" s="146"/>
      <c r="F3" s="146"/>
      <c r="G3" s="146"/>
      <c r="H3" s="146"/>
      <c r="I3" s="146"/>
      <c r="J3" s="149"/>
      <c r="K3" s="10"/>
    </row>
    <row r="4" spans="1:11" s="4" customFormat="1" ht="54" customHeight="1" thickBot="1">
      <c r="A4" s="87" t="s">
        <v>52</v>
      </c>
      <c r="B4" s="88" t="s">
        <v>7</v>
      </c>
      <c r="C4" s="89" t="s">
        <v>8</v>
      </c>
      <c r="D4" s="90" t="s">
        <v>19</v>
      </c>
      <c r="E4" s="89" t="s">
        <v>45</v>
      </c>
      <c r="F4" s="89" t="s">
        <v>46</v>
      </c>
      <c r="G4" s="89" t="s">
        <v>57</v>
      </c>
      <c r="H4" s="91" t="s">
        <v>54</v>
      </c>
      <c r="I4" s="92" t="s">
        <v>47</v>
      </c>
      <c r="J4" s="93" t="s">
        <v>48</v>
      </c>
      <c r="K4" s="3"/>
    </row>
    <row r="5" spans="1:12" s="4" customFormat="1" ht="18.75" customHeight="1">
      <c r="A5" s="2" t="s">
        <v>9</v>
      </c>
      <c r="B5" s="58">
        <v>40</v>
      </c>
      <c r="C5" s="18">
        <v>2</v>
      </c>
      <c r="D5" s="61">
        <v>38</v>
      </c>
      <c r="E5" s="17">
        <v>30</v>
      </c>
      <c r="F5" s="36">
        <v>0</v>
      </c>
      <c r="G5" s="62">
        <v>30</v>
      </c>
      <c r="H5" s="117">
        <v>8521.01</v>
      </c>
      <c r="I5" s="118">
        <v>7800</v>
      </c>
      <c r="J5" s="119">
        <v>109.24371794871794</v>
      </c>
      <c r="K5" s="3"/>
      <c r="L5" s="20"/>
    </row>
    <row r="6" spans="1:12" s="4" customFormat="1" ht="18.75" customHeight="1">
      <c r="A6" s="5" t="s">
        <v>0</v>
      </c>
      <c r="B6" s="59">
        <v>131</v>
      </c>
      <c r="C6" s="18">
        <v>3</v>
      </c>
      <c r="D6" s="61">
        <v>128</v>
      </c>
      <c r="E6" s="18">
        <v>93</v>
      </c>
      <c r="F6" s="21">
        <v>0</v>
      </c>
      <c r="G6" s="62">
        <v>93</v>
      </c>
      <c r="H6" s="120">
        <v>9579.21</v>
      </c>
      <c r="I6" s="118">
        <v>7800</v>
      </c>
      <c r="J6" s="119">
        <v>122.81038461538459</v>
      </c>
      <c r="K6" s="3"/>
      <c r="L6" s="20"/>
    </row>
    <row r="7" spans="1:12" s="4" customFormat="1" ht="18.75" customHeight="1">
      <c r="A7" s="5" t="s">
        <v>10</v>
      </c>
      <c r="B7" s="59">
        <v>180</v>
      </c>
      <c r="C7" s="18">
        <v>2</v>
      </c>
      <c r="D7" s="61">
        <v>178</v>
      </c>
      <c r="E7" s="18">
        <v>129</v>
      </c>
      <c r="F7" s="21">
        <v>0</v>
      </c>
      <c r="G7" s="62">
        <v>129</v>
      </c>
      <c r="H7" s="120">
        <v>9411.43</v>
      </c>
      <c r="I7" s="118">
        <v>7300</v>
      </c>
      <c r="J7" s="119">
        <v>128.92369863013698</v>
      </c>
      <c r="K7" s="3"/>
      <c r="L7" s="20"/>
    </row>
    <row r="8" spans="1:12" s="4" customFormat="1" ht="18.75" customHeight="1">
      <c r="A8" s="5" t="s">
        <v>11</v>
      </c>
      <c r="B8" s="59">
        <v>203</v>
      </c>
      <c r="C8" s="18">
        <v>4</v>
      </c>
      <c r="D8" s="61">
        <v>199</v>
      </c>
      <c r="E8" s="18">
        <v>141</v>
      </c>
      <c r="F8" s="21">
        <v>0</v>
      </c>
      <c r="G8" s="62">
        <v>141</v>
      </c>
      <c r="H8" s="120">
        <v>9843.95</v>
      </c>
      <c r="I8" s="118">
        <v>7800</v>
      </c>
      <c r="J8" s="119">
        <v>126.2044871794872</v>
      </c>
      <c r="K8" s="3"/>
      <c r="L8" s="20"/>
    </row>
    <row r="9" spans="1:12" s="4" customFormat="1" ht="18.75" customHeight="1">
      <c r="A9" s="5" t="s">
        <v>3</v>
      </c>
      <c r="B9" s="59">
        <v>111</v>
      </c>
      <c r="C9" s="18">
        <v>5</v>
      </c>
      <c r="D9" s="61">
        <v>106</v>
      </c>
      <c r="E9" s="18">
        <v>81</v>
      </c>
      <c r="F9" s="21">
        <v>0</v>
      </c>
      <c r="G9" s="62">
        <v>81</v>
      </c>
      <c r="H9" s="120">
        <v>9749.39</v>
      </c>
      <c r="I9" s="118">
        <v>7800</v>
      </c>
      <c r="J9" s="119">
        <v>124.9921794871795</v>
      </c>
      <c r="K9" s="3"/>
      <c r="L9" s="20"/>
    </row>
    <row r="10" spans="1:12" s="4" customFormat="1" ht="18.75" customHeight="1">
      <c r="A10" s="5" t="s">
        <v>12</v>
      </c>
      <c r="B10" s="59">
        <v>136</v>
      </c>
      <c r="C10" s="18">
        <v>6</v>
      </c>
      <c r="D10" s="61">
        <v>130</v>
      </c>
      <c r="E10" s="18">
        <v>101</v>
      </c>
      <c r="F10" s="21">
        <v>0</v>
      </c>
      <c r="G10" s="62">
        <v>101</v>
      </c>
      <c r="H10" s="120">
        <v>10924.98</v>
      </c>
      <c r="I10" s="118">
        <v>7800</v>
      </c>
      <c r="J10" s="119">
        <v>140.06384615384616</v>
      </c>
      <c r="K10" s="3"/>
      <c r="L10" s="20"/>
    </row>
    <row r="11" spans="1:12" s="4" customFormat="1" ht="18.75" customHeight="1">
      <c r="A11" s="5" t="s">
        <v>4</v>
      </c>
      <c r="B11" s="59">
        <v>43</v>
      </c>
      <c r="C11" s="18">
        <v>0</v>
      </c>
      <c r="D11" s="61">
        <v>43</v>
      </c>
      <c r="E11" s="18">
        <v>28</v>
      </c>
      <c r="F11" s="21">
        <v>0</v>
      </c>
      <c r="G11" s="62">
        <v>28</v>
      </c>
      <c r="H11" s="120">
        <v>9695.345</v>
      </c>
      <c r="I11" s="118">
        <v>7800</v>
      </c>
      <c r="J11" s="119">
        <v>124.29929487179487</v>
      </c>
      <c r="K11" s="3"/>
      <c r="L11" s="20"/>
    </row>
    <row r="12" spans="1:12" s="4" customFormat="1" ht="18.75" customHeight="1">
      <c r="A12" s="5" t="s">
        <v>13</v>
      </c>
      <c r="B12" s="59">
        <v>159</v>
      </c>
      <c r="C12" s="18">
        <v>2</v>
      </c>
      <c r="D12" s="61">
        <v>157</v>
      </c>
      <c r="E12" s="18">
        <v>125</v>
      </c>
      <c r="F12" s="21">
        <v>0</v>
      </c>
      <c r="G12" s="62">
        <v>125</v>
      </c>
      <c r="H12" s="120">
        <v>12499.98</v>
      </c>
      <c r="I12" s="118">
        <v>7800</v>
      </c>
      <c r="J12" s="119">
        <v>160.25615384615384</v>
      </c>
      <c r="K12" s="3"/>
      <c r="L12" s="20"/>
    </row>
    <row r="13" spans="1:12" s="4" customFormat="1" ht="18.75" customHeight="1">
      <c r="A13" s="5" t="s">
        <v>6</v>
      </c>
      <c r="B13" s="59">
        <v>102</v>
      </c>
      <c r="C13" s="18">
        <v>3</v>
      </c>
      <c r="D13" s="61">
        <v>99</v>
      </c>
      <c r="E13" s="18">
        <v>82</v>
      </c>
      <c r="F13" s="21">
        <v>0</v>
      </c>
      <c r="G13" s="62">
        <v>82</v>
      </c>
      <c r="H13" s="120">
        <v>7917.125</v>
      </c>
      <c r="I13" s="118">
        <v>7800</v>
      </c>
      <c r="J13" s="119">
        <v>101.50160256410255</v>
      </c>
      <c r="K13" s="3"/>
      <c r="L13" s="20"/>
    </row>
    <row r="14" spans="1:12" s="4" customFormat="1" ht="18.75" customHeight="1">
      <c r="A14" s="5" t="s">
        <v>14</v>
      </c>
      <c r="B14" s="59">
        <v>225</v>
      </c>
      <c r="C14" s="18">
        <v>6</v>
      </c>
      <c r="D14" s="61">
        <v>219</v>
      </c>
      <c r="E14" s="18">
        <v>161</v>
      </c>
      <c r="F14" s="21">
        <v>0</v>
      </c>
      <c r="G14" s="62">
        <v>161</v>
      </c>
      <c r="H14" s="120">
        <v>7357.7</v>
      </c>
      <c r="I14" s="118">
        <v>7600</v>
      </c>
      <c r="J14" s="119">
        <v>96.81184210526315</v>
      </c>
      <c r="K14" s="3"/>
      <c r="L14" s="20"/>
    </row>
    <row r="15" spans="1:12" s="4" customFormat="1" ht="18.75" customHeight="1">
      <c r="A15" s="5" t="s">
        <v>20</v>
      </c>
      <c r="B15" s="59">
        <v>157</v>
      </c>
      <c r="C15" s="18">
        <v>5</v>
      </c>
      <c r="D15" s="61">
        <v>152</v>
      </c>
      <c r="E15" s="18">
        <v>101</v>
      </c>
      <c r="F15" s="21">
        <v>0</v>
      </c>
      <c r="G15" s="62">
        <v>101</v>
      </c>
      <c r="H15" s="120">
        <v>11744.12</v>
      </c>
      <c r="I15" s="118">
        <v>7800</v>
      </c>
      <c r="J15" s="119">
        <v>150.56564102564104</v>
      </c>
      <c r="K15" s="3"/>
      <c r="L15" s="20"/>
    </row>
    <row r="16" spans="1:12" s="4" customFormat="1" ht="18.75" customHeight="1">
      <c r="A16" s="5" t="s">
        <v>1</v>
      </c>
      <c r="B16" s="59">
        <v>214</v>
      </c>
      <c r="C16" s="18">
        <v>3</v>
      </c>
      <c r="D16" s="61">
        <v>211</v>
      </c>
      <c r="E16" s="18">
        <v>150</v>
      </c>
      <c r="F16" s="21">
        <v>0</v>
      </c>
      <c r="G16" s="62">
        <v>150</v>
      </c>
      <c r="H16" s="120">
        <v>12414.99</v>
      </c>
      <c r="I16" s="118">
        <v>7800</v>
      </c>
      <c r="J16" s="119">
        <v>159.16653846153847</v>
      </c>
      <c r="K16" s="3"/>
      <c r="L16" s="20"/>
    </row>
    <row r="17" spans="1:12" s="4" customFormat="1" ht="18.75" customHeight="1">
      <c r="A17" s="5" t="s">
        <v>2</v>
      </c>
      <c r="B17" s="59">
        <v>180</v>
      </c>
      <c r="C17" s="18">
        <v>10</v>
      </c>
      <c r="D17" s="61">
        <v>170</v>
      </c>
      <c r="E17" s="18">
        <v>131</v>
      </c>
      <c r="F17" s="21">
        <v>0</v>
      </c>
      <c r="G17" s="62">
        <v>131</v>
      </c>
      <c r="H17" s="120">
        <v>14975.03</v>
      </c>
      <c r="I17" s="118">
        <v>7800</v>
      </c>
      <c r="J17" s="119">
        <v>191.9875641025641</v>
      </c>
      <c r="K17" s="3"/>
      <c r="L17" s="20"/>
    </row>
    <row r="18" spans="1:12" s="4" customFormat="1" ht="18.75" customHeight="1">
      <c r="A18" s="5" t="s">
        <v>15</v>
      </c>
      <c r="B18" s="59">
        <v>86</v>
      </c>
      <c r="C18" s="18">
        <v>0</v>
      </c>
      <c r="D18" s="61">
        <v>86</v>
      </c>
      <c r="E18" s="18">
        <v>70</v>
      </c>
      <c r="F18" s="21">
        <v>0</v>
      </c>
      <c r="G18" s="62">
        <v>70</v>
      </c>
      <c r="H18" s="120">
        <v>12476.63</v>
      </c>
      <c r="I18" s="118">
        <v>7800</v>
      </c>
      <c r="J18" s="119">
        <v>159.95679487179487</v>
      </c>
      <c r="K18" s="3"/>
      <c r="L18" s="20"/>
    </row>
    <row r="19" spans="1:12" s="4" customFormat="1" ht="18.75" customHeight="1">
      <c r="A19" s="5" t="s">
        <v>16</v>
      </c>
      <c r="B19" s="59">
        <v>98</v>
      </c>
      <c r="C19" s="18">
        <v>6</v>
      </c>
      <c r="D19" s="61">
        <v>92</v>
      </c>
      <c r="E19" s="18">
        <v>69</v>
      </c>
      <c r="F19" s="21">
        <v>0</v>
      </c>
      <c r="G19" s="62">
        <v>69</v>
      </c>
      <c r="H19" s="120">
        <v>11565.32</v>
      </c>
      <c r="I19" s="118">
        <v>7800</v>
      </c>
      <c r="J19" s="119">
        <v>148.27333333333334</v>
      </c>
      <c r="K19" s="3"/>
      <c r="L19" s="20"/>
    </row>
    <row r="20" spans="1:12" s="4" customFormat="1" ht="18.75" customHeight="1" thickBot="1">
      <c r="A20" s="34" t="s">
        <v>24</v>
      </c>
      <c r="B20" s="65">
        <v>97</v>
      </c>
      <c r="C20" s="66">
        <v>2</v>
      </c>
      <c r="D20" s="68">
        <v>95</v>
      </c>
      <c r="E20" s="66">
        <v>79</v>
      </c>
      <c r="F20" s="67">
        <v>0</v>
      </c>
      <c r="G20" s="69">
        <v>79</v>
      </c>
      <c r="H20" s="121">
        <v>10334.72</v>
      </c>
      <c r="I20" s="118">
        <v>7800</v>
      </c>
      <c r="J20" s="122">
        <v>132.49641025641023</v>
      </c>
      <c r="K20" s="3"/>
      <c r="L20" s="20"/>
    </row>
    <row r="21" spans="1:12" s="4" customFormat="1" ht="18.75" customHeight="1" thickBot="1">
      <c r="A21" s="35" t="s">
        <v>5</v>
      </c>
      <c r="B21" s="111">
        <v>2162</v>
      </c>
      <c r="C21" s="112">
        <v>59</v>
      </c>
      <c r="D21" s="113">
        <v>2103</v>
      </c>
      <c r="E21" s="112">
        <v>1571</v>
      </c>
      <c r="F21" s="114">
        <v>0</v>
      </c>
      <c r="G21" s="115">
        <v>1571</v>
      </c>
      <c r="H21" s="123">
        <v>10241.36</v>
      </c>
      <c r="I21" s="124">
        <v>7800</v>
      </c>
      <c r="J21" s="125">
        <v>131.2994871794872</v>
      </c>
      <c r="K21" s="40"/>
      <c r="L21" s="20"/>
    </row>
    <row r="22" spans="1:13" s="53" customFormat="1" ht="12" customHeight="1">
      <c r="A22" s="28"/>
      <c r="B22" s="29"/>
      <c r="C22" s="29"/>
      <c r="D22" s="29"/>
      <c r="E22" s="29"/>
      <c r="F22" s="29"/>
      <c r="G22" s="29"/>
      <c r="H22" s="29"/>
      <c r="I22" s="30"/>
      <c r="J22" s="86"/>
      <c r="K22" s="33"/>
      <c r="L22" s="51"/>
      <c r="M22" s="52"/>
    </row>
    <row r="23" spans="1:13" s="53" customFormat="1" ht="12.75">
      <c r="A23" s="32" t="s">
        <v>42</v>
      </c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1" s="55" customFormat="1" ht="12.75">
      <c r="A24" s="12" t="s">
        <v>43</v>
      </c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1" s="55" customFormat="1" ht="12.75">
      <c r="A25" s="12" t="s">
        <v>44</v>
      </c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1" s="55" customFormat="1" ht="18" customHeight="1">
      <c r="A26" s="81" t="s">
        <v>25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1" s="55" customFormat="1" ht="13.5" thickBot="1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ht="12">
      <c r="A29" s="11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WIA 04-90 Attachment G Excel</dc:title>
  <dc:subject/>
  <dc:creator>Gene White</dc:creator>
  <cp:keywords/>
  <dc:description/>
  <cp:lastModifiedBy>Boucher, Joan (EOL)</cp:lastModifiedBy>
  <cp:lastPrinted>2018-03-07T17:04:19Z</cp:lastPrinted>
  <dcterms:created xsi:type="dcterms:W3CDTF">1998-10-15T18:42:20Z</dcterms:created>
  <dcterms:modified xsi:type="dcterms:W3CDTF">2020-03-25T18:42:06Z</dcterms:modified>
  <cp:category/>
  <cp:version/>
  <cp:contentType/>
  <cp:contentStatus/>
</cp:coreProperties>
</file>