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C:\Users\Joan Boucher\Commonwealth of Massachusetts\EOL-DET-HURLEY-05 - ESShare\DCS Analysis and Reporting\FY21 Reports\FY21 Q1 09302020\"/>
    </mc:Choice>
  </mc:AlternateContent>
  <bookViews>
    <workbookView xWindow="0" yWindow="0" windowWidth="14060" windowHeight="12690" tabRatio="899" activeTab="5"/>
  </bookViews>
  <sheets>
    <sheet name="Cover Sheet " sheetId="30" r:id="rId1"/>
    <sheet name="1 EE Q2" sheetId="32" r:id="rId2"/>
    <sheet name="2 EE Q4" sheetId="33" r:id="rId3"/>
    <sheet name="3 Median Earnings" sheetId="34" r:id="rId4"/>
    <sheet name="4 Credential" sheetId="35" r:id="rId5"/>
    <sheet name="5 Skill Gain" sheetId="36" r:id="rId6"/>
  </sheets>
  <definedNames>
    <definedName name="_xlnm.Print_Area" localSheetId="1">'1 EE Q2'!$A$1:$J$27</definedName>
    <definedName name="_xlnm.Print_Area" localSheetId="2">'2 EE Q4'!$A$1:$J$27</definedName>
    <definedName name="_xlnm.Print_Area" localSheetId="3">'3 Median Earnings'!$A$1:$J$27</definedName>
    <definedName name="_xlnm.Print_Area" localSheetId="4">'4 Credential'!$A$1:$J$27</definedName>
    <definedName name="_xlnm.Print_Area" localSheetId="5">'5 Skill Gain'!$A$1:$K$25</definedName>
    <definedName name="_xlnm.Print_Area" localSheetId="0">'Cover Sheet '!$A$1:$D$28</definedName>
  </definedNames>
  <calcPr calcId="162913"/>
</workbook>
</file>

<file path=xl/calcChain.xml><?xml version="1.0" encoding="utf-8"?>
<calcChain xmlns="http://schemas.openxmlformats.org/spreadsheetml/2006/main">
  <c r="K5" i="36" l="1"/>
  <c r="I7" i="36"/>
  <c r="K7" i="36" s="1"/>
  <c r="I8" i="36"/>
  <c r="K8" i="36" s="1"/>
  <c r="K9" i="36"/>
  <c r="I10" i="36"/>
  <c r="K10" i="36" s="1"/>
  <c r="I11" i="36"/>
  <c r="K11" i="36" s="1"/>
  <c r="I12" i="36"/>
  <c r="K12" i="36" s="1"/>
  <c r="I13" i="36"/>
  <c r="K13" i="36" s="1"/>
  <c r="I14" i="36"/>
  <c r="K14" i="36" s="1"/>
  <c r="I15" i="36"/>
  <c r="K15" i="36" s="1"/>
  <c r="I16" i="36"/>
  <c r="K16" i="36" s="1"/>
  <c r="I17" i="36"/>
  <c r="K17" i="36" s="1"/>
  <c r="I18" i="36"/>
  <c r="K18" i="36" s="1"/>
  <c r="I19" i="36"/>
  <c r="K19" i="36" s="1"/>
  <c r="I20" i="36"/>
  <c r="K20" i="36" s="1"/>
  <c r="I21" i="36"/>
  <c r="K21" i="36" s="1"/>
  <c r="I6" i="36"/>
  <c r="K6" i="36" s="1"/>
  <c r="A23" i="35" l="1"/>
  <c r="A23" i="34"/>
  <c r="A23" i="33"/>
  <c r="A2" i="36"/>
  <c r="A2" i="35"/>
  <c r="A2" i="34"/>
  <c r="A2" i="33"/>
  <c r="A1" i="36"/>
</calcChain>
</file>

<file path=xl/sharedStrings.xml><?xml version="1.0" encoding="utf-8"?>
<sst xmlns="http://schemas.openxmlformats.org/spreadsheetml/2006/main" count="163" uniqueCount="66">
  <si>
    <t>Boston</t>
  </si>
  <si>
    <t>Metro North</t>
  </si>
  <si>
    <t>Metro South/West</t>
  </si>
  <si>
    <t>Greater New Bedford</t>
  </si>
  <si>
    <t>Cape Cod &amp; Islands</t>
  </si>
  <si>
    <t>Franklin/Hampshire</t>
  </si>
  <si>
    <t>STATE TOTALS</t>
  </si>
  <si>
    <t>Greater Lowell</t>
  </si>
  <si>
    <t>North Central Mass</t>
  </si>
  <si>
    <t>Central Mass</t>
  </si>
  <si>
    <t>Berkshire</t>
  </si>
  <si>
    <t>Bristol</t>
  </si>
  <si>
    <t>Brockton</t>
  </si>
  <si>
    <t>Hampden</t>
  </si>
  <si>
    <t>North Shore</t>
  </si>
  <si>
    <t>Merrimack Valley</t>
  </si>
  <si>
    <t>TAB 12 - TRADE ADJUSTMENT ASSISTANCE PERFORMANCE SUMMARY</t>
  </si>
  <si>
    <t>PERFORMANCE SUMMARIES BY AREA</t>
  </si>
  <si>
    <t>South Shore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</si>
  <si>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</si>
  <si>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</si>
  <si>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</si>
  <si>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</si>
  <si>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</si>
  <si>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</si>
  <si>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</si>
  <si>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</si>
  <si>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Performance Data are based on a rolling four quarter period, refer to Tab 13 to see report period cohorts.</t>
  </si>
  <si>
    <t>[G=E+F]
Total Q4 Entered
Employments</t>
  </si>
  <si>
    <t>[H=G/D]
Q4 Entered
Employment
Rate</t>
  </si>
  <si>
    <t>[G=E+F]
Total Q2
Employments</t>
  </si>
  <si>
    <t>[H]
Q2
Median
Earnings</t>
  </si>
  <si>
    <t>[E]
Attained HS/Equiv</t>
  </si>
  <si>
    <t>[F]
Attained Post Secondary
Credential</t>
  </si>
  <si>
    <t>[G=E+F]
Total Credential
Attainments</t>
  </si>
  <si>
    <t>[H=G/D]
Credential Attainment
Rate</t>
  </si>
  <si>
    <t>[C]
Education
Achieve</t>
  </si>
  <si>
    <t>[D]
HS/Equiv</t>
  </si>
  <si>
    <t>[E]
Transcript</t>
  </si>
  <si>
    <t>[F]
Training
Milestone</t>
  </si>
  <si>
    <t>[G]
Skills Progression</t>
  </si>
  <si>
    <t>[I=H/B]
Skill Gain
Rate</t>
  </si>
  <si>
    <t>[K=I/J]
Percent of Local Goal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</si>
  <si>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</si>
  <si>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</si>
  <si>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</si>
  <si>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</si>
  <si>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</si>
  <si>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TAB 12 - WIOA TRADE PERFORMANCE MEASURES</t>
  </si>
  <si>
    <t>CHART 5 - TRADE MEASUREABLE SKILL GAIN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</si>
  <si>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</si>
  <si>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[J]
Local
Goal</t>
  </si>
  <si>
    <t>CHART 1 - TRADE ENTERED EMPLOYMENT RATE IN SECOND (2nd) QUARTER AFTER EXIT</t>
  </si>
  <si>
    <t>CHART 2 - ENTERED EMPLOYMENT RATE IN FOURTH (4th) QUARTER AFTER EXIT</t>
  </si>
  <si>
    <t>CHART 3 - MEDIAN EARNINGS IN THE SECOND QUARTER AFTER EXIT</t>
  </si>
  <si>
    <t>CHART 4 - CREDENTIAL ATTAINMENT</t>
  </si>
  <si>
    <t>[I]
DW Goal*</t>
  </si>
  <si>
    <t>[I]
DW
Goal*</t>
  </si>
  <si>
    <t>[J=I/H]
Percent of
Goal</t>
  </si>
  <si>
    <t>[B]
Adjusted
Participants</t>
  </si>
  <si>
    <t>Compiled by MassHire Department Career Services</t>
  </si>
  <si>
    <t>* DW Goal: While we await Trade performance goals, we are substituting WIOA Dislocated Worker goals.</t>
  </si>
  <si>
    <t>[H]
Total
Skill Gain*</t>
  </si>
  <si>
    <t>Data Source:  ETA 9172 PIRL/MOSES Database</t>
  </si>
  <si>
    <t>TAB 12 - WIOA TRADE TITLE I PERFORMANCE MEASURES</t>
  </si>
  <si>
    <t>FY21 QUARTER ENDING SEPTEMBER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</si>
</sst>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39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</borders>
  <cellStyleXfs count="7">
    <xf numFmtId="0" fontId="0" fillId="0" borderId="0"/>
    <xf numFmtId="44" fontId="11" fillId="0" borderId="0" applyFont="0" applyFill="0" applyBorder="0" applyAlignment="0" applyProtection="0"/>
    <xf numFmtId="0" fontId="9" fillId="0" borderId="0">
      <alignment vertical="top"/>
    </xf>
    <xf numFmtId="0" fontId="10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10" xfId="0" applyFont="1" applyBorder="1"/>
    <xf numFmtId="0" fontId="8" fillId="0" borderId="9" xfId="0" applyFont="1" applyBorder="1"/>
    <xf numFmtId="0" fontId="8" fillId="0" borderId="0" xfId="0" applyFont="1" applyAlignment="1">
      <alignment wrapText="1"/>
    </xf>
    <xf numFmtId="0" fontId="8" fillId="0" borderId="8" xfId="0" applyFont="1" applyBorder="1"/>
    <xf numFmtId="0" fontId="6" fillId="0" borderId="0" xfId="0" applyFont="1" applyBorder="1" applyAlignment="1"/>
    <xf numFmtId="0" fontId="6" fillId="0" borderId="9" xfId="0" applyFont="1" applyBorder="1" applyAlignment="1"/>
    <xf numFmtId="0" fontId="8" fillId="0" borderId="0" xfId="0" applyFont="1" applyBorder="1" applyAlignment="1"/>
    <xf numFmtId="0" fontId="8" fillId="0" borderId="9" xfId="0" applyFont="1" applyBorder="1" applyAlignment="1"/>
    <xf numFmtId="0" fontId="3" fillId="0" borderId="0" xfId="0" applyFont="1" applyBorder="1" applyAlignment="1">
      <alignment horizontal="left" indent="1"/>
    </xf>
    <xf numFmtId="0" fontId="8" fillId="0" borderId="0" xfId="0" applyFont="1" applyBorder="1"/>
    <xf numFmtId="0" fontId="3" fillId="0" borderId="0" xfId="0" applyFont="1" applyBorder="1"/>
    <xf numFmtId="1" fontId="3" fillId="0" borderId="11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3" fillId="0" borderId="15" xfId="6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0" fillId="0" borderId="0" xfId="0" applyAlignment="1"/>
    <xf numFmtId="0" fontId="5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" fontId="3" fillId="0" borderId="20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 vertical="center"/>
    </xf>
    <xf numFmtId="9" fontId="3" fillId="0" borderId="23" xfId="6" applyFont="1" applyFill="1" applyBorder="1" applyAlignment="1">
      <alignment horizontal="center" vertical="center"/>
    </xf>
    <xf numFmtId="9" fontId="3" fillId="0" borderId="24" xfId="6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3" fillId="0" borderId="25" xfId="0" applyNumberFormat="1" applyFont="1" applyFill="1" applyBorder="1" applyAlignment="1">
      <alignment horizontal="center" vertical="center"/>
    </xf>
    <xf numFmtId="9" fontId="3" fillId="0" borderId="26" xfId="6" applyFont="1" applyFill="1" applyBorder="1" applyAlignment="1">
      <alignment horizontal="center" vertical="center"/>
    </xf>
    <xf numFmtId="9" fontId="3" fillId="0" borderId="15" xfId="6" applyFont="1" applyFill="1" applyBorder="1" applyAlignment="1">
      <alignment horizontal="center" vertical="center"/>
    </xf>
    <xf numFmtId="1" fontId="3" fillId="0" borderId="27" xfId="0" applyNumberFormat="1" applyFont="1" applyFill="1" applyBorder="1" applyAlignment="1">
      <alignment horizontal="center" vertical="center"/>
    </xf>
    <xf numFmtId="1" fontId="3" fillId="0" borderId="28" xfId="0" applyNumberFormat="1" applyFont="1" applyFill="1" applyBorder="1" applyAlignment="1">
      <alignment horizontal="center" vertical="center"/>
    </xf>
    <xf numFmtId="1" fontId="3" fillId="0" borderId="29" xfId="0" applyNumberFormat="1" applyFont="1" applyFill="1" applyBorder="1" applyAlignment="1">
      <alignment horizontal="center" vertical="center"/>
    </xf>
    <xf numFmtId="1" fontId="3" fillId="0" borderId="3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Border="1" applyAlignment="1">
      <alignment vertical="center"/>
    </xf>
    <xf numFmtId="0" fontId="5" fillId="0" borderId="31" xfId="0" applyFont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32" xfId="0" applyNumberFormat="1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9" fontId="5" fillId="0" borderId="33" xfId="0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3" fillId="0" borderId="31" xfId="0" applyFont="1" applyBorder="1"/>
    <xf numFmtId="0" fontId="3" fillId="0" borderId="33" xfId="0" applyFont="1" applyBorder="1"/>
    <xf numFmtId="0" fontId="3" fillId="0" borderId="0" xfId="0" applyFont="1"/>
    <xf numFmtId="0" fontId="5" fillId="0" borderId="31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34" xfId="0" applyFont="1" applyBorder="1"/>
    <xf numFmtId="0" fontId="12" fillId="0" borderId="0" xfId="0" applyFont="1"/>
    <xf numFmtId="165" fontId="3" fillId="0" borderId="24" xfId="6" applyNumberFormat="1" applyFont="1" applyFill="1" applyBorder="1" applyAlignment="1">
      <alignment horizontal="center" vertical="center"/>
    </xf>
    <xf numFmtId="169" fontId="3" fillId="0" borderId="26" xfId="6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1" fontId="3" fillId="0" borderId="41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3" fillId="0" borderId="42" xfId="0" applyNumberFormat="1" applyFont="1" applyFill="1" applyBorder="1" applyAlignment="1">
      <alignment horizontal="center" vertical="center"/>
    </xf>
    <xf numFmtId="1" fontId="3" fillId="0" borderId="43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3" fontId="3" fillId="0" borderId="48" xfId="0" applyNumberFormat="1" applyFont="1" applyFill="1" applyBorder="1" applyAlignment="1">
      <alignment horizontal="center" vertical="center"/>
    </xf>
    <xf numFmtId="164" fontId="3" fillId="0" borderId="48" xfId="0" applyNumberFormat="1" applyFont="1" applyFill="1" applyBorder="1" applyAlignment="1">
      <alignment horizontal="center" vertical="center"/>
    </xf>
    <xf numFmtId="9" fontId="3" fillId="0" borderId="48" xfId="0" applyNumberFormat="1" applyFont="1" applyFill="1" applyBorder="1" applyAlignment="1">
      <alignment horizontal="center" vertical="center"/>
    </xf>
    <xf numFmtId="9" fontId="3" fillId="0" borderId="32" xfId="0" applyNumberFormat="1" applyFont="1" applyFill="1" applyBorder="1" applyAlignment="1">
      <alignment horizontal="center" vertical="center"/>
    </xf>
    <xf numFmtId="0" fontId="13" fillId="0" borderId="3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0" xfId="0" applyFont="1"/>
    <xf numFmtId="0" fontId="2" fillId="0" borderId="3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9" fontId="3" fillId="0" borderId="15" xfId="5" applyFont="1" applyFill="1" applyBorder="1" applyAlignment="1">
      <alignment horizontal="center" vertical="center"/>
    </xf>
    <xf numFmtId="0" fontId="3" fillId="0" borderId="59" xfId="0" applyFont="1" applyBorder="1" applyAlignment="1">
      <alignment horizontal="left" indent="1"/>
    </xf>
    <xf numFmtId="0" fontId="3" fillId="0" borderId="60" xfId="0" applyFont="1" applyBorder="1"/>
    <xf numFmtId="167" fontId="3" fillId="0" borderId="24" xfId="6" applyNumberFormat="1" applyFont="1" applyFill="1" applyBorder="1" applyAlignment="1">
      <alignment horizontal="center" vertical="center"/>
    </xf>
    <xf numFmtId="167" fontId="3" fillId="0" borderId="44" xfId="6" applyNumberFormat="1" applyFont="1" applyFill="1" applyBorder="1" applyAlignment="1">
      <alignment horizontal="center" vertical="center"/>
    </xf>
    <xf numFmtId="1" fontId="5" fillId="0" borderId="49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50" xfId="0" applyNumberFormat="1" applyFont="1" applyFill="1" applyBorder="1" applyAlignment="1">
      <alignment horizontal="center" vertical="center"/>
    </xf>
    <xf numFmtId="1" fontId="5" fillId="0" borderId="46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167" fontId="5" fillId="0" borderId="46" xfId="6" applyNumberFormat="1" applyFont="1" applyFill="1" applyBorder="1" applyAlignment="1">
      <alignment horizontal="center" vertical="center"/>
    </xf>
    <xf numFmtId="167" fontId="3" fillId="0" borderId="23" xfId="6" applyNumberFormat="1" applyFont="1" applyFill="1" applyBorder="1" applyAlignment="1">
      <alignment horizontal="center" vertical="center"/>
    </xf>
    <xf numFmtId="167" fontId="3" fillId="0" borderId="15" xfId="5" applyNumberFormat="1" applyFont="1" applyFill="1" applyBorder="1" applyAlignment="1">
      <alignment horizontal="center" vertical="center"/>
    </xf>
    <xf numFmtId="167" fontId="3" fillId="0" borderId="26" xfId="6" applyNumberFormat="1" applyFont="1" applyFill="1" applyBorder="1" applyAlignment="1">
      <alignment horizontal="center" vertical="center"/>
    </xf>
    <xf numFmtId="167" fontId="3" fillId="0" borderId="51" xfId="6" applyNumberFormat="1" applyFont="1" applyFill="1" applyBorder="1" applyAlignment="1">
      <alignment horizontal="center" vertical="center"/>
    </xf>
    <xf numFmtId="167" fontId="3" fillId="0" borderId="45" xfId="5" applyNumberFormat="1" applyFont="1" applyFill="1" applyBorder="1" applyAlignment="1">
      <alignment horizontal="center" vertical="center"/>
    </xf>
    <xf numFmtId="167" fontId="5" fillId="0" borderId="38" xfId="6" applyNumberFormat="1" applyFont="1" applyFill="1" applyBorder="1" applyAlignment="1">
      <alignment horizontal="center" vertical="center"/>
    </xf>
    <xf numFmtId="167" fontId="5" fillId="0" borderId="40" xfId="5" applyNumberFormat="1" applyFont="1" applyFill="1" applyBorder="1" applyAlignment="1">
      <alignment horizontal="center" vertical="center"/>
    </xf>
    <xf numFmtId="168" fontId="3" fillId="0" borderId="23" xfId="6" applyNumberFormat="1" applyFont="1" applyFill="1" applyBorder="1" applyAlignment="1">
      <alignment horizontal="center" vertical="center"/>
    </xf>
    <xf numFmtId="168" fontId="3" fillId="0" borderId="24" xfId="6" applyNumberFormat="1" applyFont="1" applyFill="1" applyBorder="1" applyAlignment="1">
      <alignment horizontal="center" vertical="center"/>
    </xf>
    <xf numFmtId="167" fontId="3" fillId="0" borderId="15" xfId="6" applyNumberFormat="1" applyFont="1" applyFill="1" applyBorder="1" applyAlignment="1">
      <alignment horizontal="center" vertical="center"/>
    </xf>
    <xf numFmtId="168" fontId="3" fillId="0" borderId="26" xfId="6" applyNumberFormat="1" applyFont="1" applyFill="1" applyBorder="1" applyAlignment="1">
      <alignment horizontal="center" vertical="center"/>
    </xf>
    <xf numFmtId="168" fontId="3" fillId="0" borderId="51" xfId="6" applyNumberFormat="1" applyFont="1" applyFill="1" applyBorder="1" applyAlignment="1">
      <alignment horizontal="center" vertical="center"/>
    </xf>
    <xf numFmtId="167" fontId="3" fillId="0" borderId="45" xfId="6" applyNumberFormat="1" applyFont="1" applyFill="1" applyBorder="1" applyAlignment="1">
      <alignment horizontal="center" vertical="center"/>
    </xf>
    <xf numFmtId="168" fontId="5" fillId="0" borderId="38" xfId="6" applyNumberFormat="1" applyFont="1" applyFill="1" applyBorder="1" applyAlignment="1">
      <alignment horizontal="center" vertical="center"/>
    </xf>
    <xf numFmtId="168" fontId="5" fillId="0" borderId="39" xfId="6" applyNumberFormat="1" applyFont="1" applyFill="1" applyBorder="1" applyAlignment="1">
      <alignment horizontal="center" vertical="center"/>
    </xf>
    <xf numFmtId="167" fontId="5" fillId="0" borderId="40" xfId="6" applyNumberFormat="1" applyFont="1" applyFill="1" applyBorder="1" applyAlignment="1">
      <alignment horizontal="center" vertical="center"/>
    </xf>
    <xf numFmtId="167" fontId="5" fillId="0" borderId="39" xfId="6" applyNumberFormat="1" applyFont="1" applyFill="1" applyBorder="1" applyAlignment="1">
      <alignment horizontal="center" vertical="center"/>
    </xf>
    <xf numFmtId="1" fontId="5" fillId="0" borderId="52" xfId="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3" fillId="0" borderId="60" xfId="0" applyFont="1" applyBorder="1" applyAlignment="1">
      <alignment horizontal="left" indent="1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33" xfId="0" applyFont="1" applyBorder="1" applyAlignment="1">
      <alignment horizontal="left" wrapText="1"/>
    </xf>
    <xf numFmtId="9" fontId="3" fillId="0" borderId="26" xfId="5" applyFont="1" applyFill="1" applyBorder="1" applyAlignment="1">
      <alignment horizontal="center" vertical="center"/>
    </xf>
    <xf numFmtId="9" fontId="3" fillId="0" borderId="51" xfId="5" applyFont="1" applyFill="1" applyBorder="1" applyAlignment="1">
      <alignment horizontal="center" vertical="center"/>
    </xf>
    <xf numFmtId="9" fontId="5" fillId="0" borderId="38" xfId="5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wrapText="1"/>
    </xf>
    <xf numFmtId="9" fontId="3" fillId="0" borderId="24" xfId="6" applyNumberFormat="1" applyFont="1" applyFill="1" applyBorder="1" applyAlignment="1">
      <alignment horizontal="center" vertical="center"/>
    </xf>
    <xf numFmtId="9" fontId="3" fillId="0" borderId="44" xfId="6" applyNumberFormat="1" applyFont="1" applyFill="1" applyBorder="1" applyAlignment="1">
      <alignment horizontal="center" vertical="center"/>
    </xf>
    <xf numFmtId="9" fontId="3" fillId="0" borderId="45" xfId="6" applyFont="1" applyFill="1" applyBorder="1" applyAlignment="1">
      <alignment horizontal="center" vertical="center"/>
    </xf>
    <xf numFmtId="9" fontId="5" fillId="0" borderId="46" xfId="6" applyNumberFormat="1" applyFont="1" applyFill="1" applyBorder="1" applyAlignment="1">
      <alignment horizontal="center" vertical="center"/>
    </xf>
    <xf numFmtId="9" fontId="5" fillId="0" borderId="40" xfId="6" applyFont="1" applyFill="1" applyBorder="1" applyAlignment="1">
      <alignment horizontal="center" vertical="center"/>
    </xf>
  </cellXfs>
  <cellStyles count="7">
    <cellStyle name="Currency 2" xfId="1"/>
    <cellStyle name="Normal" xfId="0" builtinId="0"/>
    <cellStyle name="Normal 2" xfId="2"/>
    <cellStyle name="Normal 3" xfId="3"/>
    <cellStyle name="Normal 4" xfId="4"/>
    <cellStyle name="Percent" xfId="5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Normal="100" workbookViewId="0">
      <selection activeCell="A9" sqref="A9"/>
    </sheetView>
  </sheetViews>
  <sheetFormatPr defaultColWidth="9.1796875" defaultRowHeight="18" x14ac:dyDescent="0.4"/>
  <cols>
    <col min="1" max="1" width="18.7265625" style="8" customWidth="1"/>
    <col min="2" max="2" width="24.453125" style="8" customWidth="1"/>
    <col min="3" max="3" width="63.26953125" style="8" customWidth="1"/>
    <col min="4" max="4" width="20.7265625" style="8" customWidth="1"/>
    <col min="5" max="5" width="16.54296875" style="8" customWidth="1"/>
    <col min="6" max="6" width="21.453125" style="8" customWidth="1"/>
    <col min="7" max="7" width="11.54296875" style="8" customWidth="1"/>
    <col min="8" max="8" width="10.453125" style="8" customWidth="1"/>
    <col min="9" max="10" width="9.1796875" style="8"/>
    <col min="11" max="11" width="11" style="8" customWidth="1"/>
    <col min="12" max="16384" width="9.1796875" style="8"/>
  </cols>
  <sheetData>
    <row r="1" spans="1:16" ht="18.75" customHeight="1" thickTop="1" x14ac:dyDescent="0.4">
      <c r="A1" s="148"/>
      <c r="B1" s="149"/>
      <c r="C1" s="149"/>
      <c r="D1" s="150"/>
    </row>
    <row r="2" spans="1:16" ht="18.75" customHeight="1" x14ac:dyDescent="0.4">
      <c r="A2" s="9"/>
      <c r="B2" s="10"/>
      <c r="C2" s="10"/>
      <c r="D2" s="11"/>
    </row>
    <row r="3" spans="1:16" ht="18.75" customHeight="1" x14ac:dyDescent="0.4">
      <c r="A3" s="9"/>
      <c r="B3" s="10"/>
      <c r="C3" s="10"/>
      <c r="D3" s="11"/>
    </row>
    <row r="4" spans="1:16" ht="18.75" customHeight="1" x14ac:dyDescent="0.4">
      <c r="A4" s="145"/>
      <c r="B4" s="146"/>
      <c r="C4" s="146"/>
      <c r="D4" s="147"/>
    </row>
    <row r="5" spans="1:16" ht="18.75" customHeight="1" x14ac:dyDescent="0.4">
      <c r="A5" s="131"/>
      <c r="B5" s="132"/>
      <c r="C5" s="132"/>
      <c r="D5" s="133"/>
    </row>
    <row r="6" spans="1:16" ht="18.75" customHeight="1" x14ac:dyDescent="0.4">
      <c r="A6" s="145" t="s">
        <v>16</v>
      </c>
      <c r="B6" s="146"/>
      <c r="C6" s="146"/>
      <c r="D6" s="147"/>
    </row>
    <row r="7" spans="1:16" ht="18.75" customHeight="1" x14ac:dyDescent="0.4">
      <c r="A7" s="12"/>
      <c r="B7" s="13"/>
      <c r="C7" s="13"/>
      <c r="D7" s="14"/>
    </row>
    <row r="8" spans="1:16" ht="16.5" customHeight="1" x14ac:dyDescent="0.4">
      <c r="A8" s="143" t="s">
        <v>65</v>
      </c>
      <c r="B8" s="144"/>
      <c r="C8" s="144"/>
      <c r="D8" s="151"/>
    </row>
    <row r="9" spans="1:16" ht="16.5" customHeight="1" x14ac:dyDescent="0.4">
      <c r="A9" s="15"/>
      <c r="D9" s="16"/>
      <c r="E9" s="143"/>
      <c r="F9" s="144"/>
      <c r="G9" s="144"/>
      <c r="H9" s="144"/>
    </row>
    <row r="10" spans="1:16" ht="18.75" customHeight="1" x14ac:dyDescent="0.4">
      <c r="A10" s="12"/>
      <c r="B10" s="13"/>
      <c r="C10" s="13"/>
      <c r="D10" s="14"/>
    </row>
    <row r="11" spans="1:16" ht="18.75" customHeight="1" x14ac:dyDescent="0.4">
      <c r="A11" s="12"/>
      <c r="B11" s="13"/>
      <c r="C11" s="13"/>
      <c r="D11" s="14"/>
    </row>
    <row r="12" spans="1:16" ht="18.75" customHeight="1" x14ac:dyDescent="0.4">
      <c r="A12" s="131"/>
      <c r="B12" s="132"/>
      <c r="C12" s="132"/>
      <c r="D12" s="133"/>
    </row>
    <row r="13" spans="1:16" ht="20" x14ac:dyDescent="0.4">
      <c r="A13" s="145" t="s">
        <v>17</v>
      </c>
      <c r="B13" s="146"/>
      <c r="C13" s="146"/>
      <c r="D13" s="147"/>
    </row>
    <row r="14" spans="1:16" x14ac:dyDescent="0.4">
      <c r="A14" s="134"/>
      <c r="B14" s="135"/>
      <c r="C14" s="135"/>
      <c r="D14" s="136"/>
      <c r="O14" s="17"/>
      <c r="P14" s="17"/>
    </row>
    <row r="15" spans="1:16" x14ac:dyDescent="0.4">
      <c r="A15" s="18"/>
      <c r="B15" s="19"/>
      <c r="C15" s="94" t="s">
        <v>43</v>
      </c>
      <c r="D15" s="20"/>
    </row>
    <row r="16" spans="1:16" x14ac:dyDescent="0.4">
      <c r="A16" s="18"/>
      <c r="B16" s="21"/>
      <c r="C16" s="19" t="s">
        <v>44</v>
      </c>
      <c r="D16" s="22"/>
    </row>
    <row r="17" spans="1:5" x14ac:dyDescent="0.4">
      <c r="A17" s="18"/>
      <c r="B17" s="19"/>
      <c r="C17" s="19" t="s">
        <v>45</v>
      </c>
      <c r="D17" s="20"/>
    </row>
    <row r="18" spans="1:5" x14ac:dyDescent="0.4">
      <c r="A18" s="18"/>
      <c r="B18" s="21"/>
      <c r="C18" s="19" t="s">
        <v>46</v>
      </c>
      <c r="D18" s="22"/>
    </row>
    <row r="19" spans="1:5" x14ac:dyDescent="0.4">
      <c r="A19" s="18"/>
      <c r="B19" s="19"/>
      <c r="C19" s="19" t="s">
        <v>47</v>
      </c>
      <c r="D19" s="20"/>
    </row>
    <row r="20" spans="1:5" x14ac:dyDescent="0.4">
      <c r="A20" s="131"/>
      <c r="B20" s="132"/>
      <c r="C20" s="132"/>
      <c r="D20" s="133"/>
    </row>
    <row r="21" spans="1:5" x14ac:dyDescent="0.4">
      <c r="A21" s="131"/>
      <c r="B21" s="132"/>
      <c r="C21" s="132"/>
      <c r="D21" s="133"/>
    </row>
    <row r="22" spans="1:5" x14ac:dyDescent="0.4">
      <c r="A22" s="9"/>
      <c r="B22" s="10"/>
      <c r="C22" s="10"/>
      <c r="D22" s="11"/>
    </row>
    <row r="23" spans="1:5" x14ac:dyDescent="0.4">
      <c r="A23" s="131"/>
      <c r="B23" s="132"/>
      <c r="C23" s="132"/>
      <c r="D23" s="133"/>
    </row>
    <row r="24" spans="1:5" x14ac:dyDescent="0.4">
      <c r="A24" s="138" t="s">
        <v>63</v>
      </c>
      <c r="B24" s="137"/>
      <c r="C24" s="137"/>
      <c r="D24" s="139"/>
    </row>
    <row r="25" spans="1:5" x14ac:dyDescent="0.4">
      <c r="A25" s="99" t="s">
        <v>60</v>
      </c>
      <c r="B25" s="23"/>
      <c r="C25" s="23"/>
      <c r="D25" s="100"/>
    </row>
    <row r="26" spans="1:5" ht="18.5" thickBot="1" x14ac:dyDescent="0.45">
      <c r="A26" s="140"/>
      <c r="B26" s="141"/>
      <c r="C26" s="141"/>
      <c r="D26" s="142"/>
    </row>
    <row r="27" spans="1:5" s="24" customFormat="1" ht="18" customHeight="1" thickTop="1" x14ac:dyDescent="0.4">
      <c r="A27" s="137"/>
      <c r="B27" s="137"/>
      <c r="C27" s="137"/>
      <c r="D27" s="137"/>
    </row>
    <row r="28" spans="1:5" ht="15" customHeight="1" x14ac:dyDescent="0.4">
      <c r="A28" s="23"/>
      <c r="B28" s="23"/>
      <c r="C28" s="23"/>
      <c r="D28" s="25"/>
      <c r="E28" s="24"/>
    </row>
    <row r="29" spans="1:5" x14ac:dyDescent="0.4">
      <c r="E29" s="24"/>
    </row>
  </sheetData>
  <mergeCells count="15">
    <mergeCell ref="E9:H9"/>
    <mergeCell ref="A6:D6"/>
    <mergeCell ref="A13:D13"/>
    <mergeCell ref="A12:D12"/>
    <mergeCell ref="A1:D1"/>
    <mergeCell ref="A4:D4"/>
    <mergeCell ref="A5:D5"/>
    <mergeCell ref="A8:D8"/>
    <mergeCell ref="A20:D20"/>
    <mergeCell ref="A21:D21"/>
    <mergeCell ref="A14:D14"/>
    <mergeCell ref="A23:D23"/>
    <mergeCell ref="A27:D27"/>
    <mergeCell ref="A24:D24"/>
    <mergeCell ref="A26:D26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4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32" customFormat="1" ht="19.5" customHeight="1" x14ac:dyDescent="0.25">
      <c r="A1" s="152" t="s">
        <v>48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2" s="34" customFormat="1" ht="19.5" customHeight="1" x14ac:dyDescent="0.25">
      <c r="A2" s="154" t="s">
        <v>65</v>
      </c>
      <c r="B2" s="155"/>
      <c r="C2" s="155"/>
      <c r="D2" s="155"/>
      <c r="E2" s="155"/>
      <c r="F2" s="155"/>
      <c r="G2" s="155"/>
      <c r="H2" s="155"/>
      <c r="I2" s="155"/>
      <c r="J2" s="155"/>
      <c r="K2" s="33"/>
    </row>
    <row r="3" spans="1:12" s="34" customFormat="1" ht="30" customHeight="1" thickBot="1" x14ac:dyDescent="0.3">
      <c r="A3" s="156" t="s">
        <v>52</v>
      </c>
      <c r="B3" s="157"/>
      <c r="C3" s="157"/>
      <c r="D3" s="157"/>
      <c r="E3" s="157"/>
      <c r="F3" s="157"/>
      <c r="G3" s="157"/>
      <c r="H3" s="157"/>
      <c r="I3" s="157"/>
      <c r="J3" s="157"/>
      <c r="K3" s="33"/>
    </row>
    <row r="4" spans="1:12" s="40" customFormat="1" ht="54" customHeight="1" thickBot="1" x14ac:dyDescent="0.3">
      <c r="A4" s="35" t="s">
        <v>19</v>
      </c>
      <c r="B4" s="5" t="s">
        <v>20</v>
      </c>
      <c r="C4" s="6" t="s">
        <v>21</v>
      </c>
      <c r="D4" s="7" t="s">
        <v>22</v>
      </c>
      <c r="E4" s="6" t="s">
        <v>23</v>
      </c>
      <c r="F4" s="6" t="s">
        <v>24</v>
      </c>
      <c r="G4" s="6" t="s">
        <v>25</v>
      </c>
      <c r="H4" s="36" t="s">
        <v>26</v>
      </c>
      <c r="I4" s="37" t="s">
        <v>56</v>
      </c>
      <c r="J4" s="38" t="s">
        <v>58</v>
      </c>
      <c r="K4" s="39"/>
    </row>
    <row r="5" spans="1:12" s="40" customFormat="1" ht="19" customHeight="1" x14ac:dyDescent="0.25">
      <c r="A5" s="1" t="s">
        <v>10</v>
      </c>
      <c r="B5" s="26">
        <v>8</v>
      </c>
      <c r="C5" s="27">
        <v>0</v>
      </c>
      <c r="D5" s="41">
        <v>8</v>
      </c>
      <c r="E5" s="42">
        <v>8</v>
      </c>
      <c r="F5" s="28">
        <v>0</v>
      </c>
      <c r="G5" s="43">
        <v>8</v>
      </c>
      <c r="H5" s="109">
        <v>100</v>
      </c>
      <c r="I5" s="101">
        <v>86</v>
      </c>
      <c r="J5" s="110">
        <v>116.279069767442</v>
      </c>
      <c r="K5" s="39"/>
      <c r="L5" s="46"/>
    </row>
    <row r="6" spans="1:12" s="40" customFormat="1" ht="19" customHeight="1" x14ac:dyDescent="0.25">
      <c r="A6" s="2" t="s">
        <v>0</v>
      </c>
      <c r="B6" s="47">
        <v>63</v>
      </c>
      <c r="C6" s="27">
        <v>0</v>
      </c>
      <c r="D6" s="41">
        <v>63</v>
      </c>
      <c r="E6" s="27">
        <v>39</v>
      </c>
      <c r="F6" s="29">
        <v>0</v>
      </c>
      <c r="G6" s="43">
        <v>39</v>
      </c>
      <c r="H6" s="111">
        <v>61.904761904761898</v>
      </c>
      <c r="I6" s="101">
        <v>86</v>
      </c>
      <c r="J6" s="110">
        <v>71.982281284606898</v>
      </c>
      <c r="K6" s="39"/>
      <c r="L6" s="46"/>
    </row>
    <row r="7" spans="1:12" s="40" customFormat="1" ht="19" customHeight="1" x14ac:dyDescent="0.25">
      <c r="A7" s="2" t="s">
        <v>11</v>
      </c>
      <c r="B7" s="47">
        <v>82</v>
      </c>
      <c r="C7" s="27">
        <v>3</v>
      </c>
      <c r="D7" s="41">
        <v>79</v>
      </c>
      <c r="E7" s="27">
        <v>50</v>
      </c>
      <c r="F7" s="29">
        <v>0</v>
      </c>
      <c r="G7" s="43">
        <v>50</v>
      </c>
      <c r="H7" s="111">
        <v>63.291139240506297</v>
      </c>
      <c r="I7" s="101">
        <v>83</v>
      </c>
      <c r="J7" s="110">
        <v>76.254384627116096</v>
      </c>
      <c r="K7" s="39"/>
      <c r="L7" s="46"/>
    </row>
    <row r="8" spans="1:12" s="40" customFormat="1" ht="19" customHeight="1" x14ac:dyDescent="0.25">
      <c r="A8" s="2" t="s">
        <v>12</v>
      </c>
      <c r="B8" s="47">
        <v>59</v>
      </c>
      <c r="C8" s="27">
        <v>2</v>
      </c>
      <c r="D8" s="41">
        <v>57</v>
      </c>
      <c r="E8" s="27">
        <v>43</v>
      </c>
      <c r="F8" s="29">
        <v>0</v>
      </c>
      <c r="G8" s="43">
        <v>43</v>
      </c>
      <c r="H8" s="111">
        <v>75.438596491228097</v>
      </c>
      <c r="I8" s="101">
        <v>86</v>
      </c>
      <c r="J8" s="110">
        <v>87.719298245613999</v>
      </c>
      <c r="K8" s="39"/>
      <c r="L8" s="46"/>
    </row>
    <row r="9" spans="1:12" s="40" customFormat="1" ht="19" customHeight="1" x14ac:dyDescent="0.25">
      <c r="A9" s="2" t="s">
        <v>4</v>
      </c>
      <c r="B9" s="47">
        <v>7</v>
      </c>
      <c r="C9" s="27">
        <v>0</v>
      </c>
      <c r="D9" s="41">
        <v>7</v>
      </c>
      <c r="E9" s="27">
        <v>4</v>
      </c>
      <c r="F9" s="29">
        <v>0</v>
      </c>
      <c r="G9" s="43">
        <v>4</v>
      </c>
      <c r="H9" s="111">
        <v>57.142857142857103</v>
      </c>
      <c r="I9" s="101">
        <v>86</v>
      </c>
      <c r="J9" s="110">
        <v>66.445182724252504</v>
      </c>
      <c r="K9" s="39"/>
      <c r="L9" s="46"/>
    </row>
    <row r="10" spans="1:12" s="40" customFormat="1" ht="19" customHeight="1" x14ac:dyDescent="0.25">
      <c r="A10" s="2" t="s">
        <v>9</v>
      </c>
      <c r="B10" s="47">
        <v>59</v>
      </c>
      <c r="C10" s="27">
        <v>1</v>
      </c>
      <c r="D10" s="41">
        <v>58</v>
      </c>
      <c r="E10" s="27">
        <v>44</v>
      </c>
      <c r="F10" s="29">
        <v>0</v>
      </c>
      <c r="G10" s="43">
        <v>44</v>
      </c>
      <c r="H10" s="111">
        <v>75.862068965517196</v>
      </c>
      <c r="I10" s="101">
        <v>86</v>
      </c>
      <c r="J10" s="110">
        <v>88.211708099438695</v>
      </c>
      <c r="K10" s="39"/>
      <c r="L10" s="46"/>
    </row>
    <row r="11" spans="1:12" s="40" customFormat="1" ht="19" customHeight="1" x14ac:dyDescent="0.25">
      <c r="A11" s="2" t="s">
        <v>5</v>
      </c>
      <c r="B11" s="47">
        <v>11</v>
      </c>
      <c r="C11" s="27">
        <v>0</v>
      </c>
      <c r="D11" s="41">
        <v>11</v>
      </c>
      <c r="E11" s="27">
        <v>10</v>
      </c>
      <c r="F11" s="29">
        <v>0</v>
      </c>
      <c r="G11" s="43">
        <v>10</v>
      </c>
      <c r="H11" s="111">
        <v>90.909090909090907</v>
      </c>
      <c r="I11" s="101">
        <v>86</v>
      </c>
      <c r="J11" s="110">
        <v>105.708245243129</v>
      </c>
      <c r="K11" s="39"/>
      <c r="L11" s="46"/>
    </row>
    <row r="12" spans="1:12" s="40" customFormat="1" ht="19" customHeight="1" x14ac:dyDescent="0.25">
      <c r="A12" s="2" t="s">
        <v>7</v>
      </c>
      <c r="B12" s="47">
        <v>36</v>
      </c>
      <c r="C12" s="27">
        <v>0</v>
      </c>
      <c r="D12" s="41">
        <v>36</v>
      </c>
      <c r="E12" s="27">
        <v>26</v>
      </c>
      <c r="F12" s="29">
        <v>0</v>
      </c>
      <c r="G12" s="43">
        <v>26</v>
      </c>
      <c r="H12" s="111">
        <v>72.2222222222222</v>
      </c>
      <c r="I12" s="101">
        <v>86</v>
      </c>
      <c r="J12" s="110">
        <v>83.979328165374696</v>
      </c>
      <c r="K12" s="39"/>
      <c r="L12" s="46"/>
    </row>
    <row r="13" spans="1:12" s="40" customFormat="1" ht="19" customHeight="1" x14ac:dyDescent="0.25">
      <c r="A13" s="2" t="s">
        <v>3</v>
      </c>
      <c r="B13" s="47">
        <v>21</v>
      </c>
      <c r="C13" s="27">
        <v>0</v>
      </c>
      <c r="D13" s="41">
        <v>21</v>
      </c>
      <c r="E13" s="27">
        <v>16</v>
      </c>
      <c r="F13" s="29">
        <v>0</v>
      </c>
      <c r="G13" s="43">
        <v>16</v>
      </c>
      <c r="H13" s="111">
        <v>76.190476190476204</v>
      </c>
      <c r="I13" s="101">
        <v>86</v>
      </c>
      <c r="J13" s="110">
        <v>88.593576965669996</v>
      </c>
      <c r="K13" s="39"/>
      <c r="L13" s="46"/>
    </row>
    <row r="14" spans="1:12" s="40" customFormat="1" ht="19" customHeight="1" x14ac:dyDescent="0.25">
      <c r="A14" s="2" t="s">
        <v>13</v>
      </c>
      <c r="B14" s="47">
        <v>14</v>
      </c>
      <c r="C14" s="27">
        <v>0</v>
      </c>
      <c r="D14" s="41">
        <v>14</v>
      </c>
      <c r="E14" s="27">
        <v>13</v>
      </c>
      <c r="F14" s="29">
        <v>0</v>
      </c>
      <c r="G14" s="43">
        <v>13</v>
      </c>
      <c r="H14" s="111">
        <v>92.857142857142904</v>
      </c>
      <c r="I14" s="101">
        <v>85</v>
      </c>
      <c r="J14" s="110">
        <v>109.243697478992</v>
      </c>
      <c r="K14" s="39"/>
      <c r="L14" s="46"/>
    </row>
    <row r="15" spans="1:12" s="40" customFormat="1" ht="19" customHeight="1" x14ac:dyDescent="0.25">
      <c r="A15" s="2" t="s">
        <v>15</v>
      </c>
      <c r="B15" s="47">
        <v>103</v>
      </c>
      <c r="C15" s="27">
        <v>0</v>
      </c>
      <c r="D15" s="41">
        <v>103</v>
      </c>
      <c r="E15" s="27">
        <v>73</v>
      </c>
      <c r="F15" s="29">
        <v>0</v>
      </c>
      <c r="G15" s="43">
        <v>73</v>
      </c>
      <c r="H15" s="111">
        <v>70.873786407767</v>
      </c>
      <c r="I15" s="101">
        <v>86</v>
      </c>
      <c r="J15" s="110">
        <v>82.411379543915103</v>
      </c>
      <c r="K15" s="39"/>
      <c r="L15" s="46"/>
    </row>
    <row r="16" spans="1:12" s="40" customFormat="1" ht="19" customHeight="1" x14ac:dyDescent="0.25">
      <c r="A16" s="2" t="s">
        <v>1</v>
      </c>
      <c r="B16" s="47">
        <v>34</v>
      </c>
      <c r="C16" s="27">
        <v>0</v>
      </c>
      <c r="D16" s="41">
        <v>34</v>
      </c>
      <c r="E16" s="27">
        <v>25</v>
      </c>
      <c r="F16" s="29">
        <v>0</v>
      </c>
      <c r="G16" s="43">
        <v>25</v>
      </c>
      <c r="H16" s="111">
        <v>73.529411764705898</v>
      </c>
      <c r="I16" s="101">
        <v>86</v>
      </c>
      <c r="J16" s="110">
        <v>85.499316005471997</v>
      </c>
      <c r="K16" s="39"/>
      <c r="L16" s="46"/>
    </row>
    <row r="17" spans="1:13" s="40" customFormat="1" ht="19" customHeight="1" x14ac:dyDescent="0.25">
      <c r="A17" s="2" t="s">
        <v>2</v>
      </c>
      <c r="B17" s="47">
        <v>42</v>
      </c>
      <c r="C17" s="27">
        <v>0</v>
      </c>
      <c r="D17" s="41">
        <v>42</v>
      </c>
      <c r="E17" s="27">
        <v>30</v>
      </c>
      <c r="F17" s="29">
        <v>0</v>
      </c>
      <c r="G17" s="43">
        <v>30</v>
      </c>
      <c r="H17" s="111">
        <v>71.428571428571402</v>
      </c>
      <c r="I17" s="101">
        <v>86</v>
      </c>
      <c r="J17" s="110">
        <v>83.056478405315602</v>
      </c>
      <c r="K17" s="39"/>
      <c r="L17" s="46"/>
    </row>
    <row r="18" spans="1:13" s="40" customFormat="1" ht="19" customHeight="1" x14ac:dyDescent="0.25">
      <c r="A18" s="2" t="s">
        <v>8</v>
      </c>
      <c r="B18" s="47">
        <v>142</v>
      </c>
      <c r="C18" s="27">
        <v>0</v>
      </c>
      <c r="D18" s="41">
        <v>142</v>
      </c>
      <c r="E18" s="27">
        <v>87</v>
      </c>
      <c r="F18" s="29">
        <v>0</v>
      </c>
      <c r="G18" s="43">
        <v>87</v>
      </c>
      <c r="H18" s="111">
        <v>61.267605633802802</v>
      </c>
      <c r="I18" s="101">
        <v>86</v>
      </c>
      <c r="J18" s="110">
        <v>71.241401899770693</v>
      </c>
      <c r="K18" s="39"/>
      <c r="L18" s="46"/>
    </row>
    <row r="19" spans="1:13" s="40" customFormat="1" ht="19" customHeight="1" x14ac:dyDescent="0.25">
      <c r="A19" s="2" t="s">
        <v>14</v>
      </c>
      <c r="B19" s="47">
        <v>6</v>
      </c>
      <c r="C19" s="27">
        <v>0</v>
      </c>
      <c r="D19" s="41">
        <v>6</v>
      </c>
      <c r="E19" s="27">
        <v>5</v>
      </c>
      <c r="F19" s="29">
        <v>0</v>
      </c>
      <c r="G19" s="43">
        <v>5</v>
      </c>
      <c r="H19" s="111">
        <v>83.3333333333333</v>
      </c>
      <c r="I19" s="101">
        <v>86</v>
      </c>
      <c r="J19" s="110">
        <v>96.899224806201602</v>
      </c>
      <c r="K19" s="39"/>
      <c r="L19" s="46"/>
    </row>
    <row r="20" spans="1:13" s="40" customFormat="1" ht="19" customHeight="1" thickBot="1" x14ac:dyDescent="0.3">
      <c r="A20" s="3" t="s">
        <v>18</v>
      </c>
      <c r="B20" s="50">
        <v>30</v>
      </c>
      <c r="C20" s="51">
        <v>0</v>
      </c>
      <c r="D20" s="52">
        <v>30</v>
      </c>
      <c r="E20" s="51">
        <v>23</v>
      </c>
      <c r="F20" s="53">
        <v>0</v>
      </c>
      <c r="G20" s="54">
        <v>23</v>
      </c>
      <c r="H20" s="112">
        <v>76.6666666666667</v>
      </c>
      <c r="I20" s="102">
        <v>86</v>
      </c>
      <c r="J20" s="113">
        <v>89.147286821705407</v>
      </c>
      <c r="K20" s="39"/>
      <c r="L20" s="46"/>
    </row>
    <row r="21" spans="1:13" s="40" customFormat="1" ht="19" customHeight="1" thickBot="1" x14ac:dyDescent="0.3">
      <c r="A21" s="4" t="s">
        <v>6</v>
      </c>
      <c r="B21" s="103">
        <v>717</v>
      </c>
      <c r="C21" s="104">
        <v>6</v>
      </c>
      <c r="D21" s="105">
        <v>711</v>
      </c>
      <c r="E21" s="104">
        <v>496</v>
      </c>
      <c r="F21" s="106">
        <v>0</v>
      </c>
      <c r="G21" s="107">
        <v>496</v>
      </c>
      <c r="H21" s="114">
        <v>69.760900140646996</v>
      </c>
      <c r="I21" s="108">
        <v>86</v>
      </c>
      <c r="J21" s="115">
        <v>81.117325744938299</v>
      </c>
      <c r="K21" s="55"/>
      <c r="L21" s="46"/>
    </row>
    <row r="22" spans="1:13" s="63" customFormat="1" ht="12" customHeight="1" x14ac:dyDescent="0.25">
      <c r="A22" s="56"/>
      <c r="B22" s="57"/>
      <c r="C22" s="57"/>
      <c r="D22" s="57"/>
      <c r="E22" s="57"/>
      <c r="F22" s="57"/>
      <c r="G22" s="57"/>
      <c r="H22" s="57"/>
      <c r="I22" s="58"/>
      <c r="J22" s="59"/>
      <c r="K22" s="60"/>
      <c r="L22" s="61"/>
      <c r="M22" s="62"/>
    </row>
    <row r="23" spans="1:13" s="63" customFormat="1" ht="13" x14ac:dyDescent="0.25">
      <c r="A23" s="56" t="s">
        <v>61</v>
      </c>
      <c r="B23" s="97"/>
      <c r="C23" s="97"/>
      <c r="D23" s="97"/>
      <c r="E23" s="97"/>
      <c r="F23" s="97"/>
      <c r="G23" s="97"/>
      <c r="H23" s="97"/>
      <c r="I23" s="97"/>
      <c r="J23" s="95"/>
      <c r="K23" s="96"/>
      <c r="L23" s="61"/>
      <c r="M23" s="65"/>
    </row>
    <row r="24" spans="1:13" s="68" customFormat="1" ht="13" x14ac:dyDescent="0.3">
      <c r="A24" s="66"/>
      <c r="B24" s="25"/>
      <c r="C24" s="25"/>
      <c r="D24" s="25"/>
      <c r="E24" s="25"/>
      <c r="F24" s="25"/>
      <c r="G24" s="25"/>
      <c r="H24" s="25"/>
      <c r="I24" s="25"/>
      <c r="J24" s="67"/>
      <c r="K24" s="25"/>
    </row>
    <row r="25" spans="1:13" s="68" customFormat="1" ht="13" x14ac:dyDescent="0.3">
      <c r="A25" s="66"/>
      <c r="B25" s="25"/>
      <c r="C25" s="25"/>
      <c r="D25" s="25"/>
      <c r="E25" s="25"/>
      <c r="F25" s="25"/>
      <c r="G25" s="25"/>
      <c r="H25" s="25"/>
      <c r="I25" s="25"/>
      <c r="J25" s="67"/>
      <c r="K25" s="25"/>
    </row>
    <row r="26" spans="1:13" s="68" customFormat="1" ht="18" customHeight="1" x14ac:dyDescent="0.3">
      <c r="A26" s="69" t="s">
        <v>27</v>
      </c>
      <c r="B26" s="25"/>
      <c r="C26" s="25"/>
      <c r="D26" s="25"/>
      <c r="E26" s="25"/>
      <c r="F26" s="25"/>
      <c r="G26" s="25"/>
      <c r="H26" s="25"/>
      <c r="I26" s="25"/>
      <c r="J26" s="67"/>
      <c r="K26" s="25"/>
    </row>
    <row r="27" spans="1:13" s="68" customFormat="1" ht="13.5" thickBot="1" x14ac:dyDescent="0.35">
      <c r="A27" s="70"/>
      <c r="B27" s="71"/>
      <c r="C27" s="71"/>
      <c r="D27" s="71"/>
      <c r="E27" s="71"/>
      <c r="F27" s="71"/>
      <c r="G27" s="71"/>
      <c r="H27" s="71"/>
      <c r="I27" s="71"/>
      <c r="J27" s="72"/>
      <c r="K27" s="25"/>
    </row>
    <row r="29" spans="1:13" x14ac:dyDescent="0.25">
      <c r="A29" s="73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32" customFormat="1" ht="19.5" customHeight="1" x14ac:dyDescent="0.25">
      <c r="A1" s="152" t="s">
        <v>48</v>
      </c>
      <c r="B1" s="153"/>
      <c r="C1" s="153"/>
      <c r="D1" s="153"/>
      <c r="E1" s="153"/>
      <c r="F1" s="153"/>
      <c r="G1" s="153"/>
      <c r="H1" s="153"/>
      <c r="I1" s="153"/>
      <c r="J1" s="158"/>
    </row>
    <row r="2" spans="1:12" s="34" customFormat="1" ht="19.5" customHeight="1" x14ac:dyDescent="0.25">
      <c r="A2" s="154" t="str">
        <f>'1 EE Q2'!A2:J2</f>
        <v>FY21 QUARTER ENDING SEPTEMBER 30, 2020</v>
      </c>
      <c r="B2" s="155"/>
      <c r="C2" s="155"/>
      <c r="D2" s="155"/>
      <c r="E2" s="155"/>
      <c r="F2" s="155"/>
      <c r="G2" s="155"/>
      <c r="H2" s="155"/>
      <c r="I2" s="155"/>
      <c r="J2" s="159"/>
      <c r="K2" s="33"/>
    </row>
    <row r="3" spans="1:12" s="34" customFormat="1" ht="29.25" customHeight="1" thickBot="1" x14ac:dyDescent="0.3">
      <c r="A3" s="156" t="s">
        <v>53</v>
      </c>
      <c r="B3" s="157"/>
      <c r="C3" s="157"/>
      <c r="D3" s="157"/>
      <c r="E3" s="157"/>
      <c r="F3" s="157"/>
      <c r="G3" s="157"/>
      <c r="H3" s="157"/>
      <c r="I3" s="157"/>
      <c r="J3" s="160"/>
      <c r="K3" s="33"/>
    </row>
    <row r="4" spans="1:12" s="40" customFormat="1" ht="54" customHeight="1" thickBot="1" x14ac:dyDescent="0.3">
      <c r="A4" s="35" t="s">
        <v>19</v>
      </c>
      <c r="B4" s="5" t="s">
        <v>20</v>
      </c>
      <c r="C4" s="6" t="s">
        <v>21</v>
      </c>
      <c r="D4" s="7" t="s">
        <v>22</v>
      </c>
      <c r="E4" s="6" t="s">
        <v>23</v>
      </c>
      <c r="F4" s="6" t="s">
        <v>24</v>
      </c>
      <c r="G4" s="6" t="s">
        <v>28</v>
      </c>
      <c r="H4" s="36" t="s">
        <v>29</v>
      </c>
      <c r="I4" s="37" t="s">
        <v>57</v>
      </c>
      <c r="J4" s="38" t="s">
        <v>58</v>
      </c>
      <c r="K4" s="39"/>
    </row>
    <row r="5" spans="1:12" s="40" customFormat="1" ht="19" customHeight="1" x14ac:dyDescent="0.25">
      <c r="A5" s="1" t="s">
        <v>10</v>
      </c>
      <c r="B5" s="26">
        <v>9</v>
      </c>
      <c r="C5" s="27">
        <v>0</v>
      </c>
      <c r="D5" s="41">
        <v>9</v>
      </c>
      <c r="E5" s="42">
        <v>8</v>
      </c>
      <c r="F5" s="28">
        <v>0</v>
      </c>
      <c r="G5" s="43">
        <v>8</v>
      </c>
      <c r="H5" s="109">
        <v>88.8888888888889</v>
      </c>
      <c r="I5" s="101">
        <v>85</v>
      </c>
      <c r="J5" s="110">
        <v>104.57516339869299</v>
      </c>
      <c r="K5" s="39"/>
      <c r="L5" s="46"/>
    </row>
    <row r="6" spans="1:12" s="40" customFormat="1" ht="19" customHeight="1" x14ac:dyDescent="0.25">
      <c r="A6" s="2" t="s">
        <v>0</v>
      </c>
      <c r="B6" s="47">
        <v>57</v>
      </c>
      <c r="C6" s="27">
        <v>0</v>
      </c>
      <c r="D6" s="41">
        <v>57</v>
      </c>
      <c r="E6" s="27">
        <v>36</v>
      </c>
      <c r="F6" s="29">
        <v>0</v>
      </c>
      <c r="G6" s="43">
        <v>36</v>
      </c>
      <c r="H6" s="111">
        <v>63.157894736842103</v>
      </c>
      <c r="I6" s="101">
        <v>85</v>
      </c>
      <c r="J6" s="110">
        <v>74.303405572755395</v>
      </c>
      <c r="K6" s="39"/>
      <c r="L6" s="46"/>
    </row>
    <row r="7" spans="1:12" s="40" customFormat="1" ht="19" customHeight="1" x14ac:dyDescent="0.25">
      <c r="A7" s="2" t="s">
        <v>11</v>
      </c>
      <c r="B7" s="47">
        <v>71</v>
      </c>
      <c r="C7" s="27">
        <v>2</v>
      </c>
      <c r="D7" s="41">
        <v>69</v>
      </c>
      <c r="E7" s="27">
        <v>48</v>
      </c>
      <c r="F7" s="29">
        <v>0</v>
      </c>
      <c r="G7" s="43">
        <v>48</v>
      </c>
      <c r="H7" s="111">
        <v>69.565217391304301</v>
      </c>
      <c r="I7" s="101">
        <v>82</v>
      </c>
      <c r="J7" s="110">
        <v>84.835630965005294</v>
      </c>
      <c r="K7" s="39"/>
      <c r="L7" s="46"/>
    </row>
    <row r="8" spans="1:12" s="40" customFormat="1" ht="19" customHeight="1" x14ac:dyDescent="0.25">
      <c r="A8" s="2" t="s">
        <v>12</v>
      </c>
      <c r="B8" s="47">
        <v>73</v>
      </c>
      <c r="C8" s="27">
        <v>1</v>
      </c>
      <c r="D8" s="41">
        <v>72</v>
      </c>
      <c r="E8" s="27">
        <v>52</v>
      </c>
      <c r="F8" s="29">
        <v>0</v>
      </c>
      <c r="G8" s="43">
        <v>52</v>
      </c>
      <c r="H8" s="111">
        <v>72.2222222222222</v>
      </c>
      <c r="I8" s="101">
        <v>85</v>
      </c>
      <c r="J8" s="110">
        <v>84.967320261437905</v>
      </c>
      <c r="K8" s="39"/>
      <c r="L8" s="46"/>
    </row>
    <row r="9" spans="1:12" s="40" customFormat="1" ht="19" customHeight="1" x14ac:dyDescent="0.25">
      <c r="A9" s="2" t="s">
        <v>4</v>
      </c>
      <c r="B9" s="47">
        <v>4</v>
      </c>
      <c r="C9" s="27">
        <v>0</v>
      </c>
      <c r="D9" s="41">
        <v>4</v>
      </c>
      <c r="E9" s="27">
        <v>4</v>
      </c>
      <c r="F9" s="29">
        <v>0</v>
      </c>
      <c r="G9" s="43">
        <v>4</v>
      </c>
      <c r="H9" s="48">
        <v>1</v>
      </c>
      <c r="I9" s="45">
        <v>0.85</v>
      </c>
      <c r="J9" s="98">
        <v>1.18</v>
      </c>
      <c r="K9" s="39"/>
      <c r="L9" s="46"/>
    </row>
    <row r="10" spans="1:12" s="40" customFormat="1" ht="19" customHeight="1" x14ac:dyDescent="0.25">
      <c r="A10" s="2" t="s">
        <v>9</v>
      </c>
      <c r="B10" s="47">
        <v>47</v>
      </c>
      <c r="C10" s="27">
        <v>1</v>
      </c>
      <c r="D10" s="41">
        <v>46</v>
      </c>
      <c r="E10" s="27">
        <v>35</v>
      </c>
      <c r="F10" s="29">
        <v>0</v>
      </c>
      <c r="G10" s="43">
        <v>35</v>
      </c>
      <c r="H10" s="111">
        <v>76.086956521739097</v>
      </c>
      <c r="I10" s="101">
        <v>85</v>
      </c>
      <c r="J10" s="110">
        <v>89.514066496163693</v>
      </c>
      <c r="K10" s="39"/>
      <c r="L10" s="46"/>
    </row>
    <row r="11" spans="1:12" s="40" customFormat="1" ht="19" customHeight="1" x14ac:dyDescent="0.25">
      <c r="A11" s="2" t="s">
        <v>5</v>
      </c>
      <c r="B11" s="47">
        <v>9</v>
      </c>
      <c r="C11" s="27">
        <v>0</v>
      </c>
      <c r="D11" s="41">
        <v>9</v>
      </c>
      <c r="E11" s="27">
        <v>8</v>
      </c>
      <c r="F11" s="29">
        <v>0</v>
      </c>
      <c r="G11" s="43">
        <v>8</v>
      </c>
      <c r="H11" s="111">
        <v>88.8888888888889</v>
      </c>
      <c r="I11" s="101">
        <v>85</v>
      </c>
      <c r="J11" s="110">
        <v>104.57516339869299</v>
      </c>
      <c r="K11" s="39"/>
      <c r="L11" s="46"/>
    </row>
    <row r="12" spans="1:12" s="40" customFormat="1" ht="19" customHeight="1" x14ac:dyDescent="0.25">
      <c r="A12" s="2" t="s">
        <v>7</v>
      </c>
      <c r="B12" s="47">
        <v>33</v>
      </c>
      <c r="C12" s="27">
        <v>0</v>
      </c>
      <c r="D12" s="41">
        <v>33</v>
      </c>
      <c r="E12" s="27">
        <v>23</v>
      </c>
      <c r="F12" s="29">
        <v>0</v>
      </c>
      <c r="G12" s="43">
        <v>23</v>
      </c>
      <c r="H12" s="111">
        <v>69.696969696969703</v>
      </c>
      <c r="I12" s="101">
        <v>85</v>
      </c>
      <c r="J12" s="110">
        <v>81.996434937611397</v>
      </c>
      <c r="K12" s="39"/>
      <c r="L12" s="46"/>
    </row>
    <row r="13" spans="1:12" s="40" customFormat="1" ht="19" customHeight="1" x14ac:dyDescent="0.25">
      <c r="A13" s="2" t="s">
        <v>3</v>
      </c>
      <c r="B13" s="47">
        <v>13</v>
      </c>
      <c r="C13" s="27">
        <v>0</v>
      </c>
      <c r="D13" s="41">
        <v>13</v>
      </c>
      <c r="E13" s="27">
        <v>8</v>
      </c>
      <c r="F13" s="29">
        <v>0</v>
      </c>
      <c r="G13" s="43">
        <v>8</v>
      </c>
      <c r="H13" s="48">
        <v>0.62</v>
      </c>
      <c r="I13" s="45">
        <v>0.85</v>
      </c>
      <c r="J13" s="98">
        <v>0.72</v>
      </c>
      <c r="K13" s="39"/>
      <c r="L13" s="46"/>
    </row>
    <row r="14" spans="1:12" s="40" customFormat="1" ht="19" customHeight="1" x14ac:dyDescent="0.25">
      <c r="A14" s="2" t="s">
        <v>13</v>
      </c>
      <c r="B14" s="47">
        <v>20</v>
      </c>
      <c r="C14" s="27">
        <v>0</v>
      </c>
      <c r="D14" s="41">
        <v>20</v>
      </c>
      <c r="E14" s="27">
        <v>15</v>
      </c>
      <c r="F14" s="29">
        <v>0</v>
      </c>
      <c r="G14" s="43">
        <v>15</v>
      </c>
      <c r="H14" s="111">
        <v>75</v>
      </c>
      <c r="I14" s="101">
        <v>80</v>
      </c>
      <c r="J14" s="110">
        <v>93.75</v>
      </c>
      <c r="K14" s="39"/>
      <c r="L14" s="46"/>
    </row>
    <row r="15" spans="1:12" s="40" customFormat="1" ht="19" customHeight="1" x14ac:dyDescent="0.25">
      <c r="A15" s="2" t="s">
        <v>15</v>
      </c>
      <c r="B15" s="47">
        <v>128</v>
      </c>
      <c r="C15" s="27">
        <v>3</v>
      </c>
      <c r="D15" s="41">
        <v>125</v>
      </c>
      <c r="E15" s="27">
        <v>95</v>
      </c>
      <c r="F15" s="29">
        <v>0</v>
      </c>
      <c r="G15" s="43">
        <v>95</v>
      </c>
      <c r="H15" s="111">
        <v>76</v>
      </c>
      <c r="I15" s="101">
        <v>85</v>
      </c>
      <c r="J15" s="110">
        <v>89.411764705882405</v>
      </c>
      <c r="K15" s="39"/>
      <c r="L15" s="46"/>
    </row>
    <row r="16" spans="1:12" s="40" customFormat="1" ht="19" customHeight="1" x14ac:dyDescent="0.25">
      <c r="A16" s="2" t="s">
        <v>1</v>
      </c>
      <c r="B16" s="47">
        <v>35</v>
      </c>
      <c r="C16" s="27">
        <v>1</v>
      </c>
      <c r="D16" s="41">
        <v>34</v>
      </c>
      <c r="E16" s="27">
        <v>26</v>
      </c>
      <c r="F16" s="29">
        <v>0</v>
      </c>
      <c r="G16" s="43">
        <v>26</v>
      </c>
      <c r="H16" s="111">
        <v>76.470588235294102</v>
      </c>
      <c r="I16" s="101">
        <v>85</v>
      </c>
      <c r="J16" s="110">
        <v>89.9653979238754</v>
      </c>
      <c r="K16" s="39"/>
      <c r="L16" s="46"/>
    </row>
    <row r="17" spans="1:13" s="40" customFormat="1" ht="19" customHeight="1" x14ac:dyDescent="0.25">
      <c r="A17" s="2" t="s">
        <v>2</v>
      </c>
      <c r="B17" s="47">
        <v>33</v>
      </c>
      <c r="C17" s="27">
        <v>0</v>
      </c>
      <c r="D17" s="41">
        <v>33</v>
      </c>
      <c r="E17" s="27">
        <v>27</v>
      </c>
      <c r="F17" s="29">
        <v>0</v>
      </c>
      <c r="G17" s="43">
        <v>27</v>
      </c>
      <c r="H17" s="111">
        <v>81.818181818181799</v>
      </c>
      <c r="I17" s="101">
        <v>85</v>
      </c>
      <c r="J17" s="110">
        <v>96.256684491978604</v>
      </c>
      <c r="K17" s="39"/>
      <c r="L17" s="46"/>
    </row>
    <row r="18" spans="1:13" s="40" customFormat="1" ht="19" customHeight="1" x14ac:dyDescent="0.25">
      <c r="A18" s="2" t="s">
        <v>8</v>
      </c>
      <c r="B18" s="47">
        <v>88</v>
      </c>
      <c r="C18" s="27">
        <v>0</v>
      </c>
      <c r="D18" s="41">
        <v>88</v>
      </c>
      <c r="E18" s="27">
        <v>67</v>
      </c>
      <c r="F18" s="29">
        <v>0</v>
      </c>
      <c r="G18" s="43">
        <v>67</v>
      </c>
      <c r="H18" s="111">
        <v>76.136363636363598</v>
      </c>
      <c r="I18" s="101">
        <v>85</v>
      </c>
      <c r="J18" s="110">
        <v>89.572192513369004</v>
      </c>
      <c r="K18" s="39"/>
      <c r="L18" s="46"/>
    </row>
    <row r="19" spans="1:13" s="40" customFormat="1" ht="19" customHeight="1" x14ac:dyDescent="0.25">
      <c r="A19" s="2" t="s">
        <v>14</v>
      </c>
      <c r="B19" s="47">
        <v>9</v>
      </c>
      <c r="C19" s="27">
        <v>0</v>
      </c>
      <c r="D19" s="41">
        <v>9</v>
      </c>
      <c r="E19" s="27">
        <v>6</v>
      </c>
      <c r="F19" s="29">
        <v>0</v>
      </c>
      <c r="G19" s="43">
        <v>6</v>
      </c>
      <c r="H19" s="111">
        <v>66.6666666666667</v>
      </c>
      <c r="I19" s="101">
        <v>85</v>
      </c>
      <c r="J19" s="110">
        <v>78.431372549019599</v>
      </c>
      <c r="K19" s="39"/>
      <c r="L19" s="46"/>
    </row>
    <row r="20" spans="1:13" s="40" customFormat="1" ht="19" customHeight="1" thickBot="1" x14ac:dyDescent="0.3">
      <c r="A20" s="3" t="s">
        <v>18</v>
      </c>
      <c r="B20" s="50">
        <v>9</v>
      </c>
      <c r="C20" s="51">
        <v>0</v>
      </c>
      <c r="D20" s="52">
        <v>9</v>
      </c>
      <c r="E20" s="51">
        <v>8</v>
      </c>
      <c r="F20" s="53">
        <v>0</v>
      </c>
      <c r="G20" s="54">
        <v>8</v>
      </c>
      <c r="H20" s="112">
        <v>88.8888888888889</v>
      </c>
      <c r="I20" s="102">
        <v>85</v>
      </c>
      <c r="J20" s="113">
        <v>104.57516339869299</v>
      </c>
      <c r="K20" s="39"/>
      <c r="L20" s="46"/>
    </row>
    <row r="21" spans="1:13" s="40" customFormat="1" ht="19" customHeight="1" thickBot="1" x14ac:dyDescent="0.3">
      <c r="A21" s="4" t="s">
        <v>6</v>
      </c>
      <c r="B21" s="103">
        <v>638</v>
      </c>
      <c r="C21" s="104">
        <v>8</v>
      </c>
      <c r="D21" s="105">
        <v>630</v>
      </c>
      <c r="E21" s="104">
        <v>466</v>
      </c>
      <c r="F21" s="106">
        <v>0</v>
      </c>
      <c r="G21" s="107">
        <v>466</v>
      </c>
      <c r="H21" s="114">
        <v>73.968253968254004</v>
      </c>
      <c r="I21" s="108">
        <v>85</v>
      </c>
      <c r="J21" s="115">
        <v>87.021475256769406</v>
      </c>
      <c r="K21" s="55"/>
      <c r="L21" s="46"/>
    </row>
    <row r="22" spans="1:13" s="63" customFormat="1" ht="12" customHeight="1" x14ac:dyDescent="0.25">
      <c r="A22" s="56"/>
      <c r="B22" s="57"/>
      <c r="C22" s="57"/>
      <c r="D22" s="57"/>
      <c r="E22" s="57"/>
      <c r="F22" s="57"/>
      <c r="G22" s="57"/>
      <c r="H22" s="57"/>
      <c r="I22" s="58"/>
      <c r="J22" s="59"/>
      <c r="K22" s="60"/>
      <c r="L22" s="61"/>
      <c r="M22" s="62"/>
    </row>
    <row r="23" spans="1:13" s="63" customFormat="1" ht="13" x14ac:dyDescent="0.25">
      <c r="A23" s="56" t="str">
        <f>'1 EE Q2'!A23</f>
        <v>* DW Goal: While we await Trade performance goals, we are substituting WIOA Dislocated Worker goals.</v>
      </c>
      <c r="B23" s="57"/>
      <c r="C23" s="57"/>
      <c r="D23" s="57"/>
      <c r="E23" s="57"/>
      <c r="F23" s="57"/>
      <c r="G23" s="57"/>
      <c r="H23" s="57"/>
      <c r="I23" s="58"/>
      <c r="J23" s="64"/>
      <c r="K23" s="60"/>
      <c r="L23" s="61"/>
      <c r="M23" s="65"/>
    </row>
    <row r="24" spans="1:13" s="68" customFormat="1" ht="13" x14ac:dyDescent="0.3">
      <c r="A24" s="66"/>
      <c r="B24" s="25"/>
      <c r="C24" s="25"/>
      <c r="D24" s="25"/>
      <c r="E24" s="25"/>
      <c r="F24" s="25"/>
      <c r="G24" s="25"/>
      <c r="H24" s="25"/>
      <c r="I24" s="25"/>
      <c r="J24" s="67"/>
      <c r="K24" s="25"/>
    </row>
    <row r="25" spans="1:13" s="68" customFormat="1" ht="13" x14ac:dyDescent="0.3">
      <c r="A25" s="66"/>
      <c r="B25" s="25"/>
      <c r="C25" s="25"/>
      <c r="D25" s="25"/>
      <c r="E25" s="25"/>
      <c r="F25" s="25"/>
      <c r="G25" s="25"/>
      <c r="H25" s="25"/>
      <c r="I25" s="25"/>
      <c r="J25" s="67"/>
      <c r="K25" s="25"/>
    </row>
    <row r="26" spans="1:13" s="68" customFormat="1" ht="18" customHeight="1" x14ac:dyDescent="0.3">
      <c r="A26" s="69" t="s">
        <v>27</v>
      </c>
      <c r="B26" s="25"/>
      <c r="C26" s="25"/>
      <c r="D26" s="25"/>
      <c r="E26" s="25"/>
      <c r="F26" s="25"/>
      <c r="G26" s="25"/>
      <c r="H26" s="25"/>
      <c r="I26" s="25"/>
      <c r="J26" s="67"/>
      <c r="K26" s="25"/>
    </row>
    <row r="27" spans="1:13" s="68" customFormat="1" ht="13.5" thickBot="1" x14ac:dyDescent="0.35">
      <c r="A27" s="70"/>
      <c r="B27" s="71"/>
      <c r="C27" s="71"/>
      <c r="D27" s="71"/>
      <c r="E27" s="71"/>
      <c r="F27" s="71"/>
      <c r="G27" s="71"/>
      <c r="H27" s="71"/>
      <c r="I27" s="71"/>
      <c r="J27" s="72"/>
      <c r="K27" s="25"/>
    </row>
    <row r="29" spans="1:13" x14ac:dyDescent="0.25">
      <c r="A29" s="73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7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32" customFormat="1" ht="19.5" customHeight="1" x14ac:dyDescent="0.25">
      <c r="A1" s="152" t="s">
        <v>64</v>
      </c>
      <c r="B1" s="153"/>
      <c r="C1" s="153"/>
      <c r="D1" s="153"/>
      <c r="E1" s="153"/>
      <c r="F1" s="153"/>
      <c r="G1" s="153"/>
      <c r="H1" s="153"/>
      <c r="I1" s="153"/>
      <c r="J1" s="158"/>
    </row>
    <row r="2" spans="1:12" s="34" customFormat="1" ht="19.5" customHeight="1" x14ac:dyDescent="0.25">
      <c r="A2" s="154" t="str">
        <f>'1 EE Q2'!A2:J2</f>
        <v>FY21 QUARTER ENDING SEPTEMBER 30, 2020</v>
      </c>
      <c r="B2" s="155"/>
      <c r="C2" s="155"/>
      <c r="D2" s="155"/>
      <c r="E2" s="155"/>
      <c r="F2" s="155"/>
      <c r="G2" s="155"/>
      <c r="H2" s="155"/>
      <c r="I2" s="155"/>
      <c r="J2" s="159"/>
      <c r="K2" s="33"/>
    </row>
    <row r="3" spans="1:12" s="34" customFormat="1" ht="30.75" customHeight="1" thickBot="1" x14ac:dyDescent="0.3">
      <c r="A3" s="156" t="s">
        <v>54</v>
      </c>
      <c r="B3" s="157"/>
      <c r="C3" s="157"/>
      <c r="D3" s="157"/>
      <c r="E3" s="157"/>
      <c r="F3" s="157"/>
      <c r="G3" s="157"/>
      <c r="H3" s="157"/>
      <c r="I3" s="157"/>
      <c r="J3" s="160"/>
      <c r="K3" s="33"/>
    </row>
    <row r="4" spans="1:12" s="40" customFormat="1" ht="54" customHeight="1" thickBot="1" x14ac:dyDescent="0.3">
      <c r="A4" s="35" t="s">
        <v>19</v>
      </c>
      <c r="B4" s="5" t="s">
        <v>20</v>
      </c>
      <c r="C4" s="6" t="s">
        <v>21</v>
      </c>
      <c r="D4" s="7" t="s">
        <v>22</v>
      </c>
      <c r="E4" s="6" t="s">
        <v>23</v>
      </c>
      <c r="F4" s="6" t="s">
        <v>24</v>
      </c>
      <c r="G4" s="6" t="s">
        <v>30</v>
      </c>
      <c r="H4" s="36" t="s">
        <v>31</v>
      </c>
      <c r="I4" s="37" t="s">
        <v>57</v>
      </c>
      <c r="J4" s="38" t="s">
        <v>58</v>
      </c>
      <c r="K4" s="39"/>
    </row>
    <row r="5" spans="1:12" s="40" customFormat="1" ht="19" customHeight="1" x14ac:dyDescent="0.25">
      <c r="A5" s="1" t="s">
        <v>10</v>
      </c>
      <c r="B5" s="26">
        <v>8</v>
      </c>
      <c r="C5" s="27">
        <v>0</v>
      </c>
      <c r="D5" s="41">
        <v>8</v>
      </c>
      <c r="E5" s="42">
        <v>8</v>
      </c>
      <c r="F5" s="28">
        <v>0</v>
      </c>
      <c r="G5" s="43">
        <v>8</v>
      </c>
      <c r="H5" s="116">
        <v>9556.65</v>
      </c>
      <c r="I5" s="117">
        <v>7800</v>
      </c>
      <c r="J5" s="118">
        <v>122.52115384615399</v>
      </c>
      <c r="K5" s="39"/>
      <c r="L5" s="46"/>
    </row>
    <row r="6" spans="1:12" s="40" customFormat="1" ht="19" customHeight="1" x14ac:dyDescent="0.25">
      <c r="A6" s="2" t="s">
        <v>0</v>
      </c>
      <c r="B6" s="47">
        <v>63</v>
      </c>
      <c r="C6" s="27">
        <v>0</v>
      </c>
      <c r="D6" s="41">
        <v>63</v>
      </c>
      <c r="E6" s="27">
        <v>39</v>
      </c>
      <c r="F6" s="29">
        <v>0</v>
      </c>
      <c r="G6" s="43">
        <v>39</v>
      </c>
      <c r="H6" s="119">
        <v>9885.32</v>
      </c>
      <c r="I6" s="117">
        <v>8300</v>
      </c>
      <c r="J6" s="118">
        <v>119.100240963855</v>
      </c>
      <c r="K6" s="39"/>
      <c r="L6" s="46"/>
    </row>
    <row r="7" spans="1:12" s="40" customFormat="1" ht="19" customHeight="1" x14ac:dyDescent="0.25">
      <c r="A7" s="2" t="s">
        <v>11</v>
      </c>
      <c r="B7" s="47">
        <v>82</v>
      </c>
      <c r="C7" s="27">
        <v>3</v>
      </c>
      <c r="D7" s="41">
        <v>79</v>
      </c>
      <c r="E7" s="27">
        <v>50</v>
      </c>
      <c r="F7" s="29">
        <v>0</v>
      </c>
      <c r="G7" s="43">
        <v>50</v>
      </c>
      <c r="H7" s="119">
        <v>10831.18</v>
      </c>
      <c r="I7" s="117">
        <v>7800</v>
      </c>
      <c r="J7" s="118">
        <v>138.86128205128199</v>
      </c>
      <c r="K7" s="39"/>
      <c r="L7" s="46"/>
    </row>
    <row r="8" spans="1:12" s="40" customFormat="1" ht="19" customHeight="1" x14ac:dyDescent="0.25">
      <c r="A8" s="2" t="s">
        <v>12</v>
      </c>
      <c r="B8" s="47">
        <v>59</v>
      </c>
      <c r="C8" s="27">
        <v>2</v>
      </c>
      <c r="D8" s="41">
        <v>57</v>
      </c>
      <c r="E8" s="27">
        <v>43</v>
      </c>
      <c r="F8" s="29">
        <v>0</v>
      </c>
      <c r="G8" s="43">
        <v>43</v>
      </c>
      <c r="H8" s="119">
        <v>10910</v>
      </c>
      <c r="I8" s="117">
        <v>8300</v>
      </c>
      <c r="J8" s="118">
        <v>131.44578313253001</v>
      </c>
      <c r="K8" s="39"/>
      <c r="L8" s="46"/>
    </row>
    <row r="9" spans="1:12" s="40" customFormat="1" ht="19" customHeight="1" x14ac:dyDescent="0.25">
      <c r="A9" s="2" t="s">
        <v>4</v>
      </c>
      <c r="B9" s="47">
        <v>7</v>
      </c>
      <c r="C9" s="27">
        <v>0</v>
      </c>
      <c r="D9" s="41">
        <v>7</v>
      </c>
      <c r="E9" s="27">
        <v>4</v>
      </c>
      <c r="F9" s="29">
        <v>0</v>
      </c>
      <c r="G9" s="43">
        <v>4</v>
      </c>
      <c r="H9" s="75">
        <v>29292.52</v>
      </c>
      <c r="I9" s="74">
        <v>8300</v>
      </c>
      <c r="J9" s="49">
        <v>3.53</v>
      </c>
      <c r="K9" s="39"/>
      <c r="L9" s="46"/>
    </row>
    <row r="10" spans="1:12" s="40" customFormat="1" ht="19" customHeight="1" x14ac:dyDescent="0.25">
      <c r="A10" s="2" t="s">
        <v>9</v>
      </c>
      <c r="B10" s="47">
        <v>59</v>
      </c>
      <c r="C10" s="27">
        <v>1</v>
      </c>
      <c r="D10" s="41">
        <v>58</v>
      </c>
      <c r="E10" s="27">
        <v>44</v>
      </c>
      <c r="F10" s="29">
        <v>0</v>
      </c>
      <c r="G10" s="43">
        <v>44</v>
      </c>
      <c r="H10" s="119">
        <v>13118.465</v>
      </c>
      <c r="I10" s="117">
        <v>8300</v>
      </c>
      <c r="J10" s="118">
        <v>158.053795180723</v>
      </c>
      <c r="K10" s="39"/>
      <c r="L10" s="46"/>
    </row>
    <row r="11" spans="1:12" s="40" customFormat="1" ht="19" customHeight="1" x14ac:dyDescent="0.25">
      <c r="A11" s="2" t="s">
        <v>5</v>
      </c>
      <c r="B11" s="47">
        <v>11</v>
      </c>
      <c r="C11" s="27">
        <v>0</v>
      </c>
      <c r="D11" s="41">
        <v>11</v>
      </c>
      <c r="E11" s="27">
        <v>10</v>
      </c>
      <c r="F11" s="29">
        <v>0</v>
      </c>
      <c r="G11" s="43">
        <v>10</v>
      </c>
      <c r="H11" s="119">
        <v>12588.91</v>
      </c>
      <c r="I11" s="117">
        <v>8300</v>
      </c>
      <c r="J11" s="118">
        <v>151.67361445783101</v>
      </c>
      <c r="K11" s="39"/>
      <c r="L11" s="46"/>
    </row>
    <row r="12" spans="1:12" s="40" customFormat="1" ht="19" customHeight="1" x14ac:dyDescent="0.25">
      <c r="A12" s="2" t="s">
        <v>7</v>
      </c>
      <c r="B12" s="47">
        <v>36</v>
      </c>
      <c r="C12" s="27">
        <v>0</v>
      </c>
      <c r="D12" s="41">
        <v>36</v>
      </c>
      <c r="E12" s="27">
        <v>26</v>
      </c>
      <c r="F12" s="29">
        <v>0</v>
      </c>
      <c r="G12" s="43">
        <v>26</v>
      </c>
      <c r="H12" s="119">
        <v>13876.45</v>
      </c>
      <c r="I12" s="117">
        <v>8300</v>
      </c>
      <c r="J12" s="118">
        <v>167.18614457831299</v>
      </c>
      <c r="K12" s="39"/>
      <c r="L12" s="46"/>
    </row>
    <row r="13" spans="1:12" s="40" customFormat="1" ht="19" customHeight="1" x14ac:dyDescent="0.25">
      <c r="A13" s="2" t="s">
        <v>3</v>
      </c>
      <c r="B13" s="47">
        <v>21</v>
      </c>
      <c r="C13" s="27">
        <v>0</v>
      </c>
      <c r="D13" s="41">
        <v>21</v>
      </c>
      <c r="E13" s="27">
        <v>16</v>
      </c>
      <c r="F13" s="29">
        <v>0</v>
      </c>
      <c r="G13" s="43">
        <v>16</v>
      </c>
      <c r="H13" s="119">
        <v>7248.18</v>
      </c>
      <c r="I13" s="117">
        <v>8300</v>
      </c>
      <c r="J13" s="118">
        <v>87.327469879518105</v>
      </c>
      <c r="K13" s="39"/>
      <c r="L13" s="46"/>
    </row>
    <row r="14" spans="1:12" s="40" customFormat="1" ht="19" customHeight="1" x14ac:dyDescent="0.25">
      <c r="A14" s="2" t="s">
        <v>13</v>
      </c>
      <c r="B14" s="47">
        <v>14</v>
      </c>
      <c r="C14" s="27">
        <v>0</v>
      </c>
      <c r="D14" s="41">
        <v>14</v>
      </c>
      <c r="E14" s="27">
        <v>13</v>
      </c>
      <c r="F14" s="29">
        <v>0</v>
      </c>
      <c r="G14" s="43">
        <v>13</v>
      </c>
      <c r="H14" s="119">
        <v>9840.42</v>
      </c>
      <c r="I14" s="117">
        <v>7600</v>
      </c>
      <c r="J14" s="118">
        <v>129.479210526316</v>
      </c>
      <c r="K14" s="39"/>
      <c r="L14" s="46"/>
    </row>
    <row r="15" spans="1:12" s="40" customFormat="1" ht="19" customHeight="1" x14ac:dyDescent="0.25">
      <c r="A15" s="2" t="s">
        <v>15</v>
      </c>
      <c r="B15" s="47">
        <v>103</v>
      </c>
      <c r="C15" s="27">
        <v>0</v>
      </c>
      <c r="D15" s="41">
        <v>103</v>
      </c>
      <c r="E15" s="27">
        <v>73</v>
      </c>
      <c r="F15" s="29">
        <v>0</v>
      </c>
      <c r="G15" s="43">
        <v>73</v>
      </c>
      <c r="H15" s="119">
        <v>8969.9</v>
      </c>
      <c r="I15" s="117">
        <v>8300</v>
      </c>
      <c r="J15" s="118">
        <v>108.07108433734901</v>
      </c>
      <c r="K15" s="39"/>
      <c r="L15" s="46"/>
    </row>
    <row r="16" spans="1:12" s="40" customFormat="1" ht="19" customHeight="1" x14ac:dyDescent="0.25">
      <c r="A16" s="2" t="s">
        <v>1</v>
      </c>
      <c r="B16" s="47">
        <v>34</v>
      </c>
      <c r="C16" s="27">
        <v>0</v>
      </c>
      <c r="D16" s="41">
        <v>34</v>
      </c>
      <c r="E16" s="27">
        <v>25</v>
      </c>
      <c r="F16" s="29">
        <v>0</v>
      </c>
      <c r="G16" s="43">
        <v>25</v>
      </c>
      <c r="H16" s="119">
        <v>13793.68</v>
      </c>
      <c r="I16" s="117">
        <v>8300</v>
      </c>
      <c r="J16" s="118">
        <v>166.188915662651</v>
      </c>
      <c r="K16" s="39"/>
      <c r="L16" s="46"/>
    </row>
    <row r="17" spans="1:13" s="40" customFormat="1" ht="19" customHeight="1" x14ac:dyDescent="0.25">
      <c r="A17" s="2" t="s">
        <v>2</v>
      </c>
      <c r="B17" s="47">
        <v>42</v>
      </c>
      <c r="C17" s="27">
        <v>0</v>
      </c>
      <c r="D17" s="41">
        <v>42</v>
      </c>
      <c r="E17" s="27">
        <v>30</v>
      </c>
      <c r="F17" s="29">
        <v>0</v>
      </c>
      <c r="G17" s="43">
        <v>30</v>
      </c>
      <c r="H17" s="119">
        <v>24403.15</v>
      </c>
      <c r="I17" s="117">
        <v>8300</v>
      </c>
      <c r="J17" s="118">
        <v>294.01385542168703</v>
      </c>
      <c r="K17" s="39"/>
      <c r="L17" s="46"/>
    </row>
    <row r="18" spans="1:13" s="40" customFormat="1" ht="19" customHeight="1" x14ac:dyDescent="0.25">
      <c r="A18" s="2" t="s">
        <v>8</v>
      </c>
      <c r="B18" s="47">
        <v>142</v>
      </c>
      <c r="C18" s="27">
        <v>0</v>
      </c>
      <c r="D18" s="41">
        <v>142</v>
      </c>
      <c r="E18" s="27">
        <v>87</v>
      </c>
      <c r="F18" s="29">
        <v>0</v>
      </c>
      <c r="G18" s="43">
        <v>87</v>
      </c>
      <c r="H18" s="119">
        <v>12936.38</v>
      </c>
      <c r="I18" s="117">
        <v>8300</v>
      </c>
      <c r="J18" s="118">
        <v>155.86000000000001</v>
      </c>
      <c r="K18" s="39"/>
      <c r="L18" s="46"/>
    </row>
    <row r="19" spans="1:13" s="40" customFormat="1" ht="19" customHeight="1" x14ac:dyDescent="0.25">
      <c r="A19" s="2" t="s">
        <v>14</v>
      </c>
      <c r="B19" s="47">
        <v>6</v>
      </c>
      <c r="C19" s="27">
        <v>0</v>
      </c>
      <c r="D19" s="41">
        <v>6</v>
      </c>
      <c r="E19" s="27">
        <v>5</v>
      </c>
      <c r="F19" s="29">
        <v>0</v>
      </c>
      <c r="G19" s="43">
        <v>5</v>
      </c>
      <c r="H19" s="119">
        <v>10386</v>
      </c>
      <c r="I19" s="117">
        <v>8300</v>
      </c>
      <c r="J19" s="118">
        <v>125.132530120482</v>
      </c>
      <c r="K19" s="39"/>
      <c r="L19" s="46"/>
    </row>
    <row r="20" spans="1:13" s="40" customFormat="1" ht="19" customHeight="1" thickBot="1" x14ac:dyDescent="0.3">
      <c r="A20" s="3" t="s">
        <v>18</v>
      </c>
      <c r="B20" s="50">
        <v>30</v>
      </c>
      <c r="C20" s="51">
        <v>0</v>
      </c>
      <c r="D20" s="52">
        <v>30</v>
      </c>
      <c r="E20" s="51">
        <v>23</v>
      </c>
      <c r="F20" s="53">
        <v>0</v>
      </c>
      <c r="G20" s="54">
        <v>23</v>
      </c>
      <c r="H20" s="120">
        <v>14329.6</v>
      </c>
      <c r="I20" s="117">
        <v>8300</v>
      </c>
      <c r="J20" s="121">
        <v>172.64578313253</v>
      </c>
      <c r="K20" s="39"/>
      <c r="L20" s="46"/>
    </row>
    <row r="21" spans="1:13" s="40" customFormat="1" ht="19" customHeight="1" thickBot="1" x14ac:dyDescent="0.3">
      <c r="A21" s="4" t="s">
        <v>6</v>
      </c>
      <c r="B21" s="103">
        <v>717</v>
      </c>
      <c r="C21" s="104">
        <v>6</v>
      </c>
      <c r="D21" s="105">
        <v>711</v>
      </c>
      <c r="E21" s="104">
        <v>496</v>
      </c>
      <c r="F21" s="106">
        <v>0</v>
      </c>
      <c r="G21" s="107">
        <v>496</v>
      </c>
      <c r="H21" s="122">
        <v>11632.87</v>
      </c>
      <c r="I21" s="123">
        <v>8300</v>
      </c>
      <c r="J21" s="124">
        <v>140.15506024096399</v>
      </c>
      <c r="K21" s="55"/>
      <c r="L21" s="46"/>
    </row>
    <row r="22" spans="1:13" s="63" customFormat="1" ht="12" customHeight="1" x14ac:dyDescent="0.25">
      <c r="A22" s="56"/>
      <c r="B22" s="57"/>
      <c r="C22" s="57"/>
      <c r="D22" s="57"/>
      <c r="E22" s="57"/>
      <c r="F22" s="57"/>
      <c r="G22" s="57"/>
      <c r="H22" s="57"/>
      <c r="I22" s="58"/>
      <c r="J22" s="59"/>
      <c r="K22" s="60"/>
      <c r="L22" s="61"/>
      <c r="M22" s="62"/>
    </row>
    <row r="23" spans="1:13" s="63" customFormat="1" ht="13" x14ac:dyDescent="0.25">
      <c r="A23" s="56" t="str">
        <f>'1 EE Q2'!A23</f>
        <v>* DW Goal: While we await Trade performance goals, we are substituting WIOA Dislocated Worker goals.</v>
      </c>
      <c r="B23" s="57"/>
      <c r="C23" s="57"/>
      <c r="D23" s="57"/>
      <c r="E23" s="57"/>
      <c r="F23" s="57"/>
      <c r="G23" s="57"/>
      <c r="H23" s="57"/>
      <c r="I23" s="58"/>
      <c r="J23" s="64"/>
      <c r="K23" s="60"/>
      <c r="L23" s="61"/>
      <c r="M23" s="65"/>
    </row>
    <row r="24" spans="1:13" s="68" customFormat="1" ht="13" x14ac:dyDescent="0.3">
      <c r="A24" s="66"/>
      <c r="B24" s="25"/>
      <c r="C24" s="25"/>
      <c r="D24" s="25"/>
      <c r="E24" s="25"/>
      <c r="F24" s="25"/>
      <c r="G24" s="25"/>
      <c r="H24" s="25"/>
      <c r="I24" s="25"/>
      <c r="J24" s="67"/>
      <c r="K24" s="25"/>
    </row>
    <row r="25" spans="1:13" s="68" customFormat="1" ht="13" x14ac:dyDescent="0.3">
      <c r="A25" s="66"/>
      <c r="B25" s="25"/>
      <c r="C25" s="25"/>
      <c r="D25" s="25"/>
      <c r="E25" s="25"/>
      <c r="F25" s="25"/>
      <c r="G25" s="25"/>
      <c r="H25" s="25"/>
      <c r="I25" s="25"/>
      <c r="J25" s="67"/>
      <c r="K25" s="25"/>
    </row>
    <row r="26" spans="1:13" s="68" customFormat="1" ht="18" customHeight="1" x14ac:dyDescent="0.3">
      <c r="A26" s="69" t="s">
        <v>27</v>
      </c>
      <c r="B26" s="25"/>
      <c r="C26" s="25"/>
      <c r="D26" s="25"/>
      <c r="E26" s="25"/>
      <c r="F26" s="25"/>
      <c r="G26" s="25"/>
      <c r="H26" s="25"/>
      <c r="I26" s="25"/>
      <c r="J26" s="67"/>
      <c r="K26" s="25"/>
    </row>
    <row r="27" spans="1:13" s="68" customFormat="1" ht="13.5" thickBot="1" x14ac:dyDescent="0.35">
      <c r="A27" s="70"/>
      <c r="B27" s="71"/>
      <c r="C27" s="71"/>
      <c r="D27" s="71"/>
      <c r="E27" s="71"/>
      <c r="F27" s="71"/>
      <c r="G27" s="71"/>
      <c r="H27" s="71"/>
      <c r="I27" s="71"/>
      <c r="J27" s="72"/>
      <c r="K27" s="25"/>
    </row>
    <row r="29" spans="1:13" x14ac:dyDescent="0.25">
      <c r="A29" s="73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4" zoomScale="89" zoomScaleNormal="89" workbookViewId="0">
      <selection activeCell="J5" sqref="J5:J6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32" customFormat="1" ht="19.5" customHeight="1" x14ac:dyDescent="0.25">
      <c r="A1" s="152" t="s">
        <v>64</v>
      </c>
      <c r="B1" s="153"/>
      <c r="C1" s="153"/>
      <c r="D1" s="153"/>
      <c r="E1" s="153"/>
      <c r="F1" s="153"/>
      <c r="G1" s="153"/>
      <c r="H1" s="153"/>
      <c r="I1" s="153"/>
      <c r="J1" s="158"/>
    </row>
    <row r="2" spans="1:12" s="34" customFormat="1" ht="19.5" customHeight="1" x14ac:dyDescent="0.25">
      <c r="A2" s="154" t="str">
        <f>'1 EE Q2'!A2:J2</f>
        <v>FY21 QUARTER ENDING SEPTEMBER 30, 2020</v>
      </c>
      <c r="B2" s="155"/>
      <c r="C2" s="155"/>
      <c r="D2" s="155"/>
      <c r="E2" s="155"/>
      <c r="F2" s="155"/>
      <c r="G2" s="155"/>
      <c r="H2" s="155"/>
      <c r="I2" s="155"/>
      <c r="J2" s="159"/>
      <c r="K2" s="33"/>
    </row>
    <row r="3" spans="1:12" s="34" customFormat="1" ht="33" customHeight="1" thickBot="1" x14ac:dyDescent="0.3">
      <c r="A3" s="156" t="s">
        <v>55</v>
      </c>
      <c r="B3" s="157"/>
      <c r="C3" s="157"/>
      <c r="D3" s="157"/>
      <c r="E3" s="157"/>
      <c r="F3" s="157"/>
      <c r="G3" s="157"/>
      <c r="H3" s="157"/>
      <c r="I3" s="157"/>
      <c r="J3" s="160"/>
      <c r="K3" s="33"/>
    </row>
    <row r="4" spans="1:12" s="40" customFormat="1" ht="54" customHeight="1" thickBot="1" x14ac:dyDescent="0.3">
      <c r="A4" s="35" t="s">
        <v>19</v>
      </c>
      <c r="B4" s="5" t="s">
        <v>20</v>
      </c>
      <c r="C4" s="6" t="s">
        <v>21</v>
      </c>
      <c r="D4" s="7" t="s">
        <v>22</v>
      </c>
      <c r="E4" s="6" t="s">
        <v>32</v>
      </c>
      <c r="F4" s="6" t="s">
        <v>33</v>
      </c>
      <c r="G4" s="6" t="s">
        <v>34</v>
      </c>
      <c r="H4" s="36" t="s">
        <v>35</v>
      </c>
      <c r="I4" s="37" t="s">
        <v>57</v>
      </c>
      <c r="J4" s="38" t="s">
        <v>58</v>
      </c>
      <c r="K4" s="39"/>
    </row>
    <row r="5" spans="1:12" s="40" customFormat="1" ht="19" customHeight="1" x14ac:dyDescent="0.25">
      <c r="A5" s="1" t="s">
        <v>10</v>
      </c>
      <c r="B5" s="26">
        <v>3</v>
      </c>
      <c r="C5" s="27">
        <v>0</v>
      </c>
      <c r="D5" s="41">
        <v>3</v>
      </c>
      <c r="E5" s="42">
        <v>0</v>
      </c>
      <c r="F5" s="28">
        <v>1</v>
      </c>
      <c r="G5" s="43">
        <v>1</v>
      </c>
      <c r="H5" s="44">
        <v>0.33</v>
      </c>
      <c r="I5" s="45">
        <v>0.62</v>
      </c>
      <c r="J5" s="31">
        <v>0.54</v>
      </c>
      <c r="K5" s="39"/>
      <c r="L5" s="46"/>
    </row>
    <row r="6" spans="1:12" s="40" customFormat="1" ht="19" customHeight="1" x14ac:dyDescent="0.25">
      <c r="A6" s="2" t="s">
        <v>0</v>
      </c>
      <c r="B6" s="47">
        <v>28</v>
      </c>
      <c r="C6" s="27">
        <v>0</v>
      </c>
      <c r="D6" s="41">
        <v>28</v>
      </c>
      <c r="E6" s="27">
        <v>0</v>
      </c>
      <c r="F6" s="29">
        <v>7</v>
      </c>
      <c r="G6" s="43">
        <v>7</v>
      </c>
      <c r="H6" s="111">
        <v>25</v>
      </c>
      <c r="I6" s="101">
        <v>65</v>
      </c>
      <c r="J6" s="118">
        <v>38.461538461538503</v>
      </c>
      <c r="K6" s="39"/>
      <c r="L6" s="46"/>
    </row>
    <row r="7" spans="1:12" s="40" customFormat="1" ht="19" customHeight="1" x14ac:dyDescent="0.25">
      <c r="A7" s="2" t="s">
        <v>11</v>
      </c>
      <c r="B7" s="47">
        <v>45</v>
      </c>
      <c r="C7" s="27">
        <v>2</v>
      </c>
      <c r="D7" s="41">
        <v>43</v>
      </c>
      <c r="E7" s="27">
        <v>1</v>
      </c>
      <c r="F7" s="29">
        <v>34</v>
      </c>
      <c r="G7" s="43">
        <v>35</v>
      </c>
      <c r="H7" s="111">
        <v>81.395348837209298</v>
      </c>
      <c r="I7" s="101">
        <v>62</v>
      </c>
      <c r="J7" s="118">
        <v>131.28282070517599</v>
      </c>
      <c r="K7" s="39"/>
      <c r="L7" s="46"/>
    </row>
    <row r="8" spans="1:12" s="40" customFormat="1" ht="19" customHeight="1" x14ac:dyDescent="0.25">
      <c r="A8" s="2" t="s">
        <v>12</v>
      </c>
      <c r="B8" s="47">
        <v>46</v>
      </c>
      <c r="C8" s="27">
        <v>1</v>
      </c>
      <c r="D8" s="41">
        <v>45</v>
      </c>
      <c r="E8" s="27">
        <v>3</v>
      </c>
      <c r="F8" s="29">
        <v>31</v>
      </c>
      <c r="G8" s="43">
        <v>31</v>
      </c>
      <c r="H8" s="111">
        <v>68.8888888888889</v>
      </c>
      <c r="I8" s="101">
        <v>65</v>
      </c>
      <c r="J8" s="118">
        <v>105.982905982906</v>
      </c>
      <c r="K8" s="39"/>
      <c r="L8" s="46"/>
    </row>
    <row r="9" spans="1:12" s="40" customFormat="1" ht="19" customHeight="1" x14ac:dyDescent="0.25">
      <c r="A9" s="2" t="s">
        <v>4</v>
      </c>
      <c r="B9" s="47">
        <v>2</v>
      </c>
      <c r="C9" s="27">
        <v>0</v>
      </c>
      <c r="D9" s="41">
        <v>2</v>
      </c>
      <c r="E9" s="27">
        <v>0</v>
      </c>
      <c r="F9" s="29">
        <v>1</v>
      </c>
      <c r="G9" s="43">
        <v>1</v>
      </c>
      <c r="H9" s="48">
        <v>0.5</v>
      </c>
      <c r="I9" s="45">
        <v>0.65</v>
      </c>
      <c r="J9" s="49">
        <v>0.77</v>
      </c>
      <c r="K9" s="39"/>
      <c r="L9" s="46"/>
    </row>
    <row r="10" spans="1:12" s="40" customFormat="1" ht="19" customHeight="1" x14ac:dyDescent="0.25">
      <c r="A10" s="2" t="s">
        <v>9</v>
      </c>
      <c r="B10" s="47">
        <v>18</v>
      </c>
      <c r="C10" s="27">
        <v>1</v>
      </c>
      <c r="D10" s="41">
        <v>17</v>
      </c>
      <c r="E10" s="27">
        <v>0</v>
      </c>
      <c r="F10" s="29">
        <v>10</v>
      </c>
      <c r="G10" s="43">
        <v>10</v>
      </c>
      <c r="H10" s="111">
        <v>58.823529411764703</v>
      </c>
      <c r="I10" s="101">
        <v>65</v>
      </c>
      <c r="J10" s="118">
        <v>90.497737556561106</v>
      </c>
      <c r="K10" s="39"/>
      <c r="L10" s="46"/>
    </row>
    <row r="11" spans="1:12" s="40" customFormat="1" ht="19" customHeight="1" x14ac:dyDescent="0.25">
      <c r="A11" s="2" t="s">
        <v>5</v>
      </c>
      <c r="B11" s="47">
        <v>4</v>
      </c>
      <c r="C11" s="27">
        <v>0</v>
      </c>
      <c r="D11" s="41">
        <v>4</v>
      </c>
      <c r="E11" s="27">
        <v>0</v>
      </c>
      <c r="F11" s="29">
        <v>3</v>
      </c>
      <c r="G11" s="43">
        <v>3</v>
      </c>
      <c r="H11" s="111">
        <v>75</v>
      </c>
      <c r="I11" s="101">
        <v>65</v>
      </c>
      <c r="J11" s="118">
        <v>115.384615384615</v>
      </c>
      <c r="K11" s="39"/>
      <c r="L11" s="46"/>
    </row>
    <row r="12" spans="1:12" s="40" customFormat="1" ht="19" customHeight="1" x14ac:dyDescent="0.25">
      <c r="A12" s="2" t="s">
        <v>7</v>
      </c>
      <c r="B12" s="47">
        <v>18</v>
      </c>
      <c r="C12" s="27">
        <v>0</v>
      </c>
      <c r="D12" s="41">
        <v>18</v>
      </c>
      <c r="E12" s="27">
        <v>0</v>
      </c>
      <c r="F12" s="29">
        <v>16</v>
      </c>
      <c r="G12" s="43">
        <v>16</v>
      </c>
      <c r="H12" s="111">
        <v>88.8888888888889</v>
      </c>
      <c r="I12" s="101">
        <v>65</v>
      </c>
      <c r="J12" s="118">
        <v>136.75213675213701</v>
      </c>
      <c r="K12" s="39"/>
      <c r="L12" s="46"/>
    </row>
    <row r="13" spans="1:12" s="40" customFormat="1" ht="19" customHeight="1" x14ac:dyDescent="0.25">
      <c r="A13" s="2" t="s">
        <v>3</v>
      </c>
      <c r="B13" s="47">
        <v>4</v>
      </c>
      <c r="C13" s="27">
        <v>0</v>
      </c>
      <c r="D13" s="41">
        <v>4</v>
      </c>
      <c r="E13" s="27">
        <v>0</v>
      </c>
      <c r="F13" s="29">
        <v>0</v>
      </c>
      <c r="G13" s="43">
        <v>0</v>
      </c>
      <c r="H13" s="48">
        <v>0</v>
      </c>
      <c r="I13" s="45">
        <v>0.65</v>
      </c>
      <c r="J13" s="49">
        <v>0</v>
      </c>
      <c r="K13" s="39"/>
      <c r="L13" s="46"/>
    </row>
    <row r="14" spans="1:12" s="40" customFormat="1" ht="19" customHeight="1" x14ac:dyDescent="0.25">
      <c r="A14" s="2" t="s">
        <v>13</v>
      </c>
      <c r="B14" s="47">
        <v>10</v>
      </c>
      <c r="C14" s="27">
        <v>0</v>
      </c>
      <c r="D14" s="41">
        <v>10</v>
      </c>
      <c r="E14" s="27">
        <v>0</v>
      </c>
      <c r="F14" s="29">
        <v>6</v>
      </c>
      <c r="G14" s="43">
        <v>6</v>
      </c>
      <c r="H14" s="111">
        <v>60</v>
      </c>
      <c r="I14" s="101">
        <v>57</v>
      </c>
      <c r="J14" s="118">
        <v>105.26315789473701</v>
      </c>
      <c r="K14" s="39"/>
      <c r="L14" s="46"/>
    </row>
    <row r="15" spans="1:12" s="40" customFormat="1" ht="19" customHeight="1" x14ac:dyDescent="0.25">
      <c r="A15" s="2" t="s">
        <v>15</v>
      </c>
      <c r="B15" s="47">
        <v>102</v>
      </c>
      <c r="C15" s="27">
        <v>3</v>
      </c>
      <c r="D15" s="41">
        <v>99</v>
      </c>
      <c r="E15" s="27">
        <v>3</v>
      </c>
      <c r="F15" s="29">
        <v>55</v>
      </c>
      <c r="G15" s="43">
        <v>55</v>
      </c>
      <c r="H15" s="111">
        <v>55.5555555555556</v>
      </c>
      <c r="I15" s="101">
        <v>65</v>
      </c>
      <c r="J15" s="118">
        <v>85.470085470085493</v>
      </c>
      <c r="K15" s="39"/>
      <c r="L15" s="46"/>
    </row>
    <row r="16" spans="1:12" s="40" customFormat="1" ht="19" customHeight="1" x14ac:dyDescent="0.25">
      <c r="A16" s="2" t="s">
        <v>1</v>
      </c>
      <c r="B16" s="47">
        <v>17</v>
      </c>
      <c r="C16" s="27">
        <v>1</v>
      </c>
      <c r="D16" s="41">
        <v>16</v>
      </c>
      <c r="E16" s="27">
        <v>0</v>
      </c>
      <c r="F16" s="29">
        <v>12</v>
      </c>
      <c r="G16" s="43">
        <v>12</v>
      </c>
      <c r="H16" s="111">
        <v>75</v>
      </c>
      <c r="I16" s="101">
        <v>65</v>
      </c>
      <c r="J16" s="118">
        <v>115.384615384615</v>
      </c>
      <c r="K16" s="39"/>
      <c r="L16" s="46"/>
    </row>
    <row r="17" spans="1:13" s="40" customFormat="1" ht="19" customHeight="1" x14ac:dyDescent="0.25">
      <c r="A17" s="2" t="s">
        <v>2</v>
      </c>
      <c r="B17" s="47">
        <v>13</v>
      </c>
      <c r="C17" s="27">
        <v>0</v>
      </c>
      <c r="D17" s="41">
        <v>13</v>
      </c>
      <c r="E17" s="27">
        <v>0</v>
      </c>
      <c r="F17" s="29">
        <v>1</v>
      </c>
      <c r="G17" s="43">
        <v>1</v>
      </c>
      <c r="H17" s="111">
        <v>7.6923076923076898</v>
      </c>
      <c r="I17" s="101">
        <v>65</v>
      </c>
      <c r="J17" s="118">
        <v>11.834319526627199</v>
      </c>
      <c r="K17" s="39"/>
      <c r="L17" s="46"/>
    </row>
    <row r="18" spans="1:13" s="40" customFormat="1" ht="19" customHeight="1" x14ac:dyDescent="0.25">
      <c r="A18" s="2" t="s">
        <v>8</v>
      </c>
      <c r="B18" s="47">
        <v>37</v>
      </c>
      <c r="C18" s="27">
        <v>0</v>
      </c>
      <c r="D18" s="41">
        <v>37</v>
      </c>
      <c r="E18" s="27">
        <v>1</v>
      </c>
      <c r="F18" s="29">
        <v>27</v>
      </c>
      <c r="G18" s="43">
        <v>28</v>
      </c>
      <c r="H18" s="111">
        <v>75.675675675675706</v>
      </c>
      <c r="I18" s="101">
        <v>65</v>
      </c>
      <c r="J18" s="118">
        <v>116.42411642411599</v>
      </c>
      <c r="K18" s="39"/>
      <c r="L18" s="46"/>
    </row>
    <row r="19" spans="1:13" s="40" customFormat="1" ht="19" customHeight="1" x14ac:dyDescent="0.25">
      <c r="A19" s="2" t="s">
        <v>14</v>
      </c>
      <c r="B19" s="47">
        <v>4</v>
      </c>
      <c r="C19" s="27">
        <v>0</v>
      </c>
      <c r="D19" s="41">
        <v>4</v>
      </c>
      <c r="E19" s="27">
        <v>0</v>
      </c>
      <c r="F19" s="29">
        <v>4</v>
      </c>
      <c r="G19" s="43">
        <v>4</v>
      </c>
      <c r="H19" s="111">
        <v>100</v>
      </c>
      <c r="I19" s="101">
        <v>65</v>
      </c>
      <c r="J19" s="118">
        <v>153.84615384615401</v>
      </c>
      <c r="K19" s="39"/>
      <c r="L19" s="46"/>
    </row>
    <row r="20" spans="1:13" s="40" customFormat="1" ht="19" customHeight="1" thickBot="1" x14ac:dyDescent="0.3">
      <c r="A20" s="3" t="s">
        <v>18</v>
      </c>
      <c r="B20" s="50">
        <v>4</v>
      </c>
      <c r="C20" s="51">
        <v>0</v>
      </c>
      <c r="D20" s="52">
        <v>4</v>
      </c>
      <c r="E20" s="51">
        <v>0</v>
      </c>
      <c r="F20" s="53">
        <v>3</v>
      </c>
      <c r="G20" s="54">
        <v>3</v>
      </c>
      <c r="H20" s="112">
        <v>75</v>
      </c>
      <c r="I20" s="101">
        <v>65</v>
      </c>
      <c r="J20" s="121">
        <v>115.384615384615</v>
      </c>
      <c r="K20" s="39"/>
      <c r="L20" s="46"/>
    </row>
    <row r="21" spans="1:13" s="40" customFormat="1" ht="19" customHeight="1" thickBot="1" x14ac:dyDescent="0.3">
      <c r="A21" s="4" t="s">
        <v>6</v>
      </c>
      <c r="B21" s="103">
        <v>355</v>
      </c>
      <c r="C21" s="104">
        <v>8</v>
      </c>
      <c r="D21" s="105">
        <v>347</v>
      </c>
      <c r="E21" s="104">
        <v>8</v>
      </c>
      <c r="F21" s="106">
        <v>211</v>
      </c>
      <c r="G21" s="107">
        <v>213</v>
      </c>
      <c r="H21" s="114">
        <v>61.383285302593698</v>
      </c>
      <c r="I21" s="125">
        <v>65</v>
      </c>
      <c r="J21" s="124">
        <v>94.4358235424518</v>
      </c>
      <c r="K21" s="55"/>
      <c r="L21" s="46"/>
    </row>
    <row r="22" spans="1:13" s="63" customFormat="1" ht="12" customHeight="1" x14ac:dyDescent="0.25">
      <c r="A22" s="56"/>
      <c r="B22" s="57"/>
      <c r="C22" s="57"/>
      <c r="D22" s="57"/>
      <c r="E22" s="57"/>
      <c r="F22" s="57"/>
      <c r="G22" s="57"/>
      <c r="H22" s="57"/>
      <c r="I22" s="58"/>
      <c r="J22" s="59"/>
      <c r="K22" s="60"/>
      <c r="L22" s="61"/>
      <c r="M22" s="62"/>
    </row>
    <row r="23" spans="1:13" s="63" customFormat="1" ht="13" x14ac:dyDescent="0.25">
      <c r="A23" s="56" t="str">
        <f>'1 EE Q2'!A23</f>
        <v>* DW Goal: While we await Trade performance goals, we are substituting WIOA Dislocated Worker goals.</v>
      </c>
      <c r="B23" s="57"/>
      <c r="C23" s="57"/>
      <c r="D23" s="57"/>
      <c r="E23" s="57"/>
      <c r="F23" s="57"/>
      <c r="G23" s="57"/>
      <c r="H23" s="57"/>
      <c r="I23" s="58"/>
      <c r="J23" s="64"/>
      <c r="K23" s="60"/>
      <c r="L23" s="61"/>
      <c r="M23" s="65"/>
    </row>
    <row r="24" spans="1:13" s="68" customFormat="1" ht="13" x14ac:dyDescent="0.3">
      <c r="A24" s="66"/>
      <c r="B24" s="25"/>
      <c r="C24" s="25"/>
      <c r="D24" s="25"/>
      <c r="E24" s="25"/>
      <c r="F24" s="25"/>
      <c r="G24" s="25"/>
      <c r="H24" s="25"/>
      <c r="I24" s="25"/>
      <c r="J24" s="67"/>
      <c r="K24" s="25"/>
    </row>
    <row r="25" spans="1:13" s="68" customFormat="1" ht="13" x14ac:dyDescent="0.3">
      <c r="A25" s="66"/>
      <c r="B25" s="25"/>
      <c r="C25" s="25"/>
      <c r="D25" s="25"/>
      <c r="E25" s="25"/>
      <c r="F25" s="25"/>
      <c r="G25" s="25"/>
      <c r="H25" s="25"/>
      <c r="I25" s="25"/>
      <c r="J25" s="67"/>
      <c r="K25" s="25"/>
    </row>
    <row r="26" spans="1:13" s="68" customFormat="1" ht="18" customHeight="1" x14ac:dyDescent="0.3">
      <c r="A26" s="69" t="s">
        <v>27</v>
      </c>
      <c r="B26" s="25"/>
      <c r="C26" s="25"/>
      <c r="D26" s="25"/>
      <c r="E26" s="25"/>
      <c r="F26" s="25"/>
      <c r="G26" s="25"/>
      <c r="H26" s="25"/>
      <c r="I26" s="25"/>
      <c r="J26" s="67"/>
      <c r="K26" s="25"/>
    </row>
    <row r="27" spans="1:13" s="68" customFormat="1" ht="13.5" thickBot="1" x14ac:dyDescent="0.35">
      <c r="A27" s="70"/>
      <c r="B27" s="71"/>
      <c r="C27" s="71"/>
      <c r="D27" s="71"/>
      <c r="E27" s="71"/>
      <c r="F27" s="71"/>
      <c r="G27" s="71"/>
      <c r="H27" s="71"/>
      <c r="I27" s="71"/>
      <c r="J27" s="72"/>
      <c r="K27" s="25"/>
    </row>
    <row r="29" spans="1:13" x14ac:dyDescent="0.25">
      <c r="A29" s="73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="80" zoomScaleNormal="80" workbookViewId="0">
      <selection activeCell="I9" sqref="I9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30" customFormat="1" ht="20.149999999999999" customHeight="1" x14ac:dyDescent="0.25">
      <c r="A1" s="152" t="str">
        <f>'1 EE Q2'!$A$1</f>
        <v>TAB 12 - WIOA TRADE PERFORMANCE MEASURES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3" s="76" customFormat="1" ht="20.149999999999999" customHeight="1" x14ac:dyDescent="0.25">
      <c r="A2" s="154" t="str">
        <f>'1 EE Q2'!A2:J2</f>
        <v>FY21 QUARTER ENDING SEPTEMBER 30, 2020</v>
      </c>
      <c r="B2" s="155"/>
      <c r="C2" s="155"/>
      <c r="D2" s="155"/>
      <c r="E2" s="155"/>
      <c r="F2" s="155"/>
      <c r="G2" s="155"/>
      <c r="H2" s="155"/>
      <c r="I2" s="155"/>
      <c r="J2" s="155"/>
      <c r="K2" s="159"/>
      <c r="L2" s="30"/>
    </row>
    <row r="3" spans="1:13" s="76" customFormat="1" ht="20.149999999999999" customHeight="1" thickBot="1" x14ac:dyDescent="0.3">
      <c r="A3" s="163" t="s">
        <v>49</v>
      </c>
      <c r="B3" s="164"/>
      <c r="C3" s="164"/>
      <c r="D3" s="164"/>
      <c r="E3" s="164"/>
      <c r="F3" s="164"/>
      <c r="G3" s="164"/>
      <c r="H3" s="164"/>
      <c r="I3" s="164"/>
      <c r="J3" s="164"/>
      <c r="K3" s="165"/>
      <c r="L3" s="30"/>
    </row>
    <row r="4" spans="1:13" ht="54.75" customHeight="1" thickBot="1" x14ac:dyDescent="0.35">
      <c r="A4" s="77" t="s">
        <v>19</v>
      </c>
      <c r="B4" s="78" t="s">
        <v>59</v>
      </c>
      <c r="C4" s="79" t="s">
        <v>36</v>
      </c>
      <c r="D4" s="79" t="s">
        <v>37</v>
      </c>
      <c r="E4" s="80" t="s">
        <v>38</v>
      </c>
      <c r="F4" s="79" t="s">
        <v>39</v>
      </c>
      <c r="G4" s="79" t="s">
        <v>40</v>
      </c>
      <c r="H4" s="79" t="s">
        <v>62</v>
      </c>
      <c r="I4" s="81" t="s">
        <v>41</v>
      </c>
      <c r="J4" s="172" t="s">
        <v>51</v>
      </c>
      <c r="K4" s="173" t="s">
        <v>42</v>
      </c>
      <c r="L4" s="32"/>
    </row>
    <row r="5" spans="1:13" s="40" customFormat="1" ht="19" customHeight="1" x14ac:dyDescent="0.25">
      <c r="A5" s="1" t="s">
        <v>10</v>
      </c>
      <c r="B5" s="26">
        <v>0</v>
      </c>
      <c r="C5" s="27">
        <v>0</v>
      </c>
      <c r="D5" s="29">
        <v>0</v>
      </c>
      <c r="E5" s="41">
        <v>0</v>
      </c>
      <c r="F5" s="42">
        <v>0</v>
      </c>
      <c r="G5" s="28">
        <v>0</v>
      </c>
      <c r="H5" s="43">
        <v>0</v>
      </c>
      <c r="I5" s="109">
        <v>0</v>
      </c>
      <c r="J5" s="174">
        <v>0.35</v>
      </c>
      <c r="K5" s="49">
        <f>I5/J5</f>
        <v>0</v>
      </c>
      <c r="L5" s="39"/>
      <c r="M5" s="46"/>
    </row>
    <row r="6" spans="1:13" s="40" customFormat="1" ht="19" customHeight="1" x14ac:dyDescent="0.25">
      <c r="A6" s="2" t="s">
        <v>0</v>
      </c>
      <c r="B6" s="47">
        <v>29</v>
      </c>
      <c r="C6" s="27">
        <v>2</v>
      </c>
      <c r="D6" s="29">
        <v>0</v>
      </c>
      <c r="E6" s="41">
        <v>0</v>
      </c>
      <c r="F6" s="27">
        <v>2</v>
      </c>
      <c r="G6" s="29">
        <v>10</v>
      </c>
      <c r="H6" s="43">
        <v>12</v>
      </c>
      <c r="I6" s="169">
        <f>H6/B6</f>
        <v>0.41379310344827586</v>
      </c>
      <c r="J6" s="174">
        <v>0.4</v>
      </c>
      <c r="K6" s="49">
        <f t="shared" ref="K6:K21" si="0">I6/J6</f>
        <v>1.0344827586206895</v>
      </c>
      <c r="L6" s="39"/>
      <c r="M6" s="46"/>
    </row>
    <row r="7" spans="1:13" s="40" customFormat="1" ht="19" customHeight="1" x14ac:dyDescent="0.25">
      <c r="A7" s="2" t="s">
        <v>11</v>
      </c>
      <c r="B7" s="47">
        <v>68</v>
      </c>
      <c r="C7" s="27">
        <v>3</v>
      </c>
      <c r="D7" s="29">
        <v>0</v>
      </c>
      <c r="E7" s="41">
        <v>3</v>
      </c>
      <c r="F7" s="27">
        <v>24</v>
      </c>
      <c r="G7" s="29">
        <v>14</v>
      </c>
      <c r="H7" s="43">
        <v>33</v>
      </c>
      <c r="I7" s="169">
        <f t="shared" ref="I7:I21" si="1">H7/B7</f>
        <v>0.48529411764705882</v>
      </c>
      <c r="J7" s="174">
        <v>0.4</v>
      </c>
      <c r="K7" s="49">
        <f t="shared" si="0"/>
        <v>1.213235294117647</v>
      </c>
      <c r="L7" s="39"/>
      <c r="M7" s="46"/>
    </row>
    <row r="8" spans="1:13" s="40" customFormat="1" ht="19" customHeight="1" x14ac:dyDescent="0.25">
      <c r="A8" s="2" t="s">
        <v>12</v>
      </c>
      <c r="B8" s="47">
        <v>93</v>
      </c>
      <c r="C8" s="27">
        <v>10</v>
      </c>
      <c r="D8" s="29">
        <v>0</v>
      </c>
      <c r="E8" s="41">
        <v>2</v>
      </c>
      <c r="F8" s="27">
        <v>35</v>
      </c>
      <c r="G8" s="29">
        <v>10</v>
      </c>
      <c r="H8" s="43">
        <v>41</v>
      </c>
      <c r="I8" s="169">
        <f t="shared" si="1"/>
        <v>0.44086021505376344</v>
      </c>
      <c r="J8" s="174">
        <v>0.4</v>
      </c>
      <c r="K8" s="49">
        <f t="shared" si="0"/>
        <v>1.1021505376344085</v>
      </c>
      <c r="L8" s="39"/>
      <c r="M8" s="46"/>
    </row>
    <row r="9" spans="1:13" s="40" customFormat="1" ht="19" customHeight="1" x14ac:dyDescent="0.25">
      <c r="A9" s="2" t="s">
        <v>4</v>
      </c>
      <c r="B9" s="47">
        <v>0</v>
      </c>
      <c r="C9" s="27">
        <v>0</v>
      </c>
      <c r="D9" s="29">
        <v>0</v>
      </c>
      <c r="E9" s="41">
        <v>0</v>
      </c>
      <c r="F9" s="27">
        <v>0</v>
      </c>
      <c r="G9" s="29">
        <v>0</v>
      </c>
      <c r="H9" s="43">
        <v>0</v>
      </c>
      <c r="I9" s="169">
        <v>0</v>
      </c>
      <c r="J9" s="174">
        <v>0.4</v>
      </c>
      <c r="K9" s="49">
        <f t="shared" si="0"/>
        <v>0</v>
      </c>
      <c r="L9" s="39"/>
      <c r="M9" s="46"/>
    </row>
    <row r="10" spans="1:13" s="40" customFormat="1" ht="19" customHeight="1" x14ac:dyDescent="0.25">
      <c r="A10" s="2" t="s">
        <v>9</v>
      </c>
      <c r="B10" s="47">
        <v>21</v>
      </c>
      <c r="C10" s="27">
        <v>0</v>
      </c>
      <c r="D10" s="29">
        <v>0</v>
      </c>
      <c r="E10" s="41">
        <v>0</v>
      </c>
      <c r="F10" s="27">
        <v>13</v>
      </c>
      <c r="G10" s="29">
        <v>1</v>
      </c>
      <c r="H10" s="43">
        <v>14</v>
      </c>
      <c r="I10" s="169">
        <f t="shared" si="1"/>
        <v>0.66666666666666663</v>
      </c>
      <c r="J10" s="174">
        <v>0.4</v>
      </c>
      <c r="K10" s="49">
        <f t="shared" si="0"/>
        <v>1.6666666666666665</v>
      </c>
      <c r="L10" s="39"/>
      <c r="M10" s="46"/>
    </row>
    <row r="11" spans="1:13" s="40" customFormat="1" ht="19" customHeight="1" x14ac:dyDescent="0.25">
      <c r="A11" s="2" t="s">
        <v>5</v>
      </c>
      <c r="B11" s="47">
        <v>6</v>
      </c>
      <c r="C11" s="27">
        <v>0</v>
      </c>
      <c r="D11" s="29">
        <v>0</v>
      </c>
      <c r="E11" s="41">
        <v>1</v>
      </c>
      <c r="F11" s="27">
        <v>2</v>
      </c>
      <c r="G11" s="29">
        <v>1</v>
      </c>
      <c r="H11" s="43">
        <v>3</v>
      </c>
      <c r="I11" s="169">
        <f t="shared" si="1"/>
        <v>0.5</v>
      </c>
      <c r="J11" s="174">
        <v>0.4</v>
      </c>
      <c r="K11" s="49">
        <f t="shared" si="0"/>
        <v>1.25</v>
      </c>
      <c r="L11" s="39"/>
      <c r="M11" s="46"/>
    </row>
    <row r="12" spans="1:13" s="40" customFormat="1" ht="19" customHeight="1" x14ac:dyDescent="0.25">
      <c r="A12" s="2" t="s">
        <v>7</v>
      </c>
      <c r="B12" s="47">
        <v>20</v>
      </c>
      <c r="C12" s="27">
        <v>0</v>
      </c>
      <c r="D12" s="29">
        <v>0</v>
      </c>
      <c r="E12" s="41">
        <v>0</v>
      </c>
      <c r="F12" s="27">
        <v>3</v>
      </c>
      <c r="G12" s="29">
        <v>12</v>
      </c>
      <c r="H12" s="43">
        <v>14</v>
      </c>
      <c r="I12" s="169">
        <f t="shared" si="1"/>
        <v>0.7</v>
      </c>
      <c r="J12" s="174">
        <v>0.4</v>
      </c>
      <c r="K12" s="49">
        <f t="shared" si="0"/>
        <v>1.7499999999999998</v>
      </c>
      <c r="L12" s="39"/>
      <c r="M12" s="46"/>
    </row>
    <row r="13" spans="1:13" s="40" customFormat="1" ht="19" customHeight="1" x14ac:dyDescent="0.25">
      <c r="A13" s="2" t="s">
        <v>3</v>
      </c>
      <c r="B13" s="47">
        <v>2</v>
      </c>
      <c r="C13" s="27">
        <v>0</v>
      </c>
      <c r="D13" s="29">
        <v>0</v>
      </c>
      <c r="E13" s="41">
        <v>0</v>
      </c>
      <c r="F13" s="27">
        <v>2</v>
      </c>
      <c r="G13" s="29">
        <v>0</v>
      </c>
      <c r="H13" s="43">
        <v>2</v>
      </c>
      <c r="I13" s="169">
        <f t="shared" si="1"/>
        <v>1</v>
      </c>
      <c r="J13" s="174">
        <v>0.4</v>
      </c>
      <c r="K13" s="49">
        <f t="shared" si="0"/>
        <v>2.5</v>
      </c>
      <c r="L13" s="39"/>
      <c r="M13" s="46"/>
    </row>
    <row r="14" spans="1:13" s="40" customFormat="1" ht="19" customHeight="1" x14ac:dyDescent="0.25">
      <c r="A14" s="2" t="s">
        <v>13</v>
      </c>
      <c r="B14" s="47">
        <v>9</v>
      </c>
      <c r="C14" s="27">
        <v>1</v>
      </c>
      <c r="D14" s="29">
        <v>0</v>
      </c>
      <c r="E14" s="41">
        <v>0</v>
      </c>
      <c r="F14" s="27">
        <v>2</v>
      </c>
      <c r="G14" s="29">
        <v>1</v>
      </c>
      <c r="H14" s="43">
        <v>3</v>
      </c>
      <c r="I14" s="169">
        <f t="shared" si="1"/>
        <v>0.33333333333333331</v>
      </c>
      <c r="J14" s="174">
        <v>0.4</v>
      </c>
      <c r="K14" s="49">
        <f t="shared" si="0"/>
        <v>0.83333333333333326</v>
      </c>
      <c r="L14" s="39"/>
      <c r="M14" s="46"/>
    </row>
    <row r="15" spans="1:13" s="40" customFormat="1" ht="19" customHeight="1" x14ac:dyDescent="0.25">
      <c r="A15" s="2" t="s">
        <v>15</v>
      </c>
      <c r="B15" s="47">
        <v>17</v>
      </c>
      <c r="C15" s="27">
        <v>2</v>
      </c>
      <c r="D15" s="29">
        <v>0</v>
      </c>
      <c r="E15" s="41">
        <v>0</v>
      </c>
      <c r="F15" s="27">
        <v>0</v>
      </c>
      <c r="G15" s="29">
        <v>5</v>
      </c>
      <c r="H15" s="43">
        <v>5</v>
      </c>
      <c r="I15" s="169">
        <f t="shared" si="1"/>
        <v>0.29411764705882354</v>
      </c>
      <c r="J15" s="174">
        <v>0.4</v>
      </c>
      <c r="K15" s="49">
        <f t="shared" si="0"/>
        <v>0.73529411764705876</v>
      </c>
      <c r="L15" s="39"/>
      <c r="M15" s="46"/>
    </row>
    <row r="16" spans="1:13" s="40" customFormat="1" ht="19" customHeight="1" x14ac:dyDescent="0.25">
      <c r="A16" s="2" t="s">
        <v>1</v>
      </c>
      <c r="B16" s="47">
        <v>14</v>
      </c>
      <c r="C16" s="27">
        <v>1</v>
      </c>
      <c r="D16" s="29">
        <v>0</v>
      </c>
      <c r="E16" s="41">
        <v>0</v>
      </c>
      <c r="F16" s="27">
        <v>0</v>
      </c>
      <c r="G16" s="29">
        <v>3</v>
      </c>
      <c r="H16" s="43">
        <v>4</v>
      </c>
      <c r="I16" s="169">
        <f t="shared" si="1"/>
        <v>0.2857142857142857</v>
      </c>
      <c r="J16" s="174">
        <v>0.4</v>
      </c>
      <c r="K16" s="49">
        <f t="shared" si="0"/>
        <v>0.71428571428571419</v>
      </c>
      <c r="L16" s="39"/>
      <c r="M16" s="46"/>
    </row>
    <row r="17" spans="1:13" s="40" customFormat="1" ht="19" customHeight="1" x14ac:dyDescent="0.25">
      <c r="A17" s="2" t="s">
        <v>2</v>
      </c>
      <c r="B17" s="47">
        <v>29</v>
      </c>
      <c r="C17" s="27">
        <v>0</v>
      </c>
      <c r="D17" s="29">
        <v>0</v>
      </c>
      <c r="E17" s="41">
        <v>0</v>
      </c>
      <c r="F17" s="27">
        <v>2</v>
      </c>
      <c r="G17" s="29">
        <v>7</v>
      </c>
      <c r="H17" s="43">
        <v>8</v>
      </c>
      <c r="I17" s="169">
        <f t="shared" si="1"/>
        <v>0.27586206896551724</v>
      </c>
      <c r="J17" s="174">
        <v>0.4</v>
      </c>
      <c r="K17" s="49">
        <f t="shared" si="0"/>
        <v>0.68965517241379304</v>
      </c>
      <c r="L17" s="39"/>
      <c r="M17" s="46"/>
    </row>
    <row r="18" spans="1:13" s="40" customFormat="1" ht="19" customHeight="1" x14ac:dyDescent="0.25">
      <c r="A18" s="2" t="s">
        <v>8</v>
      </c>
      <c r="B18" s="47">
        <v>49</v>
      </c>
      <c r="C18" s="27">
        <v>10</v>
      </c>
      <c r="D18" s="29">
        <v>0</v>
      </c>
      <c r="E18" s="41">
        <v>0</v>
      </c>
      <c r="F18" s="27">
        <v>12</v>
      </c>
      <c r="G18" s="29">
        <v>20</v>
      </c>
      <c r="H18" s="43">
        <v>32</v>
      </c>
      <c r="I18" s="169">
        <f t="shared" si="1"/>
        <v>0.65306122448979587</v>
      </c>
      <c r="J18" s="174">
        <v>0.4</v>
      </c>
      <c r="K18" s="49">
        <f t="shared" si="0"/>
        <v>1.6326530612244896</v>
      </c>
      <c r="L18" s="39"/>
      <c r="M18" s="46"/>
    </row>
    <row r="19" spans="1:13" s="40" customFormat="1" ht="19" customHeight="1" x14ac:dyDescent="0.25">
      <c r="A19" s="2" t="s">
        <v>14</v>
      </c>
      <c r="B19" s="47">
        <v>4</v>
      </c>
      <c r="C19" s="27">
        <v>0</v>
      </c>
      <c r="D19" s="29">
        <v>0</v>
      </c>
      <c r="E19" s="41">
        <v>0</v>
      </c>
      <c r="F19" s="27">
        <v>1</v>
      </c>
      <c r="G19" s="29">
        <v>1</v>
      </c>
      <c r="H19" s="43">
        <v>1</v>
      </c>
      <c r="I19" s="169">
        <f t="shared" si="1"/>
        <v>0.25</v>
      </c>
      <c r="J19" s="174">
        <v>0.4</v>
      </c>
      <c r="K19" s="49">
        <f t="shared" si="0"/>
        <v>0.625</v>
      </c>
      <c r="L19" s="39"/>
      <c r="M19" s="46"/>
    </row>
    <row r="20" spans="1:13" s="40" customFormat="1" ht="19" customHeight="1" thickBot="1" x14ac:dyDescent="0.3">
      <c r="A20" s="3" t="s">
        <v>18</v>
      </c>
      <c r="B20" s="82">
        <v>46</v>
      </c>
      <c r="C20" s="83">
        <v>4</v>
      </c>
      <c r="D20" s="84">
        <v>0</v>
      </c>
      <c r="E20" s="85">
        <v>0</v>
      </c>
      <c r="F20" s="83">
        <v>8</v>
      </c>
      <c r="G20" s="84">
        <v>4</v>
      </c>
      <c r="H20" s="86">
        <v>13</v>
      </c>
      <c r="I20" s="170">
        <f t="shared" si="1"/>
        <v>0.28260869565217389</v>
      </c>
      <c r="J20" s="175">
        <v>0.4</v>
      </c>
      <c r="K20" s="176">
        <f t="shared" si="0"/>
        <v>0.7065217391304347</v>
      </c>
      <c r="L20" s="39"/>
      <c r="M20" s="46"/>
    </row>
    <row r="21" spans="1:13" s="40" customFormat="1" ht="19" customHeight="1" thickBot="1" x14ac:dyDescent="0.3">
      <c r="A21" s="4" t="s">
        <v>6</v>
      </c>
      <c r="B21" s="126">
        <v>407</v>
      </c>
      <c r="C21" s="127">
        <v>33</v>
      </c>
      <c r="D21" s="128">
        <v>0</v>
      </c>
      <c r="E21" s="129">
        <v>6</v>
      </c>
      <c r="F21" s="127">
        <v>106</v>
      </c>
      <c r="G21" s="128">
        <v>89</v>
      </c>
      <c r="H21" s="130">
        <v>185</v>
      </c>
      <c r="I21" s="171">
        <f t="shared" si="1"/>
        <v>0.45454545454545453</v>
      </c>
      <c r="J21" s="177">
        <v>0.4</v>
      </c>
      <c r="K21" s="178">
        <f t="shared" si="0"/>
        <v>1.1363636363636362</v>
      </c>
      <c r="L21" s="39"/>
      <c r="M21" s="46"/>
    </row>
    <row r="22" spans="1:13" s="63" customFormat="1" ht="13" x14ac:dyDescent="0.25">
      <c r="A22" s="87"/>
      <c r="B22" s="88"/>
      <c r="C22" s="88"/>
      <c r="D22" s="88"/>
      <c r="E22" s="88"/>
      <c r="F22" s="88"/>
      <c r="G22" s="88"/>
      <c r="H22" s="88"/>
      <c r="I22" s="89"/>
      <c r="J22" s="90"/>
      <c r="K22" s="91"/>
      <c r="L22" s="61"/>
      <c r="M22" s="65"/>
    </row>
    <row r="23" spans="1:13" s="68" customFormat="1" ht="38.25" customHeight="1" x14ac:dyDescent="0.3">
      <c r="A23" s="166" t="s">
        <v>50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8"/>
    </row>
    <row r="24" spans="1:13" s="68" customFormat="1" ht="13" x14ac:dyDescent="0.3">
      <c r="A24" s="92"/>
      <c r="B24" s="25"/>
      <c r="C24" s="25"/>
      <c r="D24" s="25"/>
      <c r="E24" s="25"/>
      <c r="F24" s="25"/>
      <c r="G24" s="25"/>
      <c r="H24" s="25"/>
      <c r="I24" s="25"/>
      <c r="J24" s="25"/>
      <c r="K24" s="67"/>
    </row>
    <row r="25" spans="1:13" s="68" customFormat="1" ht="13.5" thickBot="1" x14ac:dyDescent="0.35">
      <c r="A25" s="93" t="s">
        <v>27</v>
      </c>
      <c r="B25" s="71"/>
      <c r="C25" s="71"/>
      <c r="D25" s="71"/>
      <c r="E25" s="71"/>
      <c r="F25" s="71"/>
      <c r="G25" s="71"/>
      <c r="H25" s="71"/>
      <c r="I25" s="71"/>
      <c r="J25" s="71"/>
      <c r="K25" s="72"/>
    </row>
    <row r="27" spans="1:13" x14ac:dyDescent="0.25">
      <c r="A27" s="73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6DA455-01D3-404C-86EC-21EC6F29AAE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C26C771-3ECD-435E-AFF1-BBE2A8D86F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0A423B-9524-4300-8DBF-5F0A4D8D244F}">
  <ds:schemaRefs>
    <ds:schemaRef ds:uri="a543ae4e-6060-48c8-a421-709023b87e3c"/>
    <ds:schemaRef ds:uri="http://purl.org/dc/elements/1.1/"/>
    <ds:schemaRef ds:uri="http://schemas.microsoft.com/office/2006/metadata/properties"/>
    <ds:schemaRef ds:uri="b72976aa-e7d9-498e-b08a-d3d9e47e405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4286595-11C7-4F87-85AD-6F9494F14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 Sheet </vt:lpstr>
      <vt:lpstr>1 EE Q2</vt:lpstr>
      <vt:lpstr>2 EE Q4</vt:lpstr>
      <vt:lpstr>3 Median Earnings</vt:lpstr>
      <vt:lpstr>4 Credential</vt:lpstr>
      <vt:lpstr>5 Skill Gain</vt:lpstr>
      <vt:lpstr>'1 EE Q2'!Print_Area</vt:lpstr>
      <vt:lpstr>'2 EE Q4'!Print_Area</vt:lpstr>
      <vt:lpstr>'3 Median Earnings'!Print_Area</vt:lpstr>
      <vt:lpstr>'4 Credential'!Print_Area</vt:lpstr>
      <vt:lpstr>'5 Skill Gain'!Print_Area</vt:lpstr>
      <vt:lpstr>'Cover Sheet '!Print_Area</vt:lpstr>
    </vt:vector>
  </TitlesOfParts>
  <Company>DCS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 10  LX Performance Summary by Area</dc:title>
  <dc:creator>Joan Boucher</dc:creator>
  <cp:lastModifiedBy>Joan Boucher</cp:lastModifiedBy>
  <cp:lastPrinted>2020-03-25T19:34:17Z</cp:lastPrinted>
  <dcterms:created xsi:type="dcterms:W3CDTF">2002-02-12T20:34:33Z</dcterms:created>
  <dcterms:modified xsi:type="dcterms:W3CDTF">2021-01-27T18:56:54Z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18853400.0000000</vt:lpwstr>
  </property>
  <property fmtid="{D5CDD505-2E9C-101B-9397-08002B2CF9AE}" pid="4" name="display_urn:schemas-microsoft-com:office:office#Author">
    <vt:lpwstr>Boucher, Joan (DWD)</vt:lpwstr>
  </property>
</Properties>
</file>