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aurie_pinkham_mass_gov/Documents/Desktop/uploaded/"/>
    </mc:Choice>
  </mc:AlternateContent>
  <xr:revisionPtr revIDLastSave="1033" documentId="8_{700455B2-A235-41B5-961D-499665C04612}" xr6:coauthVersionLast="47" xr6:coauthVersionMax="47" xr10:uidLastSave="{8AEB10BC-B640-41BC-9122-46B5A46C57A1}"/>
  <bookViews>
    <workbookView xWindow="-110" yWindow="-110" windowWidth="19420" windowHeight="11500" tabRatio="762" firstSheet="1" activeTab="1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employment'!$A$1:$K$31</definedName>
    <definedName name="_xlnm.Print_Area" localSheetId="0">'Cover Sheet'!$C$2:$F$30</definedName>
    <definedName name="_xlnm.Print_Titles" localSheetId="1">'1.veterans &amp; employment'!$6:$6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A3" i="3"/>
  <c r="H16" i="1"/>
  <c r="H14" i="1"/>
  <c r="H26" i="1"/>
  <c r="H25" i="1"/>
  <c r="H24" i="1"/>
  <c r="H23" i="1"/>
  <c r="H22" i="1"/>
  <c r="H21" i="1"/>
  <c r="H20" i="1"/>
  <c r="H19" i="1"/>
  <c r="H17" i="1"/>
  <c r="H15" i="1"/>
  <c r="H13" i="1"/>
  <c r="H12" i="1"/>
  <c r="H11" i="1"/>
  <c r="B26" i="1"/>
  <c r="D26" i="1"/>
  <c r="C26" i="1"/>
  <c r="A2" i="3"/>
</calcChain>
</file>

<file path=xl/sharedStrings.xml><?xml version="1.0" encoding="utf-8"?>
<sst xmlns="http://schemas.openxmlformats.org/spreadsheetml/2006/main" count="98" uniqueCount="79">
  <si>
    <t>TAB 4</t>
  </si>
  <si>
    <t>LVER/DVOP Grants Summary by Workforce Area</t>
  </si>
  <si>
    <t>FY23 Quarter Ending September 30, 2022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</si>
  <si>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</si>
  <si>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</si>
  <si>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</si>
  <si>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</si>
  <si>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</si>
  <si>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</si>
  <si>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</si>
  <si>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</si>
  <si>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</si>
  <si>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>LVER/DVOP Grants Summary</t>
  </si>
  <si>
    <t xml:space="preserve"> FY23 Quarter Ending September 30, 2022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</si>
  <si>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</si>
  <si>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</si>
  <si>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</si>
  <si>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</si>
  <si>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</si>
  <si>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</si>
  <si>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</si>
  <si>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</si>
  <si>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</si>
  <si>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</si>
  <si>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</si>
  <si>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</si>
  <si>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</si>
  <si>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</si>
  <si>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</si>
  <si>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</si>
  <si>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</si>
  <si>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</si>
  <si>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</si>
  <si>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</si>
  <si>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</si>
  <si>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</si>
  <si>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</si>
  <si>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</si>
  <si>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</si>
  <si>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</si>
  <si>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</si>
  <si>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</si>
  <si>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</si>
  <si>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</si>
  <si>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</si>
  <si>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</si>
  <si>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</si>
  <si>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</si>
  <si>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</si>
  <si>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</si>
  <si>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</si>
  <si>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</si>
  <si>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</si>
  <si>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</si>
  <si>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</si>
  <si>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</si>
  <si>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</si>
  <si>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</si>
  <si>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</si>
  <si>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</si>
  <si>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</si>
  <si>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</si>
  <si>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</si>
  <si>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</si>
  <si>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</si>
  <si>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</si>
  <si>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</si>
  <si>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</si>
  <si>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</si>
  <si>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</si>
  <si>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</si>
  <si>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</si>
  <si>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 xml:space="preserve">*The Statewide All Offices total is not equal to the sum of the WDB counts for the following reasons:  </t>
  </si>
  <si>
    <t>Tab 4</t>
  </si>
  <si>
    <t>Veterans Activity Report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</si>
  <si>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2"/>
        <rFont val="Calibri"/>
        <family val="2"/>
      </rPr>
      <t>See Tab 10 - Labor Exchange and Veterans Performance Reports</t>
    </r>
  </si>
  <si>
    <t>Tab 4 - Veterans Activity Report</t>
  </si>
  <si>
    <t>end of worksheet</t>
  </si>
  <si>
    <t xml:space="preserve"> Tab 4 - Veterans Activity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</si>
</sst>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4" fillId="0" borderId="3" xfId="0" applyFont="1" applyBorder="1"/>
    <xf numFmtId="0" fontId="5" fillId="0" borderId="4" xfId="0" applyFont="1" applyBorder="1"/>
    <xf numFmtId="0" fontId="5" fillId="0" borderId="0" xfId="0" applyFont="1"/>
    <xf numFmtId="0" fontId="6" fillId="0" borderId="4" xfId="0" applyFont="1" applyBorder="1"/>
    <xf numFmtId="0" fontId="7" fillId="0" borderId="5" xfId="0" applyFont="1" applyBorder="1"/>
    <xf numFmtId="0" fontId="9" fillId="0" borderId="5" xfId="0" applyFont="1" applyBorder="1"/>
    <xf numFmtId="0" fontId="7" fillId="0" borderId="0" xfId="0" applyFont="1" applyAlignment="1">
      <alignment horizontal="left" indent="7"/>
    </xf>
    <xf numFmtId="0" fontId="7" fillId="0" borderId="4" xfId="0" applyFont="1" applyBorder="1"/>
    <xf numFmtId="0" fontId="4" fillId="0" borderId="0" xfId="0" applyFont="1" applyAlignment="1">
      <alignment horizontal="left" indent="15"/>
    </xf>
    <xf numFmtId="0" fontId="7" fillId="0" borderId="0" xfId="0" applyFont="1"/>
    <xf numFmtId="0" fontId="4" fillId="0" borderId="5" xfId="0" applyFont="1" applyBorder="1" applyAlignment="1">
      <alignment horizontal="left" indent="15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indent="11"/>
    </xf>
    <xf numFmtId="0" fontId="4" fillId="0" borderId="4" xfId="0" applyFont="1" applyBorder="1"/>
    <xf numFmtId="0" fontId="4" fillId="0" borderId="0" xfId="0" applyFont="1" applyAlignment="1">
      <alignment horizontal="left" indent="1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" xfId="0" applyFont="1" applyBorder="1"/>
    <xf numFmtId="0" fontId="11" fillId="0" borderId="0" xfId="0" applyFont="1" applyAlignment="1">
      <alignment horizontal="center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2" fillId="0" borderId="11" xfId="0" applyFont="1" applyBorder="1" applyAlignment="1" applyProtection="1">
      <alignment horizontal="center" wrapText="1"/>
      <protection locked="0"/>
    </xf>
    <xf numFmtId="0" fontId="12" fillId="0" borderId="12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1" fontId="13" fillId="0" borderId="12" xfId="0" applyNumberFormat="1" applyFont="1" applyBorder="1" applyAlignment="1">
      <alignment horizontal="center"/>
    </xf>
    <xf numFmtId="1" fontId="13" fillId="0" borderId="9" xfId="0" applyNumberFormat="1" applyFont="1" applyBorder="1" applyAlignment="1">
      <alignment horizontal="center"/>
    </xf>
    <xf numFmtId="164" fontId="5" fillId="0" borderId="13" xfId="1" applyNumberFormat="1" applyFont="1" applyBorder="1" applyAlignment="1" applyProtection="1">
      <alignment horizontal="center"/>
      <protection locked="0"/>
    </xf>
    <xf numFmtId="3" fontId="5" fillId="0" borderId="12" xfId="0" applyNumberFormat="1" applyFont="1" applyBorder="1" applyAlignment="1" applyProtection="1">
      <alignment horizontal="center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44" fontId="4" fillId="0" borderId="0" xfId="1" applyFont="1" applyBorder="1" applyAlignment="1">
      <alignment horizontal="center"/>
    </xf>
    <xf numFmtId="14" fontId="4" fillId="0" borderId="0" xfId="0" applyNumberFormat="1" applyFont="1"/>
    <xf numFmtId="3" fontId="5" fillId="0" borderId="10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5" fillId="0" borderId="15" xfId="0" applyNumberFormat="1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 wrapText="1"/>
      <protection locked="0"/>
    </xf>
    <xf numFmtId="0" fontId="5" fillId="0" borderId="16" xfId="0" applyFont="1" applyBorder="1" applyAlignment="1" applyProtection="1">
      <alignment horizontal="center"/>
      <protection locked="0"/>
    </xf>
    <xf numFmtId="9" fontId="5" fillId="0" borderId="11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5" fillId="0" borderId="10" xfId="0" applyNumberFormat="1" applyFont="1" applyBorder="1" applyAlignment="1" applyProtection="1">
      <alignment horizontal="center"/>
      <protection locked="0"/>
    </xf>
    <xf numFmtId="0" fontId="4" fillId="0" borderId="5" xfId="0" applyFont="1" applyBorder="1"/>
    <xf numFmtId="0" fontId="6" fillId="0" borderId="0" xfId="0" applyFont="1"/>
    <xf numFmtId="0" fontId="6" fillId="0" borderId="5" xfId="0" applyFont="1" applyBorder="1"/>
    <xf numFmtId="0" fontId="7" fillId="0" borderId="4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/>
    <xf numFmtId="0" fontId="8" fillId="0" borderId="10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7" fillId="0" borderId="4" xfId="0" applyFont="1" applyBorder="1" applyAlignment="1">
      <alignment horizontal="center"/>
    </xf>
    <xf numFmtId="0" fontId="6" fillId="0" borderId="0" xfId="0" applyFont="1"/>
    <xf numFmtId="0" fontId="6" fillId="0" borderId="5" xfId="0" applyFont="1" applyBorder="1"/>
    <xf numFmtId="0" fontId="4" fillId="0" borderId="22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28" xfId="0" applyFont="1" applyBorder="1" applyAlignment="1" applyProtection="1">
      <alignment horizontal="center" vertical="top"/>
      <protection locked="0"/>
    </xf>
    <xf numFmtId="0" fontId="4" fillId="0" borderId="29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8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zoomScale="59" zoomScaleNormal="59" workbookViewId="0">
      <selection activeCell="C26" sqref="C26:E30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15.7265625" style="1" customWidth="1"/>
    <col min="5" max="5" width="68" style="1" customWidth="1"/>
    <col min="6" max="6" width="20.7265625" style="1" customWidth="1"/>
    <col min="7" max="7" width="0.81640625" style="1" customWidth="1"/>
    <col min="8" max="8" width="1.7265625" style="1" customWidth="1"/>
    <col min="9" max="9" width="11.54296875" style="1" customWidth="1"/>
    <col min="10" max="10" width="10.453125" style="1" customWidth="1"/>
    <col min="11" max="12" width="9.1796875" style="1"/>
    <col min="13" max="13" width="11" style="1" customWidth="1"/>
    <col min="14" max="16384" width="9.1796875" style="1"/>
  </cols>
  <sheetData>
    <row r="1" spans="3:18" ht="13.5" thickBot="1" x14ac:dyDescent="0.35"/>
    <row r="2" spans="3:18" ht="18.75" customHeight="1" thickTop="1" x14ac:dyDescent="0.35">
      <c r="C2" s="2"/>
      <c r="D2" s="3"/>
      <c r="E2" s="3"/>
      <c r="F2" s="4"/>
    </row>
    <row r="3" spans="3:18" ht="18.75" customHeight="1" x14ac:dyDescent="0.35">
      <c r="C3" s="5"/>
      <c r="D3" s="6"/>
      <c r="E3" s="6"/>
      <c r="F3" s="54"/>
    </row>
    <row r="4" spans="3:18" ht="18.75" customHeight="1" x14ac:dyDescent="0.35">
      <c r="C4" s="5"/>
      <c r="D4" s="6"/>
      <c r="E4" s="6"/>
      <c r="F4" s="54"/>
    </row>
    <row r="5" spans="3:18" ht="18.75" customHeight="1" x14ac:dyDescent="0.5">
      <c r="C5" s="80" t="s">
        <v>73</v>
      </c>
      <c r="D5" s="81"/>
      <c r="E5" s="81" t="s">
        <v>0</v>
      </c>
      <c r="F5" s="82"/>
    </row>
    <row r="6" spans="3:18" ht="18.75" customHeight="1" x14ac:dyDescent="0.35">
      <c r="C6" s="5"/>
      <c r="D6" s="6"/>
      <c r="E6" s="6"/>
      <c r="F6" s="54"/>
    </row>
    <row r="7" spans="3:18" ht="18.75" customHeight="1" x14ac:dyDescent="0.5">
      <c r="C7" s="80" t="s">
        <v>74</v>
      </c>
      <c r="D7" s="81"/>
      <c r="E7" s="81"/>
      <c r="F7" s="82"/>
    </row>
    <row r="8" spans="3:18" ht="18.75" customHeight="1" x14ac:dyDescent="0.45">
      <c r="C8" s="7"/>
      <c r="D8" s="55"/>
      <c r="E8" s="55"/>
      <c r="F8" s="56"/>
    </row>
    <row r="9" spans="3:18" ht="21" customHeight="1" x14ac:dyDescent="0.45">
      <c r="C9" s="83" t="s">
        <v>1</v>
      </c>
      <c r="D9" s="84"/>
      <c r="E9" s="84"/>
      <c r="F9" s="85"/>
    </row>
    <row r="10" spans="3:18" ht="27" customHeight="1" x14ac:dyDescent="0.45">
      <c r="C10" s="83" t="s">
        <v>2</v>
      </c>
      <c r="D10" s="84"/>
      <c r="E10" s="84"/>
      <c r="F10" s="85"/>
    </row>
    <row r="11" spans="3:18" ht="16.5" customHeight="1" x14ac:dyDescent="0.45">
      <c r="C11" s="57"/>
      <c r="D11" s="55"/>
      <c r="E11" s="55"/>
      <c r="F11" s="56"/>
    </row>
    <row r="12" spans="3:18" ht="18.75" customHeight="1" x14ac:dyDescent="0.45">
      <c r="C12" s="7"/>
      <c r="D12" s="60"/>
      <c r="E12" s="55"/>
      <c r="F12" s="8"/>
    </row>
    <row r="13" spans="3:18" ht="16.5" customHeight="1" x14ac:dyDescent="0.35">
      <c r="C13" s="5"/>
      <c r="D13" s="59"/>
      <c r="E13" s="6"/>
      <c r="F13" s="9"/>
    </row>
    <row r="14" spans="3:18" ht="11.25" customHeight="1" x14ac:dyDescent="0.45">
      <c r="C14" s="5"/>
      <c r="D14" s="62"/>
      <c r="E14" s="10"/>
      <c r="F14" s="9"/>
    </row>
    <row r="15" spans="3:18" ht="18.5" x14ac:dyDescent="0.45">
      <c r="C15" s="11"/>
      <c r="D15" s="12"/>
      <c r="E15" s="13" t="s">
        <v>3</v>
      </c>
      <c r="F15" s="14"/>
      <c r="Q15" s="58"/>
      <c r="R15" s="58"/>
    </row>
    <row r="16" spans="3:18" ht="18" customHeight="1" x14ac:dyDescent="0.45">
      <c r="C16" s="5"/>
      <c r="D16" s="15"/>
      <c r="E16" s="16" t="s">
        <v>4</v>
      </c>
      <c r="F16" s="54"/>
    </row>
    <row r="17" spans="3:6" ht="18.5" x14ac:dyDescent="0.45">
      <c r="C17" s="11"/>
      <c r="E17" s="16" t="s">
        <v>5</v>
      </c>
      <c r="F17" s="14"/>
    </row>
    <row r="18" spans="3:6" ht="18.5" x14ac:dyDescent="0.45">
      <c r="C18" s="11"/>
      <c r="E18" s="16"/>
      <c r="F18" s="14"/>
    </row>
    <row r="19" spans="3:6" ht="18.5" x14ac:dyDescent="0.45">
      <c r="C19" s="11"/>
      <c r="E19" s="16"/>
      <c r="F19" s="14"/>
    </row>
    <row r="20" spans="3:6" ht="18.5" x14ac:dyDescent="0.45">
      <c r="C20" s="5"/>
      <c r="D20" s="17"/>
      <c r="E20" s="13" t="s">
        <v>6</v>
      </c>
      <c r="F20" s="54"/>
    </row>
    <row r="21" spans="3:6" ht="15.5" x14ac:dyDescent="0.35">
      <c r="C21" s="5"/>
      <c r="D21" s="17"/>
      <c r="E21" s="6"/>
      <c r="F21" s="54"/>
    </row>
    <row r="22" spans="3:6" ht="15.5" x14ac:dyDescent="0.35">
      <c r="C22" s="5"/>
      <c r="D22" s="6"/>
      <c r="E22" s="18"/>
      <c r="F22" s="54"/>
    </row>
    <row r="23" spans="3:6" x14ac:dyDescent="0.3">
      <c r="C23" s="19"/>
      <c r="E23" s="20"/>
      <c r="F23" s="54"/>
    </row>
    <row r="24" spans="3:6" ht="13.5" thickBot="1" x14ac:dyDescent="0.35">
      <c r="C24" s="21"/>
      <c r="D24" s="22"/>
      <c r="E24" s="22"/>
      <c r="F24" s="23"/>
    </row>
    <row r="25" spans="3:6" ht="8.25" customHeight="1" thickTop="1" x14ac:dyDescent="0.3">
      <c r="C25" s="24"/>
      <c r="D25" s="24"/>
      <c r="E25" s="24"/>
      <c r="F25" s="24"/>
    </row>
    <row r="26" spans="3:6" ht="12.75" customHeight="1" x14ac:dyDescent="0.35">
      <c r="C26" s="6" t="s">
        <v>7</v>
      </c>
      <c r="D26" s="6"/>
      <c r="E26" s="6"/>
    </row>
    <row r="27" spans="3:6" ht="12.75" customHeight="1" x14ac:dyDescent="0.35">
      <c r="C27" s="6" t="s">
        <v>8</v>
      </c>
      <c r="D27" s="6"/>
      <c r="E27" s="6"/>
    </row>
    <row r="28" spans="3:6" ht="12.75" customHeight="1" x14ac:dyDescent="0.35">
      <c r="C28" s="6" t="s">
        <v>9</v>
      </c>
      <c r="D28" s="6"/>
      <c r="E28" s="6"/>
    </row>
    <row r="29" spans="3:6" ht="12.75" customHeight="1" x14ac:dyDescent="0.35">
      <c r="C29" s="6" t="s">
        <v>10</v>
      </c>
      <c r="D29" s="6"/>
      <c r="E29" s="6"/>
    </row>
    <row r="30" spans="3:6" ht="15.5" x14ac:dyDescent="0.35">
      <c r="C30" s="6" t="s">
        <v>11</v>
      </c>
      <c r="D30" s="6"/>
      <c r="E30" s="6"/>
      <c r="F30" s="25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6"/>
  <sheetViews>
    <sheetView tabSelected="1" topLeftCell="A10" zoomScaleNormal="100" workbookViewId="0">
      <selection activeCell="A2" sqref="A2:J2"/>
    </sheetView>
  </sheetViews>
  <sheetFormatPr defaultColWidth="9.1796875" defaultRowHeight="13" x14ac:dyDescent="0.3"/>
  <cols>
    <col min="1" max="1" width="25" style="1" customWidth="1"/>
    <col min="2" max="4" width="8.26953125" style="1" customWidth="1"/>
    <col min="5" max="5" width="13.1796875" style="1" customWidth="1"/>
    <col min="6" max="8" width="14.7265625" style="1" customWidth="1"/>
    <col min="9" max="9" width="13.7265625" style="1" customWidth="1"/>
    <col min="10" max="10" width="13.1796875" style="1" customWidth="1"/>
    <col min="11" max="11" width="2.7265625" style="1" customWidth="1"/>
    <col min="12" max="12" width="10.7265625" style="1" customWidth="1"/>
    <col min="13" max="13" width="7.7265625" style="1" customWidth="1"/>
    <col min="14" max="16384" width="9.1796875" style="1"/>
  </cols>
  <sheetData>
    <row r="1" spans="1:14" ht="8.15" customHeight="1" x14ac:dyDescent="0.35">
      <c r="A1" s="2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45">
      <c r="A2" s="76" t="s">
        <v>78</v>
      </c>
      <c r="B2" s="76"/>
      <c r="C2" s="76"/>
      <c r="D2" s="76"/>
      <c r="E2" s="76"/>
      <c r="F2" s="76"/>
      <c r="G2" s="76"/>
      <c r="H2" s="76"/>
      <c r="I2" s="76"/>
      <c r="J2" s="76"/>
      <c r="K2" s="6"/>
    </row>
    <row r="3" spans="1:14" ht="18.75" customHeight="1" x14ac:dyDescent="0.35">
      <c r="A3" s="78" t="s">
        <v>12</v>
      </c>
      <c r="B3" s="78"/>
      <c r="C3" s="78"/>
      <c r="D3" s="78"/>
      <c r="E3" s="78"/>
      <c r="F3" s="78"/>
      <c r="G3" s="78"/>
      <c r="H3" s="78"/>
      <c r="I3" s="78"/>
      <c r="J3" s="78"/>
      <c r="K3" s="6"/>
    </row>
    <row r="4" spans="1:14" ht="18.75" customHeight="1" x14ac:dyDescent="0.35">
      <c r="A4" s="78" t="s">
        <v>13</v>
      </c>
      <c r="B4" s="78"/>
      <c r="C4" s="78"/>
      <c r="D4" s="78"/>
      <c r="E4" s="78"/>
      <c r="F4" s="78"/>
      <c r="G4" s="78"/>
      <c r="H4" s="78"/>
      <c r="I4" s="78"/>
      <c r="J4" s="78"/>
      <c r="K4" s="6"/>
    </row>
    <row r="5" spans="1:14" ht="18.5" x14ac:dyDescent="0.45">
      <c r="A5" s="76" t="s">
        <v>14</v>
      </c>
      <c r="B5" s="76"/>
      <c r="C5" s="76"/>
      <c r="D5" s="76"/>
      <c r="E5" s="76"/>
      <c r="F5" s="76"/>
      <c r="G5" s="76"/>
      <c r="H5" s="76"/>
      <c r="I5" s="76"/>
      <c r="J5" s="76"/>
      <c r="K5" s="6"/>
    </row>
    <row r="6" spans="1:14" s="27" customFormat="1" ht="6.75" customHeight="1" thickBot="1" x14ac:dyDescent="0.4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4" s="27" customFormat="1" ht="13.5" thickTop="1" x14ac:dyDescent="0.3">
      <c r="A7" s="88" t="s">
        <v>15</v>
      </c>
      <c r="B7" s="96" t="s">
        <v>16</v>
      </c>
      <c r="C7" s="86"/>
      <c r="D7" s="97"/>
      <c r="E7" s="101" t="s">
        <v>17</v>
      </c>
      <c r="F7" s="86"/>
      <c r="G7" s="86"/>
      <c r="H7" s="97"/>
      <c r="I7" s="86" t="s">
        <v>18</v>
      </c>
      <c r="J7" s="87"/>
      <c r="K7" s="28"/>
      <c r="L7" s="28"/>
    </row>
    <row r="8" spans="1:14" ht="15.5" x14ac:dyDescent="0.35">
      <c r="A8" s="89"/>
      <c r="B8" s="93" t="s">
        <v>19</v>
      </c>
      <c r="C8" s="94"/>
      <c r="D8" s="95"/>
      <c r="E8" s="98" t="s">
        <v>20</v>
      </c>
      <c r="F8" s="99"/>
      <c r="G8" s="99"/>
      <c r="H8" s="100"/>
      <c r="I8" s="91" t="s">
        <v>21</v>
      </c>
      <c r="J8" s="92"/>
      <c r="K8" s="29"/>
      <c r="L8" s="28"/>
    </row>
    <row r="9" spans="1:14" ht="34.5" customHeight="1" x14ac:dyDescent="0.35">
      <c r="A9" s="52" t="s">
        <v>22</v>
      </c>
      <c r="B9" s="30" t="s">
        <v>23</v>
      </c>
      <c r="C9" s="31" t="s">
        <v>24</v>
      </c>
      <c r="D9" s="32" t="s">
        <v>25</v>
      </c>
      <c r="E9" s="33" t="s">
        <v>26</v>
      </c>
      <c r="F9" s="49" t="s">
        <v>27</v>
      </c>
      <c r="G9" s="49" t="s">
        <v>28</v>
      </c>
      <c r="H9" s="32" t="s">
        <v>29</v>
      </c>
      <c r="I9" s="30" t="s">
        <v>30</v>
      </c>
      <c r="J9" s="34" t="s">
        <v>31</v>
      </c>
      <c r="K9" s="29"/>
      <c r="L9" s="28"/>
      <c r="M9" s="58"/>
      <c r="N9" s="58"/>
    </row>
    <row r="10" spans="1:14" ht="15.5" x14ac:dyDescent="0.35">
      <c r="A10" s="35" t="s">
        <v>32</v>
      </c>
      <c r="B10" s="36">
        <v>0</v>
      </c>
      <c r="C10" s="37">
        <v>1</v>
      </c>
      <c r="D10" s="38">
        <v>1</v>
      </c>
      <c r="E10" s="39"/>
      <c r="F10" s="50"/>
      <c r="G10" s="50"/>
      <c r="H10" s="51"/>
      <c r="I10" s="40"/>
      <c r="J10" s="41"/>
      <c r="K10" s="29"/>
      <c r="L10" s="28"/>
    </row>
    <row r="11" spans="1:14" ht="15.5" x14ac:dyDescent="0.35">
      <c r="A11" s="35" t="s">
        <v>33</v>
      </c>
      <c r="B11" s="36">
        <v>0</v>
      </c>
      <c r="C11" s="37">
        <v>2</v>
      </c>
      <c r="D11" s="38">
        <v>2</v>
      </c>
      <c r="E11" s="39">
        <v>57</v>
      </c>
      <c r="F11" s="50">
        <v>1</v>
      </c>
      <c r="G11" s="50">
        <v>50</v>
      </c>
      <c r="H11" s="51">
        <f t="shared" ref="H11:H26" si="0">G11/E11</f>
        <v>0.8771929824561403</v>
      </c>
      <c r="I11" s="40">
        <v>6</v>
      </c>
      <c r="J11" s="41">
        <v>41.37</v>
      </c>
      <c r="K11" s="29"/>
      <c r="L11" s="28"/>
    </row>
    <row r="12" spans="1:14" ht="15.5" x14ac:dyDescent="0.35">
      <c r="A12" s="35" t="s">
        <v>34</v>
      </c>
      <c r="B12" s="36">
        <v>0</v>
      </c>
      <c r="C12" s="37">
        <v>2</v>
      </c>
      <c r="D12" s="38">
        <v>2</v>
      </c>
      <c r="E12" s="39">
        <v>16</v>
      </c>
      <c r="F12" s="50">
        <v>4</v>
      </c>
      <c r="G12" s="50">
        <v>9</v>
      </c>
      <c r="H12" s="51">
        <f t="shared" si="0"/>
        <v>0.5625</v>
      </c>
      <c r="I12" s="40">
        <v>2</v>
      </c>
      <c r="J12" s="41">
        <v>25.42</v>
      </c>
      <c r="K12" s="29"/>
      <c r="L12" s="28"/>
    </row>
    <row r="13" spans="1:14" ht="15.5" x14ac:dyDescent="0.35">
      <c r="A13" s="35" t="s">
        <v>35</v>
      </c>
      <c r="B13" s="36">
        <v>0</v>
      </c>
      <c r="C13" s="37">
        <v>1</v>
      </c>
      <c r="D13" s="38">
        <v>1</v>
      </c>
      <c r="E13" s="39">
        <v>14</v>
      </c>
      <c r="F13" s="50">
        <v>2</v>
      </c>
      <c r="G13" s="50">
        <v>14</v>
      </c>
      <c r="H13" s="51">
        <f t="shared" si="0"/>
        <v>1</v>
      </c>
      <c r="I13" s="40">
        <v>4</v>
      </c>
      <c r="J13" s="41">
        <v>21.33</v>
      </c>
      <c r="K13" s="29"/>
      <c r="L13" s="28"/>
    </row>
    <row r="14" spans="1:14" ht="15.5" x14ac:dyDescent="0.35">
      <c r="A14" s="35" t="s">
        <v>36</v>
      </c>
      <c r="B14" s="36">
        <v>0</v>
      </c>
      <c r="C14" s="37">
        <v>1</v>
      </c>
      <c r="D14" s="38">
        <v>1</v>
      </c>
      <c r="E14" s="39">
        <v>21</v>
      </c>
      <c r="F14" s="50">
        <v>0</v>
      </c>
      <c r="G14" s="50">
        <v>19</v>
      </c>
      <c r="H14" s="51">
        <f t="shared" si="0"/>
        <v>0.90476190476190477</v>
      </c>
      <c r="I14" s="40">
        <v>6</v>
      </c>
      <c r="J14" s="41">
        <v>21.22</v>
      </c>
      <c r="K14" s="29"/>
      <c r="L14" s="28"/>
    </row>
    <row r="15" spans="1:14" ht="15.5" x14ac:dyDescent="0.35">
      <c r="A15" s="35" t="s">
        <v>37</v>
      </c>
      <c r="B15" s="36">
        <v>0</v>
      </c>
      <c r="C15" s="37">
        <v>2</v>
      </c>
      <c r="D15" s="38">
        <v>2</v>
      </c>
      <c r="E15" s="39">
        <v>41</v>
      </c>
      <c r="F15" s="50">
        <v>4</v>
      </c>
      <c r="G15" s="50">
        <v>34</v>
      </c>
      <c r="H15" s="51">
        <f t="shared" si="0"/>
        <v>0.82926829268292679</v>
      </c>
      <c r="I15" s="40">
        <v>12</v>
      </c>
      <c r="J15" s="41">
        <v>26.32</v>
      </c>
      <c r="K15" s="29"/>
      <c r="L15" s="28"/>
    </row>
    <row r="16" spans="1:14" ht="15.5" x14ac:dyDescent="0.35">
      <c r="A16" s="35" t="s">
        <v>38</v>
      </c>
      <c r="B16" s="36">
        <v>0</v>
      </c>
      <c r="C16" s="37">
        <v>1</v>
      </c>
      <c r="D16" s="38">
        <v>1</v>
      </c>
      <c r="E16" s="39">
        <v>21</v>
      </c>
      <c r="F16" s="50">
        <v>6</v>
      </c>
      <c r="G16" s="50">
        <v>16</v>
      </c>
      <c r="H16" s="51">
        <f t="shared" si="0"/>
        <v>0.76190476190476186</v>
      </c>
      <c r="I16" s="40">
        <v>1</v>
      </c>
      <c r="J16" s="41">
        <v>38.18</v>
      </c>
      <c r="K16" s="29"/>
      <c r="L16" s="28"/>
    </row>
    <row r="17" spans="1:12" ht="15.5" x14ac:dyDescent="0.35">
      <c r="A17" s="35" t="s">
        <v>39</v>
      </c>
      <c r="B17" s="36">
        <v>0</v>
      </c>
      <c r="C17" s="37">
        <v>1</v>
      </c>
      <c r="D17" s="38">
        <v>1</v>
      </c>
      <c r="E17" s="39">
        <v>15</v>
      </c>
      <c r="F17" s="50">
        <v>1</v>
      </c>
      <c r="G17" s="50">
        <v>13</v>
      </c>
      <c r="H17" s="51">
        <f t="shared" si="0"/>
        <v>0.8666666666666667</v>
      </c>
      <c r="I17" s="40">
        <v>0</v>
      </c>
      <c r="J17" s="41"/>
      <c r="K17" s="29"/>
      <c r="L17" s="28"/>
    </row>
    <row r="18" spans="1:12" ht="15.5" x14ac:dyDescent="0.35">
      <c r="A18" s="35" t="s">
        <v>40</v>
      </c>
      <c r="B18" s="36">
        <v>0</v>
      </c>
      <c r="C18" s="37">
        <v>1</v>
      </c>
      <c r="D18" s="38">
        <v>1</v>
      </c>
      <c r="E18" s="39">
        <v>48</v>
      </c>
      <c r="F18" s="50">
        <v>5</v>
      </c>
      <c r="G18" s="50">
        <v>46</v>
      </c>
      <c r="H18" s="51">
        <f>IF(G18&gt;0,G18/E18,0)</f>
        <v>0.95833333333333337</v>
      </c>
      <c r="I18" s="40">
        <v>11</v>
      </c>
      <c r="J18" s="41">
        <v>26.95</v>
      </c>
      <c r="K18" s="29"/>
      <c r="L18" s="28"/>
    </row>
    <row r="19" spans="1:12" ht="15.5" x14ac:dyDescent="0.35">
      <c r="A19" s="35" t="s">
        <v>41</v>
      </c>
      <c r="B19" s="36">
        <v>0</v>
      </c>
      <c r="C19" s="37">
        <v>2</v>
      </c>
      <c r="D19" s="38">
        <v>2</v>
      </c>
      <c r="E19" s="39">
        <v>18</v>
      </c>
      <c r="F19" s="50">
        <v>0</v>
      </c>
      <c r="G19" s="50">
        <v>10</v>
      </c>
      <c r="H19" s="51">
        <f t="shared" si="0"/>
        <v>0.55555555555555558</v>
      </c>
      <c r="I19" s="40">
        <v>1</v>
      </c>
      <c r="J19" s="41">
        <v>45</v>
      </c>
      <c r="K19" s="29"/>
      <c r="L19" s="28"/>
    </row>
    <row r="20" spans="1:12" ht="15.5" x14ac:dyDescent="0.35">
      <c r="A20" s="35" t="s">
        <v>42</v>
      </c>
      <c r="B20" s="36">
        <v>0</v>
      </c>
      <c r="C20" s="37">
        <v>2</v>
      </c>
      <c r="D20" s="38">
        <v>2</v>
      </c>
      <c r="E20" s="39">
        <v>22</v>
      </c>
      <c r="F20" s="50">
        <v>3</v>
      </c>
      <c r="G20" s="50">
        <v>20</v>
      </c>
      <c r="H20" s="51">
        <f t="shared" si="0"/>
        <v>0.90909090909090906</v>
      </c>
      <c r="I20" s="40">
        <v>2</v>
      </c>
      <c r="J20" s="41">
        <v>33.1</v>
      </c>
      <c r="K20" s="29"/>
      <c r="L20" s="28"/>
    </row>
    <row r="21" spans="1:12" ht="15.5" x14ac:dyDescent="0.35">
      <c r="A21" s="35" t="s">
        <v>43</v>
      </c>
      <c r="B21" s="36">
        <v>0</v>
      </c>
      <c r="C21" s="37">
        <v>2</v>
      </c>
      <c r="D21" s="38">
        <v>2</v>
      </c>
      <c r="E21" s="39">
        <v>59</v>
      </c>
      <c r="F21" s="50">
        <v>6</v>
      </c>
      <c r="G21" s="50">
        <v>58</v>
      </c>
      <c r="H21" s="51">
        <f t="shared" si="0"/>
        <v>0.98305084745762716</v>
      </c>
      <c r="I21" s="40">
        <v>16</v>
      </c>
      <c r="J21" s="41">
        <v>27.26</v>
      </c>
      <c r="K21" s="29"/>
      <c r="L21" s="28"/>
    </row>
    <row r="22" spans="1:12" ht="15.5" x14ac:dyDescent="0.35">
      <c r="A22" s="35" t="s">
        <v>44</v>
      </c>
      <c r="B22" s="36">
        <v>0</v>
      </c>
      <c r="C22" s="37">
        <v>2</v>
      </c>
      <c r="D22" s="38">
        <v>2</v>
      </c>
      <c r="E22" s="39">
        <v>36</v>
      </c>
      <c r="F22" s="50">
        <v>6</v>
      </c>
      <c r="G22" s="50">
        <v>35</v>
      </c>
      <c r="H22" s="51">
        <f t="shared" si="0"/>
        <v>0.97222222222222221</v>
      </c>
      <c r="I22" s="40">
        <v>6</v>
      </c>
      <c r="J22" s="41">
        <v>55.2</v>
      </c>
      <c r="K22" s="29"/>
      <c r="L22" s="28"/>
    </row>
    <row r="23" spans="1:12" ht="15.5" x14ac:dyDescent="0.35">
      <c r="A23" s="35" t="s">
        <v>45</v>
      </c>
      <c r="B23" s="36">
        <v>0</v>
      </c>
      <c r="C23" s="37">
        <v>2</v>
      </c>
      <c r="D23" s="38">
        <v>2</v>
      </c>
      <c r="E23" s="39">
        <v>24</v>
      </c>
      <c r="F23" s="50">
        <v>4</v>
      </c>
      <c r="G23" s="50">
        <v>24</v>
      </c>
      <c r="H23" s="51">
        <f t="shared" si="0"/>
        <v>1</v>
      </c>
      <c r="I23" s="40">
        <v>7</v>
      </c>
      <c r="J23" s="41">
        <v>26</v>
      </c>
      <c r="K23" s="29"/>
      <c r="L23" s="28"/>
    </row>
    <row r="24" spans="1:12" ht="15.5" x14ac:dyDescent="0.35">
      <c r="A24" s="35" t="s">
        <v>46</v>
      </c>
      <c r="B24" s="36">
        <v>0</v>
      </c>
      <c r="C24" s="37">
        <v>2</v>
      </c>
      <c r="D24" s="38">
        <v>2</v>
      </c>
      <c r="E24" s="39">
        <v>39</v>
      </c>
      <c r="F24" s="50">
        <v>3</v>
      </c>
      <c r="G24" s="50">
        <v>33</v>
      </c>
      <c r="H24" s="51">
        <f t="shared" si="0"/>
        <v>0.84615384615384615</v>
      </c>
      <c r="I24" s="40">
        <v>1</v>
      </c>
      <c r="J24" s="41">
        <v>62.5</v>
      </c>
      <c r="K24" s="29"/>
      <c r="L24" s="28"/>
    </row>
    <row r="25" spans="1:12" ht="15.5" x14ac:dyDescent="0.35">
      <c r="A25" s="35" t="s">
        <v>47</v>
      </c>
      <c r="B25" s="36">
        <v>0</v>
      </c>
      <c r="C25" s="37">
        <v>2</v>
      </c>
      <c r="D25" s="38">
        <v>2</v>
      </c>
      <c r="E25" s="39">
        <v>50</v>
      </c>
      <c r="F25" s="50">
        <v>1</v>
      </c>
      <c r="G25" s="50">
        <v>48</v>
      </c>
      <c r="H25" s="51">
        <f t="shared" si="0"/>
        <v>0.96</v>
      </c>
      <c r="I25" s="40">
        <v>10</v>
      </c>
      <c r="J25" s="41">
        <v>22.49</v>
      </c>
      <c r="K25" s="29"/>
      <c r="L25" s="28"/>
    </row>
    <row r="26" spans="1:12" ht="15.5" x14ac:dyDescent="0.35">
      <c r="A26" s="35" t="s">
        <v>48</v>
      </c>
      <c r="B26" s="36">
        <f>SUM(B10:B25)</f>
        <v>0</v>
      </c>
      <c r="C26" s="37">
        <f>SUM(C10:C25)</f>
        <v>26</v>
      </c>
      <c r="D26" s="38">
        <f>SUM(D10:D25)</f>
        <v>26</v>
      </c>
      <c r="E26" s="42">
        <v>453</v>
      </c>
      <c r="F26" s="53">
        <v>59</v>
      </c>
      <c r="G26" s="48">
        <v>404</v>
      </c>
      <c r="H26" s="51">
        <f t="shared" si="0"/>
        <v>0.89183222958057395</v>
      </c>
      <c r="I26" s="43">
        <v>85</v>
      </c>
      <c r="J26" s="41">
        <v>28.74</v>
      </c>
      <c r="K26" s="29"/>
      <c r="L26" s="28"/>
    </row>
    <row r="27" spans="1:12" s="6" customFormat="1" ht="14.15" customHeight="1" x14ac:dyDescent="0.35">
      <c r="A27" s="6" t="s">
        <v>49</v>
      </c>
    </row>
    <row r="28" spans="1:12" s="6" customFormat="1" ht="14.15" customHeight="1" x14ac:dyDescent="0.35">
      <c r="A28" s="6" t="s">
        <v>50</v>
      </c>
    </row>
    <row r="29" spans="1:12" s="6" customFormat="1" ht="14.15" customHeight="1" x14ac:dyDescent="0.35">
      <c r="A29" s="6" t="s">
        <v>51</v>
      </c>
    </row>
    <row r="30" spans="1:12" s="6" customFormat="1" ht="42.75" customHeight="1" x14ac:dyDescent="0.35">
      <c r="A30" s="90" t="s">
        <v>75</v>
      </c>
      <c r="B30" s="90"/>
      <c r="C30" s="90"/>
      <c r="D30" s="90"/>
      <c r="E30" s="90"/>
      <c r="F30" s="90"/>
      <c r="G30" s="90"/>
      <c r="H30" s="90"/>
      <c r="I30" s="90"/>
      <c r="J30" s="90"/>
    </row>
    <row r="31" spans="1:12" ht="14.15" customHeight="1" x14ac:dyDescent="0.35">
      <c r="A31" s="1" t="s">
        <v>77</v>
      </c>
      <c r="B31" s="6"/>
      <c r="C31" s="6"/>
      <c r="D31" s="6"/>
      <c r="E31" s="6"/>
      <c r="F31" s="6"/>
      <c r="G31" s="6"/>
      <c r="H31" s="6"/>
      <c r="I31" s="6"/>
      <c r="J31" s="45"/>
      <c r="K31" s="6"/>
    </row>
    <row r="36" spans="10:12" x14ac:dyDescent="0.3">
      <c r="J36" s="44"/>
      <c r="K36" s="44"/>
      <c r="L36" s="44"/>
    </row>
  </sheetData>
  <mergeCells count="12">
    <mergeCell ref="A30:J30"/>
    <mergeCell ref="I8:J8"/>
    <mergeCell ref="B8:D8"/>
    <mergeCell ref="B7:D7"/>
    <mergeCell ref="E8:H8"/>
    <mergeCell ref="E7:H7"/>
    <mergeCell ref="A3:J3"/>
    <mergeCell ref="A2:J2"/>
    <mergeCell ref="A4:J4"/>
    <mergeCell ref="A5:J5"/>
    <mergeCell ref="I7:J7"/>
    <mergeCell ref="A7:A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topLeftCell="A7" workbookViewId="0">
      <selection activeCell="A25" sqref="A25:J25"/>
    </sheetView>
  </sheetViews>
  <sheetFormatPr defaultColWidth="9.1796875" defaultRowHeight="13" x14ac:dyDescent="0.3"/>
  <cols>
    <col min="1" max="1" width="25" style="1" customWidth="1"/>
    <col min="2" max="2" width="23.36328125" style="1" customWidth="1"/>
    <col min="3" max="3" width="17.1796875" style="1" customWidth="1"/>
    <col min="4" max="4" width="10.7265625" style="1" customWidth="1"/>
    <col min="5" max="5" width="9.81640625" style="1" customWidth="1"/>
    <col min="6" max="6" width="9.1796875" style="1"/>
    <col min="7" max="7" width="16.36328125" style="1" customWidth="1"/>
    <col min="8" max="8" width="10" style="1" customWidth="1"/>
    <col min="9" max="9" width="9.1796875" style="1"/>
    <col min="10" max="10" width="11.81640625" style="1" customWidth="1"/>
    <col min="11" max="16384" width="9.1796875" style="1"/>
  </cols>
  <sheetData>
    <row r="1" spans="1:10" ht="18.5" x14ac:dyDescent="0.45">
      <c r="A1" s="76" t="s">
        <v>76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" customHeight="1" x14ac:dyDescent="0.35">
      <c r="A2" s="78" t="str">
        <f>'1.veterans &amp; employment'!A3</f>
        <v>LVER/DVOP Grants Summary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15.5" x14ac:dyDescent="0.35">
      <c r="A3" s="78" t="str">
        <f>'1.veterans &amp; employment'!A4</f>
        <v xml:space="preserve"> FY23 Quarter Ending September 30, 2022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8.5" x14ac:dyDescent="0.45">
      <c r="A4" s="76" t="s">
        <v>52</v>
      </c>
      <c r="B4" s="76"/>
      <c r="C4" s="76"/>
      <c r="D4" s="76"/>
      <c r="E4" s="76"/>
      <c r="F4" s="76"/>
      <c r="G4" s="76"/>
      <c r="H4" s="76"/>
      <c r="I4" s="76"/>
      <c r="J4" s="76"/>
    </row>
    <row r="5" spans="1:10" s="6" customFormat="1" ht="15.5" x14ac:dyDescent="0.35">
      <c r="A5" s="63" t="s">
        <v>53</v>
      </c>
      <c r="B5" s="64" t="s">
        <v>54</v>
      </c>
      <c r="C5" s="64" t="s">
        <v>55</v>
      </c>
      <c r="D5" s="64" t="s">
        <v>56</v>
      </c>
      <c r="E5" s="64" t="s">
        <v>57</v>
      </c>
      <c r="F5" s="64" t="s">
        <v>58</v>
      </c>
      <c r="G5" s="64" t="s">
        <v>59</v>
      </c>
      <c r="H5" s="64" t="s">
        <v>60</v>
      </c>
      <c r="I5" s="64" t="s">
        <v>61</v>
      </c>
      <c r="J5" s="65" t="s">
        <v>62</v>
      </c>
    </row>
    <row r="6" spans="1:10" s="6" customFormat="1" ht="46.5" x14ac:dyDescent="0.35">
      <c r="A6" s="66" t="s">
        <v>22</v>
      </c>
      <c r="B6" s="67" t="s">
        <v>63</v>
      </c>
      <c r="C6" s="67" t="s">
        <v>64</v>
      </c>
      <c r="D6" s="67" t="s">
        <v>65</v>
      </c>
      <c r="E6" s="67" t="s">
        <v>66</v>
      </c>
      <c r="F6" s="67" t="s">
        <v>67</v>
      </c>
      <c r="G6" s="67" t="s">
        <v>68</v>
      </c>
      <c r="H6" s="67" t="s">
        <v>69</v>
      </c>
      <c r="I6" s="67" t="s">
        <v>70</v>
      </c>
      <c r="J6" s="68" t="s">
        <v>71</v>
      </c>
    </row>
    <row r="7" spans="1:10" s="6" customFormat="1" ht="15.5" x14ac:dyDescent="0.35">
      <c r="A7" s="66" t="s">
        <v>32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s="6" customFormat="1" ht="15.5" x14ac:dyDescent="0.35">
      <c r="A8" s="66" t="s">
        <v>33</v>
      </c>
      <c r="B8" s="46">
        <v>3</v>
      </c>
      <c r="C8" s="46">
        <v>12</v>
      </c>
      <c r="D8" s="46">
        <v>49</v>
      </c>
      <c r="E8" s="46">
        <v>0</v>
      </c>
      <c r="F8" s="46">
        <v>21</v>
      </c>
      <c r="G8" s="46">
        <v>3</v>
      </c>
      <c r="H8" s="46">
        <v>0</v>
      </c>
      <c r="I8" s="46">
        <v>0</v>
      </c>
      <c r="J8" s="47">
        <v>0</v>
      </c>
    </row>
    <row r="9" spans="1:10" s="6" customFormat="1" ht="15.5" x14ac:dyDescent="0.35">
      <c r="A9" s="66" t="s">
        <v>34</v>
      </c>
      <c r="B9" s="46">
        <v>3</v>
      </c>
      <c r="C9" s="46">
        <v>3</v>
      </c>
      <c r="D9" s="46">
        <v>9</v>
      </c>
      <c r="E9" s="46">
        <v>0</v>
      </c>
      <c r="F9" s="46">
        <v>12</v>
      </c>
      <c r="G9" s="46">
        <v>0</v>
      </c>
      <c r="H9" s="46">
        <v>3</v>
      </c>
      <c r="I9" s="46">
        <v>0</v>
      </c>
      <c r="J9" s="47">
        <v>0</v>
      </c>
    </row>
    <row r="10" spans="1:10" s="6" customFormat="1" ht="15.5" x14ac:dyDescent="0.35">
      <c r="A10" s="66" t="s">
        <v>35</v>
      </c>
      <c r="B10" s="46">
        <v>5</v>
      </c>
      <c r="C10" s="46">
        <v>2</v>
      </c>
      <c r="D10" s="46">
        <v>14</v>
      </c>
      <c r="E10" s="46">
        <v>0</v>
      </c>
      <c r="F10" s="46">
        <v>14</v>
      </c>
      <c r="G10" s="46">
        <v>0</v>
      </c>
      <c r="H10" s="46">
        <v>0</v>
      </c>
      <c r="I10" s="46">
        <v>0</v>
      </c>
      <c r="J10" s="47">
        <v>0</v>
      </c>
    </row>
    <row r="11" spans="1:10" s="6" customFormat="1" ht="15.5" x14ac:dyDescent="0.35">
      <c r="A11" s="66" t="s">
        <v>36</v>
      </c>
      <c r="B11" s="46">
        <v>7</v>
      </c>
      <c r="C11" s="46">
        <v>14</v>
      </c>
      <c r="D11" s="46">
        <v>19</v>
      </c>
      <c r="E11" s="46">
        <v>0</v>
      </c>
      <c r="F11" s="46">
        <v>18</v>
      </c>
      <c r="G11" s="46">
        <v>4</v>
      </c>
      <c r="H11" s="46">
        <v>8</v>
      </c>
      <c r="I11" s="46">
        <v>0</v>
      </c>
      <c r="J11" s="47">
        <v>0</v>
      </c>
    </row>
    <row r="12" spans="1:10" s="6" customFormat="1" ht="15.5" x14ac:dyDescent="0.35">
      <c r="A12" s="66" t="s">
        <v>37</v>
      </c>
      <c r="B12" s="46">
        <v>15</v>
      </c>
      <c r="C12" s="46">
        <v>25</v>
      </c>
      <c r="D12" s="46">
        <v>32</v>
      </c>
      <c r="E12" s="46">
        <v>0</v>
      </c>
      <c r="F12" s="46">
        <v>39</v>
      </c>
      <c r="G12" s="46">
        <v>1</v>
      </c>
      <c r="H12" s="46">
        <v>5</v>
      </c>
      <c r="I12" s="46">
        <v>0</v>
      </c>
      <c r="J12" s="47">
        <v>0</v>
      </c>
    </row>
    <row r="13" spans="1:10" s="6" customFormat="1" ht="15.5" x14ac:dyDescent="0.35">
      <c r="A13" s="66" t="s">
        <v>38</v>
      </c>
      <c r="B13" s="46">
        <v>9</v>
      </c>
      <c r="C13" s="46">
        <v>12</v>
      </c>
      <c r="D13" s="46">
        <v>16</v>
      </c>
      <c r="E13" s="46">
        <v>0</v>
      </c>
      <c r="F13" s="46">
        <v>11</v>
      </c>
      <c r="G13" s="46">
        <v>0</v>
      </c>
      <c r="H13" s="46">
        <v>2</v>
      </c>
      <c r="I13" s="46">
        <v>0</v>
      </c>
      <c r="J13" s="47">
        <v>0</v>
      </c>
    </row>
    <row r="14" spans="1:10" s="6" customFormat="1" ht="15.5" x14ac:dyDescent="0.35">
      <c r="A14" s="66" t="s">
        <v>39</v>
      </c>
      <c r="B14" s="46">
        <v>8</v>
      </c>
      <c r="C14" s="46">
        <v>5</v>
      </c>
      <c r="D14" s="46">
        <v>9</v>
      </c>
      <c r="E14" s="46">
        <v>2</v>
      </c>
      <c r="F14" s="46">
        <v>7</v>
      </c>
      <c r="G14" s="46">
        <v>0</v>
      </c>
      <c r="H14" s="46">
        <v>0</v>
      </c>
      <c r="I14" s="46">
        <v>0</v>
      </c>
      <c r="J14" s="47">
        <v>0</v>
      </c>
    </row>
    <row r="15" spans="1:10" s="6" customFormat="1" ht="15.5" x14ac:dyDescent="0.35">
      <c r="A15" s="66" t="s">
        <v>40</v>
      </c>
      <c r="B15" s="46">
        <v>23</v>
      </c>
      <c r="C15" s="46">
        <v>20</v>
      </c>
      <c r="D15" s="46">
        <v>35</v>
      </c>
      <c r="E15" s="46">
        <v>0</v>
      </c>
      <c r="F15" s="46">
        <v>40</v>
      </c>
      <c r="G15" s="46">
        <v>0</v>
      </c>
      <c r="H15" s="46">
        <v>0</v>
      </c>
      <c r="I15" s="46">
        <v>0</v>
      </c>
      <c r="J15" s="47">
        <v>0</v>
      </c>
    </row>
    <row r="16" spans="1:10" s="6" customFormat="1" ht="15.5" x14ac:dyDescent="0.35">
      <c r="A16" s="66" t="s">
        <v>41</v>
      </c>
      <c r="B16" s="46">
        <v>0</v>
      </c>
      <c r="C16" s="46">
        <v>0</v>
      </c>
      <c r="D16" s="46">
        <v>10</v>
      </c>
      <c r="E16" s="46">
        <v>0</v>
      </c>
      <c r="F16" s="46">
        <v>10</v>
      </c>
      <c r="G16" s="46">
        <v>0</v>
      </c>
      <c r="H16" s="46">
        <v>6</v>
      </c>
      <c r="I16" s="46">
        <v>0</v>
      </c>
      <c r="J16" s="47">
        <v>0</v>
      </c>
    </row>
    <row r="17" spans="1:14" s="6" customFormat="1" ht="15.5" x14ac:dyDescent="0.35">
      <c r="A17" s="66" t="s">
        <v>42</v>
      </c>
      <c r="B17" s="46">
        <v>9</v>
      </c>
      <c r="C17" s="46">
        <v>5</v>
      </c>
      <c r="D17" s="46">
        <v>13</v>
      </c>
      <c r="E17" s="46">
        <v>0</v>
      </c>
      <c r="F17" s="46">
        <v>21</v>
      </c>
      <c r="G17" s="46">
        <v>0</v>
      </c>
      <c r="H17" s="46">
        <v>1</v>
      </c>
      <c r="I17" s="46">
        <v>0</v>
      </c>
      <c r="J17" s="47">
        <v>1</v>
      </c>
    </row>
    <row r="18" spans="1:14" s="6" customFormat="1" ht="15.5" x14ac:dyDescent="0.35">
      <c r="A18" s="66" t="s">
        <v>43</v>
      </c>
      <c r="B18" s="46">
        <v>6</v>
      </c>
      <c r="C18" s="46">
        <v>6</v>
      </c>
      <c r="D18" s="46">
        <v>3</v>
      </c>
      <c r="E18" s="46">
        <v>0</v>
      </c>
      <c r="F18" s="46">
        <v>59</v>
      </c>
      <c r="G18" s="46">
        <v>0</v>
      </c>
      <c r="H18" s="46">
        <v>11</v>
      </c>
      <c r="I18" s="46">
        <v>0</v>
      </c>
      <c r="J18" s="47">
        <v>0</v>
      </c>
    </row>
    <row r="19" spans="1:14" s="6" customFormat="1" ht="15.5" x14ac:dyDescent="0.35">
      <c r="A19" s="66" t="s">
        <v>44</v>
      </c>
      <c r="B19" s="46">
        <v>13</v>
      </c>
      <c r="C19" s="46">
        <v>9</v>
      </c>
      <c r="D19" s="46">
        <v>18</v>
      </c>
      <c r="E19" s="46">
        <v>0</v>
      </c>
      <c r="F19" s="46">
        <v>31</v>
      </c>
      <c r="G19" s="46">
        <v>0</v>
      </c>
      <c r="H19" s="46">
        <v>1</v>
      </c>
      <c r="I19" s="46">
        <v>1</v>
      </c>
      <c r="J19" s="47">
        <v>0</v>
      </c>
    </row>
    <row r="20" spans="1:14" s="6" customFormat="1" ht="15.5" x14ac:dyDescent="0.35">
      <c r="A20" s="66" t="s">
        <v>45</v>
      </c>
      <c r="B20" s="46">
        <v>12</v>
      </c>
      <c r="C20" s="46">
        <v>9</v>
      </c>
      <c r="D20" s="46">
        <v>18</v>
      </c>
      <c r="E20" s="46">
        <v>0</v>
      </c>
      <c r="F20" s="46">
        <v>15</v>
      </c>
      <c r="G20" s="46">
        <v>0</v>
      </c>
      <c r="H20" s="46">
        <v>9</v>
      </c>
      <c r="I20" s="46">
        <v>1</v>
      </c>
      <c r="J20" s="47">
        <v>0</v>
      </c>
    </row>
    <row r="21" spans="1:14" s="6" customFormat="1" ht="15.5" x14ac:dyDescent="0.35">
      <c r="A21" s="66" t="s">
        <v>46</v>
      </c>
      <c r="B21" s="46">
        <v>7</v>
      </c>
      <c r="C21" s="46">
        <v>14</v>
      </c>
      <c r="D21" s="46">
        <v>33</v>
      </c>
      <c r="E21" s="46">
        <v>0</v>
      </c>
      <c r="F21" s="46">
        <v>7</v>
      </c>
      <c r="G21" s="46">
        <v>8</v>
      </c>
      <c r="H21" s="46">
        <v>0</v>
      </c>
      <c r="I21" s="46">
        <v>0</v>
      </c>
      <c r="J21" s="47">
        <v>0</v>
      </c>
    </row>
    <row r="22" spans="1:14" s="6" customFormat="1" ht="16" thickBot="1" x14ac:dyDescent="0.4">
      <c r="A22" s="66" t="s">
        <v>47</v>
      </c>
      <c r="B22" s="46">
        <v>16</v>
      </c>
      <c r="C22" s="46">
        <v>33</v>
      </c>
      <c r="D22" s="46">
        <v>46</v>
      </c>
      <c r="E22" s="46">
        <v>0</v>
      </c>
      <c r="F22" s="46">
        <v>48</v>
      </c>
      <c r="G22" s="46">
        <v>3</v>
      </c>
      <c r="H22" s="46">
        <v>3</v>
      </c>
      <c r="I22" s="46">
        <v>7</v>
      </c>
      <c r="J22" s="47">
        <v>0</v>
      </c>
    </row>
    <row r="23" spans="1:14" s="6" customFormat="1" ht="16" thickTop="1" x14ac:dyDescent="0.35">
      <c r="A23" s="70" t="s">
        <v>72</v>
      </c>
      <c r="B23" s="71"/>
      <c r="C23" s="71"/>
      <c r="D23" s="71"/>
      <c r="E23" s="71"/>
      <c r="F23" s="71"/>
      <c r="G23" s="71"/>
      <c r="H23" s="71"/>
      <c r="I23" s="71"/>
      <c r="J23" s="71"/>
      <c r="K23" s="69"/>
      <c r="L23" s="69"/>
      <c r="M23" s="69"/>
      <c r="N23" s="69"/>
    </row>
    <row r="24" spans="1:14" s="6" customFormat="1" ht="15.5" x14ac:dyDescent="0.35">
      <c r="A24" s="72" t="s">
        <v>50</v>
      </c>
      <c r="B24" s="73"/>
      <c r="C24" s="73"/>
      <c r="D24" s="73"/>
      <c r="E24" s="73"/>
      <c r="F24" s="73"/>
      <c r="G24" s="73"/>
      <c r="H24" s="73"/>
      <c r="I24" s="73"/>
      <c r="J24" s="73"/>
      <c r="K24" s="69"/>
      <c r="L24" s="69"/>
      <c r="M24" s="69"/>
      <c r="N24" s="69"/>
    </row>
    <row r="25" spans="1:14" x14ac:dyDescent="0.3">
      <c r="A25" s="74" t="s">
        <v>77</v>
      </c>
      <c r="B25" s="75"/>
      <c r="C25" s="75"/>
      <c r="D25" s="75"/>
      <c r="E25" s="75"/>
      <c r="F25" s="75"/>
      <c r="G25" s="75"/>
      <c r="H25" s="75"/>
      <c r="I25" s="75"/>
      <c r="J25" s="75"/>
      <c r="K25" s="61"/>
      <c r="L25" s="61"/>
      <c r="M25" s="61"/>
      <c r="N25" s="61"/>
    </row>
    <row r="26" spans="1:14" x14ac:dyDescent="0.3">
      <c r="J26" s="45"/>
    </row>
  </sheetData>
  <mergeCells count="7">
    <mergeCell ref="A23:J23"/>
    <mergeCell ref="A24:J24"/>
    <mergeCell ref="A25:J25"/>
    <mergeCell ref="A1:J1"/>
    <mergeCell ref="A2:J2"/>
    <mergeCell ref="A3:J3"/>
    <mergeCell ref="A4:J4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42FDE5-01BA-4FFB-9485-3EF87CB96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56BEF9E-E19D-4389-A2A0-7304D98FFE3E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Pinkham, Laurie (EOL)</cp:lastModifiedBy>
  <cp:revision/>
  <dcterms:created xsi:type="dcterms:W3CDTF">2003-12-23T17:32:18Z</dcterms:created>
  <dcterms:modified xsi:type="dcterms:W3CDTF">2026-06-12T20:45:03Z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