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3 Reports/FY23 Q1 09302022/"/>
    </mc:Choice>
  </mc:AlternateContent>
  <xr:revisionPtr revIDLastSave="1009" documentId="8_{700455B2-A235-41B5-961D-499665C04612}" xr6:coauthVersionLast="47" xr6:coauthVersionMax="47" xr10:uidLastSave="{F57001DB-01DF-41D4-ADE8-675E1D39E8C5}"/>
  <bookViews>
    <workbookView xWindow="13500" yWindow="420" windowWidth="15315" windowHeight="14295" tabRatio="762" firstSheet="1" xr2:uid="{00000000-000D-0000-FFFF-FFFF00000000}"/>
  </bookViews>
  <sheets>
    <sheet name="Cover Sheet" sheetId="4" r:id="rId1"/>
    <sheet name="1.veterans &amp; employment" sheetId="1" r:id="rId2"/>
    <sheet name="2. services to veterans" sheetId="3" r:id="rId3"/>
  </sheets>
  <definedNames>
    <definedName name="_xlnm.Print_Area" localSheetId="1">'1.veterans &amp; employment'!$A$1:$K$35</definedName>
    <definedName name="_xlnm.Print_Area" localSheetId="0">'Cover Sheet'!$C$2:$F$30</definedName>
    <definedName name="_xlnm.Print_Titles" localSheetId="1">'1.veterans &amp; employment'!$7:$7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A3" i="3"/>
  <c r="H17" i="1"/>
  <c r="H15" i="1"/>
  <c r="H28" i="1"/>
  <c r="H26" i="1"/>
  <c r="H25" i="1"/>
  <c r="H24" i="1"/>
  <c r="H23" i="1"/>
  <c r="H22" i="1"/>
  <c r="H21" i="1"/>
  <c r="H20" i="1"/>
  <c r="H18" i="1"/>
  <c r="H16" i="1"/>
  <c r="H14" i="1"/>
  <c r="H13" i="1"/>
  <c r="H12" i="1"/>
  <c r="B28" i="1"/>
  <c r="D28" i="1"/>
  <c r="C28" i="1"/>
  <c r="A2" i="3"/>
</calcChain>
</file>

<file path=xl/sharedStrings.xml><?xml version="1.0" encoding="utf-8"?>
<sst xmlns="http://schemas.openxmlformats.org/spreadsheetml/2006/main" count="99" uniqueCount="80">
  <si>
    <t>TAB 4</t>
  </si>
  <si>
    <t>VETERANS ACTIVITY REPORT</t>
  </si>
  <si>
    <t>LVER/DVOP Grants Summary by Workforce Area</t>
  </si>
  <si>
    <t>FY23 Quarter Ending September 30, 2022</t>
  </si>
  <si>
    <t xml:space="preserve">Table 1:  Staff Assignments, </t>
  </si>
  <si>
    <r>
      <t xml:space="preserve">Table 1: </t>
    </r>
    <r>
      <rPr>
        <b/>
        <sz val="14"/>
        <rFont val="Calibri"/>
        <family val="2"/>
      </rPr>
      <t xml:space="preserve"> Veterans Served, and</t>
    </r>
  </si>
  <si>
    <r>
      <t xml:space="preserve">Table 1: </t>
    </r>
    <r>
      <rPr>
        <b/>
        <sz val="14"/>
        <rFont val="Calibri"/>
        <family val="2"/>
      </rPr>
      <t xml:space="preserve"> Employment Outcomes</t>
    </r>
  </si>
  <si>
    <t>Table 2:  Services Provided</t>
  </si>
  <si>
    <t>* One-Stop Career Center Activity Report</t>
  </si>
  <si>
    <t xml:space="preserve">LVER Local Veterans Employment Representative </t>
  </si>
  <si>
    <t>DVOP Disabled Veterans Outreach Program</t>
  </si>
  <si>
    <t>Compiled from ad hoc Crystal report to produce OSCCAR-like data for Veterans served by LVER/DVOP grants.</t>
  </si>
  <si>
    <t>Compiled by MassHire Department of Career Services</t>
  </si>
  <si>
    <t xml:space="preserve"> TAB 4 - VETERANS ACTIVITY REPORT</t>
  </si>
  <si>
    <t>LVER/DVOP Grants Summary</t>
  </si>
  <si>
    <t xml:space="preserve"> FY23 Quarter Ending September 30, 2022</t>
  </si>
  <si>
    <t>Table 1 - Staff Assignments, Veterans Served, and Employment Outcomes</t>
  </si>
  <si>
    <t>a</t>
  </si>
  <si>
    <t>b</t>
  </si>
  <si>
    <t>c</t>
  </si>
  <si>
    <t>d</t>
  </si>
  <si>
    <t>Staff Assignments</t>
  </si>
  <si>
    <t>Veterans Served</t>
  </si>
  <si>
    <t>Employment</t>
  </si>
  <si>
    <t>Workforce Area</t>
  </si>
  <si>
    <t>FTEs              LVER</t>
  </si>
  <si>
    <t>FTEs              DVOP</t>
  </si>
  <si>
    <t>FTEs              Total</t>
  </si>
  <si>
    <t>Total Veterans Served</t>
  </si>
  <si>
    <t>New to MOSES Veterans</t>
  </si>
  <si>
    <t>Individualized Services</t>
  </si>
  <si>
    <t>Individualized Service Rate</t>
  </si>
  <si>
    <t>Entered Employment</t>
  </si>
  <si>
    <t>Average Hourly Wage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</si>
  <si>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</si>
  <si>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</si>
  <si>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</si>
  <si>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</si>
  <si>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</si>
  <si>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</si>
  <si>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</si>
  <si>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</si>
  <si>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</si>
  <si>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</si>
  <si>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</si>
  <si>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</si>
  <si>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</si>
  <si>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 Mass</t>
  </si>
  <si>
    <t>North Shore</t>
  </si>
  <si>
    <t>South Shore</t>
  </si>
  <si>
    <t xml:space="preserve"> </t>
  </si>
  <si>
    <t>Statewide All Offices**</t>
  </si>
  <si>
    <t xml:space="preserve">** 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</si>
  <si>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</t>
  </si>
  <si>
    <t>FTE - Full Time Employee funded by the LVER/DVOP grant.</t>
  </si>
  <si>
    <r>
      <t xml:space="preserve">Employment Outcomes are based on administrative data entered at Career Centers.  Employment Outcomes above represent only a portion of the employed veterans that will be verified through wage record matching and reported in federal performance reports.  </t>
    </r>
    <r>
      <rPr>
        <i/>
        <sz val="10"/>
        <rFont val="Calibri"/>
        <family val="2"/>
      </rPr>
      <t>See Tab 10 - Labor Exchange and Veterans Performance Reports</t>
    </r>
  </si>
  <si>
    <t xml:space="preserve">   </t>
  </si>
  <si>
    <t>TAB 4 - VETERANS ACTIVITY REPORT</t>
  </si>
  <si>
    <t>Table 2 - Services Provided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</si>
  <si>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</si>
  <si>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</si>
  <si>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</si>
  <si>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</si>
  <si>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</si>
  <si>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</si>
  <si>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</si>
  <si>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</si>
  <si>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</si>
  <si>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</si>
  <si>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</si>
  <si>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</si>
  <si>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</si>
  <si>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</si>
  <si>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</si>
  <si>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</si>
  <si>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</si>
  <si>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</si>
  <si>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</si>
  <si>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Statewide All Offices*</t>
  </si>
  <si>
    <t xml:space="preserve">*The Statewide All Offices total is not equal to the sum of the WDB counts for the following reasons: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</si>
</sst>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18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/>
      <bottom style="thick">
        <color indexed="12"/>
      </bottom>
      <diagonal/>
    </border>
    <border>
      <left style="thin">
        <color indexed="64"/>
      </left>
      <right style="thin">
        <color indexed="64"/>
      </right>
      <top/>
      <bottom style="thick">
        <color indexed="12"/>
      </bottom>
      <diagonal/>
    </border>
    <border>
      <left/>
      <right style="double">
        <color indexed="64"/>
      </right>
      <top/>
      <bottom style="thick">
        <color indexed="1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ck">
        <color indexed="12"/>
      </right>
      <top style="thin">
        <color indexed="64"/>
      </top>
      <bottom style="thick">
        <color indexed="1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12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double">
        <color indexed="64"/>
      </right>
      <top style="thick">
        <color indexed="12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/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5" fillId="0" borderId="3" xfId="0" applyFont="1" applyBorder="1"/>
    <xf numFmtId="0" fontId="6" fillId="0" borderId="4" xfId="0" applyFont="1" applyBorder="1"/>
    <xf numFmtId="0" fontId="6" fillId="0" borderId="0" xfId="0" applyFont="1"/>
    <xf numFmtId="0" fontId="7" fillId="0" borderId="4" xfId="0" applyFont="1" applyBorder="1"/>
    <xf numFmtId="0" fontId="8" fillId="0" borderId="5" xfId="0" applyFont="1" applyBorder="1"/>
    <xf numFmtId="0" fontId="10" fillId="0" borderId="5" xfId="0" applyFont="1" applyBorder="1"/>
    <xf numFmtId="0" fontId="8" fillId="0" borderId="0" xfId="0" applyFont="1" applyAlignment="1">
      <alignment horizontal="left" indent="7"/>
    </xf>
    <xf numFmtId="0" fontId="8" fillId="0" borderId="4" xfId="0" applyFont="1" applyBorder="1"/>
    <xf numFmtId="0" fontId="5" fillId="0" borderId="0" xfId="0" applyFont="1" applyAlignment="1">
      <alignment horizontal="left" indent="15"/>
    </xf>
    <xf numFmtId="0" fontId="8" fillId="0" borderId="0" xfId="0" applyFont="1"/>
    <xf numFmtId="0" fontId="5" fillId="0" borderId="5" xfId="0" applyFont="1" applyBorder="1" applyAlignment="1">
      <alignment horizontal="left" indent="15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1"/>
    </xf>
    <xf numFmtId="0" fontId="5" fillId="0" borderId="4" xfId="0" applyFont="1" applyBorder="1"/>
    <xf numFmtId="0" fontId="5" fillId="0" borderId="0" xfId="0" applyFont="1" applyAlignment="1">
      <alignment horizontal="left" indent="11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2" xfId="0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4" fillId="0" borderId="9" xfId="0" applyFont="1" applyBorder="1" applyAlignment="1" applyProtection="1">
      <alignment horizontal="center" wrapText="1"/>
      <protection locked="0"/>
    </xf>
    <xf numFmtId="0" fontId="14" fillId="0" borderId="10" xfId="0" applyFont="1" applyBorder="1" applyAlignment="1" applyProtection="1">
      <alignment horizontal="center" wrapText="1"/>
      <protection locked="0"/>
    </xf>
    <xf numFmtId="0" fontId="14" fillId="0" borderId="11" xfId="0" applyFont="1" applyBorder="1" applyAlignment="1" applyProtection="1">
      <alignment horizontal="center" wrapText="1"/>
      <protection locked="0"/>
    </xf>
    <xf numFmtId="0" fontId="14" fillId="0" borderId="12" xfId="0" applyFont="1" applyBorder="1" applyAlignment="1" applyProtection="1">
      <alignment horizontal="center" wrapText="1"/>
      <protection locked="0"/>
    </xf>
    <xf numFmtId="0" fontId="14" fillId="0" borderId="13" xfId="0" applyFont="1" applyBorder="1" applyAlignment="1" applyProtection="1">
      <alignment horizontal="center" wrapText="1"/>
      <protection locked="0"/>
    </xf>
    <xf numFmtId="0" fontId="14" fillId="0" borderId="14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1" fontId="15" fillId="0" borderId="12" xfId="0" applyNumberFormat="1" applyFont="1" applyBorder="1" applyAlignment="1">
      <alignment horizontal="center"/>
    </xf>
    <xf numFmtId="1" fontId="15" fillId="0" borderId="9" xfId="0" applyNumberFormat="1" applyFont="1" applyBorder="1" applyAlignment="1">
      <alignment horizontal="center"/>
    </xf>
    <xf numFmtId="164" fontId="6" fillId="0" borderId="13" xfId="1" applyNumberFormat="1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3" fontId="6" fillId="0" borderId="12" xfId="0" applyNumberFormat="1" applyFont="1" applyBorder="1" applyAlignment="1" applyProtection="1">
      <alignment horizontal="center"/>
      <protection locked="0"/>
    </xf>
    <xf numFmtId="3" fontId="6" fillId="0" borderId="9" xfId="0" applyNumberFormat="1" applyFont="1" applyBorder="1" applyAlignment="1" applyProtection="1">
      <alignment horizontal="center"/>
      <protection locked="0"/>
    </xf>
    <xf numFmtId="0" fontId="16" fillId="0" borderId="16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44" fontId="5" fillId="0" borderId="0" xfId="1" applyFont="1" applyBorder="1" applyAlignment="1">
      <alignment horizontal="center"/>
    </xf>
    <xf numFmtId="0" fontId="10" fillId="0" borderId="0" xfId="0" applyFont="1" applyAlignment="1" applyProtection="1">
      <alignment horizontal="left"/>
      <protection locked="0"/>
    </xf>
    <xf numFmtId="14" fontId="5" fillId="0" borderId="0" xfId="0" applyNumberFormat="1" applyFont="1"/>
    <xf numFmtId="0" fontId="5" fillId="0" borderId="1" xfId="0" applyFont="1" applyBorder="1"/>
    <xf numFmtId="0" fontId="10" fillId="0" borderId="1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4" fillId="0" borderId="14" xfId="0" applyFont="1" applyBorder="1"/>
    <xf numFmtId="3" fontId="6" fillId="0" borderId="10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16" fillId="0" borderId="16" xfId="0" applyFont="1" applyBorder="1"/>
    <xf numFmtId="0" fontId="5" fillId="0" borderId="24" xfId="0" applyFont="1" applyBorder="1"/>
    <xf numFmtId="0" fontId="5" fillId="0" borderId="22" xfId="0" applyFont="1" applyBorder="1"/>
    <xf numFmtId="0" fontId="5" fillId="0" borderId="25" xfId="0" applyFont="1" applyBorder="1"/>
    <xf numFmtId="3" fontId="6" fillId="0" borderId="26" xfId="0" applyNumberFormat="1" applyFont="1" applyBorder="1" applyAlignment="1" applyProtection="1">
      <alignment horizontal="center"/>
      <protection locked="0"/>
    </xf>
    <xf numFmtId="0" fontId="14" fillId="0" borderId="27" xfId="0" applyFont="1" applyBorder="1" applyAlignment="1" applyProtection="1">
      <alignment horizontal="center" wrapText="1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9" fontId="6" fillId="0" borderId="11" xfId="0" applyNumberFormat="1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left"/>
      <protection locked="0"/>
    </xf>
    <xf numFmtId="3" fontId="6" fillId="0" borderId="10" xfId="0" applyNumberFormat="1" applyFont="1" applyBorder="1" applyAlignment="1" applyProtection="1">
      <alignment horizontal="center"/>
      <protection locked="0"/>
    </xf>
    <xf numFmtId="0" fontId="5" fillId="0" borderId="0" xfId="0" applyFont="1"/>
    <xf numFmtId="0" fontId="5" fillId="0" borderId="5" xfId="0" applyFont="1" applyBorder="1"/>
    <xf numFmtId="0" fontId="7" fillId="0" borderId="0" xfId="0" applyFont="1"/>
    <xf numFmtId="0" fontId="7" fillId="0" borderId="5" xfId="0" applyFont="1" applyBorder="1"/>
    <xf numFmtId="0" fontId="8" fillId="0" borderId="4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/>
    <xf numFmtId="0" fontId="5" fillId="0" borderId="5" xfId="0" applyFont="1" applyBorder="1" applyAlignment="1"/>
    <xf numFmtId="0" fontId="8" fillId="0" borderId="4" xfId="0" applyFont="1" applyBorder="1" applyAlignment="1">
      <alignment horizontal="center"/>
    </xf>
    <xf numFmtId="0" fontId="7" fillId="0" borderId="0" xfId="0" applyFont="1" applyAlignment="1"/>
    <xf numFmtId="0" fontId="7" fillId="0" borderId="5" xfId="0" applyFont="1" applyBorder="1" applyAlignme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4" xfId="0" applyFont="1" applyBorder="1" applyAlignment="1" applyProtection="1">
      <alignment horizontal="center"/>
      <protection locked="0"/>
    </xf>
    <xf numFmtId="0" fontId="5" fillId="0" borderId="39" xfId="0" applyFont="1" applyBorder="1" applyAlignment="1" applyProtection="1">
      <alignment horizontal="center"/>
      <protection locked="0"/>
    </xf>
    <xf numFmtId="0" fontId="5" fillId="0" borderId="40" xfId="0" applyFont="1" applyBorder="1" applyAlignment="1" applyProtection="1">
      <alignment horizontal="center" vertical="top"/>
      <protection locked="0"/>
    </xf>
    <xf numFmtId="0" fontId="5" fillId="0" borderId="41" xfId="0" applyFont="1" applyBorder="1" applyAlignment="1" applyProtection="1">
      <alignment horizontal="center" vertical="top"/>
      <protection locked="0"/>
    </xf>
    <xf numFmtId="0" fontId="5" fillId="0" borderId="0" xfId="0" applyFont="1" applyAlignment="1">
      <alignment wrapText="1"/>
    </xf>
    <xf numFmtId="0" fontId="9" fillId="0" borderId="29" xfId="0" applyFont="1" applyBorder="1" applyAlignment="1" applyProtection="1">
      <alignment horizontal="center"/>
      <protection locked="0"/>
    </xf>
    <xf numFmtId="0" fontId="5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5" xfId="0" applyFont="1" applyBorder="1" applyAlignment="1" applyProtection="1">
      <alignment horizontal="center"/>
      <protection locked="0"/>
    </xf>
    <xf numFmtId="0" fontId="9" fillId="0" borderId="36" xfId="0" applyFont="1" applyBorder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/>
      <protection locked="0"/>
    </xf>
    <xf numFmtId="0" fontId="9" fillId="0" borderId="37" xfId="0" applyFont="1" applyBorder="1" applyAlignment="1" applyProtection="1">
      <alignment horizontal="center"/>
      <protection locked="0"/>
    </xf>
    <xf numFmtId="0" fontId="5" fillId="0" borderId="38" xfId="0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R30"/>
  <sheetViews>
    <sheetView tabSelected="1" topLeftCell="A27" zoomScaleNormal="100" workbookViewId="0">
      <selection activeCell="E11" sqref="E11"/>
    </sheetView>
  </sheetViews>
  <sheetFormatPr defaultRowHeight="12.75"/>
  <cols>
    <col min="1" max="1" width="1.7109375" style="1" customWidth="1"/>
    <col min="2" max="2" width="0.85546875" style="1" customWidth="1"/>
    <col min="3" max="3" width="18.7109375" style="1" customWidth="1"/>
    <col min="4" max="4" width="15.7109375" style="1" customWidth="1"/>
    <col min="5" max="5" width="68" style="1" customWidth="1"/>
    <col min="6" max="6" width="20.7109375" style="1" customWidth="1"/>
    <col min="7" max="7" width="0.85546875" style="1" customWidth="1"/>
    <col min="8" max="8" width="1.7109375" style="1" customWidth="1"/>
    <col min="9" max="9" width="11.5703125" style="1" customWidth="1"/>
    <col min="10" max="10" width="10.42578125" style="1" customWidth="1"/>
    <col min="11" max="12" width="9.140625" style="1"/>
    <col min="13" max="13" width="11" style="1" customWidth="1"/>
    <col min="14" max="16384" width="9.140625" style="1"/>
  </cols>
  <sheetData>
    <row r="1" spans="3:18" ht="13.5" thickBot="1"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spans="3:18" ht="18.75" customHeight="1" thickTop="1">
      <c r="C2" s="2"/>
      <c r="D2" s="3"/>
      <c r="E2" s="3"/>
      <c r="F2" s="4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3:18" ht="18.75" customHeight="1">
      <c r="C3" s="5"/>
      <c r="D3" s="6"/>
      <c r="E3" s="6"/>
      <c r="F3" s="79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</row>
    <row r="4" spans="3:18" ht="18.75" customHeight="1">
      <c r="C4" s="5"/>
      <c r="D4" s="6"/>
      <c r="E4" s="6"/>
      <c r="F4" s="79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</row>
    <row r="5" spans="3:18" ht="18.75" customHeight="1">
      <c r="C5" s="89" t="s">
        <v>0</v>
      </c>
      <c r="D5" s="90"/>
      <c r="E5" s="90" t="s">
        <v>0</v>
      </c>
      <c r="F5" s="91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3:18" ht="18.75" customHeight="1">
      <c r="C6" s="5"/>
      <c r="D6" s="6"/>
      <c r="E6" s="6"/>
      <c r="F6" s="79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</row>
    <row r="7" spans="3:18" ht="18.75" customHeight="1">
      <c r="C7" s="89" t="s">
        <v>1</v>
      </c>
      <c r="D7" s="90"/>
      <c r="E7" s="90"/>
      <c r="F7" s="91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3:18" ht="18.75" customHeight="1">
      <c r="C8" s="7"/>
      <c r="D8" s="80"/>
      <c r="E8" s="80"/>
      <c r="F8" s="81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3:18" ht="21" customHeight="1">
      <c r="C9" s="92" t="s">
        <v>2</v>
      </c>
      <c r="D9" s="93"/>
      <c r="E9" s="93"/>
      <c r="F9" s="94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</row>
    <row r="10" spans="3:18" ht="27" customHeight="1">
      <c r="C10" s="92" t="s">
        <v>3</v>
      </c>
      <c r="D10" s="93"/>
      <c r="E10" s="93"/>
      <c r="F10" s="94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</row>
    <row r="11" spans="3:18" ht="16.5" customHeight="1">
      <c r="C11" s="82"/>
      <c r="D11" s="80"/>
      <c r="E11" s="80"/>
      <c r="F11" s="81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</row>
    <row r="12" spans="3:18" ht="18.75" customHeight="1">
      <c r="C12" s="7"/>
      <c r="D12" s="85"/>
      <c r="E12" s="80"/>
      <c r="F12" s="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</row>
    <row r="13" spans="3:18" ht="16.5" customHeight="1">
      <c r="C13" s="5"/>
      <c r="D13" s="84"/>
      <c r="E13" s="6"/>
      <c r="F13" s="9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</row>
    <row r="14" spans="3:18" ht="11.25" customHeight="1">
      <c r="C14" s="5"/>
      <c r="D14" s="88"/>
      <c r="E14" s="10"/>
      <c r="F14" s="9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</row>
    <row r="15" spans="3:18" ht="18.75">
      <c r="C15" s="11"/>
      <c r="D15" s="12"/>
      <c r="E15" s="13" t="s">
        <v>4</v>
      </c>
      <c r="F15" s="14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83"/>
      <c r="R15" s="83"/>
    </row>
    <row r="16" spans="3:18" ht="18" customHeight="1">
      <c r="C16" s="5"/>
      <c r="D16" s="15"/>
      <c r="E16" s="16" t="s">
        <v>5</v>
      </c>
      <c r="F16" s="79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</row>
    <row r="17" spans="3:6" ht="18.75">
      <c r="C17" s="11"/>
      <c r="D17" s="78"/>
      <c r="E17" s="16" t="s">
        <v>6</v>
      </c>
      <c r="F17" s="14"/>
    </row>
    <row r="18" spans="3:6" ht="18.75">
      <c r="C18" s="11"/>
      <c r="D18" s="78"/>
      <c r="E18" s="16"/>
      <c r="F18" s="14"/>
    </row>
    <row r="19" spans="3:6" ht="18.75">
      <c r="C19" s="11"/>
      <c r="D19" s="78"/>
      <c r="E19" s="16"/>
      <c r="F19" s="14"/>
    </row>
    <row r="20" spans="3:6" ht="18.75">
      <c r="C20" s="5"/>
      <c r="D20" s="17"/>
      <c r="E20" s="13" t="s">
        <v>7</v>
      </c>
      <c r="F20" s="79"/>
    </row>
    <row r="21" spans="3:6" ht="15.75">
      <c r="C21" s="5"/>
      <c r="D21" s="17"/>
      <c r="E21" s="6"/>
      <c r="F21" s="79"/>
    </row>
    <row r="22" spans="3:6" ht="15.75">
      <c r="C22" s="5"/>
      <c r="D22" s="6"/>
      <c r="E22" s="18"/>
      <c r="F22" s="79"/>
    </row>
    <row r="23" spans="3:6">
      <c r="C23" s="19"/>
      <c r="D23" s="78"/>
      <c r="E23" s="20"/>
      <c r="F23" s="79"/>
    </row>
    <row r="24" spans="3:6" ht="13.5" thickBot="1">
      <c r="C24" s="21"/>
      <c r="D24" s="22"/>
      <c r="E24" s="22"/>
      <c r="F24" s="23"/>
    </row>
    <row r="25" spans="3:6" ht="8.25" customHeight="1" thickTop="1">
      <c r="C25" s="24"/>
      <c r="D25" s="24"/>
      <c r="E25" s="24"/>
      <c r="F25" s="24"/>
    </row>
    <row r="26" spans="3:6" ht="12.75" customHeight="1">
      <c r="C26" s="25" t="s">
        <v>8</v>
      </c>
      <c r="D26" s="78"/>
      <c r="E26" s="78"/>
      <c r="F26" s="78"/>
    </row>
    <row r="27" spans="3:6" ht="12.75" customHeight="1">
      <c r="C27" s="25" t="s">
        <v>9</v>
      </c>
      <c r="D27" s="78"/>
      <c r="E27" s="78"/>
      <c r="F27" s="78"/>
    </row>
    <row r="28" spans="3:6" ht="12.75" customHeight="1">
      <c r="C28" s="25" t="s">
        <v>10</v>
      </c>
      <c r="D28" s="78"/>
      <c r="E28" s="78"/>
      <c r="F28" s="78"/>
    </row>
    <row r="29" spans="3:6" ht="12.75" customHeight="1">
      <c r="C29" s="78" t="s">
        <v>11</v>
      </c>
      <c r="D29" s="78"/>
      <c r="E29" s="78"/>
      <c r="F29" s="78"/>
    </row>
    <row r="30" spans="3:6">
      <c r="C30" s="78" t="s">
        <v>12</v>
      </c>
      <c r="D30" s="78"/>
      <c r="E30" s="78"/>
      <c r="F30" s="26"/>
    </row>
  </sheetData>
  <mergeCells count="4">
    <mergeCell ref="C7:F7"/>
    <mergeCell ref="C9:F9"/>
    <mergeCell ref="C10:F10"/>
    <mergeCell ref="C5:F5"/>
  </mergeCells>
  <phoneticPr fontId="0" type="noConversion"/>
  <printOptions horizontalCentered="1" verticalCentered="1"/>
  <pageMargins left="0.7" right="0.7" top="0.7" bottom="0.7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"/>
  <sheetViews>
    <sheetView topLeftCell="A28" zoomScaleNormal="100" workbookViewId="0">
      <selection activeCell="A35" sqref="A35"/>
    </sheetView>
  </sheetViews>
  <sheetFormatPr defaultRowHeight="12.75"/>
  <cols>
    <col min="1" max="1" width="25" style="1" customWidth="1"/>
    <col min="2" max="4" width="8.28515625" style="1" customWidth="1"/>
    <col min="5" max="5" width="13.140625" style="1" customWidth="1"/>
    <col min="6" max="8" width="14.7109375" style="1" customWidth="1"/>
    <col min="9" max="9" width="13.7109375" style="1" customWidth="1"/>
    <col min="10" max="10" width="13.140625" style="1" customWidth="1"/>
    <col min="11" max="11" width="2.7109375" style="1" customWidth="1"/>
    <col min="12" max="12" width="10.7109375" style="1" customWidth="1"/>
    <col min="13" max="13" width="7.7109375" style="1" customWidth="1"/>
    <col min="14" max="16384" width="9.140625" style="1"/>
  </cols>
  <sheetData>
    <row r="1" spans="1:14" ht="8.1" customHeight="1">
      <c r="A1" s="27"/>
      <c r="B1" s="6"/>
      <c r="C1" s="6"/>
      <c r="D1" s="6"/>
      <c r="E1" s="6"/>
      <c r="F1" s="6"/>
      <c r="G1" s="6"/>
      <c r="H1" s="6"/>
      <c r="I1" s="6"/>
      <c r="J1" s="6"/>
      <c r="K1" s="6"/>
      <c r="L1" s="78"/>
      <c r="M1" s="78"/>
      <c r="N1" s="78"/>
    </row>
    <row r="2" spans="1:14" ht="18.75" customHeight="1">
      <c r="A2" s="96" t="s">
        <v>13</v>
      </c>
      <c r="B2" s="96"/>
      <c r="C2" s="96"/>
      <c r="D2" s="96"/>
      <c r="E2" s="96"/>
      <c r="F2" s="96"/>
      <c r="G2" s="96"/>
      <c r="H2" s="96"/>
      <c r="I2" s="96"/>
      <c r="J2" s="96"/>
      <c r="K2" s="6"/>
      <c r="L2" s="78"/>
      <c r="M2" s="78"/>
      <c r="N2" s="78"/>
    </row>
    <row r="3" spans="1:14" ht="18.75" customHeight="1">
      <c r="A3" s="95" t="s">
        <v>14</v>
      </c>
      <c r="B3" s="95"/>
      <c r="C3" s="95"/>
      <c r="D3" s="95"/>
      <c r="E3" s="95"/>
      <c r="F3" s="95"/>
      <c r="G3" s="95"/>
      <c r="H3" s="95"/>
      <c r="I3" s="95"/>
      <c r="J3" s="95"/>
      <c r="K3" s="6"/>
      <c r="L3" s="78"/>
      <c r="M3" s="78"/>
      <c r="N3" s="78"/>
    </row>
    <row r="4" spans="1:14" ht="18.75" customHeight="1">
      <c r="A4" s="95" t="s">
        <v>15</v>
      </c>
      <c r="B4" s="95"/>
      <c r="C4" s="95"/>
      <c r="D4" s="95"/>
      <c r="E4" s="95"/>
      <c r="F4" s="95"/>
      <c r="G4" s="95"/>
      <c r="H4" s="95"/>
      <c r="I4" s="95"/>
      <c r="J4" s="95"/>
      <c r="K4" s="6"/>
      <c r="L4" s="78"/>
      <c r="M4" s="78"/>
      <c r="N4" s="78"/>
    </row>
    <row r="5" spans="1:14" ht="15.75" customHeight="1">
      <c r="A5" s="85"/>
      <c r="B5" s="85"/>
      <c r="C5" s="85"/>
      <c r="D5" s="85"/>
      <c r="E5" s="85"/>
      <c r="F5" s="85"/>
      <c r="G5" s="85"/>
      <c r="H5" s="85"/>
      <c r="I5" s="85"/>
      <c r="J5" s="85"/>
      <c r="K5" s="84"/>
      <c r="L5" s="28"/>
      <c r="M5" s="78"/>
      <c r="N5" s="78"/>
    </row>
    <row r="6" spans="1:14" ht="18.75">
      <c r="A6" s="96" t="s">
        <v>16</v>
      </c>
      <c r="B6" s="96"/>
      <c r="C6" s="96"/>
      <c r="D6" s="96"/>
      <c r="E6" s="96"/>
      <c r="F6" s="96"/>
      <c r="G6" s="96"/>
      <c r="H6" s="96"/>
      <c r="I6" s="96"/>
      <c r="J6" s="96"/>
      <c r="K6" s="6"/>
      <c r="L6" s="78"/>
      <c r="M6" s="78"/>
      <c r="N6" s="78"/>
    </row>
    <row r="7" spans="1:14" s="29" customFormat="1" ht="6.75" customHeight="1" thickBot="1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7"/>
      <c r="M7" s="87"/>
      <c r="N7" s="87"/>
    </row>
    <row r="8" spans="1:14" s="29" customFormat="1" ht="13.5" thickTop="1">
      <c r="A8" s="99" t="s">
        <v>17</v>
      </c>
      <c r="B8" s="107" t="s">
        <v>18</v>
      </c>
      <c r="C8" s="97"/>
      <c r="D8" s="108"/>
      <c r="E8" s="112" t="s">
        <v>19</v>
      </c>
      <c r="F8" s="97"/>
      <c r="G8" s="97"/>
      <c r="H8" s="108"/>
      <c r="I8" s="97" t="s">
        <v>20</v>
      </c>
      <c r="J8" s="98"/>
      <c r="K8" s="30"/>
      <c r="L8" s="30"/>
      <c r="M8" s="87"/>
      <c r="N8" s="87"/>
    </row>
    <row r="9" spans="1:14" ht="15.75">
      <c r="A9" s="100"/>
      <c r="B9" s="104" t="s">
        <v>21</v>
      </c>
      <c r="C9" s="105"/>
      <c r="D9" s="106"/>
      <c r="E9" s="109" t="s">
        <v>22</v>
      </c>
      <c r="F9" s="110"/>
      <c r="G9" s="110"/>
      <c r="H9" s="111"/>
      <c r="I9" s="102" t="s">
        <v>23</v>
      </c>
      <c r="J9" s="103"/>
      <c r="K9" s="31"/>
      <c r="L9" s="30"/>
      <c r="M9" s="78"/>
      <c r="N9" s="78"/>
    </row>
    <row r="10" spans="1:14" ht="48" customHeight="1">
      <c r="A10" s="76" t="s">
        <v>24</v>
      </c>
      <c r="B10" s="32" t="s">
        <v>25</v>
      </c>
      <c r="C10" s="33" t="s">
        <v>26</v>
      </c>
      <c r="D10" s="34" t="s">
        <v>27</v>
      </c>
      <c r="E10" s="35" t="s">
        <v>28</v>
      </c>
      <c r="F10" s="72" t="s">
        <v>29</v>
      </c>
      <c r="G10" s="72" t="s">
        <v>30</v>
      </c>
      <c r="H10" s="34" t="s">
        <v>31</v>
      </c>
      <c r="I10" s="32" t="s">
        <v>32</v>
      </c>
      <c r="J10" s="36" t="s">
        <v>33</v>
      </c>
      <c r="K10" s="31"/>
      <c r="L10" s="30"/>
      <c r="M10" s="83"/>
      <c r="N10" s="83"/>
    </row>
    <row r="11" spans="1:14" ht="15.75">
      <c r="A11" s="37" t="s">
        <v>34</v>
      </c>
      <c r="B11" s="38">
        <v>0</v>
      </c>
      <c r="C11" s="39">
        <v>1</v>
      </c>
      <c r="D11" s="40">
        <v>1</v>
      </c>
      <c r="E11" s="41"/>
      <c r="F11" s="73"/>
      <c r="G11" s="73"/>
      <c r="H11" s="75"/>
      <c r="I11" s="42"/>
      <c r="J11" s="43"/>
      <c r="K11" s="31"/>
      <c r="L11" s="30"/>
      <c r="M11" s="78"/>
      <c r="N11" s="78"/>
    </row>
    <row r="12" spans="1:14" ht="15.75">
      <c r="A12" s="37" t="s">
        <v>35</v>
      </c>
      <c r="B12" s="38">
        <v>0</v>
      </c>
      <c r="C12" s="39">
        <v>2</v>
      </c>
      <c r="D12" s="40">
        <v>2</v>
      </c>
      <c r="E12" s="41">
        <v>57</v>
      </c>
      <c r="F12" s="73">
        <v>1</v>
      </c>
      <c r="G12" s="73">
        <v>50</v>
      </c>
      <c r="H12" s="75">
        <f t="shared" ref="H12:H28" si="0">G12/E12</f>
        <v>0.8771929824561403</v>
      </c>
      <c r="I12" s="42">
        <v>6</v>
      </c>
      <c r="J12" s="43">
        <v>41.37</v>
      </c>
      <c r="K12" s="31"/>
      <c r="L12" s="30"/>
      <c r="M12" s="78"/>
      <c r="N12" s="78"/>
    </row>
    <row r="13" spans="1:14" ht="15.75">
      <c r="A13" s="37" t="s">
        <v>36</v>
      </c>
      <c r="B13" s="38">
        <v>0</v>
      </c>
      <c r="C13" s="39">
        <v>2</v>
      </c>
      <c r="D13" s="40">
        <v>2</v>
      </c>
      <c r="E13" s="41">
        <v>16</v>
      </c>
      <c r="F13" s="73">
        <v>4</v>
      </c>
      <c r="G13" s="73">
        <v>9</v>
      </c>
      <c r="H13" s="75">
        <f t="shared" si="0"/>
        <v>0.5625</v>
      </c>
      <c r="I13" s="42">
        <v>2</v>
      </c>
      <c r="J13" s="43">
        <v>25.42</v>
      </c>
      <c r="K13" s="31"/>
      <c r="L13" s="30"/>
      <c r="M13" s="78"/>
      <c r="N13" s="78"/>
    </row>
    <row r="14" spans="1:14" ht="15.75">
      <c r="A14" s="37" t="s">
        <v>37</v>
      </c>
      <c r="B14" s="38">
        <v>0</v>
      </c>
      <c r="C14" s="39">
        <v>1</v>
      </c>
      <c r="D14" s="40">
        <v>1</v>
      </c>
      <c r="E14" s="41">
        <v>14</v>
      </c>
      <c r="F14" s="73">
        <v>2</v>
      </c>
      <c r="G14" s="73">
        <v>14</v>
      </c>
      <c r="H14" s="75">
        <f t="shared" si="0"/>
        <v>1</v>
      </c>
      <c r="I14" s="42">
        <v>4</v>
      </c>
      <c r="J14" s="43">
        <v>21.33</v>
      </c>
      <c r="K14" s="31"/>
      <c r="L14" s="30"/>
      <c r="M14" s="78"/>
      <c r="N14" s="78"/>
    </row>
    <row r="15" spans="1:14" ht="15.75">
      <c r="A15" s="37" t="s">
        <v>38</v>
      </c>
      <c r="B15" s="38">
        <v>0</v>
      </c>
      <c r="C15" s="39">
        <v>1</v>
      </c>
      <c r="D15" s="40">
        <v>1</v>
      </c>
      <c r="E15" s="41">
        <v>21</v>
      </c>
      <c r="F15" s="73">
        <v>0</v>
      </c>
      <c r="G15" s="73">
        <v>19</v>
      </c>
      <c r="H15" s="75">
        <f t="shared" si="0"/>
        <v>0.90476190476190477</v>
      </c>
      <c r="I15" s="42">
        <v>6</v>
      </c>
      <c r="J15" s="43">
        <v>21.22</v>
      </c>
      <c r="K15" s="31"/>
      <c r="L15" s="30"/>
      <c r="M15" s="78"/>
      <c r="N15" s="78"/>
    </row>
    <row r="16" spans="1:14" ht="15.75">
      <c r="A16" s="37" t="s">
        <v>39</v>
      </c>
      <c r="B16" s="38">
        <v>0</v>
      </c>
      <c r="C16" s="39">
        <v>2</v>
      </c>
      <c r="D16" s="40">
        <v>2</v>
      </c>
      <c r="E16" s="41">
        <v>41</v>
      </c>
      <c r="F16" s="73">
        <v>4</v>
      </c>
      <c r="G16" s="73">
        <v>34</v>
      </c>
      <c r="H16" s="75">
        <f t="shared" si="0"/>
        <v>0.82926829268292679</v>
      </c>
      <c r="I16" s="42">
        <v>12</v>
      </c>
      <c r="J16" s="43">
        <v>26.32</v>
      </c>
      <c r="K16" s="31"/>
      <c r="L16" s="30"/>
      <c r="M16" s="78"/>
      <c r="N16" s="78"/>
    </row>
    <row r="17" spans="1:15" ht="15.75">
      <c r="A17" s="37" t="s">
        <v>40</v>
      </c>
      <c r="B17" s="38">
        <v>0</v>
      </c>
      <c r="C17" s="39">
        <v>1</v>
      </c>
      <c r="D17" s="40">
        <v>1</v>
      </c>
      <c r="E17" s="41">
        <v>21</v>
      </c>
      <c r="F17" s="73">
        <v>6</v>
      </c>
      <c r="G17" s="73">
        <v>16</v>
      </c>
      <c r="H17" s="75">
        <f t="shared" si="0"/>
        <v>0.76190476190476186</v>
      </c>
      <c r="I17" s="42">
        <v>1</v>
      </c>
      <c r="J17" s="43">
        <v>38.18</v>
      </c>
      <c r="K17" s="31"/>
      <c r="L17" s="30"/>
      <c r="M17" s="78"/>
      <c r="N17" s="78"/>
      <c r="O17" s="78"/>
    </row>
    <row r="18" spans="1:15" ht="15.75">
      <c r="A18" s="37" t="s">
        <v>41</v>
      </c>
      <c r="B18" s="38">
        <v>0</v>
      </c>
      <c r="C18" s="39">
        <v>1</v>
      </c>
      <c r="D18" s="40">
        <v>1</v>
      </c>
      <c r="E18" s="41">
        <v>15</v>
      </c>
      <c r="F18" s="73">
        <v>1</v>
      </c>
      <c r="G18" s="73">
        <v>13</v>
      </c>
      <c r="H18" s="75">
        <f t="shared" si="0"/>
        <v>0.8666666666666667</v>
      </c>
      <c r="I18" s="42">
        <v>0</v>
      </c>
      <c r="J18" s="43"/>
      <c r="K18" s="31"/>
      <c r="L18" s="30"/>
      <c r="M18" s="78"/>
      <c r="N18" s="78"/>
      <c r="O18" s="78"/>
    </row>
    <row r="19" spans="1:15" ht="15.75">
      <c r="A19" s="37" t="s">
        <v>42</v>
      </c>
      <c r="B19" s="38">
        <v>0</v>
      </c>
      <c r="C19" s="39">
        <v>1</v>
      </c>
      <c r="D19" s="40">
        <v>1</v>
      </c>
      <c r="E19" s="41">
        <v>48</v>
      </c>
      <c r="F19" s="73">
        <v>5</v>
      </c>
      <c r="G19" s="73">
        <v>46</v>
      </c>
      <c r="H19" s="75">
        <f>IF(G19&gt;0,G19/E19,0)</f>
        <v>0.95833333333333337</v>
      </c>
      <c r="I19" s="42">
        <v>11</v>
      </c>
      <c r="J19" s="43">
        <v>26.95</v>
      </c>
      <c r="K19" s="31"/>
      <c r="L19" s="30"/>
      <c r="M19" s="78"/>
      <c r="N19" s="78"/>
      <c r="O19" s="78"/>
    </row>
    <row r="20" spans="1:15" ht="15.75">
      <c r="A20" s="37" t="s">
        <v>43</v>
      </c>
      <c r="B20" s="38">
        <v>0</v>
      </c>
      <c r="C20" s="39">
        <v>2</v>
      </c>
      <c r="D20" s="40">
        <v>2</v>
      </c>
      <c r="E20" s="41">
        <v>18</v>
      </c>
      <c r="F20" s="73">
        <v>0</v>
      </c>
      <c r="G20" s="73">
        <v>10</v>
      </c>
      <c r="H20" s="75">
        <f t="shared" si="0"/>
        <v>0.55555555555555558</v>
      </c>
      <c r="I20" s="42">
        <v>1</v>
      </c>
      <c r="J20" s="43">
        <v>45</v>
      </c>
      <c r="K20" s="31"/>
      <c r="L20" s="30"/>
      <c r="M20" s="78"/>
      <c r="N20" s="78"/>
      <c r="O20" s="78"/>
    </row>
    <row r="21" spans="1:15" ht="15.75">
      <c r="A21" s="37" t="s">
        <v>44</v>
      </c>
      <c r="B21" s="38">
        <v>0</v>
      </c>
      <c r="C21" s="39">
        <v>2</v>
      </c>
      <c r="D21" s="40">
        <v>2</v>
      </c>
      <c r="E21" s="41">
        <v>22</v>
      </c>
      <c r="F21" s="73">
        <v>3</v>
      </c>
      <c r="G21" s="73">
        <v>20</v>
      </c>
      <c r="H21" s="75">
        <f t="shared" si="0"/>
        <v>0.90909090909090906</v>
      </c>
      <c r="I21" s="42">
        <v>2</v>
      </c>
      <c r="J21" s="43">
        <v>33.1</v>
      </c>
      <c r="K21" s="31"/>
      <c r="L21" s="30"/>
      <c r="M21" s="78"/>
      <c r="N21" s="78"/>
      <c r="O21" s="78"/>
    </row>
    <row r="22" spans="1:15" ht="15.75">
      <c r="A22" s="37" t="s">
        <v>45</v>
      </c>
      <c r="B22" s="38">
        <v>0</v>
      </c>
      <c r="C22" s="39">
        <v>2</v>
      </c>
      <c r="D22" s="40">
        <v>2</v>
      </c>
      <c r="E22" s="41">
        <v>59</v>
      </c>
      <c r="F22" s="73">
        <v>6</v>
      </c>
      <c r="G22" s="73">
        <v>58</v>
      </c>
      <c r="H22" s="75">
        <f t="shared" si="0"/>
        <v>0.98305084745762716</v>
      </c>
      <c r="I22" s="42">
        <v>16</v>
      </c>
      <c r="J22" s="43">
        <v>27.26</v>
      </c>
      <c r="K22" s="31"/>
      <c r="L22" s="30"/>
      <c r="M22" s="78"/>
      <c r="N22" s="78"/>
      <c r="O22" s="78"/>
    </row>
    <row r="23" spans="1:15" ht="15.75">
      <c r="A23" s="37" t="s">
        <v>46</v>
      </c>
      <c r="B23" s="38">
        <v>0</v>
      </c>
      <c r="C23" s="39">
        <v>2</v>
      </c>
      <c r="D23" s="40">
        <v>2</v>
      </c>
      <c r="E23" s="41">
        <v>36</v>
      </c>
      <c r="F23" s="73">
        <v>6</v>
      </c>
      <c r="G23" s="73">
        <v>35</v>
      </c>
      <c r="H23" s="75">
        <f t="shared" si="0"/>
        <v>0.97222222222222221</v>
      </c>
      <c r="I23" s="42">
        <v>6</v>
      </c>
      <c r="J23" s="43">
        <v>55.2</v>
      </c>
      <c r="K23" s="31"/>
      <c r="L23" s="30"/>
      <c r="M23" s="78"/>
      <c r="N23" s="78"/>
      <c r="O23" s="78"/>
    </row>
    <row r="24" spans="1:15" ht="15.75">
      <c r="A24" s="37" t="s">
        <v>47</v>
      </c>
      <c r="B24" s="38">
        <v>0</v>
      </c>
      <c r="C24" s="39">
        <v>2</v>
      </c>
      <c r="D24" s="40">
        <v>2</v>
      </c>
      <c r="E24" s="41">
        <v>24</v>
      </c>
      <c r="F24" s="73">
        <v>4</v>
      </c>
      <c r="G24" s="73">
        <v>24</v>
      </c>
      <c r="H24" s="75">
        <f t="shared" si="0"/>
        <v>1</v>
      </c>
      <c r="I24" s="42">
        <v>7</v>
      </c>
      <c r="J24" s="43">
        <v>26</v>
      </c>
      <c r="K24" s="31"/>
      <c r="L24" s="30"/>
      <c r="M24" s="78"/>
      <c r="N24" s="78"/>
      <c r="O24" s="78"/>
    </row>
    <row r="25" spans="1:15" ht="15.75">
      <c r="A25" s="37" t="s">
        <v>48</v>
      </c>
      <c r="B25" s="38">
        <v>0</v>
      </c>
      <c r="C25" s="39">
        <v>2</v>
      </c>
      <c r="D25" s="40">
        <v>2</v>
      </c>
      <c r="E25" s="41">
        <v>39</v>
      </c>
      <c r="F25" s="73">
        <v>3</v>
      </c>
      <c r="G25" s="73">
        <v>33</v>
      </c>
      <c r="H25" s="75">
        <f t="shared" si="0"/>
        <v>0.84615384615384615</v>
      </c>
      <c r="I25" s="42">
        <v>1</v>
      </c>
      <c r="J25" s="43">
        <v>62.5</v>
      </c>
      <c r="K25" s="31"/>
      <c r="L25" s="30"/>
      <c r="M25" s="78"/>
      <c r="N25" s="78"/>
      <c r="O25" s="78"/>
    </row>
    <row r="26" spans="1:15" ht="15.75">
      <c r="A26" s="37" t="s">
        <v>49</v>
      </c>
      <c r="B26" s="38">
        <v>0</v>
      </c>
      <c r="C26" s="39">
        <v>2</v>
      </c>
      <c r="D26" s="40">
        <v>2</v>
      </c>
      <c r="E26" s="41">
        <v>50</v>
      </c>
      <c r="F26" s="73">
        <v>1</v>
      </c>
      <c r="G26" s="73">
        <v>48</v>
      </c>
      <c r="H26" s="75">
        <f t="shared" si="0"/>
        <v>0.96</v>
      </c>
      <c r="I26" s="42">
        <v>10</v>
      </c>
      <c r="J26" s="43">
        <v>22.49</v>
      </c>
      <c r="K26" s="31"/>
      <c r="L26" s="30"/>
      <c r="M26" s="78"/>
      <c r="N26" s="78"/>
      <c r="O26" s="78"/>
    </row>
    <row r="27" spans="1:15" ht="15.75">
      <c r="A27" s="37"/>
      <c r="B27" s="38" t="s">
        <v>50</v>
      </c>
      <c r="C27" s="39"/>
      <c r="D27" s="40"/>
      <c r="E27" s="44"/>
      <c r="F27" s="73"/>
      <c r="G27" s="73"/>
      <c r="H27" s="75"/>
      <c r="I27" s="38"/>
      <c r="J27" s="43"/>
      <c r="K27" s="31"/>
      <c r="L27" s="30"/>
      <c r="M27" s="78"/>
      <c r="N27" s="78"/>
      <c r="O27" s="78"/>
    </row>
    <row r="28" spans="1:15" ht="15.75">
      <c r="A28" s="37" t="s">
        <v>51</v>
      </c>
      <c r="B28" s="38">
        <f>SUM(B11:B27)</f>
        <v>0</v>
      </c>
      <c r="C28" s="39">
        <f>SUM(C11:C27)</f>
        <v>26</v>
      </c>
      <c r="D28" s="40">
        <f>SUM(D11:D27)</f>
        <v>26</v>
      </c>
      <c r="E28" s="45">
        <v>453</v>
      </c>
      <c r="F28" s="77">
        <v>59</v>
      </c>
      <c r="G28" s="71">
        <v>404</v>
      </c>
      <c r="H28" s="75">
        <f t="shared" si="0"/>
        <v>0.89183222958057395</v>
      </c>
      <c r="I28" s="46">
        <v>85</v>
      </c>
      <c r="J28" s="43">
        <v>28.74</v>
      </c>
      <c r="K28" s="31"/>
      <c r="L28" s="30"/>
      <c r="M28" s="78"/>
      <c r="N28" s="78"/>
      <c r="O28" s="78"/>
    </row>
    <row r="29" spans="1:15" ht="16.5" thickBot="1">
      <c r="A29" s="47"/>
      <c r="B29" s="48"/>
      <c r="C29" s="49"/>
      <c r="D29" s="50"/>
      <c r="E29" s="51"/>
      <c r="F29" s="74"/>
      <c r="G29" s="74"/>
      <c r="H29" s="52"/>
      <c r="I29" s="53"/>
      <c r="J29" s="54"/>
      <c r="K29" s="31"/>
      <c r="L29" s="30"/>
      <c r="M29" s="78"/>
      <c r="N29" s="78"/>
      <c r="O29" s="55"/>
    </row>
    <row r="30" spans="1:15" ht="16.5" thickTop="1">
      <c r="A30" s="56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0"/>
      <c r="M30" s="78"/>
      <c r="N30" s="78"/>
      <c r="O30" s="55"/>
    </row>
    <row r="31" spans="1:15" ht="14.1" customHeight="1">
      <c r="A31" s="78" t="s">
        <v>52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78"/>
      <c r="M31" s="78"/>
      <c r="N31" s="78"/>
      <c r="O31" s="78"/>
    </row>
    <row r="32" spans="1:15" ht="14.1" customHeight="1">
      <c r="A32" s="78" t="s">
        <v>53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78"/>
      <c r="M32" s="78"/>
      <c r="N32" s="78"/>
      <c r="O32" s="78"/>
    </row>
    <row r="33" spans="1:12" ht="14.1" customHeight="1">
      <c r="A33" s="78" t="s">
        <v>54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78"/>
    </row>
    <row r="34" spans="1:12" ht="42.75" customHeight="1">
      <c r="A34" s="101" t="s">
        <v>55</v>
      </c>
      <c r="B34" s="101"/>
      <c r="C34" s="101"/>
      <c r="D34" s="101"/>
      <c r="E34" s="101"/>
      <c r="F34" s="101"/>
      <c r="G34" s="101"/>
      <c r="H34" s="101"/>
      <c r="I34" s="101"/>
      <c r="J34" s="101"/>
      <c r="K34" s="6"/>
      <c r="L34" s="78"/>
    </row>
    <row r="35" spans="1:12" ht="14.1" customHeight="1">
      <c r="A35" s="78" t="s">
        <v>56</v>
      </c>
      <c r="B35" s="6"/>
      <c r="C35" s="6"/>
      <c r="D35" s="6"/>
      <c r="E35" s="6"/>
      <c r="F35" s="6"/>
      <c r="G35" s="6"/>
      <c r="H35" s="6"/>
      <c r="I35" s="6"/>
      <c r="J35" s="57"/>
      <c r="K35" s="6"/>
      <c r="L35" s="78"/>
    </row>
    <row r="40" spans="1:12">
      <c r="A40" s="78"/>
      <c r="B40" s="78"/>
      <c r="C40" s="78"/>
      <c r="D40" s="78"/>
      <c r="E40" s="78"/>
      <c r="F40" s="78"/>
      <c r="G40" s="78"/>
      <c r="H40" s="78"/>
      <c r="I40" s="78"/>
      <c r="J40" s="55"/>
      <c r="K40" s="55"/>
      <c r="L40" s="55"/>
    </row>
  </sheetData>
  <mergeCells count="12">
    <mergeCell ref="A34:J34"/>
    <mergeCell ref="I9:J9"/>
    <mergeCell ref="B9:D9"/>
    <mergeCell ref="B8:D8"/>
    <mergeCell ref="E9:H9"/>
    <mergeCell ref="E8:H8"/>
    <mergeCell ref="A3:J3"/>
    <mergeCell ref="A2:J2"/>
    <mergeCell ref="A4:J4"/>
    <mergeCell ref="A6:J6"/>
    <mergeCell ref="I8:J8"/>
    <mergeCell ref="A8:A9"/>
  </mergeCells>
  <phoneticPr fontId="0" type="noConversion"/>
  <printOptions horizontalCentered="1" verticalCentered="1"/>
  <pageMargins left="0.63" right="0.59" top="0.49" bottom="0.5" header="0" footer="0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workbookViewId="0">
      <selection activeCell="A32" sqref="A32"/>
    </sheetView>
  </sheetViews>
  <sheetFormatPr defaultRowHeight="12.75"/>
  <cols>
    <col min="1" max="1" width="25" style="1" customWidth="1"/>
    <col min="2" max="2" width="10.7109375" style="1" customWidth="1"/>
    <col min="3" max="3" width="10.42578125" style="1" customWidth="1"/>
    <col min="4" max="4" width="10.7109375" style="1" customWidth="1"/>
    <col min="5" max="5" width="9.85546875" style="1" customWidth="1"/>
    <col min="6" max="6" width="9.140625" style="1"/>
    <col min="7" max="7" width="11.7109375" style="1" customWidth="1"/>
    <col min="8" max="8" width="10" style="1" customWidth="1"/>
    <col min="9" max="9" width="9.140625" style="1"/>
    <col min="10" max="10" width="11.85546875" style="1" customWidth="1"/>
    <col min="11" max="16384" width="9.140625" style="1"/>
  </cols>
  <sheetData>
    <row r="1" spans="1:10" ht="18.75">
      <c r="A1" s="96" t="s">
        <v>57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21" customHeight="1">
      <c r="A2" s="95" t="str">
        <f>'1.veterans &amp; employment'!A3</f>
        <v>LVER/DVOP Grants Summary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0" ht="15.75">
      <c r="A3" s="95" t="str">
        <f>'1.veterans &amp; employment'!A4</f>
        <v xml:space="preserve"> FY23 Quarter Ending September 30, 2022</v>
      </c>
      <c r="B3" s="95"/>
      <c r="C3" s="95"/>
      <c r="D3" s="95"/>
      <c r="E3" s="95"/>
      <c r="F3" s="95"/>
      <c r="G3" s="95"/>
      <c r="H3" s="95"/>
      <c r="I3" s="95"/>
      <c r="J3" s="95"/>
    </row>
    <row r="4" spans="1:10" ht="16.5" customHeight="1">
      <c r="A4" s="85"/>
      <c r="B4" s="87"/>
      <c r="C4" s="87"/>
      <c r="D4" s="87"/>
      <c r="E4" s="87"/>
      <c r="F4" s="87"/>
      <c r="G4" s="87"/>
      <c r="H4" s="87"/>
      <c r="I4" s="87"/>
      <c r="J4" s="87"/>
    </row>
    <row r="5" spans="1:10" ht="18.75">
      <c r="A5" s="96" t="s">
        <v>58</v>
      </c>
      <c r="B5" s="96"/>
      <c r="C5" s="96"/>
      <c r="D5" s="96"/>
      <c r="E5" s="96"/>
      <c r="F5" s="96"/>
      <c r="G5" s="96"/>
      <c r="H5" s="96"/>
      <c r="I5" s="96"/>
      <c r="J5" s="96"/>
    </row>
    <row r="6" spans="1:10" ht="6.75" customHeight="1" thickBot="1">
      <c r="A6" s="22"/>
      <c r="B6" s="78"/>
      <c r="C6" s="78"/>
      <c r="D6" s="78"/>
      <c r="E6" s="78"/>
      <c r="F6" s="78"/>
      <c r="G6" s="78"/>
      <c r="H6" s="78"/>
      <c r="I6" s="78"/>
      <c r="J6" s="78"/>
    </row>
    <row r="7" spans="1:10" ht="13.5" thickTop="1">
      <c r="A7" s="58"/>
      <c r="B7" s="24"/>
      <c r="C7" s="24"/>
      <c r="D7" s="24"/>
      <c r="E7" s="24"/>
      <c r="F7" s="24"/>
      <c r="G7" s="24"/>
      <c r="H7" s="24"/>
      <c r="I7" s="24"/>
      <c r="J7" s="4"/>
    </row>
    <row r="8" spans="1:10">
      <c r="A8" s="59" t="s">
        <v>59</v>
      </c>
      <c r="B8" s="60" t="s">
        <v>60</v>
      </c>
      <c r="C8" s="60" t="s">
        <v>61</v>
      </c>
      <c r="D8" s="60" t="s">
        <v>62</v>
      </c>
      <c r="E8" s="60" t="s">
        <v>63</v>
      </c>
      <c r="F8" s="60" t="s">
        <v>64</v>
      </c>
      <c r="G8" s="60" t="s">
        <v>65</v>
      </c>
      <c r="H8" s="60" t="s">
        <v>66</v>
      </c>
      <c r="I8" s="60" t="s">
        <v>67</v>
      </c>
      <c r="J8" s="61" t="s">
        <v>68</v>
      </c>
    </row>
    <row r="9" spans="1:10" ht="39">
      <c r="A9" s="64" t="s">
        <v>24</v>
      </c>
      <c r="B9" s="62" t="s">
        <v>69</v>
      </c>
      <c r="C9" s="62" t="s">
        <v>70</v>
      </c>
      <c r="D9" s="62" t="s">
        <v>71</v>
      </c>
      <c r="E9" s="62" t="s">
        <v>72</v>
      </c>
      <c r="F9" s="62" t="s">
        <v>73</v>
      </c>
      <c r="G9" s="62" t="s">
        <v>74</v>
      </c>
      <c r="H9" s="62" t="s">
        <v>75</v>
      </c>
      <c r="I9" s="62" t="s">
        <v>76</v>
      </c>
      <c r="J9" s="63" t="s">
        <v>77</v>
      </c>
    </row>
    <row r="10" spans="1:10" ht="15.75">
      <c r="A10" s="64" t="s">
        <v>34</v>
      </c>
      <c r="B10" s="65"/>
      <c r="C10" s="65"/>
      <c r="D10" s="65"/>
      <c r="E10" s="65"/>
      <c r="F10" s="65"/>
      <c r="G10" s="65"/>
      <c r="H10" s="65"/>
      <c r="I10" s="65"/>
      <c r="J10" s="66"/>
    </row>
    <row r="11" spans="1:10" ht="15.75">
      <c r="A11" s="64" t="s">
        <v>35</v>
      </c>
      <c r="B11" s="65">
        <v>3</v>
      </c>
      <c r="C11" s="65">
        <v>12</v>
      </c>
      <c r="D11" s="65">
        <v>49</v>
      </c>
      <c r="E11" s="65">
        <v>0</v>
      </c>
      <c r="F11" s="65">
        <v>21</v>
      </c>
      <c r="G11" s="65">
        <v>3</v>
      </c>
      <c r="H11" s="65">
        <v>0</v>
      </c>
      <c r="I11" s="65">
        <v>0</v>
      </c>
      <c r="J11" s="66">
        <v>0</v>
      </c>
    </row>
    <row r="12" spans="1:10" ht="15.75">
      <c r="A12" s="64" t="s">
        <v>36</v>
      </c>
      <c r="B12" s="65">
        <v>3</v>
      </c>
      <c r="C12" s="65">
        <v>3</v>
      </c>
      <c r="D12" s="65">
        <v>9</v>
      </c>
      <c r="E12" s="65">
        <v>0</v>
      </c>
      <c r="F12" s="65">
        <v>12</v>
      </c>
      <c r="G12" s="65">
        <v>0</v>
      </c>
      <c r="H12" s="65">
        <v>3</v>
      </c>
      <c r="I12" s="65">
        <v>0</v>
      </c>
      <c r="J12" s="66">
        <v>0</v>
      </c>
    </row>
    <row r="13" spans="1:10" ht="15.75">
      <c r="A13" s="64" t="s">
        <v>37</v>
      </c>
      <c r="B13" s="65">
        <v>5</v>
      </c>
      <c r="C13" s="65">
        <v>2</v>
      </c>
      <c r="D13" s="65">
        <v>14</v>
      </c>
      <c r="E13" s="65">
        <v>0</v>
      </c>
      <c r="F13" s="65">
        <v>14</v>
      </c>
      <c r="G13" s="65">
        <v>0</v>
      </c>
      <c r="H13" s="65">
        <v>0</v>
      </c>
      <c r="I13" s="65">
        <v>0</v>
      </c>
      <c r="J13" s="66">
        <v>0</v>
      </c>
    </row>
    <row r="14" spans="1:10" ht="15.75">
      <c r="A14" s="64" t="s">
        <v>38</v>
      </c>
      <c r="B14" s="65">
        <v>7</v>
      </c>
      <c r="C14" s="65">
        <v>14</v>
      </c>
      <c r="D14" s="65">
        <v>19</v>
      </c>
      <c r="E14" s="65">
        <v>0</v>
      </c>
      <c r="F14" s="65">
        <v>18</v>
      </c>
      <c r="G14" s="65">
        <v>4</v>
      </c>
      <c r="H14" s="65">
        <v>8</v>
      </c>
      <c r="I14" s="65">
        <v>0</v>
      </c>
      <c r="J14" s="66">
        <v>0</v>
      </c>
    </row>
    <row r="15" spans="1:10" ht="15.75">
      <c r="A15" s="64" t="s">
        <v>39</v>
      </c>
      <c r="B15" s="65">
        <v>15</v>
      </c>
      <c r="C15" s="65">
        <v>25</v>
      </c>
      <c r="D15" s="65">
        <v>32</v>
      </c>
      <c r="E15" s="65">
        <v>0</v>
      </c>
      <c r="F15" s="65">
        <v>39</v>
      </c>
      <c r="G15" s="65">
        <v>1</v>
      </c>
      <c r="H15" s="65">
        <v>5</v>
      </c>
      <c r="I15" s="65">
        <v>0</v>
      </c>
      <c r="J15" s="66">
        <v>0</v>
      </c>
    </row>
    <row r="16" spans="1:10" ht="15.75">
      <c r="A16" s="64" t="s">
        <v>40</v>
      </c>
      <c r="B16" s="65">
        <v>9</v>
      </c>
      <c r="C16" s="65">
        <v>12</v>
      </c>
      <c r="D16" s="65">
        <v>16</v>
      </c>
      <c r="E16" s="65">
        <v>0</v>
      </c>
      <c r="F16" s="65">
        <v>11</v>
      </c>
      <c r="G16" s="65">
        <v>0</v>
      </c>
      <c r="H16" s="65">
        <v>2</v>
      </c>
      <c r="I16" s="65">
        <v>0</v>
      </c>
      <c r="J16" s="66">
        <v>0</v>
      </c>
    </row>
    <row r="17" spans="1:14" ht="15.75">
      <c r="A17" s="64" t="s">
        <v>41</v>
      </c>
      <c r="B17" s="65">
        <v>8</v>
      </c>
      <c r="C17" s="65">
        <v>5</v>
      </c>
      <c r="D17" s="65">
        <v>9</v>
      </c>
      <c r="E17" s="65">
        <v>2</v>
      </c>
      <c r="F17" s="65">
        <v>7</v>
      </c>
      <c r="G17" s="65">
        <v>0</v>
      </c>
      <c r="H17" s="65">
        <v>0</v>
      </c>
      <c r="I17" s="65">
        <v>0</v>
      </c>
      <c r="J17" s="66">
        <v>0</v>
      </c>
      <c r="K17" s="78"/>
      <c r="L17" s="78"/>
      <c r="M17" s="78"/>
      <c r="N17" s="78"/>
    </row>
    <row r="18" spans="1:14" ht="15.75">
      <c r="A18" s="64" t="s">
        <v>42</v>
      </c>
      <c r="B18" s="65">
        <v>23</v>
      </c>
      <c r="C18" s="65">
        <v>20</v>
      </c>
      <c r="D18" s="65">
        <v>35</v>
      </c>
      <c r="E18" s="65">
        <v>0</v>
      </c>
      <c r="F18" s="65">
        <v>40</v>
      </c>
      <c r="G18" s="65">
        <v>0</v>
      </c>
      <c r="H18" s="65">
        <v>0</v>
      </c>
      <c r="I18" s="65">
        <v>0</v>
      </c>
      <c r="J18" s="66">
        <v>0</v>
      </c>
      <c r="K18" s="78"/>
      <c r="L18" s="78"/>
      <c r="M18" s="78"/>
      <c r="N18" s="78"/>
    </row>
    <row r="19" spans="1:14" ht="15.75">
      <c r="A19" s="64" t="s">
        <v>43</v>
      </c>
      <c r="B19" s="65">
        <v>0</v>
      </c>
      <c r="C19" s="65">
        <v>0</v>
      </c>
      <c r="D19" s="65">
        <v>10</v>
      </c>
      <c r="E19" s="65">
        <v>0</v>
      </c>
      <c r="F19" s="65">
        <v>10</v>
      </c>
      <c r="G19" s="65">
        <v>0</v>
      </c>
      <c r="H19" s="65">
        <v>6</v>
      </c>
      <c r="I19" s="65">
        <v>0</v>
      </c>
      <c r="J19" s="66">
        <v>0</v>
      </c>
      <c r="K19" s="78"/>
      <c r="L19" s="78"/>
      <c r="M19" s="78"/>
      <c r="N19" s="78"/>
    </row>
    <row r="20" spans="1:14" ht="15.75">
      <c r="A20" s="64" t="s">
        <v>44</v>
      </c>
      <c r="B20" s="65">
        <v>9</v>
      </c>
      <c r="C20" s="65">
        <v>5</v>
      </c>
      <c r="D20" s="65">
        <v>13</v>
      </c>
      <c r="E20" s="65">
        <v>0</v>
      </c>
      <c r="F20" s="65">
        <v>21</v>
      </c>
      <c r="G20" s="65">
        <v>0</v>
      </c>
      <c r="H20" s="65">
        <v>1</v>
      </c>
      <c r="I20" s="65">
        <v>0</v>
      </c>
      <c r="J20" s="66">
        <v>1</v>
      </c>
      <c r="K20" s="78"/>
      <c r="L20" s="78"/>
      <c r="M20" s="78"/>
      <c r="N20" s="78"/>
    </row>
    <row r="21" spans="1:14" ht="15.75">
      <c r="A21" s="64" t="s">
        <v>45</v>
      </c>
      <c r="B21" s="65">
        <v>6</v>
      </c>
      <c r="C21" s="65">
        <v>6</v>
      </c>
      <c r="D21" s="65">
        <v>3</v>
      </c>
      <c r="E21" s="65">
        <v>0</v>
      </c>
      <c r="F21" s="65">
        <v>59</v>
      </c>
      <c r="G21" s="65">
        <v>0</v>
      </c>
      <c r="H21" s="65">
        <v>11</v>
      </c>
      <c r="I21" s="65">
        <v>0</v>
      </c>
      <c r="J21" s="66">
        <v>0</v>
      </c>
      <c r="K21" s="78"/>
      <c r="L21" s="78"/>
      <c r="M21" s="78"/>
      <c r="N21" s="78"/>
    </row>
    <row r="22" spans="1:14" ht="15.75">
      <c r="A22" s="64" t="s">
        <v>46</v>
      </c>
      <c r="B22" s="65">
        <v>13</v>
      </c>
      <c r="C22" s="65">
        <v>9</v>
      </c>
      <c r="D22" s="65">
        <v>18</v>
      </c>
      <c r="E22" s="65">
        <v>0</v>
      </c>
      <c r="F22" s="65">
        <v>31</v>
      </c>
      <c r="G22" s="65">
        <v>0</v>
      </c>
      <c r="H22" s="65">
        <v>1</v>
      </c>
      <c r="I22" s="65">
        <v>1</v>
      </c>
      <c r="J22" s="66">
        <v>0</v>
      </c>
      <c r="K22" s="78"/>
      <c r="L22" s="78"/>
      <c r="M22" s="78"/>
      <c r="N22" s="78"/>
    </row>
    <row r="23" spans="1:14" ht="15.75">
      <c r="A23" s="64" t="s">
        <v>47</v>
      </c>
      <c r="B23" s="65">
        <v>12</v>
      </c>
      <c r="C23" s="65">
        <v>9</v>
      </c>
      <c r="D23" s="65">
        <v>18</v>
      </c>
      <c r="E23" s="65">
        <v>0</v>
      </c>
      <c r="F23" s="65">
        <v>15</v>
      </c>
      <c r="G23" s="65">
        <v>0</v>
      </c>
      <c r="H23" s="65">
        <v>9</v>
      </c>
      <c r="I23" s="65">
        <v>1</v>
      </c>
      <c r="J23" s="66">
        <v>0</v>
      </c>
      <c r="K23" s="78"/>
      <c r="L23" s="78"/>
      <c r="M23" s="78"/>
      <c r="N23" s="78"/>
    </row>
    <row r="24" spans="1:14" ht="15.75">
      <c r="A24" s="64" t="s">
        <v>48</v>
      </c>
      <c r="B24" s="65">
        <v>7</v>
      </c>
      <c r="C24" s="65">
        <v>14</v>
      </c>
      <c r="D24" s="65">
        <v>33</v>
      </c>
      <c r="E24" s="65">
        <v>0</v>
      </c>
      <c r="F24" s="65">
        <v>7</v>
      </c>
      <c r="G24" s="65">
        <v>8</v>
      </c>
      <c r="H24" s="65">
        <v>0</v>
      </c>
      <c r="I24" s="65">
        <v>0</v>
      </c>
      <c r="J24" s="66">
        <v>0</v>
      </c>
      <c r="K24" s="78"/>
      <c r="L24" s="78"/>
      <c r="M24" s="78"/>
      <c r="N24" s="78"/>
    </row>
    <row r="25" spans="1:14" ht="15.75">
      <c r="A25" s="64" t="s">
        <v>49</v>
      </c>
      <c r="B25" s="65">
        <v>16</v>
      </c>
      <c r="C25" s="65">
        <v>33</v>
      </c>
      <c r="D25" s="65">
        <v>46</v>
      </c>
      <c r="E25" s="65">
        <v>0</v>
      </c>
      <c r="F25" s="65">
        <v>48</v>
      </c>
      <c r="G25" s="65">
        <v>3</v>
      </c>
      <c r="H25" s="65">
        <v>3</v>
      </c>
      <c r="I25" s="65">
        <v>7</v>
      </c>
      <c r="J25" s="66">
        <v>0</v>
      </c>
      <c r="K25" s="78"/>
      <c r="L25" s="78"/>
      <c r="M25" s="78"/>
      <c r="N25" s="78"/>
    </row>
    <row r="26" spans="1:14" ht="15.75">
      <c r="A26" s="64"/>
      <c r="B26" s="65"/>
      <c r="C26" s="65"/>
      <c r="D26" s="65"/>
      <c r="E26" s="65"/>
      <c r="F26" s="65"/>
      <c r="G26" s="65"/>
      <c r="H26" s="65"/>
      <c r="I26" s="65"/>
      <c r="J26" s="66"/>
      <c r="K26" s="78"/>
      <c r="L26" s="78"/>
      <c r="M26" s="78"/>
      <c r="N26" s="78"/>
    </row>
    <row r="27" spans="1:14" ht="15.75">
      <c r="A27" s="64" t="s">
        <v>78</v>
      </c>
      <c r="B27" s="65">
        <v>135</v>
      </c>
      <c r="C27" s="65">
        <v>169</v>
      </c>
      <c r="D27" s="65">
        <v>304</v>
      </c>
      <c r="E27" s="65">
        <v>2</v>
      </c>
      <c r="F27" s="65">
        <v>351</v>
      </c>
      <c r="G27" s="65">
        <v>5</v>
      </c>
      <c r="H27" s="65">
        <v>49</v>
      </c>
      <c r="I27" s="65">
        <v>9</v>
      </c>
      <c r="J27" s="66">
        <v>1</v>
      </c>
      <c r="K27" s="78"/>
      <c r="L27" s="78"/>
      <c r="M27" s="78"/>
      <c r="N27" s="78"/>
    </row>
    <row r="28" spans="1:14" ht="15.75" thickBot="1">
      <c r="A28" s="67"/>
      <c r="B28" s="68"/>
      <c r="C28" s="68"/>
      <c r="D28" s="68"/>
      <c r="E28" s="68"/>
      <c r="F28" s="68"/>
      <c r="G28" s="68"/>
      <c r="H28" s="68"/>
      <c r="I28" s="69"/>
      <c r="J28" s="70"/>
      <c r="K28" s="78"/>
      <c r="L28" s="78"/>
      <c r="M28" s="78"/>
      <c r="N28" s="78"/>
    </row>
    <row r="29" spans="1:14" ht="13.5" thickTop="1">
      <c r="A29" s="113" t="s">
        <v>79</v>
      </c>
      <c r="B29" s="114"/>
      <c r="C29" s="114"/>
      <c r="D29" s="114"/>
      <c r="E29" s="114"/>
      <c r="F29" s="114"/>
      <c r="G29" s="114"/>
      <c r="H29" s="114"/>
      <c r="I29" s="114"/>
      <c r="J29" s="114"/>
      <c r="K29" s="86"/>
      <c r="L29" s="86"/>
      <c r="M29" s="86"/>
      <c r="N29" s="86"/>
    </row>
    <row r="30" spans="1:14">
      <c r="A30" s="115" t="s">
        <v>53</v>
      </c>
      <c r="B30" s="116"/>
      <c r="C30" s="116"/>
      <c r="D30" s="116"/>
      <c r="E30" s="116"/>
      <c r="F30" s="116"/>
      <c r="G30" s="116"/>
      <c r="H30" s="116"/>
      <c r="I30" s="116"/>
      <c r="J30" s="116"/>
      <c r="K30" s="86"/>
      <c r="L30" s="86"/>
      <c r="M30" s="86"/>
      <c r="N30" s="86"/>
    </row>
    <row r="31" spans="1:14">
      <c r="A31" s="115"/>
      <c r="B31" s="116"/>
      <c r="C31" s="116"/>
      <c r="D31" s="116"/>
      <c r="E31" s="116"/>
      <c r="F31" s="116"/>
      <c r="G31" s="116"/>
      <c r="H31" s="116"/>
      <c r="I31" s="116"/>
      <c r="J31" s="116"/>
      <c r="K31" s="86"/>
      <c r="L31" s="86"/>
      <c r="M31" s="86"/>
      <c r="N31" s="86"/>
    </row>
    <row r="32" spans="1:14">
      <c r="A32" s="78"/>
      <c r="B32" s="78"/>
      <c r="C32" s="78"/>
      <c r="D32" s="78"/>
      <c r="E32" s="78"/>
      <c r="F32" s="78"/>
      <c r="G32" s="78"/>
      <c r="H32" s="78"/>
      <c r="I32" s="78"/>
      <c r="J32" s="57"/>
      <c r="K32" s="78"/>
      <c r="L32" s="78"/>
      <c r="M32" s="78"/>
      <c r="N32" s="78"/>
    </row>
  </sheetData>
  <mergeCells count="7">
    <mergeCell ref="A29:J29"/>
    <mergeCell ref="A30:J30"/>
    <mergeCell ref="A31:J31"/>
    <mergeCell ref="A1:J1"/>
    <mergeCell ref="A2:J2"/>
    <mergeCell ref="A3:J3"/>
    <mergeCell ref="A5:J5"/>
  </mergeCells>
  <phoneticPr fontId="2" type="noConversion"/>
  <printOptions horizontalCentered="1" verticalCentered="1"/>
  <pageMargins left="0.7" right="0.75" top="0.7" bottom="0.7" header="0.7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2" ma:contentTypeDescription="Create a new document." ma:contentTypeScope="" ma:versionID="404f54cce78412f772f11987147cff3b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ad2c8b6c99a2ad6f374eab2666c316c1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72976aa-e7d9-498e-b08a-d3d9e47e4056">
      <UserInfo>
        <DisplayName>Burke, Matthew (EOL)</DisplayName>
        <AccountId>84</AccountId>
        <AccountType/>
      </UserInfo>
    </SharedWithUsers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142FDE5-01BA-4FFB-9485-3EF87CB96FF1}"/>
</file>

<file path=customXml/itemProps2.xml><?xml version="1.0" encoding="utf-8"?>
<ds:datastoreItem xmlns:ds="http://schemas.openxmlformats.org/officeDocument/2006/customXml" ds:itemID="{5D9917C5-9435-444F-9EA6-3821CB42B1BD}"/>
</file>

<file path=customXml/itemProps3.xml><?xml version="1.0" encoding="utf-8"?>
<ds:datastoreItem xmlns:ds="http://schemas.openxmlformats.org/officeDocument/2006/customXml" ds:itemID="{25E23BCF-9C0F-4461-B73B-F6E70FE7252F}"/>
</file>

<file path=customXml/itemProps4.xml><?xml version="1.0" encoding="utf-8"?>
<ds:datastoreItem xmlns:ds="http://schemas.openxmlformats.org/officeDocument/2006/customXml" ds:itemID="{256BEF9E-E19D-4389-A2A0-7304D98FFE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DCS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Veteran Summary</dc:title>
  <dc:subject/>
  <dc:creator>TBruce</dc:creator>
  <cp:keywords/>
  <dc:description/>
  <cp:lastModifiedBy>Boucher, Joan (DWD)</cp:lastModifiedBy>
  <cp:revision/>
  <dcterms:created xsi:type="dcterms:W3CDTF">2003-12-23T17:32:18Z</dcterms:created>
  <dcterms:modified xsi:type="dcterms:W3CDTF">2022-12-06T16:09:04Z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18857000.0000000</vt:lpwstr>
  </property>
  <property fmtid="{D5CDD505-2E9C-101B-9397-08002B2CF9AE}" pid="4" name="display_urn:schemas-microsoft-com:office:office#Author">
    <vt:lpwstr>Burke, Matthew (EOL)</vt:lpwstr>
  </property>
  <property fmtid="{D5CDD505-2E9C-101B-9397-08002B2CF9AE}" pid="5" name="ContentTypeId">
    <vt:lpwstr>0x0101005739B83D9EC05746835EEFEAC1333386</vt:lpwstr>
  </property>
  <property fmtid="{D5CDD505-2E9C-101B-9397-08002B2CF9AE}" pid="6" name="MediaServiceImageTags">
    <vt:lpwstr/>
  </property>
</Properties>
</file>