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1500" documentId="8_{700455B2-A235-41B5-961D-499665C04612}" xr6:coauthVersionLast="47" xr6:coauthVersionMax="47" xr10:uidLastSave="{8B88E4A4-78DC-4BF1-BA72-6D1D062A40B9}"/>
  <bookViews>
    <workbookView xWindow="12255" yWindow="195" windowWidth="15345" windowHeight="14295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A3" i="3"/>
  <c r="B28" i="1"/>
  <c r="D28" i="1"/>
  <c r="C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<sst xmlns="http://schemas.openxmlformats.org/spreadsheetml/2006/main" count="99" uniqueCount="80">
  <si>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</si>
  <si>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</si>
  <si>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</si>
  <si>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</si>
  <si>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</si>
  <si>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</si>
  <si>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</si>
  <si>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</si>
  <si>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</si>
  <si>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</si>
  <si>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</si>
  <si>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</si>
  <si>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</si>
  <si>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</si>
  <si>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</si>
  <si>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</si>
  <si>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</si>
  <si>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</si>
  <si>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</si>
  <si>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</si>
  <si>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</si>
  <si>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</si>
  <si>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</si>
  <si>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</si>
  <si>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</si>
  <si>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</si>
  <si>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</si>
  <si>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</si>
  <si>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</si>
  <si>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</si>
  <si>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</si>
  <si>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</si>
  <si>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</si>
  <si>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</si>
  <si>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</si>
  <si>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</si>
  <si>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</si>
  <si>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</si>
  <si>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</si>
  <si>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</si>
  <si>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</si>
  <si>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</si>
  <si>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</si>
  <si>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</si>
  <si>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</si>
  <si>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</si>
  <si>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</si>
  <si>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</si>
  <si>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</si>
  <si>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</si>
  <si>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</si>
  <si>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</si>
  <si>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</si>
  <si>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</si>
  <si>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</si>
  <si>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</si>
  <si>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</si>
  <si>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</si>
  <si>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</si>
  <si>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</si>
  <si>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</si>
  <si>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</si>
  <si>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</si>
  <si>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</si>
  <si>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</si>
  <si>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</si>
  <si>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</si>
  <si>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</si>
  <si>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</si>
  <si>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</si>
  <si>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</si>
  <si>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</si>
  <si>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</si>
  <si>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</si>
  <si>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</si>
  <si>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</si>
  <si>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</si>
  <si>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</si>
  <si>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FY23 Quarter Ending March 31, 2023</t>
  </si>
  <si>
    <t xml:space="preserve"> FY23 Quarter Ending March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</si>
</sst>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J12" sqref="J12"/>
    </sheetView>
  </sheetViews>
  <sheetFormatPr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I22" sqref="I22"/>
    </sheetView>
  </sheetViews>
  <sheetFormatPr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6"/>
    </row>
    <row r="3" spans="1:14" ht="18.75" customHeight="1" x14ac:dyDescent="0.25">
      <c r="A3" s="106" t="s">
        <v>13</v>
      </c>
      <c r="B3" s="106"/>
      <c r="C3" s="106"/>
      <c r="D3" s="106"/>
      <c r="E3" s="106"/>
      <c r="F3" s="106"/>
      <c r="G3" s="106"/>
      <c r="H3" s="106"/>
      <c r="I3" s="106"/>
      <c r="J3" s="106"/>
      <c r="K3" s="6"/>
    </row>
    <row r="4" spans="1:14" ht="18.75" customHeight="1" x14ac:dyDescent="0.25">
      <c r="A4" s="106" t="s">
        <v>79</v>
      </c>
      <c r="B4" s="106"/>
      <c r="C4" s="106"/>
      <c r="D4" s="106"/>
      <c r="E4" s="106"/>
      <c r="F4" s="106"/>
      <c r="G4" s="106"/>
      <c r="H4" s="106"/>
      <c r="I4" s="106"/>
      <c r="J4" s="106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107" t="s">
        <v>14</v>
      </c>
      <c r="B6" s="107"/>
      <c r="C6" s="107"/>
      <c r="D6" s="107"/>
      <c r="E6" s="107"/>
      <c r="F6" s="107"/>
      <c r="G6" s="107"/>
      <c r="H6" s="107"/>
      <c r="I6" s="107"/>
      <c r="J6" s="107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109" t="s">
        <v>15</v>
      </c>
      <c r="B8" s="99" t="s">
        <v>16</v>
      </c>
      <c r="C8" s="100"/>
      <c r="D8" s="101"/>
      <c r="E8" s="105" t="s">
        <v>17</v>
      </c>
      <c r="F8" s="100"/>
      <c r="G8" s="100"/>
      <c r="H8" s="101"/>
      <c r="I8" s="100" t="s">
        <v>18</v>
      </c>
      <c r="J8" s="108"/>
      <c r="K8" s="30"/>
      <c r="L8" s="30"/>
    </row>
    <row r="9" spans="1:14" ht="15.75" x14ac:dyDescent="0.25">
      <c r="A9" s="110"/>
      <c r="B9" s="96" t="s">
        <v>19</v>
      </c>
      <c r="C9" s="97"/>
      <c r="D9" s="98"/>
      <c r="E9" s="102" t="s">
        <v>20</v>
      </c>
      <c r="F9" s="103"/>
      <c r="G9" s="103"/>
      <c r="H9" s="104"/>
      <c r="I9" s="94" t="s">
        <v>21</v>
      </c>
      <c r="J9" s="95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32</v>
      </c>
      <c r="F11" s="73">
        <v>0</v>
      </c>
      <c r="G11" s="73">
        <v>9</v>
      </c>
      <c r="H11" s="75">
        <f t="shared" ref="H11:H26" si="0">G11/E11</f>
        <v>0.28125</v>
      </c>
      <c r="I11" s="42">
        <v>2</v>
      </c>
      <c r="J11" s="43">
        <v>16.600000000000001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88</v>
      </c>
      <c r="F12" s="73">
        <v>34</v>
      </c>
      <c r="G12" s="73">
        <v>76</v>
      </c>
      <c r="H12" s="75">
        <f t="shared" si="0"/>
        <v>0.86363636363636365</v>
      </c>
      <c r="I12" s="42">
        <v>10</v>
      </c>
      <c r="J12" s="43">
        <v>30.22</v>
      </c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34</v>
      </c>
      <c r="F13" s="73">
        <v>11</v>
      </c>
      <c r="G13" s="73">
        <v>23</v>
      </c>
      <c r="H13" s="75">
        <f t="shared" si="0"/>
        <v>0.67647058823529416</v>
      </c>
      <c r="I13" s="42">
        <v>11</v>
      </c>
      <c r="J13" s="43">
        <v>24.32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21</v>
      </c>
      <c r="F14" s="73">
        <v>2</v>
      </c>
      <c r="G14" s="73">
        <v>21</v>
      </c>
      <c r="H14" s="75">
        <f t="shared" si="0"/>
        <v>1</v>
      </c>
      <c r="I14" s="42">
        <v>8</v>
      </c>
      <c r="J14" s="43">
        <v>23.8</v>
      </c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56</v>
      </c>
      <c r="F15" s="73">
        <v>12</v>
      </c>
      <c r="G15" s="73">
        <v>48</v>
      </c>
      <c r="H15" s="75">
        <f t="shared" si="0"/>
        <v>0.8571428571428571</v>
      </c>
      <c r="I15" s="42">
        <v>13</v>
      </c>
      <c r="J15" s="43">
        <v>20.03</v>
      </c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74</v>
      </c>
      <c r="F16" s="73">
        <v>14</v>
      </c>
      <c r="G16" s="73">
        <v>59</v>
      </c>
      <c r="H16" s="75">
        <f t="shared" si="0"/>
        <v>0.79729729729729726</v>
      </c>
      <c r="I16" s="42">
        <v>31</v>
      </c>
      <c r="J16" s="43">
        <v>28.01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50</v>
      </c>
      <c r="F17" s="73">
        <v>21</v>
      </c>
      <c r="G17" s="73">
        <v>40</v>
      </c>
      <c r="H17" s="75">
        <f t="shared" si="0"/>
        <v>0.8</v>
      </c>
      <c r="I17" s="42">
        <v>3</v>
      </c>
      <c r="J17" s="43">
        <v>27.62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39</v>
      </c>
      <c r="F18" s="73">
        <v>6</v>
      </c>
      <c r="G18" s="73">
        <v>30</v>
      </c>
      <c r="H18" s="75">
        <f t="shared" si="0"/>
        <v>0.76923076923076927</v>
      </c>
      <c r="I18" s="42">
        <v>4</v>
      </c>
      <c r="J18" s="43">
        <v>29.19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119</v>
      </c>
      <c r="F19" s="73">
        <v>28</v>
      </c>
      <c r="G19" s="73">
        <v>113</v>
      </c>
      <c r="H19" s="75">
        <f t="shared" si="0"/>
        <v>0.94957983193277307</v>
      </c>
      <c r="I19" s="42">
        <v>27</v>
      </c>
      <c r="J19" s="43">
        <v>28.34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27</v>
      </c>
      <c r="F20" s="73">
        <v>3</v>
      </c>
      <c r="G20" s="73">
        <v>21</v>
      </c>
      <c r="H20" s="75">
        <f t="shared" si="0"/>
        <v>0.77777777777777779</v>
      </c>
      <c r="I20" s="42">
        <v>6</v>
      </c>
      <c r="J20" s="43">
        <v>28.81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23</v>
      </c>
      <c r="F21" s="73">
        <v>3</v>
      </c>
      <c r="G21" s="73">
        <v>21</v>
      </c>
      <c r="H21" s="75">
        <f t="shared" si="0"/>
        <v>0.91304347826086951</v>
      </c>
      <c r="I21" s="42">
        <v>6</v>
      </c>
      <c r="J21" s="43">
        <v>42.18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107</v>
      </c>
      <c r="F22" s="73">
        <v>21</v>
      </c>
      <c r="G22" s="73">
        <v>105</v>
      </c>
      <c r="H22" s="75">
        <f t="shared" si="0"/>
        <v>0.98130841121495327</v>
      </c>
      <c r="I22" s="42">
        <v>39</v>
      </c>
      <c r="J22" s="43">
        <v>27.08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58</v>
      </c>
      <c r="F23" s="73">
        <v>20</v>
      </c>
      <c r="G23" s="73">
        <v>55</v>
      </c>
      <c r="H23" s="75">
        <f t="shared" si="0"/>
        <v>0.94827586206896552</v>
      </c>
      <c r="I23" s="42">
        <v>17</v>
      </c>
      <c r="J23" s="43">
        <v>40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2</v>
      </c>
      <c r="D24" s="40">
        <v>2</v>
      </c>
      <c r="E24" s="41">
        <v>55</v>
      </c>
      <c r="F24" s="73">
        <v>18</v>
      </c>
      <c r="G24" s="73">
        <v>52</v>
      </c>
      <c r="H24" s="75">
        <f t="shared" si="0"/>
        <v>0.94545454545454544</v>
      </c>
      <c r="I24" s="42">
        <v>14</v>
      </c>
      <c r="J24" s="43">
        <v>31.97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64</v>
      </c>
      <c r="F25" s="73">
        <v>8</v>
      </c>
      <c r="G25" s="73">
        <v>50</v>
      </c>
      <c r="H25" s="75">
        <f t="shared" si="0"/>
        <v>0.78125</v>
      </c>
      <c r="I25" s="42">
        <v>7</v>
      </c>
      <c r="J25" s="43">
        <v>33.340000000000003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71</v>
      </c>
      <c r="F26" s="73">
        <v>7</v>
      </c>
      <c r="G26" s="73">
        <v>61</v>
      </c>
      <c r="H26" s="75">
        <f t="shared" si="0"/>
        <v>0.85915492957746475</v>
      </c>
      <c r="I26" s="42">
        <v>17</v>
      </c>
      <c r="J26" s="43">
        <v>23.37</v>
      </c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39">
        <f>SUM(C11:C27)</f>
        <v>26</v>
      </c>
      <c r="D28" s="40">
        <f>SUM(D11:D27)</f>
        <v>26</v>
      </c>
      <c r="E28" s="45">
        <v>853</v>
      </c>
      <c r="F28" s="77">
        <v>182</v>
      </c>
      <c r="G28" s="71">
        <v>732</v>
      </c>
      <c r="H28" s="75">
        <f t="shared" ref="H28" si="1">G28/E28</f>
        <v>0.85814771395076206</v>
      </c>
      <c r="I28" s="46">
        <v>215</v>
      </c>
      <c r="J28" s="43">
        <v>28.55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3" t="s">
        <v>53</v>
      </c>
      <c r="B34" s="93"/>
      <c r="C34" s="93"/>
      <c r="D34" s="93"/>
      <c r="E34" s="93"/>
      <c r="F34" s="93"/>
      <c r="G34" s="93"/>
      <c r="H34" s="93"/>
      <c r="I34" s="93"/>
      <c r="J34" s="93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:J3"/>
    <mergeCell ref="A2:J2"/>
    <mergeCell ref="A4:J4"/>
    <mergeCell ref="A6:J6"/>
    <mergeCell ref="I8:J8"/>
    <mergeCell ref="A8:A9"/>
    <mergeCell ref="A34:J34"/>
    <mergeCell ref="I9:J9"/>
    <mergeCell ref="B9:D9"/>
    <mergeCell ref="B8:D8"/>
    <mergeCell ref="E9:H9"/>
    <mergeCell ref="E8:H8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J27" sqref="J27"/>
    </sheetView>
  </sheetViews>
  <sheetFormatPr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107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106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106" t="str">
        <f>'1.veterans &amp; employment'!A4</f>
        <v xml:space="preserve"> FY23 Quarter Ending March 31, 2023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107" t="s">
        <v>56</v>
      </c>
      <c r="B5" s="107"/>
      <c r="C5" s="107"/>
      <c r="D5" s="107"/>
      <c r="E5" s="107"/>
      <c r="F5" s="107"/>
      <c r="G5" s="107"/>
      <c r="H5" s="107"/>
      <c r="I5" s="107"/>
      <c r="J5" s="107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1</v>
      </c>
      <c r="C10" s="65">
        <v>0</v>
      </c>
      <c r="D10" s="65">
        <v>30</v>
      </c>
      <c r="E10" s="65">
        <v>0</v>
      </c>
      <c r="F10" s="65">
        <v>7</v>
      </c>
      <c r="G10" s="65">
        <v>0</v>
      </c>
      <c r="H10" s="65">
        <v>0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7</v>
      </c>
      <c r="C11" s="65">
        <v>16</v>
      </c>
      <c r="D11" s="65">
        <v>82</v>
      </c>
      <c r="E11" s="65">
        <v>0</v>
      </c>
      <c r="F11" s="65">
        <v>26</v>
      </c>
      <c r="G11" s="65">
        <v>4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9</v>
      </c>
      <c r="C12" s="65">
        <v>14</v>
      </c>
      <c r="D12" s="65">
        <v>29</v>
      </c>
      <c r="E12" s="65">
        <v>2</v>
      </c>
      <c r="F12" s="65">
        <v>25</v>
      </c>
      <c r="G12" s="65">
        <v>0</v>
      </c>
      <c r="H12" s="65">
        <v>6</v>
      </c>
      <c r="I12" s="65">
        <v>0</v>
      </c>
      <c r="J12" s="66">
        <v>3</v>
      </c>
    </row>
    <row r="13" spans="1:10" ht="15.75" x14ac:dyDescent="0.25">
      <c r="A13" s="64" t="s">
        <v>35</v>
      </c>
      <c r="B13" s="65">
        <v>12</v>
      </c>
      <c r="C13" s="65">
        <v>3</v>
      </c>
      <c r="D13" s="65">
        <v>21</v>
      </c>
      <c r="E13" s="65">
        <v>0</v>
      </c>
      <c r="F13" s="65">
        <v>21</v>
      </c>
      <c r="G13" s="65">
        <v>1</v>
      </c>
      <c r="H13" s="65">
        <v>1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29</v>
      </c>
      <c r="C14" s="65">
        <v>47</v>
      </c>
      <c r="D14" s="65">
        <v>53</v>
      </c>
      <c r="E14" s="65">
        <v>0</v>
      </c>
      <c r="F14" s="65">
        <v>44</v>
      </c>
      <c r="G14" s="65">
        <v>12</v>
      </c>
      <c r="H14" s="65">
        <v>20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39</v>
      </c>
      <c r="C15" s="65">
        <v>43</v>
      </c>
      <c r="D15" s="65">
        <v>64</v>
      </c>
      <c r="E15" s="65">
        <v>1</v>
      </c>
      <c r="F15" s="65">
        <v>66</v>
      </c>
      <c r="G15" s="65">
        <v>6</v>
      </c>
      <c r="H15" s="65">
        <v>10</v>
      </c>
      <c r="I15" s="65">
        <v>0</v>
      </c>
      <c r="J15" s="66">
        <v>11</v>
      </c>
    </row>
    <row r="16" spans="1:10" ht="15.75" x14ac:dyDescent="0.25">
      <c r="A16" s="64" t="s">
        <v>38</v>
      </c>
      <c r="B16" s="65">
        <v>31</v>
      </c>
      <c r="C16" s="65">
        <v>37</v>
      </c>
      <c r="D16" s="65">
        <v>40</v>
      </c>
      <c r="E16" s="65">
        <v>0</v>
      </c>
      <c r="F16" s="65">
        <v>35</v>
      </c>
      <c r="G16" s="65">
        <v>0</v>
      </c>
      <c r="H16" s="65">
        <v>2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18</v>
      </c>
      <c r="C17" s="65">
        <v>20</v>
      </c>
      <c r="D17" s="65">
        <v>34</v>
      </c>
      <c r="E17" s="65">
        <v>8</v>
      </c>
      <c r="F17" s="65">
        <v>22</v>
      </c>
      <c r="G17" s="65">
        <v>0</v>
      </c>
      <c r="H17" s="65">
        <v>3</v>
      </c>
      <c r="I17" s="65">
        <v>0</v>
      </c>
      <c r="J17" s="66">
        <v>2</v>
      </c>
    </row>
    <row r="18" spans="1:14" ht="15.75" x14ac:dyDescent="0.25">
      <c r="A18" s="64" t="s">
        <v>40</v>
      </c>
      <c r="B18" s="65">
        <v>75</v>
      </c>
      <c r="C18" s="65">
        <v>66</v>
      </c>
      <c r="D18" s="65">
        <v>98</v>
      </c>
      <c r="E18" s="65">
        <v>0</v>
      </c>
      <c r="F18" s="65">
        <v>98</v>
      </c>
      <c r="G18" s="65">
        <v>0</v>
      </c>
      <c r="H18" s="65">
        <v>11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15</v>
      </c>
      <c r="C19" s="65">
        <v>0</v>
      </c>
      <c r="D19" s="65">
        <v>22</v>
      </c>
      <c r="E19" s="65">
        <v>0</v>
      </c>
      <c r="F19" s="65">
        <v>19</v>
      </c>
      <c r="G19" s="65">
        <v>0</v>
      </c>
      <c r="H19" s="65">
        <v>10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10</v>
      </c>
      <c r="C20" s="65">
        <v>8</v>
      </c>
      <c r="D20" s="65">
        <v>17</v>
      </c>
      <c r="E20" s="65">
        <v>0</v>
      </c>
      <c r="F20" s="65">
        <v>22</v>
      </c>
      <c r="G20" s="65">
        <v>0</v>
      </c>
      <c r="H20" s="65">
        <v>1</v>
      </c>
      <c r="I20" s="65">
        <v>0</v>
      </c>
      <c r="J20" s="66">
        <v>1</v>
      </c>
    </row>
    <row r="21" spans="1:14" ht="15.75" x14ac:dyDescent="0.25">
      <c r="A21" s="64" t="s">
        <v>43</v>
      </c>
      <c r="B21" s="65">
        <v>20</v>
      </c>
      <c r="C21" s="65">
        <v>26</v>
      </c>
      <c r="D21" s="65">
        <v>36</v>
      </c>
      <c r="E21" s="65">
        <v>0</v>
      </c>
      <c r="F21" s="65">
        <v>106</v>
      </c>
      <c r="G21" s="65">
        <v>1</v>
      </c>
      <c r="H21" s="65">
        <v>20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31</v>
      </c>
      <c r="C22" s="65">
        <v>18</v>
      </c>
      <c r="D22" s="65">
        <v>39</v>
      </c>
      <c r="E22" s="65">
        <v>1</v>
      </c>
      <c r="F22" s="65">
        <v>45</v>
      </c>
      <c r="G22" s="65">
        <v>0</v>
      </c>
      <c r="H22" s="65">
        <v>2</v>
      </c>
      <c r="I22" s="65">
        <v>1</v>
      </c>
      <c r="J22" s="66">
        <v>0</v>
      </c>
    </row>
    <row r="23" spans="1:14" ht="15.75" x14ac:dyDescent="0.25">
      <c r="A23" s="64" t="s">
        <v>45</v>
      </c>
      <c r="B23" s="65">
        <v>40</v>
      </c>
      <c r="C23" s="65">
        <v>35</v>
      </c>
      <c r="D23" s="65">
        <v>45</v>
      </c>
      <c r="E23" s="65">
        <v>0</v>
      </c>
      <c r="F23" s="65">
        <v>39</v>
      </c>
      <c r="G23" s="65">
        <v>0</v>
      </c>
      <c r="H23" s="65">
        <v>15</v>
      </c>
      <c r="I23" s="65">
        <v>2</v>
      </c>
      <c r="J23" s="66">
        <v>0</v>
      </c>
    </row>
    <row r="24" spans="1:14" ht="15.75" x14ac:dyDescent="0.25">
      <c r="A24" s="64" t="s">
        <v>46</v>
      </c>
      <c r="B24" s="65">
        <v>25</v>
      </c>
      <c r="C24" s="65">
        <v>25</v>
      </c>
      <c r="D24" s="65">
        <v>54</v>
      </c>
      <c r="E24" s="65">
        <v>0</v>
      </c>
      <c r="F24" s="65">
        <v>40</v>
      </c>
      <c r="G24" s="65">
        <v>10</v>
      </c>
      <c r="H24" s="65">
        <v>0</v>
      </c>
      <c r="I24" s="65">
        <v>0</v>
      </c>
      <c r="J24" s="66">
        <v>4</v>
      </c>
    </row>
    <row r="25" spans="1:14" ht="15.75" x14ac:dyDescent="0.25">
      <c r="A25" s="64" t="s">
        <v>47</v>
      </c>
      <c r="B25" s="65">
        <v>29</v>
      </c>
      <c r="C25" s="65">
        <v>52</v>
      </c>
      <c r="D25" s="65">
        <v>68</v>
      </c>
      <c r="E25" s="65">
        <v>0</v>
      </c>
      <c r="F25" s="65">
        <v>61</v>
      </c>
      <c r="G25" s="65">
        <v>5</v>
      </c>
      <c r="H25" s="65">
        <v>8</v>
      </c>
      <c r="I25" s="65">
        <v>8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389</v>
      </c>
      <c r="C27" s="65">
        <v>407</v>
      </c>
      <c r="D27" s="65">
        <v>686</v>
      </c>
      <c r="E27" s="65">
        <v>12</v>
      </c>
      <c r="F27" s="65">
        <v>664</v>
      </c>
      <c r="G27" s="65">
        <v>5</v>
      </c>
      <c r="H27" s="65">
        <v>109</v>
      </c>
      <c r="I27" s="65">
        <v>11</v>
      </c>
      <c r="J27" s="66">
        <v>21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2976aa-e7d9-498e-b08a-d3d9e47e4056">
      <UserInfo>
        <DisplayName>Burke, Matthew (EOL)</DisplayName>
        <AccountId>84</AccountId>
        <AccountType/>
      </UserInfo>
    </SharedWithUsers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customXml/itemProps2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2BCCBDF-8DE6-4961-8406-48A7239516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(EOL)</cp:lastModifiedBy>
  <cp:revision/>
  <dcterms:created xsi:type="dcterms:W3CDTF">2003-12-23T17:32:18Z</dcterms:created>
  <dcterms:modified xsi:type="dcterms:W3CDTF">2023-06-01T15:16:07Z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18857000.0000000</vt:lpwstr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0x0101005739B83D9EC05746835EEFEAC1333386</vt:lpwstr>
  </property>
  <property fmtid="{D5CDD505-2E9C-101B-9397-08002B2CF9AE}" pid="6" name="MediaServiceImageTags">
    <vt:lpwstr/>
  </property>
</Properties>
</file>