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2 12312023/"/>
    </mc:Choice>
  </mc:AlternateContent>
  <xr:revisionPtr revIDLastSave="1503" documentId="8_{700455B2-A235-41B5-961D-499665C04612}" xr6:coauthVersionLast="47" xr6:coauthVersionMax="47" xr10:uidLastSave="{0764C50C-B981-4002-B316-6AA7A8D1C7EA}"/>
  <bookViews>
    <workbookView xWindow="-110" yWindow="-110" windowWidth="19420" windowHeight="11020" tabRatio="762" activeTab="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A3" i="3"/>
  <c r="H19" i="1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<sst xmlns="http://schemas.openxmlformats.org/spreadsheetml/2006/main" count="99" uniqueCount="80">
  <si>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</si>
  <si>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</si>
  <si>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</si>
  <si>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</si>
  <si>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</si>
  <si>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</si>
  <si>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</si>
  <si>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</si>
  <si>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</si>
  <si>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</si>
  <si>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</si>
  <si>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</si>
  <si>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</si>
  <si>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</si>
  <si>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</si>
  <si>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</si>
  <si>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</si>
  <si>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</si>
  <si>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</si>
  <si>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</si>
  <si>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</si>
  <si>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</si>
  <si>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</si>
  <si>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</si>
  <si>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</si>
  <si>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</si>
  <si>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</si>
  <si>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</si>
  <si>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</si>
  <si>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</si>
  <si>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</si>
  <si>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</si>
  <si>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</si>
  <si>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</si>
  <si>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</si>
  <si>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</si>
  <si>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</si>
  <si>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</si>
  <si>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</si>
  <si>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</si>
  <si>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</si>
  <si>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</si>
  <si>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</si>
  <si>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</si>
  <si>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</si>
  <si>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</si>
  <si>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</si>
  <si>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</si>
  <si>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</si>
  <si>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</si>
  <si>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</si>
  <si>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</si>
  <si>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</si>
  <si>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</si>
  <si>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</si>
  <si>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</si>
  <si>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</si>
  <si>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</si>
  <si>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</si>
  <si>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</si>
  <si>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</si>
  <si>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</si>
  <si>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</si>
  <si>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</si>
  <si>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</si>
  <si>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</si>
  <si>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</si>
  <si>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</si>
  <si>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</si>
  <si>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</si>
  <si>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</si>
  <si>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</si>
  <si>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</si>
  <si>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</si>
  <si>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</si>
  <si>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</si>
  <si>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</si>
  <si>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</si>
  <si>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>FY24 Quarter Ending December 31, 2023</t>
  </si>
  <si>
    <t xml:space="preserve"> FY24 Quarter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</si>
</sst>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4" xfId="0" applyFont="1" applyBorder="1"/>
    <xf numFmtId="0" fontId="8" fillId="0" borderId="5" xfId="0" applyFont="1" applyBorder="1"/>
    <xf numFmtId="0" fontId="10" fillId="0" borderId="5" xfId="0" applyFont="1" applyBorder="1"/>
    <xf numFmtId="0" fontId="8" fillId="0" borderId="0" xfId="0" applyFont="1" applyAlignment="1">
      <alignment horizontal="left" indent="7"/>
    </xf>
    <xf numFmtId="0" fontId="8" fillId="0" borderId="4" xfId="0" applyFont="1" applyBorder="1"/>
    <xf numFmtId="0" fontId="5" fillId="0" borderId="0" xfId="0" applyFont="1" applyAlignment="1">
      <alignment horizontal="left" indent="15"/>
    </xf>
    <xf numFmtId="0" fontId="8" fillId="0" borderId="0" xfId="0" applyFont="1"/>
    <xf numFmtId="0" fontId="5" fillId="0" borderId="5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1"/>
    </xf>
    <xf numFmtId="0" fontId="5" fillId="0" borderId="4" xfId="0" applyFont="1" applyBorder="1"/>
    <xf numFmtId="0" fontId="5" fillId="0" borderId="0" xfId="0" applyFont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5" fillId="0" borderId="5" xfId="0" applyFont="1" applyBorder="1"/>
    <xf numFmtId="0" fontId="7" fillId="0" borderId="0" xfId="0" applyFont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8" fillId="0" borderId="4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5" fillId="0" borderId="0" xfId="0" applyFont="1" applyAlignment="1">
      <alignment wrapText="1"/>
    </xf>
    <xf numFmtId="0" fontId="9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0"/>
  <sheetViews>
    <sheetView zoomScaleNormal="100" workbookViewId="0">
      <selection activeCell="C31" sqref="C31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15.7265625" style="1" customWidth="1"/>
    <col min="5" max="5" width="68" style="1" customWidth="1"/>
    <col min="6" max="6" width="20.7265625" style="1" customWidth="1"/>
    <col min="7" max="7" width="0.81640625" style="1" customWidth="1"/>
    <col min="8" max="8" width="1.7265625" style="1" customWidth="1"/>
    <col min="9" max="9" width="11.54296875" style="1" customWidth="1"/>
    <col min="10" max="10" width="10.453125" style="1" customWidth="1"/>
    <col min="11" max="12" width="9.1796875" style="1"/>
    <col min="13" max="13" width="11" style="1" customWidth="1"/>
    <col min="14" max="16384" width="9.1796875" style="1"/>
  </cols>
  <sheetData>
    <row r="1" spans="3:18" ht="13.5" thickBot="1" x14ac:dyDescent="0.35"/>
    <row r="2" spans="3:18" ht="18.75" customHeight="1" thickTop="1" x14ac:dyDescent="0.35">
      <c r="C2" s="2"/>
      <c r="D2" s="3"/>
      <c r="E2" s="3"/>
      <c r="F2" s="4"/>
    </row>
    <row r="3" spans="3:18" ht="18.75" customHeight="1" x14ac:dyDescent="0.35">
      <c r="C3" s="5"/>
      <c r="D3" s="6"/>
      <c r="E3" s="6"/>
      <c r="F3" s="78"/>
    </row>
    <row r="4" spans="3:18" ht="18.75" customHeight="1" x14ac:dyDescent="0.35">
      <c r="C4" s="5"/>
      <c r="D4" s="6"/>
      <c r="E4" s="6"/>
      <c r="F4" s="78"/>
    </row>
    <row r="5" spans="3:18" ht="18.75" customHeight="1" x14ac:dyDescent="0.5">
      <c r="C5" s="87" t="s">
        <v>0</v>
      </c>
      <c r="D5" s="88"/>
      <c r="E5" s="88" t="s">
        <v>0</v>
      </c>
      <c r="F5" s="89"/>
    </row>
    <row r="6" spans="3:18" ht="18.75" customHeight="1" x14ac:dyDescent="0.35">
      <c r="C6" s="5"/>
      <c r="D6" s="6"/>
      <c r="E6" s="6"/>
      <c r="F6" s="78"/>
    </row>
    <row r="7" spans="3:18" ht="18.75" customHeight="1" x14ac:dyDescent="0.5">
      <c r="C7" s="87" t="s">
        <v>1</v>
      </c>
      <c r="D7" s="88"/>
      <c r="E7" s="88"/>
      <c r="F7" s="89"/>
    </row>
    <row r="8" spans="3:18" ht="18.75" customHeight="1" x14ac:dyDescent="0.45">
      <c r="C8" s="7"/>
      <c r="D8" s="79"/>
      <c r="E8" s="79"/>
      <c r="F8" s="80"/>
    </row>
    <row r="9" spans="3:18" ht="21" customHeight="1" x14ac:dyDescent="0.45">
      <c r="C9" s="90" t="s">
        <v>2</v>
      </c>
      <c r="D9" s="91"/>
      <c r="E9" s="91"/>
      <c r="F9" s="92"/>
    </row>
    <row r="10" spans="3:18" ht="27" customHeight="1" x14ac:dyDescent="0.45">
      <c r="C10" s="90" t="s">
        <v>78</v>
      </c>
      <c r="D10" s="91"/>
      <c r="E10" s="91"/>
      <c r="F10" s="92"/>
    </row>
    <row r="11" spans="3:18" ht="16.5" customHeight="1" x14ac:dyDescent="0.45">
      <c r="C11" s="81"/>
      <c r="D11" s="79"/>
      <c r="E11" s="79"/>
      <c r="F11" s="80"/>
    </row>
    <row r="12" spans="3:18" ht="18.75" customHeight="1" x14ac:dyDescent="0.45">
      <c r="C12" s="7"/>
      <c r="D12" s="84"/>
      <c r="E12" s="79"/>
      <c r="F12" s="8"/>
    </row>
    <row r="13" spans="3:18" ht="16.5" customHeight="1" x14ac:dyDescent="0.35">
      <c r="C13" s="5"/>
      <c r="D13" s="83"/>
      <c r="E13" s="6"/>
      <c r="F13" s="9"/>
    </row>
    <row r="14" spans="3:18" ht="11.25" customHeight="1" x14ac:dyDescent="0.45">
      <c r="C14" s="5"/>
      <c r="D14" s="86"/>
      <c r="E14" s="10"/>
      <c r="F14" s="9"/>
    </row>
    <row r="15" spans="3:18" ht="18.5" x14ac:dyDescent="0.45">
      <c r="C15" s="11"/>
      <c r="D15" s="12"/>
      <c r="E15" s="13" t="s">
        <v>3</v>
      </c>
      <c r="F15" s="14"/>
      <c r="Q15" s="82"/>
      <c r="R15" s="82"/>
    </row>
    <row r="16" spans="3:18" ht="18" customHeight="1" x14ac:dyDescent="0.45">
      <c r="C16" s="5"/>
      <c r="D16" s="15"/>
      <c r="E16" s="16" t="s">
        <v>4</v>
      </c>
      <c r="F16" s="78"/>
    </row>
    <row r="17" spans="3:6" ht="18.5" x14ac:dyDescent="0.45">
      <c r="C17" s="11"/>
      <c r="E17" s="16" t="s">
        <v>5</v>
      </c>
      <c r="F17" s="14"/>
    </row>
    <row r="18" spans="3:6" ht="18.5" x14ac:dyDescent="0.45">
      <c r="C18" s="11"/>
      <c r="E18" s="16"/>
      <c r="F18" s="14"/>
    </row>
    <row r="19" spans="3:6" ht="18.5" x14ac:dyDescent="0.45">
      <c r="C19" s="11"/>
      <c r="E19" s="16"/>
      <c r="F19" s="14"/>
    </row>
    <row r="20" spans="3:6" ht="18.5" x14ac:dyDescent="0.45">
      <c r="C20" s="5"/>
      <c r="D20" s="17"/>
      <c r="E20" s="13" t="s">
        <v>6</v>
      </c>
      <c r="F20" s="78"/>
    </row>
    <row r="21" spans="3:6" ht="15.5" x14ac:dyDescent="0.35">
      <c r="C21" s="5"/>
      <c r="D21" s="17"/>
      <c r="E21" s="6"/>
      <c r="F21" s="78"/>
    </row>
    <row r="22" spans="3:6" ht="15.5" x14ac:dyDescent="0.35">
      <c r="C22" s="5"/>
      <c r="D22" s="6"/>
      <c r="E22" s="18"/>
      <c r="F22" s="78"/>
    </row>
    <row r="23" spans="3:6" x14ac:dyDescent="0.3">
      <c r="C23" s="19"/>
      <c r="E23" s="20"/>
      <c r="F23" s="78"/>
    </row>
    <row r="24" spans="3:6" ht="13.5" thickBot="1" x14ac:dyDescent="0.35">
      <c r="C24" s="21"/>
      <c r="D24" s="22"/>
      <c r="E24" s="22"/>
      <c r="F24" s="23"/>
    </row>
    <row r="25" spans="3:6" ht="8.25" customHeight="1" thickTop="1" x14ac:dyDescent="0.3">
      <c r="C25" s="24"/>
      <c r="D25" s="24"/>
      <c r="E25" s="24"/>
      <c r="F25" s="24"/>
    </row>
    <row r="26" spans="3:6" ht="12.75" customHeight="1" x14ac:dyDescent="0.3">
      <c r="C26" s="25" t="s">
        <v>7</v>
      </c>
    </row>
    <row r="27" spans="3:6" ht="12.75" customHeight="1" x14ac:dyDescent="0.3">
      <c r="C27" s="25" t="s">
        <v>8</v>
      </c>
    </row>
    <row r="28" spans="3:6" ht="12.75" customHeight="1" x14ac:dyDescent="0.3">
      <c r="C28" s="25" t="s">
        <v>9</v>
      </c>
    </row>
    <row r="29" spans="3:6" ht="12.75" customHeight="1" x14ac:dyDescent="0.3">
      <c r="C29" s="1" t="s">
        <v>10</v>
      </c>
    </row>
    <row r="30" spans="3:6" x14ac:dyDescent="0.3">
      <c r="C30" s="1" t="s">
        <v>11</v>
      </c>
      <c r="F30" s="26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opLeftCell="A16" zoomScaleNormal="100" workbookViewId="0">
      <selection activeCell="J11" sqref="J11"/>
    </sheetView>
  </sheetViews>
  <sheetFormatPr defaultColWidth="9.1796875" defaultRowHeight="13" x14ac:dyDescent="0.3"/>
  <cols>
    <col min="1" max="1" width="25" style="1" customWidth="1"/>
    <col min="2" max="4" width="8.26953125" style="1" customWidth="1"/>
    <col min="5" max="5" width="13.1796875" style="1" customWidth="1"/>
    <col min="6" max="8" width="14.7265625" style="1" customWidth="1"/>
    <col min="9" max="9" width="13.7265625" style="1" customWidth="1"/>
    <col min="10" max="10" width="13.1796875" style="1" customWidth="1"/>
    <col min="11" max="11" width="2.7265625" style="1" customWidth="1"/>
    <col min="12" max="12" width="10.7265625" style="1" customWidth="1"/>
    <col min="13" max="13" width="7.7265625" style="1" customWidth="1"/>
    <col min="14" max="16384" width="9.1796875" style="1"/>
  </cols>
  <sheetData>
    <row r="1" spans="1:14" ht="8.15" customHeight="1" x14ac:dyDescent="0.35">
      <c r="A1" s="27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8.75" customHeight="1" x14ac:dyDescent="0.4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6"/>
    </row>
    <row r="3" spans="1:14" ht="18.75" customHeight="1" x14ac:dyDescent="0.35">
      <c r="A3" s="106" t="s">
        <v>13</v>
      </c>
      <c r="B3" s="106"/>
      <c r="C3" s="106"/>
      <c r="D3" s="106"/>
      <c r="E3" s="106"/>
      <c r="F3" s="106"/>
      <c r="G3" s="106"/>
      <c r="H3" s="106"/>
      <c r="I3" s="106"/>
      <c r="J3" s="106"/>
      <c r="K3" s="6"/>
    </row>
    <row r="4" spans="1:14" ht="18.75" customHeight="1" x14ac:dyDescent="0.35">
      <c r="A4" s="106" t="s">
        <v>79</v>
      </c>
      <c r="B4" s="106"/>
      <c r="C4" s="106"/>
      <c r="D4" s="106"/>
      <c r="E4" s="106"/>
      <c r="F4" s="106"/>
      <c r="G4" s="106"/>
      <c r="H4" s="106"/>
      <c r="I4" s="106"/>
      <c r="J4" s="106"/>
      <c r="K4" s="6"/>
    </row>
    <row r="5" spans="1:14" ht="15.75" customHeight="1" x14ac:dyDescent="0.45">
      <c r="A5" s="84"/>
      <c r="B5" s="84"/>
      <c r="C5" s="84"/>
      <c r="D5" s="84"/>
      <c r="E5" s="84"/>
      <c r="F5" s="84"/>
      <c r="G5" s="84"/>
      <c r="H5" s="84"/>
      <c r="I5" s="84"/>
      <c r="J5" s="84"/>
      <c r="K5" s="83"/>
      <c r="L5" s="28"/>
    </row>
    <row r="6" spans="1:14" ht="18.5" x14ac:dyDescent="0.45">
      <c r="A6" s="107" t="s">
        <v>14</v>
      </c>
      <c r="B6" s="107"/>
      <c r="C6" s="107"/>
      <c r="D6" s="107"/>
      <c r="E6" s="107"/>
      <c r="F6" s="107"/>
      <c r="G6" s="107"/>
      <c r="H6" s="107"/>
      <c r="I6" s="107"/>
      <c r="J6" s="107"/>
      <c r="K6" s="6"/>
    </row>
    <row r="7" spans="1:14" s="29" customFormat="1" ht="6.75" customHeight="1" thickBot="1" x14ac:dyDescent="0.4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4" s="29" customFormat="1" ht="13.5" thickTop="1" x14ac:dyDescent="0.3">
      <c r="A8" s="109" t="s">
        <v>15</v>
      </c>
      <c r="B8" s="99" t="s">
        <v>16</v>
      </c>
      <c r="C8" s="100"/>
      <c r="D8" s="101"/>
      <c r="E8" s="105" t="s">
        <v>17</v>
      </c>
      <c r="F8" s="100"/>
      <c r="G8" s="100"/>
      <c r="H8" s="101"/>
      <c r="I8" s="100" t="s">
        <v>18</v>
      </c>
      <c r="J8" s="108"/>
      <c r="K8" s="30"/>
      <c r="L8" s="30"/>
    </row>
    <row r="9" spans="1:14" ht="15.5" x14ac:dyDescent="0.35">
      <c r="A9" s="110"/>
      <c r="B9" s="96" t="s">
        <v>19</v>
      </c>
      <c r="C9" s="97"/>
      <c r="D9" s="98"/>
      <c r="E9" s="102" t="s">
        <v>20</v>
      </c>
      <c r="F9" s="103"/>
      <c r="G9" s="103"/>
      <c r="H9" s="104"/>
      <c r="I9" s="94" t="s">
        <v>21</v>
      </c>
      <c r="J9" s="95"/>
      <c r="K9" s="31"/>
      <c r="L9" s="30"/>
    </row>
    <row r="10" spans="1:14" ht="48" customHeight="1" x14ac:dyDescent="0.35">
      <c r="A10" s="76" t="s">
        <v>22</v>
      </c>
      <c r="B10" s="32" t="s">
        <v>23</v>
      </c>
      <c r="C10" s="33" t="s">
        <v>24</v>
      </c>
      <c r="D10" s="34" t="s">
        <v>25</v>
      </c>
      <c r="E10" s="35" t="s">
        <v>26</v>
      </c>
      <c r="F10" s="72" t="s">
        <v>27</v>
      </c>
      <c r="G10" s="72" t="s">
        <v>28</v>
      </c>
      <c r="H10" s="34" t="s">
        <v>29</v>
      </c>
      <c r="I10" s="32" t="s">
        <v>30</v>
      </c>
      <c r="J10" s="36" t="s">
        <v>31</v>
      </c>
      <c r="K10" s="31"/>
      <c r="L10" s="30"/>
      <c r="M10" s="82"/>
      <c r="N10" s="82"/>
    </row>
    <row r="11" spans="1:14" ht="15.5" x14ac:dyDescent="0.35">
      <c r="A11" s="37" t="s">
        <v>32</v>
      </c>
      <c r="B11" s="38">
        <v>0</v>
      </c>
      <c r="C11" s="39">
        <v>1</v>
      </c>
      <c r="D11" s="40">
        <v>1</v>
      </c>
      <c r="E11" s="41">
        <v>0</v>
      </c>
      <c r="F11" s="73">
        <v>0</v>
      </c>
      <c r="G11" s="73">
        <v>0</v>
      </c>
      <c r="H11" s="75">
        <f>IF(G11&gt;0,G11/E11,0)</f>
        <v>0</v>
      </c>
      <c r="I11" s="42">
        <v>0</v>
      </c>
      <c r="J11" s="43"/>
      <c r="K11" s="31"/>
      <c r="L11" s="30"/>
    </row>
    <row r="12" spans="1:14" ht="15.5" x14ac:dyDescent="0.35">
      <c r="A12" s="37" t="s">
        <v>33</v>
      </c>
      <c r="B12" s="38">
        <v>0</v>
      </c>
      <c r="C12" s="39">
        <v>2</v>
      </c>
      <c r="D12" s="40">
        <v>2</v>
      </c>
      <c r="E12" s="41">
        <v>29</v>
      </c>
      <c r="F12" s="73">
        <v>9</v>
      </c>
      <c r="G12" s="73">
        <v>27</v>
      </c>
      <c r="H12" s="75">
        <f t="shared" ref="H11:H28" si="0">G12/E12</f>
        <v>0.93103448275862066</v>
      </c>
      <c r="I12" s="42">
        <v>2</v>
      </c>
      <c r="J12" s="43">
        <v>29.06</v>
      </c>
      <c r="K12" s="31"/>
      <c r="L12" s="30"/>
    </row>
    <row r="13" spans="1:14" ht="15.5" x14ac:dyDescent="0.35">
      <c r="A13" s="37" t="s">
        <v>34</v>
      </c>
      <c r="B13" s="38">
        <v>0</v>
      </c>
      <c r="C13" s="39">
        <v>2</v>
      </c>
      <c r="D13" s="40">
        <v>2</v>
      </c>
      <c r="E13" s="41">
        <v>48</v>
      </c>
      <c r="F13" s="73">
        <v>10</v>
      </c>
      <c r="G13" s="73">
        <v>39</v>
      </c>
      <c r="H13" s="75">
        <f t="shared" si="0"/>
        <v>0.8125</v>
      </c>
      <c r="I13" s="42">
        <v>14</v>
      </c>
      <c r="J13" s="43">
        <v>27.76</v>
      </c>
      <c r="K13" s="31"/>
      <c r="L13" s="30"/>
    </row>
    <row r="14" spans="1:14" ht="15.5" x14ac:dyDescent="0.35">
      <c r="A14" s="37" t="s">
        <v>35</v>
      </c>
      <c r="B14" s="38">
        <v>0</v>
      </c>
      <c r="C14" s="39">
        <v>1</v>
      </c>
      <c r="D14" s="40">
        <v>1</v>
      </c>
      <c r="E14" s="41">
        <v>18</v>
      </c>
      <c r="F14" s="73">
        <v>2</v>
      </c>
      <c r="G14" s="73">
        <v>12</v>
      </c>
      <c r="H14" s="75">
        <f t="shared" si="0"/>
        <v>0.66666666666666663</v>
      </c>
      <c r="I14" s="42">
        <v>5</v>
      </c>
      <c r="J14" s="43">
        <v>22.13</v>
      </c>
      <c r="K14" s="31"/>
      <c r="L14" s="30"/>
    </row>
    <row r="15" spans="1:14" ht="15.5" x14ac:dyDescent="0.35">
      <c r="A15" s="37" t="s">
        <v>36</v>
      </c>
      <c r="B15" s="38">
        <v>0</v>
      </c>
      <c r="C15" s="39">
        <v>1</v>
      </c>
      <c r="D15" s="40">
        <v>1</v>
      </c>
      <c r="E15" s="41">
        <v>54</v>
      </c>
      <c r="F15" s="73">
        <v>13</v>
      </c>
      <c r="G15" s="73">
        <v>41</v>
      </c>
      <c r="H15" s="75">
        <f t="shared" si="0"/>
        <v>0.7592592592592593</v>
      </c>
      <c r="I15" s="42">
        <v>9</v>
      </c>
      <c r="J15" s="43">
        <v>31.4</v>
      </c>
      <c r="K15" s="31"/>
      <c r="L15" s="30"/>
    </row>
    <row r="16" spans="1:14" ht="15.5" x14ac:dyDescent="0.35">
      <c r="A16" s="37" t="s">
        <v>37</v>
      </c>
      <c r="B16" s="38">
        <v>0</v>
      </c>
      <c r="C16" s="39">
        <v>2</v>
      </c>
      <c r="D16" s="40">
        <v>2</v>
      </c>
      <c r="E16" s="41">
        <v>68</v>
      </c>
      <c r="F16" s="73">
        <v>12</v>
      </c>
      <c r="G16" s="73">
        <v>60</v>
      </c>
      <c r="H16" s="75">
        <f t="shared" si="0"/>
        <v>0.88235294117647056</v>
      </c>
      <c r="I16" s="42">
        <v>25</v>
      </c>
      <c r="J16" s="43">
        <v>30.28</v>
      </c>
      <c r="K16" s="31"/>
      <c r="L16" s="30"/>
    </row>
    <row r="17" spans="1:15" ht="15.5" x14ac:dyDescent="0.35">
      <c r="A17" s="37" t="s">
        <v>38</v>
      </c>
      <c r="B17" s="38">
        <v>0</v>
      </c>
      <c r="C17" s="39">
        <v>1</v>
      </c>
      <c r="D17" s="40">
        <v>1</v>
      </c>
      <c r="E17" s="41">
        <v>23</v>
      </c>
      <c r="F17" s="73">
        <v>6</v>
      </c>
      <c r="G17" s="73">
        <v>22</v>
      </c>
      <c r="H17" s="75">
        <f t="shared" si="0"/>
        <v>0.95652173913043481</v>
      </c>
      <c r="I17" s="42">
        <v>1</v>
      </c>
      <c r="J17" s="43">
        <v>0</v>
      </c>
      <c r="K17" s="31"/>
      <c r="L17" s="30"/>
    </row>
    <row r="18" spans="1:15" ht="15.5" x14ac:dyDescent="0.35">
      <c r="A18" s="37" t="s">
        <v>39</v>
      </c>
      <c r="B18" s="38">
        <v>0</v>
      </c>
      <c r="C18" s="39">
        <v>1</v>
      </c>
      <c r="D18" s="40">
        <v>1</v>
      </c>
      <c r="E18" s="41">
        <v>44</v>
      </c>
      <c r="F18" s="73">
        <v>5</v>
      </c>
      <c r="G18" s="73">
        <v>25</v>
      </c>
      <c r="H18" s="75">
        <f t="shared" si="0"/>
        <v>0.56818181818181823</v>
      </c>
      <c r="I18" s="42">
        <v>10</v>
      </c>
      <c r="J18" s="43">
        <v>21.1</v>
      </c>
      <c r="K18" s="31"/>
      <c r="L18" s="30"/>
    </row>
    <row r="19" spans="1:15" ht="15.5" x14ac:dyDescent="0.35">
      <c r="A19" s="37" t="s">
        <v>40</v>
      </c>
      <c r="B19" s="38">
        <v>0</v>
      </c>
      <c r="C19" s="39">
        <v>1</v>
      </c>
      <c r="D19" s="40">
        <v>1</v>
      </c>
      <c r="E19" s="41">
        <v>60</v>
      </c>
      <c r="F19" s="73">
        <v>18</v>
      </c>
      <c r="G19" s="73">
        <v>60</v>
      </c>
      <c r="H19" s="75">
        <f>IF(G19&gt;0,G19/E19,0)</f>
        <v>1</v>
      </c>
      <c r="I19" s="42">
        <v>11</v>
      </c>
      <c r="J19" s="43">
        <v>24.84</v>
      </c>
      <c r="K19" s="31"/>
      <c r="L19" s="30"/>
    </row>
    <row r="20" spans="1:15" ht="15.5" x14ac:dyDescent="0.35">
      <c r="A20" s="37" t="s">
        <v>41</v>
      </c>
      <c r="B20" s="38">
        <v>0</v>
      </c>
      <c r="C20" s="39">
        <v>2</v>
      </c>
      <c r="D20" s="40">
        <v>2</v>
      </c>
      <c r="E20" s="41">
        <v>36</v>
      </c>
      <c r="F20" s="73">
        <v>8</v>
      </c>
      <c r="G20" s="73">
        <v>27</v>
      </c>
      <c r="H20" s="75">
        <f t="shared" si="0"/>
        <v>0.75</v>
      </c>
      <c r="I20" s="42">
        <v>6</v>
      </c>
      <c r="J20" s="43">
        <v>27.27</v>
      </c>
      <c r="K20" s="31"/>
      <c r="L20" s="30"/>
    </row>
    <row r="21" spans="1:15" ht="15.5" x14ac:dyDescent="0.35">
      <c r="A21" s="37" t="s">
        <v>42</v>
      </c>
      <c r="B21" s="38">
        <v>0</v>
      </c>
      <c r="C21" s="39">
        <v>2</v>
      </c>
      <c r="D21" s="40">
        <v>2</v>
      </c>
      <c r="E21" s="41">
        <v>44</v>
      </c>
      <c r="F21" s="73">
        <v>13</v>
      </c>
      <c r="G21" s="73">
        <v>41</v>
      </c>
      <c r="H21" s="75">
        <f t="shared" si="0"/>
        <v>0.93181818181818177</v>
      </c>
      <c r="I21" s="42">
        <v>5</v>
      </c>
      <c r="J21" s="43">
        <v>30.05</v>
      </c>
      <c r="K21" s="31"/>
      <c r="L21" s="30"/>
    </row>
    <row r="22" spans="1:15" ht="15.5" x14ac:dyDescent="0.35">
      <c r="A22" s="37" t="s">
        <v>43</v>
      </c>
      <c r="B22" s="38">
        <v>0</v>
      </c>
      <c r="C22" s="39">
        <v>2</v>
      </c>
      <c r="D22" s="40">
        <v>2</v>
      </c>
      <c r="E22" s="41">
        <v>92</v>
      </c>
      <c r="F22" s="73">
        <v>22</v>
      </c>
      <c r="G22" s="73">
        <v>74</v>
      </c>
      <c r="H22" s="75">
        <f t="shared" si="0"/>
        <v>0.80434782608695654</v>
      </c>
      <c r="I22" s="42">
        <v>33</v>
      </c>
      <c r="J22" s="43">
        <v>31.08</v>
      </c>
      <c r="K22" s="31"/>
      <c r="L22" s="30"/>
    </row>
    <row r="23" spans="1:15" ht="15.5" x14ac:dyDescent="0.35">
      <c r="A23" s="37" t="s">
        <v>44</v>
      </c>
      <c r="B23" s="38">
        <v>0</v>
      </c>
      <c r="C23" s="39">
        <v>2</v>
      </c>
      <c r="D23" s="40">
        <v>2</v>
      </c>
      <c r="E23" s="41">
        <v>54</v>
      </c>
      <c r="F23" s="73">
        <v>9</v>
      </c>
      <c r="G23" s="73">
        <v>53</v>
      </c>
      <c r="H23" s="75">
        <f t="shared" si="0"/>
        <v>0.98148148148148151</v>
      </c>
      <c r="I23" s="42">
        <v>9</v>
      </c>
      <c r="J23" s="43">
        <v>35.520000000000003</v>
      </c>
      <c r="K23" s="31"/>
      <c r="L23" s="30"/>
    </row>
    <row r="24" spans="1:15" ht="15.5" x14ac:dyDescent="0.35">
      <c r="A24" s="37" t="s">
        <v>45</v>
      </c>
      <c r="B24" s="38">
        <v>0</v>
      </c>
      <c r="C24" s="39">
        <v>2</v>
      </c>
      <c r="D24" s="40">
        <v>2</v>
      </c>
      <c r="E24" s="41">
        <v>25</v>
      </c>
      <c r="F24" s="73">
        <v>5</v>
      </c>
      <c r="G24" s="73">
        <v>24</v>
      </c>
      <c r="H24" s="75">
        <f t="shared" si="0"/>
        <v>0.96</v>
      </c>
      <c r="I24" s="42">
        <v>3</v>
      </c>
      <c r="J24" s="43">
        <v>19.809999999999999</v>
      </c>
      <c r="K24" s="31"/>
      <c r="L24" s="30"/>
    </row>
    <row r="25" spans="1:15" ht="15.5" x14ac:dyDescent="0.35">
      <c r="A25" s="37" t="s">
        <v>46</v>
      </c>
      <c r="B25" s="38">
        <v>0</v>
      </c>
      <c r="C25" s="39">
        <v>2</v>
      </c>
      <c r="D25" s="40">
        <v>2</v>
      </c>
      <c r="E25" s="41">
        <v>15</v>
      </c>
      <c r="F25" s="73">
        <v>2</v>
      </c>
      <c r="G25" s="73">
        <v>13</v>
      </c>
      <c r="H25" s="75">
        <f t="shared" si="0"/>
        <v>0.8666666666666667</v>
      </c>
      <c r="I25" s="42">
        <v>2</v>
      </c>
      <c r="J25" s="43">
        <v>37.78</v>
      </c>
      <c r="K25" s="31"/>
      <c r="L25" s="30"/>
    </row>
    <row r="26" spans="1:15" ht="15.5" x14ac:dyDescent="0.35">
      <c r="A26" s="37" t="s">
        <v>47</v>
      </c>
      <c r="B26" s="38">
        <v>0</v>
      </c>
      <c r="C26" s="39">
        <v>2</v>
      </c>
      <c r="D26" s="40">
        <v>2</v>
      </c>
      <c r="E26" s="41">
        <v>28</v>
      </c>
      <c r="F26" s="73">
        <v>2</v>
      </c>
      <c r="G26" s="73">
        <v>22</v>
      </c>
      <c r="H26" s="75">
        <f t="shared" si="0"/>
        <v>0.7857142857142857</v>
      </c>
      <c r="I26" s="42">
        <v>4</v>
      </c>
      <c r="J26" s="43">
        <v>44.29</v>
      </c>
      <c r="K26" s="31"/>
      <c r="L26" s="30"/>
    </row>
    <row r="27" spans="1:15" ht="15.5" x14ac:dyDescent="0.35">
      <c r="A27" s="37"/>
      <c r="B27" s="38" t="s">
        <v>48</v>
      </c>
      <c r="C27" s="39"/>
      <c r="D27" s="40"/>
      <c r="E27" s="44"/>
      <c r="F27" s="73"/>
      <c r="G27" s="73"/>
      <c r="H27" s="75"/>
      <c r="I27" s="38"/>
      <c r="J27" s="43"/>
      <c r="K27" s="31"/>
      <c r="L27" s="30"/>
    </row>
    <row r="28" spans="1:15" ht="15.5" x14ac:dyDescent="0.35">
      <c r="A28" s="37" t="s">
        <v>49</v>
      </c>
      <c r="B28" s="38">
        <f>SUM(B11:B27)</f>
        <v>0</v>
      </c>
      <c r="C28" s="39">
        <f>SUM(C11:C27)</f>
        <v>26</v>
      </c>
      <c r="D28" s="40">
        <f>SUM(D11:D27)</f>
        <v>26</v>
      </c>
      <c r="E28" s="45">
        <v>599</v>
      </c>
      <c r="F28" s="77">
        <v>125</v>
      </c>
      <c r="G28" s="71">
        <v>508</v>
      </c>
      <c r="H28" s="75">
        <f t="shared" si="0"/>
        <v>0.8480801335559266</v>
      </c>
      <c r="I28" s="46">
        <v>138</v>
      </c>
      <c r="J28" s="43">
        <v>29.24</v>
      </c>
      <c r="K28" s="31"/>
      <c r="L28" s="30"/>
    </row>
    <row r="29" spans="1:15" ht="16" thickBot="1" x14ac:dyDescent="0.4">
      <c r="A29" s="47"/>
      <c r="B29" s="48"/>
      <c r="C29" s="49"/>
      <c r="D29" s="50"/>
      <c r="E29" s="51"/>
      <c r="F29" s="74"/>
      <c r="G29" s="74"/>
      <c r="H29" s="52"/>
      <c r="I29" s="53"/>
      <c r="J29" s="54"/>
      <c r="K29" s="31"/>
      <c r="L29" s="30"/>
      <c r="O29" s="55"/>
    </row>
    <row r="30" spans="1:15" ht="16" thickTop="1" x14ac:dyDescent="0.35">
      <c r="A30" s="5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0"/>
      <c r="O30" s="55"/>
    </row>
    <row r="31" spans="1:15" ht="14.15" customHeight="1" x14ac:dyDescent="0.35">
      <c r="A31" s="1" t="s">
        <v>50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5" ht="14.15" customHeight="1" x14ac:dyDescent="0.35">
      <c r="A32" s="1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2" ht="14.15" customHeight="1" x14ac:dyDescent="0.35">
      <c r="A33" s="1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2" ht="42.75" customHeight="1" x14ac:dyDescent="0.35">
      <c r="A34" s="93" t="s">
        <v>53</v>
      </c>
      <c r="B34" s="93"/>
      <c r="C34" s="93"/>
      <c r="D34" s="93"/>
      <c r="E34" s="93"/>
      <c r="F34" s="93"/>
      <c r="G34" s="93"/>
      <c r="H34" s="93"/>
      <c r="I34" s="93"/>
      <c r="J34" s="93"/>
      <c r="K34" s="6"/>
    </row>
    <row r="35" spans="1:12" ht="14.15" customHeight="1" x14ac:dyDescent="0.35">
      <c r="A35" s="1" t="s">
        <v>54</v>
      </c>
      <c r="B35" s="6"/>
      <c r="C35" s="6"/>
      <c r="D35" s="6"/>
      <c r="E35" s="6"/>
      <c r="F35" s="6"/>
      <c r="G35" s="6"/>
      <c r="H35" s="6"/>
      <c r="I35" s="6"/>
      <c r="J35" s="57"/>
      <c r="K35" s="6"/>
    </row>
    <row r="40" spans="1:12" x14ac:dyDescent="0.3">
      <c r="J40" s="55"/>
      <c r="K40" s="55"/>
      <c r="L40" s="55"/>
    </row>
  </sheetData>
  <mergeCells count="12">
    <mergeCell ref="A3:J3"/>
    <mergeCell ref="A2:J2"/>
    <mergeCell ref="A4:J4"/>
    <mergeCell ref="A6:J6"/>
    <mergeCell ref="I8:J8"/>
    <mergeCell ref="A8:A9"/>
    <mergeCell ref="A34:J34"/>
    <mergeCell ref="I9:J9"/>
    <mergeCell ref="B9:D9"/>
    <mergeCell ref="B8:D8"/>
    <mergeCell ref="E9:H9"/>
    <mergeCell ref="E8:H8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abSelected="1" workbookViewId="0">
      <selection activeCell="A32" sqref="A32"/>
    </sheetView>
  </sheetViews>
  <sheetFormatPr defaultColWidth="9.1796875" defaultRowHeight="13" x14ac:dyDescent="0.3"/>
  <cols>
    <col min="1" max="1" width="25" style="1" customWidth="1"/>
    <col min="2" max="2" width="10.7265625" style="1" customWidth="1"/>
    <col min="3" max="3" width="10.453125" style="1" customWidth="1"/>
    <col min="4" max="4" width="10.7265625" style="1" customWidth="1"/>
    <col min="5" max="5" width="9.81640625" style="1" customWidth="1"/>
    <col min="6" max="6" width="9.1796875" style="1"/>
    <col min="7" max="7" width="11.7265625" style="1" customWidth="1"/>
    <col min="8" max="8" width="10" style="1" customWidth="1"/>
    <col min="9" max="9" width="9.1796875" style="1"/>
    <col min="10" max="10" width="11.81640625" style="1" customWidth="1"/>
    <col min="11" max="16384" width="9.1796875" style="1"/>
  </cols>
  <sheetData>
    <row r="1" spans="1:10" ht="18.5" x14ac:dyDescent="0.45">
      <c r="A1" s="107" t="s">
        <v>55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" customHeight="1" x14ac:dyDescent="0.35">
      <c r="A2" s="106" t="str">
        <f>'1.veterans &amp; employment'!A3</f>
        <v>LVER/DVOP Grants Summary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5.5" x14ac:dyDescent="0.35">
      <c r="A3" s="106" t="str">
        <f>'1.veterans &amp; employment'!A4</f>
        <v xml:space="preserve"> FY24 Quarter Ending December 31, 2023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6.5" customHeight="1" x14ac:dyDescent="0.45">
      <c r="A4" s="84"/>
      <c r="B4" s="29"/>
      <c r="C4" s="29"/>
      <c r="D4" s="29"/>
      <c r="E4" s="29"/>
      <c r="F4" s="29"/>
      <c r="G4" s="29"/>
      <c r="H4" s="29"/>
      <c r="I4" s="29"/>
      <c r="J4" s="29"/>
    </row>
    <row r="5" spans="1:10" ht="18.5" x14ac:dyDescent="0.45">
      <c r="A5" s="107" t="s">
        <v>56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6.75" customHeight="1" thickBot="1" x14ac:dyDescent="0.35">
      <c r="A6" s="22"/>
    </row>
    <row r="7" spans="1:10" ht="13.5" thickTop="1" x14ac:dyDescent="0.3">
      <c r="A7" s="58"/>
      <c r="B7" s="24"/>
      <c r="C7" s="24"/>
      <c r="D7" s="24"/>
      <c r="E7" s="24"/>
      <c r="F7" s="24"/>
      <c r="G7" s="24"/>
      <c r="H7" s="24"/>
      <c r="I7" s="24"/>
      <c r="J7" s="4"/>
    </row>
    <row r="8" spans="1:10" x14ac:dyDescent="0.3">
      <c r="A8" s="59" t="s">
        <v>57</v>
      </c>
      <c r="B8" s="60" t="s">
        <v>58</v>
      </c>
      <c r="C8" s="60" t="s">
        <v>59</v>
      </c>
      <c r="D8" s="60" t="s">
        <v>60</v>
      </c>
      <c r="E8" s="60" t="s">
        <v>61</v>
      </c>
      <c r="F8" s="60" t="s">
        <v>62</v>
      </c>
      <c r="G8" s="60" t="s">
        <v>63</v>
      </c>
      <c r="H8" s="60" t="s">
        <v>64</v>
      </c>
      <c r="I8" s="60" t="s">
        <v>65</v>
      </c>
      <c r="J8" s="61" t="s">
        <v>66</v>
      </c>
    </row>
    <row r="9" spans="1:10" ht="39.5" x14ac:dyDescent="0.35">
      <c r="A9" s="64" t="s">
        <v>22</v>
      </c>
      <c r="B9" s="62" t="s">
        <v>67</v>
      </c>
      <c r="C9" s="62" t="s">
        <v>68</v>
      </c>
      <c r="D9" s="62" t="s">
        <v>69</v>
      </c>
      <c r="E9" s="62" t="s">
        <v>70</v>
      </c>
      <c r="F9" s="62" t="s">
        <v>71</v>
      </c>
      <c r="G9" s="62" t="s">
        <v>72</v>
      </c>
      <c r="H9" s="62" t="s">
        <v>73</v>
      </c>
      <c r="I9" s="62" t="s">
        <v>74</v>
      </c>
      <c r="J9" s="63" t="s">
        <v>75</v>
      </c>
    </row>
    <row r="10" spans="1:10" ht="15.5" x14ac:dyDescent="0.35">
      <c r="A10" s="64" t="s">
        <v>32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6">
        <v>0</v>
      </c>
    </row>
    <row r="11" spans="1:10" ht="15.5" x14ac:dyDescent="0.35">
      <c r="A11" s="64" t="s">
        <v>33</v>
      </c>
      <c r="B11" s="65">
        <v>0</v>
      </c>
      <c r="C11" s="65">
        <v>0</v>
      </c>
      <c r="D11" s="65">
        <v>26</v>
      </c>
      <c r="E11" s="65">
        <v>0</v>
      </c>
      <c r="F11" s="65">
        <v>8</v>
      </c>
      <c r="G11" s="65">
        <v>0</v>
      </c>
      <c r="H11" s="65">
        <v>0</v>
      </c>
      <c r="I11" s="65">
        <v>0</v>
      </c>
      <c r="J11" s="66">
        <v>0</v>
      </c>
    </row>
    <row r="12" spans="1:10" ht="15.5" x14ac:dyDescent="0.35">
      <c r="A12" s="64" t="s">
        <v>34</v>
      </c>
      <c r="B12" s="65">
        <v>11</v>
      </c>
      <c r="C12" s="65">
        <v>26</v>
      </c>
      <c r="D12" s="65">
        <v>44</v>
      </c>
      <c r="E12" s="65">
        <v>3</v>
      </c>
      <c r="F12" s="65">
        <v>24</v>
      </c>
      <c r="G12" s="65">
        <v>2</v>
      </c>
      <c r="H12" s="65">
        <v>14</v>
      </c>
      <c r="I12" s="65">
        <v>0</v>
      </c>
      <c r="J12" s="66">
        <v>8</v>
      </c>
    </row>
    <row r="13" spans="1:10" ht="15.5" x14ac:dyDescent="0.35">
      <c r="A13" s="64" t="s">
        <v>35</v>
      </c>
      <c r="B13" s="65">
        <v>5</v>
      </c>
      <c r="C13" s="65">
        <v>2</v>
      </c>
      <c r="D13" s="65">
        <v>18</v>
      </c>
      <c r="E13" s="65">
        <v>0</v>
      </c>
      <c r="F13" s="65">
        <v>14</v>
      </c>
      <c r="G13" s="65">
        <v>0</v>
      </c>
      <c r="H13" s="65">
        <v>0</v>
      </c>
      <c r="I13" s="65">
        <v>0</v>
      </c>
      <c r="J13" s="66">
        <v>0</v>
      </c>
    </row>
    <row r="14" spans="1:10" ht="15.5" x14ac:dyDescent="0.35">
      <c r="A14" s="64" t="s">
        <v>36</v>
      </c>
      <c r="B14" s="65">
        <v>26</v>
      </c>
      <c r="C14" s="65">
        <v>37</v>
      </c>
      <c r="D14" s="65">
        <v>44</v>
      </c>
      <c r="E14" s="65">
        <v>0</v>
      </c>
      <c r="F14" s="65">
        <v>46</v>
      </c>
      <c r="G14" s="65">
        <v>7</v>
      </c>
      <c r="H14" s="65">
        <v>9</v>
      </c>
      <c r="I14" s="65">
        <v>0</v>
      </c>
      <c r="J14" s="66">
        <v>0</v>
      </c>
    </row>
    <row r="15" spans="1:10" ht="15.5" x14ac:dyDescent="0.35">
      <c r="A15" s="64" t="s">
        <v>37</v>
      </c>
      <c r="B15" s="65">
        <v>46</v>
      </c>
      <c r="C15" s="65">
        <v>39</v>
      </c>
      <c r="D15" s="65">
        <v>60</v>
      </c>
      <c r="E15" s="65">
        <v>0</v>
      </c>
      <c r="F15" s="65">
        <v>64</v>
      </c>
      <c r="G15" s="65">
        <v>3</v>
      </c>
      <c r="H15" s="65">
        <v>2</v>
      </c>
      <c r="I15" s="65">
        <v>0</v>
      </c>
      <c r="J15" s="66">
        <v>6</v>
      </c>
    </row>
    <row r="16" spans="1:10" ht="15.5" x14ac:dyDescent="0.35">
      <c r="A16" s="64" t="s">
        <v>38</v>
      </c>
      <c r="B16" s="65">
        <v>16</v>
      </c>
      <c r="C16" s="65">
        <v>15</v>
      </c>
      <c r="D16" s="65">
        <v>22</v>
      </c>
      <c r="E16" s="65">
        <v>0</v>
      </c>
      <c r="F16" s="65">
        <v>13</v>
      </c>
      <c r="G16" s="65">
        <v>0</v>
      </c>
      <c r="H16" s="65">
        <v>2</v>
      </c>
      <c r="I16" s="65">
        <v>0</v>
      </c>
      <c r="J16" s="66">
        <v>0</v>
      </c>
    </row>
    <row r="17" spans="1:14" ht="15.5" x14ac:dyDescent="0.35">
      <c r="A17" s="64" t="s">
        <v>39</v>
      </c>
      <c r="B17" s="65">
        <v>11</v>
      </c>
      <c r="C17" s="65">
        <v>17</v>
      </c>
      <c r="D17" s="65">
        <v>40</v>
      </c>
      <c r="E17" s="65">
        <v>5</v>
      </c>
      <c r="F17" s="65">
        <v>26</v>
      </c>
      <c r="G17" s="65">
        <v>0</v>
      </c>
      <c r="H17" s="65">
        <v>9</v>
      </c>
      <c r="I17" s="65">
        <v>0</v>
      </c>
      <c r="J17" s="66">
        <v>0</v>
      </c>
    </row>
    <row r="18" spans="1:14" ht="15.5" x14ac:dyDescent="0.35">
      <c r="A18" s="64" t="s">
        <v>40</v>
      </c>
      <c r="B18" s="65">
        <v>46</v>
      </c>
      <c r="C18" s="65">
        <v>36</v>
      </c>
      <c r="D18" s="65">
        <v>51</v>
      </c>
      <c r="E18" s="65">
        <v>0</v>
      </c>
      <c r="F18" s="65">
        <v>50</v>
      </c>
      <c r="G18" s="65">
        <v>0</v>
      </c>
      <c r="H18" s="65">
        <v>1</v>
      </c>
      <c r="I18" s="65">
        <v>0</v>
      </c>
      <c r="J18" s="66">
        <v>0</v>
      </c>
    </row>
    <row r="19" spans="1:14" ht="15.5" x14ac:dyDescent="0.35">
      <c r="A19" s="64" t="s">
        <v>41</v>
      </c>
      <c r="B19" s="65">
        <v>17</v>
      </c>
      <c r="C19" s="65">
        <v>0</v>
      </c>
      <c r="D19" s="65">
        <v>30</v>
      </c>
      <c r="E19" s="65">
        <v>0</v>
      </c>
      <c r="F19" s="65">
        <v>17</v>
      </c>
      <c r="G19" s="65">
        <v>4</v>
      </c>
      <c r="H19" s="65">
        <v>7</v>
      </c>
      <c r="I19" s="65">
        <v>0</v>
      </c>
      <c r="J19" s="66">
        <v>0</v>
      </c>
    </row>
    <row r="20" spans="1:14" ht="15.5" x14ac:dyDescent="0.35">
      <c r="A20" s="64" t="s">
        <v>42</v>
      </c>
      <c r="B20" s="65">
        <v>8</v>
      </c>
      <c r="C20" s="65">
        <v>7</v>
      </c>
      <c r="D20" s="65">
        <v>28</v>
      </c>
      <c r="E20" s="65">
        <v>0</v>
      </c>
      <c r="F20" s="65">
        <v>39</v>
      </c>
      <c r="G20" s="65">
        <v>1</v>
      </c>
      <c r="H20" s="65">
        <v>0</v>
      </c>
      <c r="I20" s="65">
        <v>0</v>
      </c>
      <c r="J20" s="66">
        <v>2</v>
      </c>
    </row>
    <row r="21" spans="1:14" ht="15.5" x14ac:dyDescent="0.35">
      <c r="A21" s="64" t="s">
        <v>43</v>
      </c>
      <c r="B21" s="65">
        <v>9</v>
      </c>
      <c r="C21" s="65">
        <v>13</v>
      </c>
      <c r="D21" s="65">
        <v>29</v>
      </c>
      <c r="E21" s="65">
        <v>0</v>
      </c>
      <c r="F21" s="65">
        <v>82</v>
      </c>
      <c r="G21" s="65">
        <v>0</v>
      </c>
      <c r="H21" s="65">
        <v>19</v>
      </c>
      <c r="I21" s="65">
        <v>0</v>
      </c>
      <c r="J21" s="66">
        <v>0</v>
      </c>
    </row>
    <row r="22" spans="1:14" ht="15.5" x14ac:dyDescent="0.35">
      <c r="A22" s="64" t="s">
        <v>44</v>
      </c>
      <c r="B22" s="65">
        <v>27</v>
      </c>
      <c r="C22" s="65">
        <v>17</v>
      </c>
      <c r="D22" s="65">
        <v>35</v>
      </c>
      <c r="E22" s="65">
        <v>0</v>
      </c>
      <c r="F22" s="65">
        <v>48</v>
      </c>
      <c r="G22" s="65">
        <v>0</v>
      </c>
      <c r="H22" s="65">
        <v>2</v>
      </c>
      <c r="I22" s="65">
        <v>0</v>
      </c>
      <c r="J22" s="66">
        <v>0</v>
      </c>
    </row>
    <row r="23" spans="1:14" ht="15.5" x14ac:dyDescent="0.35">
      <c r="A23" s="64" t="s">
        <v>45</v>
      </c>
      <c r="B23" s="65">
        <v>20</v>
      </c>
      <c r="C23" s="65">
        <v>17</v>
      </c>
      <c r="D23" s="65">
        <v>19</v>
      </c>
      <c r="E23" s="65">
        <v>0</v>
      </c>
      <c r="F23" s="65">
        <v>13</v>
      </c>
      <c r="G23" s="65">
        <v>0</v>
      </c>
      <c r="H23" s="65">
        <v>7</v>
      </c>
      <c r="I23" s="65">
        <v>0</v>
      </c>
      <c r="J23" s="66">
        <v>0</v>
      </c>
    </row>
    <row r="24" spans="1:14" ht="15.5" x14ac:dyDescent="0.35">
      <c r="A24" s="64" t="s">
        <v>46</v>
      </c>
      <c r="B24" s="65">
        <v>3</v>
      </c>
      <c r="C24" s="65">
        <v>6</v>
      </c>
      <c r="D24" s="65">
        <v>12</v>
      </c>
      <c r="E24" s="65">
        <v>0</v>
      </c>
      <c r="F24" s="65">
        <v>8</v>
      </c>
      <c r="G24" s="65">
        <v>0</v>
      </c>
      <c r="H24" s="65">
        <v>2</v>
      </c>
      <c r="I24" s="65">
        <v>0</v>
      </c>
      <c r="J24" s="66">
        <v>0</v>
      </c>
    </row>
    <row r="25" spans="1:14" ht="15.5" x14ac:dyDescent="0.35">
      <c r="A25" s="64" t="s">
        <v>47</v>
      </c>
      <c r="B25" s="65">
        <v>7</v>
      </c>
      <c r="C25" s="65">
        <v>0</v>
      </c>
      <c r="D25" s="65">
        <v>27</v>
      </c>
      <c r="E25" s="65">
        <v>0</v>
      </c>
      <c r="F25" s="65">
        <v>18</v>
      </c>
      <c r="G25" s="65">
        <v>1</v>
      </c>
      <c r="H25" s="65">
        <v>1</v>
      </c>
      <c r="I25" s="65">
        <v>2</v>
      </c>
      <c r="J25" s="66">
        <v>0</v>
      </c>
    </row>
    <row r="26" spans="1:14" ht="15.5" x14ac:dyDescent="0.35">
      <c r="A26" s="64"/>
      <c r="B26" s="65"/>
      <c r="C26" s="65"/>
      <c r="D26" s="65"/>
      <c r="E26" s="65"/>
      <c r="F26" s="65"/>
      <c r="G26" s="65"/>
      <c r="H26" s="65"/>
      <c r="I26" s="65"/>
      <c r="J26" s="66"/>
    </row>
    <row r="27" spans="1:14" ht="15.5" x14ac:dyDescent="0.35">
      <c r="A27" s="64" t="s">
        <v>76</v>
      </c>
      <c r="B27" s="65">
        <v>249</v>
      </c>
      <c r="C27" s="65">
        <v>228</v>
      </c>
      <c r="D27" s="65">
        <v>464</v>
      </c>
      <c r="E27" s="65">
        <v>8</v>
      </c>
      <c r="F27" s="65">
        <v>460</v>
      </c>
      <c r="G27" s="65">
        <v>1</v>
      </c>
      <c r="H27" s="65">
        <v>75</v>
      </c>
      <c r="I27" s="65">
        <v>2</v>
      </c>
      <c r="J27" s="66">
        <v>16</v>
      </c>
    </row>
    <row r="28" spans="1:14" ht="15" thickBot="1" x14ac:dyDescent="0.4">
      <c r="A28" s="67"/>
      <c r="B28" s="68"/>
      <c r="C28" s="68"/>
      <c r="D28" s="68"/>
      <c r="E28" s="68"/>
      <c r="F28" s="68"/>
      <c r="G28" s="68"/>
      <c r="H28" s="68"/>
      <c r="I28" s="69"/>
      <c r="J28" s="70"/>
    </row>
    <row r="29" spans="1:14" ht="13.5" thickTop="1" x14ac:dyDescent="0.3">
      <c r="A29" s="111" t="s">
        <v>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85"/>
      <c r="L29" s="85"/>
      <c r="M29" s="85"/>
      <c r="N29" s="85"/>
    </row>
    <row r="30" spans="1:14" x14ac:dyDescent="0.3">
      <c r="A30" s="113" t="s">
        <v>51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85"/>
      <c r="L30" s="85"/>
      <c r="M30" s="85"/>
      <c r="N30" s="85"/>
    </row>
    <row r="31" spans="1:14" x14ac:dyDescent="0.3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85"/>
      <c r="L31" s="85"/>
      <c r="M31" s="85"/>
      <c r="N31" s="85"/>
    </row>
    <row r="32" spans="1:14" x14ac:dyDescent="0.3">
      <c r="J32" s="57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2976aa-e7d9-498e-b08a-d3d9e47e4056">
      <UserInfo>
        <DisplayName>Burke, Matthew (EOL)</DisplayName>
        <AccountId>84</AccountId>
        <AccountType/>
      </UserInfo>
    </SharedWithUsers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67ABDF-28AB-4BEC-9323-4ADD02C54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6BEF9E-E19D-4389-A2A0-7304D98FFE3E}">
  <ds:schemaRefs>
    <ds:schemaRef ds:uri="http://www.w3.org/XML/1998/namespace"/>
    <ds:schemaRef ds:uri="http://schemas.microsoft.com/office/2006/documentManagement/types"/>
    <ds:schemaRef ds:uri="a543ae4e-6060-48c8-a421-709023b87e3c"/>
    <ds:schemaRef ds:uri="b72976aa-e7d9-498e-b08a-d3d9e47e4056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Boucher, Joan (DWD)</cp:lastModifiedBy>
  <cp:revision/>
  <dcterms:created xsi:type="dcterms:W3CDTF">2003-12-23T17:32:18Z</dcterms:created>
  <dcterms:modified xsi:type="dcterms:W3CDTF">2024-02-16T20:54:13Z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