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3 03312024/"/>
    </mc:Choice>
  </mc:AlternateContent>
  <xr:revisionPtr revIDLastSave="1749" documentId="8_{700455B2-A235-41B5-961D-499665C04612}" xr6:coauthVersionLast="47" xr6:coauthVersionMax="47" xr10:uidLastSave="{3941CC39-6573-4C70-91E5-989BBC1785A2}"/>
  <bookViews>
    <workbookView xWindow="13485" yWindow="165" windowWidth="14970" windowHeight="14700" tabRatio="762" activeTab="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A3" i="3"/>
  <c r="H19" i="1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<sst xmlns="http://schemas.openxmlformats.org/spreadsheetml/2006/main" count="99" uniqueCount="80">
  <si>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</si>
  <si>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</si>
  <si>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</si>
  <si>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</si>
  <si>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</si>
  <si>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</si>
  <si>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</si>
  <si>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</si>
  <si>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</si>
  <si>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</si>
  <si>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</si>
  <si>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</si>
  <si>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</si>
  <si>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</si>
  <si>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</si>
  <si>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</si>
  <si>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</si>
  <si>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</si>
  <si>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</si>
  <si>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</si>
  <si>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</si>
  <si>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</si>
  <si>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</si>
  <si>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</si>
  <si>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</si>
  <si>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</si>
  <si>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</si>
  <si>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</si>
  <si>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</si>
  <si>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</si>
  <si>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</si>
  <si>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</si>
  <si>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</si>
  <si>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</si>
  <si>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</si>
  <si>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</si>
  <si>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</si>
  <si>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</si>
  <si>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</si>
  <si>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</si>
  <si>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</si>
  <si>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</si>
  <si>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</si>
  <si>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</si>
  <si>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</si>
  <si>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</si>
  <si>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</si>
  <si>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</si>
  <si>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</si>
  <si>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</si>
  <si>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</si>
  <si>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</si>
  <si>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</si>
  <si>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</si>
  <si>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</si>
  <si>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</si>
  <si>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</si>
  <si>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</si>
  <si>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</si>
  <si>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</si>
  <si>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</si>
  <si>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</si>
  <si>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</si>
  <si>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</si>
  <si>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</si>
  <si>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</si>
  <si>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</si>
  <si>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</si>
  <si>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</si>
  <si>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</si>
  <si>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</si>
  <si>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</si>
  <si>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</si>
  <si>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</si>
  <si>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</si>
  <si>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</si>
  <si>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</si>
  <si>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</si>
  <si>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 xml:space="preserve"> FY24 Quarter Ending March 31, 2024</t>
  </si>
  <si>
    <t>FY24 Quarter Ending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</si>
</sst>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zoomScaleNormal="100" workbookViewId="0">
      <selection activeCell="C10" sqref="C10:F1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8"/>
    </row>
    <row r="4" spans="3:18" ht="18.75" customHeight="1" x14ac:dyDescent="0.25">
      <c r="C4" s="5"/>
      <c r="D4" s="6"/>
      <c r="E4" s="6"/>
      <c r="F4" s="78"/>
    </row>
    <row r="5" spans="3:18" ht="18.75" customHeight="1" x14ac:dyDescent="0.35">
      <c r="C5" s="87" t="s">
        <v>0</v>
      </c>
      <c r="D5" s="88"/>
      <c r="E5" s="88" t="s">
        <v>0</v>
      </c>
      <c r="F5" s="89"/>
    </row>
    <row r="6" spans="3:18" ht="18.75" customHeight="1" x14ac:dyDescent="0.25">
      <c r="C6" s="5"/>
      <c r="D6" s="6"/>
      <c r="E6" s="6"/>
      <c r="F6" s="78"/>
    </row>
    <row r="7" spans="3:18" ht="18.75" customHeight="1" x14ac:dyDescent="0.35">
      <c r="C7" s="87" t="s">
        <v>1</v>
      </c>
      <c r="D7" s="88"/>
      <c r="E7" s="88"/>
      <c r="F7" s="89"/>
    </row>
    <row r="8" spans="3:18" ht="18.75" customHeight="1" x14ac:dyDescent="0.3">
      <c r="C8" s="7"/>
      <c r="D8" s="79"/>
      <c r="E8" s="79"/>
      <c r="F8" s="80"/>
    </row>
    <row r="9" spans="3:18" ht="21" customHeight="1" x14ac:dyDescent="0.3">
      <c r="C9" s="90" t="s">
        <v>2</v>
      </c>
      <c r="D9" s="91"/>
      <c r="E9" s="91"/>
      <c r="F9" s="92"/>
    </row>
    <row r="10" spans="3:18" ht="27" customHeight="1" x14ac:dyDescent="0.3">
      <c r="C10" s="90" t="s">
        <v>79</v>
      </c>
      <c r="D10" s="91"/>
      <c r="E10" s="91"/>
      <c r="F10" s="92"/>
    </row>
    <row r="11" spans="3:18" ht="16.5" customHeight="1" x14ac:dyDescent="0.3">
      <c r="C11" s="81"/>
      <c r="D11" s="79"/>
      <c r="E11" s="79"/>
      <c r="F11" s="80"/>
    </row>
    <row r="12" spans="3:18" ht="18.75" customHeight="1" x14ac:dyDescent="0.3">
      <c r="C12" s="7"/>
      <c r="D12" s="84"/>
      <c r="E12" s="79"/>
      <c r="F12" s="8"/>
    </row>
    <row r="13" spans="3:18" ht="16.5" customHeight="1" x14ac:dyDescent="0.25">
      <c r="C13" s="5"/>
      <c r="D13" s="83"/>
      <c r="E13" s="6"/>
      <c r="F13" s="9"/>
    </row>
    <row r="14" spans="3:18" ht="11.25" customHeight="1" x14ac:dyDescent="0.3">
      <c r="C14" s="5"/>
      <c r="D14" s="86"/>
      <c r="E14" s="10"/>
      <c r="F14" s="9"/>
    </row>
    <row r="15" spans="3:18" ht="18.75" x14ac:dyDescent="0.3">
      <c r="C15" s="11"/>
      <c r="D15" s="12"/>
      <c r="E15" s="13" t="s">
        <v>3</v>
      </c>
      <c r="F15" s="14"/>
      <c r="Q15" s="82"/>
      <c r="R15" s="82"/>
    </row>
    <row r="16" spans="3:18" ht="18" customHeight="1" x14ac:dyDescent="0.3">
      <c r="C16" s="5"/>
      <c r="D16" s="15"/>
      <c r="E16" s="16" t="s">
        <v>4</v>
      </c>
      <c r="F16" s="78"/>
    </row>
    <row r="17" spans="3:6" ht="18.75" x14ac:dyDescent="0.3">
      <c r="C17" s="11"/>
      <c r="E17" s="16" t="s">
        <v>5</v>
      </c>
      <c r="F17" s="14"/>
    </row>
    <row r="18" spans="3:6" ht="18.75" x14ac:dyDescent="0.3">
      <c r="C18" s="11"/>
      <c r="E18" s="16"/>
      <c r="F18" s="14"/>
    </row>
    <row r="19" spans="3:6" ht="18.75" x14ac:dyDescent="0.3">
      <c r="C19" s="11"/>
      <c r="E19" s="16"/>
      <c r="F19" s="14"/>
    </row>
    <row r="20" spans="3:6" ht="18.75" x14ac:dyDescent="0.3">
      <c r="C20" s="5"/>
      <c r="D20" s="17"/>
      <c r="E20" s="13" t="s">
        <v>6</v>
      </c>
      <c r="F20" s="78"/>
    </row>
    <row r="21" spans="3:6" ht="15.75" x14ac:dyDescent="0.25">
      <c r="C21" s="5"/>
      <c r="D21" s="17"/>
      <c r="E21" s="6"/>
      <c r="F21" s="78"/>
    </row>
    <row r="22" spans="3:6" ht="15.75" x14ac:dyDescent="0.25">
      <c r="C22" s="5"/>
      <c r="D22" s="6"/>
      <c r="E22" s="18"/>
      <c r="F22" s="78"/>
    </row>
    <row r="23" spans="3:6" x14ac:dyDescent="0.2">
      <c r="C23" s="19"/>
      <c r="E23" s="20"/>
      <c r="F23" s="78"/>
    </row>
    <row r="24" spans="3:6" ht="13.5" thickBot="1" x14ac:dyDescent="0.25">
      <c r="C24" s="21"/>
      <c r="D24" s="22"/>
      <c r="E24" s="22"/>
      <c r="F24" s="23"/>
    </row>
    <row r="25" spans="3:6" ht="8.25" customHeight="1" thickTop="1" x14ac:dyDescent="0.2">
      <c r="C25" s="24"/>
      <c r="D25" s="24"/>
      <c r="E25" s="24"/>
      <c r="F25" s="24"/>
    </row>
    <row r="26" spans="3:6" ht="12.75" customHeight="1" x14ac:dyDescent="0.2">
      <c r="C26" s="25" t="s">
        <v>7</v>
      </c>
    </row>
    <row r="27" spans="3:6" ht="12.75" customHeight="1" x14ac:dyDescent="0.2">
      <c r="C27" s="25" t="s">
        <v>8</v>
      </c>
    </row>
    <row r="28" spans="3:6" ht="12.75" customHeight="1" x14ac:dyDescent="0.2">
      <c r="C28" s="25" t="s">
        <v>9</v>
      </c>
    </row>
    <row r="29" spans="3:6" ht="12.75" customHeight="1" x14ac:dyDescent="0.2">
      <c r="C29" s="1" t="s">
        <v>10</v>
      </c>
    </row>
    <row r="30" spans="3:6" x14ac:dyDescent="0.2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Normal="100" workbookViewId="0">
      <selection activeCell="J27" sqref="J27"/>
    </sheetView>
  </sheetViews>
  <sheetFormatPr defaultColWidth="9.140625"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3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6"/>
    </row>
    <row r="3" spans="1:14" ht="18.75" customHeight="1" x14ac:dyDescent="0.25">
      <c r="A3" s="106" t="s">
        <v>13</v>
      </c>
      <c r="B3" s="106"/>
      <c r="C3" s="106"/>
      <c r="D3" s="106"/>
      <c r="E3" s="106"/>
      <c r="F3" s="106"/>
      <c r="G3" s="106"/>
      <c r="H3" s="106"/>
      <c r="I3" s="106"/>
      <c r="J3" s="106"/>
      <c r="K3" s="6"/>
    </row>
    <row r="4" spans="1:14" ht="18.75" customHeight="1" x14ac:dyDescent="0.25">
      <c r="A4" s="106" t="s">
        <v>78</v>
      </c>
      <c r="B4" s="106"/>
      <c r="C4" s="106"/>
      <c r="D4" s="106"/>
      <c r="E4" s="106"/>
      <c r="F4" s="106"/>
      <c r="G4" s="106"/>
      <c r="H4" s="106"/>
      <c r="I4" s="106"/>
      <c r="J4" s="106"/>
      <c r="K4" s="6"/>
    </row>
    <row r="5" spans="1:14" ht="15.7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75" x14ac:dyDescent="0.3">
      <c r="A6" s="107" t="s">
        <v>14</v>
      </c>
      <c r="B6" s="107"/>
      <c r="C6" s="107"/>
      <c r="D6" s="107"/>
      <c r="E6" s="107"/>
      <c r="F6" s="107"/>
      <c r="G6" s="107"/>
      <c r="H6" s="107"/>
      <c r="I6" s="107"/>
      <c r="J6" s="107"/>
      <c r="K6" s="6"/>
    </row>
    <row r="7" spans="1:14" s="29" customFormat="1" ht="6.75" customHeight="1" thickBo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2">
      <c r="A8" s="109" t="s">
        <v>15</v>
      </c>
      <c r="B8" s="99" t="s">
        <v>16</v>
      </c>
      <c r="C8" s="100"/>
      <c r="D8" s="101"/>
      <c r="E8" s="105" t="s">
        <v>17</v>
      </c>
      <c r="F8" s="100"/>
      <c r="G8" s="100"/>
      <c r="H8" s="101"/>
      <c r="I8" s="100" t="s">
        <v>18</v>
      </c>
      <c r="J8" s="108"/>
      <c r="K8" s="30"/>
      <c r="L8" s="30"/>
    </row>
    <row r="9" spans="1:14" ht="15.75" x14ac:dyDescent="0.25">
      <c r="A9" s="110"/>
      <c r="B9" s="96" t="s">
        <v>19</v>
      </c>
      <c r="C9" s="97"/>
      <c r="D9" s="98"/>
      <c r="E9" s="102" t="s">
        <v>20</v>
      </c>
      <c r="F9" s="103"/>
      <c r="G9" s="103"/>
      <c r="H9" s="104"/>
      <c r="I9" s="94" t="s">
        <v>21</v>
      </c>
      <c r="J9" s="95"/>
      <c r="K9" s="31"/>
      <c r="L9" s="30"/>
    </row>
    <row r="10" spans="1:14" ht="48" customHeight="1" x14ac:dyDescent="0.2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75" x14ac:dyDescent="0.25">
      <c r="A11" s="37" t="s">
        <v>32</v>
      </c>
      <c r="B11" s="38">
        <v>0</v>
      </c>
      <c r="C11" s="39">
        <v>1</v>
      </c>
      <c r="D11" s="40">
        <v>1</v>
      </c>
      <c r="E11" s="41">
        <v>3</v>
      </c>
      <c r="F11" s="73">
        <v>0</v>
      </c>
      <c r="G11" s="73">
        <v>3</v>
      </c>
      <c r="H11" s="75">
        <f>IF(G11&gt;0,G11/E11,0)</f>
        <v>1</v>
      </c>
      <c r="I11" s="42">
        <v>0</v>
      </c>
      <c r="J11" s="43"/>
      <c r="K11" s="31"/>
      <c r="L11" s="30"/>
    </row>
    <row r="12" spans="1:14" ht="15.75" x14ac:dyDescent="0.25">
      <c r="A12" s="37" t="s">
        <v>33</v>
      </c>
      <c r="B12" s="38">
        <v>0</v>
      </c>
      <c r="C12" s="39">
        <v>2</v>
      </c>
      <c r="D12" s="40">
        <v>2</v>
      </c>
      <c r="E12" s="41">
        <v>47</v>
      </c>
      <c r="F12" s="73">
        <v>16</v>
      </c>
      <c r="G12" s="73">
        <v>45</v>
      </c>
      <c r="H12" s="75">
        <f t="shared" ref="H12:H28" si="0">G12/E12</f>
        <v>0.95744680851063835</v>
      </c>
      <c r="I12" s="42">
        <v>2</v>
      </c>
      <c r="J12" s="43">
        <v>29.06</v>
      </c>
      <c r="K12" s="31"/>
      <c r="L12" s="30"/>
    </row>
    <row r="13" spans="1:14" ht="15.75" x14ac:dyDescent="0.25">
      <c r="A13" s="37" t="s">
        <v>34</v>
      </c>
      <c r="B13" s="38">
        <v>0</v>
      </c>
      <c r="C13" s="39">
        <v>2</v>
      </c>
      <c r="D13" s="40">
        <v>2</v>
      </c>
      <c r="E13" s="41">
        <v>74</v>
      </c>
      <c r="F13" s="73">
        <v>16</v>
      </c>
      <c r="G13" s="73">
        <v>59</v>
      </c>
      <c r="H13" s="75">
        <f t="shared" si="0"/>
        <v>0.79729729729729726</v>
      </c>
      <c r="I13" s="42">
        <v>21</v>
      </c>
      <c r="J13" s="43">
        <v>27.93</v>
      </c>
      <c r="K13" s="31"/>
      <c r="L13" s="30"/>
    </row>
    <row r="14" spans="1:14" ht="15.75" x14ac:dyDescent="0.25">
      <c r="A14" s="37" t="s">
        <v>35</v>
      </c>
      <c r="B14" s="38">
        <v>0</v>
      </c>
      <c r="C14" s="39">
        <v>1</v>
      </c>
      <c r="D14" s="40">
        <v>1</v>
      </c>
      <c r="E14" s="41">
        <v>23</v>
      </c>
      <c r="F14" s="73">
        <v>4</v>
      </c>
      <c r="G14" s="73">
        <v>17</v>
      </c>
      <c r="H14" s="75">
        <f t="shared" si="0"/>
        <v>0.73913043478260865</v>
      </c>
      <c r="I14" s="42">
        <v>6</v>
      </c>
      <c r="J14" s="43">
        <v>23.3</v>
      </c>
      <c r="K14" s="31"/>
      <c r="L14" s="30"/>
    </row>
    <row r="15" spans="1:14" ht="15.75" x14ac:dyDescent="0.25">
      <c r="A15" s="37" t="s">
        <v>36</v>
      </c>
      <c r="B15" s="38">
        <v>0</v>
      </c>
      <c r="C15" s="39">
        <v>1</v>
      </c>
      <c r="D15" s="40">
        <v>1</v>
      </c>
      <c r="E15" s="41">
        <v>69</v>
      </c>
      <c r="F15" s="73">
        <v>22</v>
      </c>
      <c r="G15" s="73">
        <v>56</v>
      </c>
      <c r="H15" s="75">
        <f t="shared" si="0"/>
        <v>0.81159420289855078</v>
      </c>
      <c r="I15" s="42">
        <v>13</v>
      </c>
      <c r="J15" s="43">
        <v>31.89</v>
      </c>
      <c r="K15" s="31"/>
      <c r="L15" s="30"/>
    </row>
    <row r="16" spans="1:14" ht="15.75" x14ac:dyDescent="0.25">
      <c r="A16" s="37" t="s">
        <v>37</v>
      </c>
      <c r="B16" s="38">
        <v>0</v>
      </c>
      <c r="C16" s="39">
        <v>2</v>
      </c>
      <c r="D16" s="40">
        <v>2</v>
      </c>
      <c r="E16" s="41">
        <v>84</v>
      </c>
      <c r="F16" s="73">
        <v>18</v>
      </c>
      <c r="G16" s="73">
        <v>76</v>
      </c>
      <c r="H16" s="75">
        <f t="shared" si="0"/>
        <v>0.90476190476190477</v>
      </c>
      <c r="I16" s="42">
        <v>35</v>
      </c>
      <c r="J16" s="43">
        <v>28.07</v>
      </c>
      <c r="K16" s="31"/>
      <c r="L16" s="30"/>
    </row>
    <row r="17" spans="1:15" ht="15.75" x14ac:dyDescent="0.25">
      <c r="A17" s="37" t="s">
        <v>38</v>
      </c>
      <c r="B17" s="38">
        <v>0</v>
      </c>
      <c r="C17" s="39">
        <v>1</v>
      </c>
      <c r="D17" s="40">
        <v>1</v>
      </c>
      <c r="E17" s="41">
        <v>31</v>
      </c>
      <c r="F17" s="73">
        <v>9</v>
      </c>
      <c r="G17" s="73">
        <v>29</v>
      </c>
      <c r="H17" s="75">
        <f t="shared" si="0"/>
        <v>0.93548387096774188</v>
      </c>
      <c r="I17" s="42">
        <v>1</v>
      </c>
      <c r="J17" s="43"/>
      <c r="K17" s="31"/>
      <c r="L17" s="30"/>
    </row>
    <row r="18" spans="1:15" ht="15.75" x14ac:dyDescent="0.25">
      <c r="A18" s="37" t="s">
        <v>39</v>
      </c>
      <c r="B18" s="38">
        <v>0</v>
      </c>
      <c r="C18" s="39">
        <v>1</v>
      </c>
      <c r="D18" s="40">
        <v>1</v>
      </c>
      <c r="E18" s="41">
        <v>51</v>
      </c>
      <c r="F18" s="73">
        <v>6</v>
      </c>
      <c r="G18" s="73">
        <v>30</v>
      </c>
      <c r="H18" s="75">
        <f t="shared" si="0"/>
        <v>0.58823529411764708</v>
      </c>
      <c r="I18" s="42">
        <v>13</v>
      </c>
      <c r="J18" s="43">
        <v>29.27</v>
      </c>
      <c r="K18" s="31"/>
      <c r="L18" s="30"/>
    </row>
    <row r="19" spans="1:15" ht="15.75" x14ac:dyDescent="0.25">
      <c r="A19" s="37" t="s">
        <v>40</v>
      </c>
      <c r="B19" s="38">
        <v>0</v>
      </c>
      <c r="C19" s="39">
        <v>1</v>
      </c>
      <c r="D19" s="40">
        <v>1</v>
      </c>
      <c r="E19" s="41">
        <v>82</v>
      </c>
      <c r="F19" s="73">
        <v>26</v>
      </c>
      <c r="G19" s="73">
        <v>82</v>
      </c>
      <c r="H19" s="75">
        <f>IF(G19&gt;0,G19/E19,0)</f>
        <v>1</v>
      </c>
      <c r="I19" s="42">
        <v>17</v>
      </c>
      <c r="J19" s="43">
        <v>27.62</v>
      </c>
      <c r="K19" s="31"/>
      <c r="L19" s="30"/>
    </row>
    <row r="20" spans="1:15" ht="15.75" x14ac:dyDescent="0.25">
      <c r="A20" s="37" t="s">
        <v>41</v>
      </c>
      <c r="B20" s="38">
        <v>0</v>
      </c>
      <c r="C20" s="39">
        <v>2</v>
      </c>
      <c r="D20" s="40">
        <v>2</v>
      </c>
      <c r="E20" s="41">
        <v>51</v>
      </c>
      <c r="F20" s="73">
        <v>15</v>
      </c>
      <c r="G20" s="73">
        <v>42</v>
      </c>
      <c r="H20" s="75">
        <f t="shared" si="0"/>
        <v>0.82352941176470584</v>
      </c>
      <c r="I20" s="42">
        <v>9</v>
      </c>
      <c r="J20" s="43">
        <v>22.83</v>
      </c>
      <c r="K20" s="31"/>
      <c r="L20" s="30"/>
    </row>
    <row r="21" spans="1:15" ht="15.75" x14ac:dyDescent="0.25">
      <c r="A21" s="37" t="s">
        <v>42</v>
      </c>
      <c r="B21" s="38">
        <v>0</v>
      </c>
      <c r="C21" s="39">
        <v>2</v>
      </c>
      <c r="D21" s="40">
        <v>2</v>
      </c>
      <c r="E21" s="41">
        <v>61</v>
      </c>
      <c r="F21" s="73">
        <v>22</v>
      </c>
      <c r="G21" s="73">
        <v>27</v>
      </c>
      <c r="H21" s="75">
        <f t="shared" si="0"/>
        <v>0.44262295081967212</v>
      </c>
      <c r="I21" s="42">
        <v>10</v>
      </c>
      <c r="J21" s="43">
        <v>33.08</v>
      </c>
      <c r="K21" s="31"/>
      <c r="L21" s="30"/>
    </row>
    <row r="22" spans="1:15" ht="15.75" x14ac:dyDescent="0.25">
      <c r="A22" s="37" t="s">
        <v>43</v>
      </c>
      <c r="B22" s="38">
        <v>0</v>
      </c>
      <c r="C22" s="39">
        <v>2</v>
      </c>
      <c r="D22" s="40">
        <v>2</v>
      </c>
      <c r="E22" s="41">
        <v>118</v>
      </c>
      <c r="F22" s="73">
        <v>29</v>
      </c>
      <c r="G22" s="73">
        <v>97</v>
      </c>
      <c r="H22" s="75">
        <f t="shared" si="0"/>
        <v>0.82203389830508478</v>
      </c>
      <c r="I22" s="42">
        <v>46</v>
      </c>
      <c r="J22" s="43">
        <v>31.56</v>
      </c>
      <c r="K22" s="31"/>
      <c r="L22" s="30"/>
    </row>
    <row r="23" spans="1:15" ht="15.75" x14ac:dyDescent="0.25">
      <c r="A23" s="37" t="s">
        <v>44</v>
      </c>
      <c r="B23" s="38">
        <v>0</v>
      </c>
      <c r="C23" s="39">
        <v>2</v>
      </c>
      <c r="D23" s="40">
        <v>2</v>
      </c>
      <c r="E23" s="41">
        <v>40</v>
      </c>
      <c r="F23" s="73">
        <v>10</v>
      </c>
      <c r="G23" s="73">
        <v>40</v>
      </c>
      <c r="H23" s="75">
        <f t="shared" si="0"/>
        <v>1</v>
      </c>
      <c r="I23" s="42">
        <v>3</v>
      </c>
      <c r="J23" s="43">
        <v>36.86</v>
      </c>
      <c r="K23" s="31"/>
      <c r="L23" s="30"/>
    </row>
    <row r="24" spans="1:15" ht="15.75" x14ac:dyDescent="0.25">
      <c r="A24" s="37" t="s">
        <v>45</v>
      </c>
      <c r="B24" s="38">
        <v>0</v>
      </c>
      <c r="C24" s="39">
        <v>2</v>
      </c>
      <c r="D24" s="40">
        <v>2</v>
      </c>
      <c r="E24" s="41">
        <v>40</v>
      </c>
      <c r="F24" s="73">
        <v>11</v>
      </c>
      <c r="G24" s="73">
        <v>39</v>
      </c>
      <c r="H24" s="75">
        <f t="shared" si="0"/>
        <v>0.97499999999999998</v>
      </c>
      <c r="I24" s="42">
        <v>6</v>
      </c>
      <c r="J24" s="43">
        <v>24.7</v>
      </c>
      <c r="K24" s="31"/>
      <c r="L24" s="30"/>
    </row>
    <row r="25" spans="1:15" ht="15.75" x14ac:dyDescent="0.25">
      <c r="A25" s="37" t="s">
        <v>46</v>
      </c>
      <c r="B25" s="38">
        <v>0</v>
      </c>
      <c r="C25" s="39">
        <v>2</v>
      </c>
      <c r="D25" s="40">
        <v>2</v>
      </c>
      <c r="E25" s="41">
        <v>28</v>
      </c>
      <c r="F25" s="73">
        <v>3</v>
      </c>
      <c r="G25" s="73">
        <v>23</v>
      </c>
      <c r="H25" s="75">
        <f t="shared" si="0"/>
        <v>0.8214285714285714</v>
      </c>
      <c r="I25" s="42">
        <v>3</v>
      </c>
      <c r="J25" s="43">
        <v>28.98</v>
      </c>
      <c r="K25" s="31"/>
      <c r="L25" s="30"/>
    </row>
    <row r="26" spans="1:15" ht="15.75" x14ac:dyDescent="0.25">
      <c r="A26" s="37" t="s">
        <v>47</v>
      </c>
      <c r="B26" s="38">
        <v>0</v>
      </c>
      <c r="C26" s="39">
        <v>2</v>
      </c>
      <c r="D26" s="40">
        <v>2</v>
      </c>
      <c r="E26" s="41">
        <v>30</v>
      </c>
      <c r="F26" s="73">
        <v>3</v>
      </c>
      <c r="G26" s="73">
        <v>24</v>
      </c>
      <c r="H26" s="75">
        <f t="shared" si="0"/>
        <v>0.8</v>
      </c>
      <c r="I26" s="42">
        <v>5</v>
      </c>
      <c r="J26" s="43">
        <v>45.93</v>
      </c>
      <c r="K26" s="31"/>
      <c r="L26" s="30"/>
    </row>
    <row r="27" spans="1:15" ht="15.75" x14ac:dyDescent="0.2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75" x14ac:dyDescent="0.25">
      <c r="A28" s="37" t="s">
        <v>49</v>
      </c>
      <c r="B28" s="38">
        <f>SUM(B11:B27)</f>
        <v>0</v>
      </c>
      <c r="C28" s="39">
        <f>SUM(C11:C27)</f>
        <v>26</v>
      </c>
      <c r="D28" s="40">
        <f>SUM(D11:D27)</f>
        <v>26</v>
      </c>
      <c r="E28" s="45">
        <v>783</v>
      </c>
      <c r="F28" s="77">
        <v>195</v>
      </c>
      <c r="G28" s="71">
        <v>681</v>
      </c>
      <c r="H28" s="75">
        <f t="shared" si="0"/>
        <v>0.86973180076628354</v>
      </c>
      <c r="I28" s="46">
        <v>191</v>
      </c>
      <c r="J28" s="43">
        <v>29.49</v>
      </c>
      <c r="K28" s="31"/>
      <c r="L28" s="30"/>
    </row>
    <row r="29" spans="1:15" ht="16.5" thickBot="1" x14ac:dyDescent="0.3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.5" thickTop="1" x14ac:dyDescent="0.2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" customHeight="1" x14ac:dyDescent="0.2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" customHeight="1" x14ac:dyDescent="0.2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" customHeight="1" x14ac:dyDescent="0.2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25">
      <c r="A34" s="93" t="s">
        <v>53</v>
      </c>
      <c r="B34" s="93"/>
      <c r="C34" s="93"/>
      <c r="D34" s="93"/>
      <c r="E34" s="93"/>
      <c r="F34" s="93"/>
      <c r="G34" s="93"/>
      <c r="H34" s="93"/>
      <c r="I34" s="93"/>
      <c r="J34" s="93"/>
      <c r="K34" s="6"/>
    </row>
    <row r="35" spans="1:12" ht="14.1" customHeight="1" x14ac:dyDescent="0.2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2">
      <c r="J40" s="55"/>
      <c r="K40" s="55"/>
      <c r="L40" s="55"/>
    </row>
  </sheetData>
  <mergeCells count="12">
    <mergeCell ref="A3:J3"/>
    <mergeCell ref="A2:J2"/>
    <mergeCell ref="A4:J4"/>
    <mergeCell ref="A6:J6"/>
    <mergeCell ref="I8:J8"/>
    <mergeCell ref="A8:A9"/>
    <mergeCell ref="A34:J34"/>
    <mergeCell ref="I9:J9"/>
    <mergeCell ref="B9:D9"/>
    <mergeCell ref="B8:D8"/>
    <mergeCell ref="E9:H9"/>
    <mergeCell ref="E8:H8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abSelected="1" workbookViewId="0">
      <selection activeCell="C21" sqref="C21"/>
    </sheetView>
  </sheetViews>
  <sheetFormatPr defaultColWidth="9.140625"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107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25">
      <c r="A2" s="106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 x14ac:dyDescent="0.25">
      <c r="A3" s="106" t="str">
        <f>'1.veterans &amp; employment'!A4</f>
        <v xml:space="preserve"> FY24 Quarter Ending March 31, 2024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6.5" customHeight="1" x14ac:dyDescent="0.3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3">
      <c r="A5" s="107" t="s">
        <v>56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6.75" customHeight="1" thickBot="1" x14ac:dyDescent="0.25">
      <c r="A6" s="22"/>
    </row>
    <row r="7" spans="1:10" ht="13.5" thickTop="1" x14ac:dyDescent="0.2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2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" x14ac:dyDescent="0.2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75" x14ac:dyDescent="0.25">
      <c r="A10" s="64" t="s">
        <v>32</v>
      </c>
      <c r="B10" s="65">
        <v>3</v>
      </c>
      <c r="C10" s="65">
        <v>3</v>
      </c>
      <c r="D10" s="65">
        <v>3</v>
      </c>
      <c r="E10" s="65">
        <v>0</v>
      </c>
      <c r="F10" s="65">
        <v>1</v>
      </c>
      <c r="G10" s="65">
        <v>0</v>
      </c>
      <c r="H10" s="65">
        <v>1</v>
      </c>
      <c r="I10" s="65">
        <v>0</v>
      </c>
      <c r="J10" s="66">
        <v>0</v>
      </c>
    </row>
    <row r="11" spans="1:10" ht="15.75" x14ac:dyDescent="0.25">
      <c r="A11" s="64" t="s">
        <v>33</v>
      </c>
      <c r="B11" s="65">
        <v>0</v>
      </c>
      <c r="C11" s="65">
        <v>0</v>
      </c>
      <c r="D11" s="65">
        <v>44</v>
      </c>
      <c r="E11" s="65">
        <v>0</v>
      </c>
      <c r="F11" s="65">
        <v>8</v>
      </c>
      <c r="G11" s="65">
        <v>0</v>
      </c>
      <c r="H11" s="65">
        <v>0</v>
      </c>
      <c r="I11" s="65">
        <v>0</v>
      </c>
      <c r="J11" s="66">
        <v>0</v>
      </c>
    </row>
    <row r="12" spans="1:10" ht="15.75" x14ac:dyDescent="0.25">
      <c r="A12" s="64" t="s">
        <v>34</v>
      </c>
      <c r="B12" s="65">
        <v>25</v>
      </c>
      <c r="C12" s="65">
        <v>48</v>
      </c>
      <c r="D12" s="65">
        <v>68</v>
      </c>
      <c r="E12" s="65">
        <v>3</v>
      </c>
      <c r="F12" s="65">
        <v>41</v>
      </c>
      <c r="G12" s="65">
        <v>2</v>
      </c>
      <c r="H12" s="65">
        <v>17</v>
      </c>
      <c r="I12" s="65">
        <v>0</v>
      </c>
      <c r="J12" s="66">
        <v>9</v>
      </c>
    </row>
    <row r="13" spans="1:10" ht="15.75" x14ac:dyDescent="0.25">
      <c r="A13" s="64" t="s">
        <v>35</v>
      </c>
      <c r="B13" s="65">
        <v>9</v>
      </c>
      <c r="C13" s="65">
        <v>3</v>
      </c>
      <c r="D13" s="65">
        <v>23</v>
      </c>
      <c r="E13" s="65">
        <v>0</v>
      </c>
      <c r="F13" s="65">
        <v>19</v>
      </c>
      <c r="G13" s="65">
        <v>1</v>
      </c>
      <c r="H13" s="65">
        <v>0</v>
      </c>
      <c r="I13" s="65">
        <v>0</v>
      </c>
      <c r="J13" s="66">
        <v>0</v>
      </c>
    </row>
    <row r="14" spans="1:10" ht="15.75" x14ac:dyDescent="0.25">
      <c r="A14" s="64" t="s">
        <v>36</v>
      </c>
      <c r="B14" s="65">
        <v>39</v>
      </c>
      <c r="C14" s="65">
        <v>53</v>
      </c>
      <c r="D14" s="65">
        <v>62</v>
      </c>
      <c r="E14" s="65">
        <v>0</v>
      </c>
      <c r="F14" s="65">
        <v>61</v>
      </c>
      <c r="G14" s="65">
        <v>10</v>
      </c>
      <c r="H14" s="65">
        <v>12</v>
      </c>
      <c r="I14" s="65">
        <v>0</v>
      </c>
      <c r="J14" s="66">
        <v>0</v>
      </c>
    </row>
    <row r="15" spans="1:10" ht="15.75" x14ac:dyDescent="0.25">
      <c r="A15" s="64" t="s">
        <v>37</v>
      </c>
      <c r="B15" s="65">
        <v>62</v>
      </c>
      <c r="C15" s="65">
        <v>53</v>
      </c>
      <c r="D15" s="65">
        <v>77</v>
      </c>
      <c r="E15" s="65">
        <v>0</v>
      </c>
      <c r="F15" s="65">
        <v>79</v>
      </c>
      <c r="G15" s="65">
        <v>8</v>
      </c>
      <c r="H15" s="65">
        <v>3</v>
      </c>
      <c r="I15" s="65">
        <v>0</v>
      </c>
      <c r="J15" s="66">
        <v>9</v>
      </c>
    </row>
    <row r="16" spans="1:10" ht="15.75" x14ac:dyDescent="0.25">
      <c r="A16" s="64" t="s">
        <v>38</v>
      </c>
      <c r="B16" s="65">
        <v>22</v>
      </c>
      <c r="C16" s="65">
        <v>23</v>
      </c>
      <c r="D16" s="65">
        <v>29</v>
      </c>
      <c r="E16" s="65">
        <v>0</v>
      </c>
      <c r="F16" s="65">
        <v>20</v>
      </c>
      <c r="G16" s="65">
        <v>0</v>
      </c>
      <c r="H16" s="65">
        <v>2</v>
      </c>
      <c r="I16" s="65">
        <v>0</v>
      </c>
      <c r="J16" s="66">
        <v>0</v>
      </c>
    </row>
    <row r="17" spans="1:14" ht="15.75" x14ac:dyDescent="0.25">
      <c r="A17" s="64" t="s">
        <v>39</v>
      </c>
      <c r="B17" s="65">
        <v>15</v>
      </c>
      <c r="C17" s="65">
        <v>21</v>
      </c>
      <c r="D17" s="65">
        <v>47</v>
      </c>
      <c r="E17" s="65">
        <v>6</v>
      </c>
      <c r="F17" s="65">
        <v>32</v>
      </c>
      <c r="G17" s="65">
        <v>0</v>
      </c>
      <c r="H17" s="65">
        <v>9</v>
      </c>
      <c r="I17" s="65">
        <v>0</v>
      </c>
      <c r="J17" s="66">
        <v>0</v>
      </c>
    </row>
    <row r="18" spans="1:14" ht="15.75" x14ac:dyDescent="0.25">
      <c r="A18" s="64" t="s">
        <v>40</v>
      </c>
      <c r="B18" s="65">
        <v>64</v>
      </c>
      <c r="C18" s="65">
        <v>54</v>
      </c>
      <c r="D18" s="65">
        <v>75</v>
      </c>
      <c r="E18" s="65">
        <v>0</v>
      </c>
      <c r="F18" s="65">
        <v>67</v>
      </c>
      <c r="G18" s="65">
        <v>0</v>
      </c>
      <c r="H18" s="65">
        <v>2</v>
      </c>
      <c r="I18" s="65">
        <v>0</v>
      </c>
      <c r="J18" s="66">
        <v>0</v>
      </c>
    </row>
    <row r="19" spans="1:14" ht="15.75" x14ac:dyDescent="0.25">
      <c r="A19" s="64" t="s">
        <v>41</v>
      </c>
      <c r="B19" s="65">
        <v>27</v>
      </c>
      <c r="C19" s="65">
        <v>6</v>
      </c>
      <c r="D19" s="65">
        <v>45</v>
      </c>
      <c r="E19" s="65">
        <v>0</v>
      </c>
      <c r="F19" s="65">
        <v>26</v>
      </c>
      <c r="G19" s="65">
        <v>5</v>
      </c>
      <c r="H19" s="65">
        <v>10</v>
      </c>
      <c r="I19" s="65">
        <v>0</v>
      </c>
      <c r="J19" s="66">
        <v>0</v>
      </c>
    </row>
    <row r="20" spans="1:14" ht="15.75" x14ac:dyDescent="0.25">
      <c r="A20" s="64" t="s">
        <v>42</v>
      </c>
      <c r="B20" s="65">
        <v>14</v>
      </c>
      <c r="C20" s="65">
        <v>13</v>
      </c>
      <c r="D20" s="65">
        <v>40</v>
      </c>
      <c r="E20" s="65">
        <v>3</v>
      </c>
      <c r="F20" s="65">
        <v>54</v>
      </c>
      <c r="G20" s="65">
        <v>1</v>
      </c>
      <c r="H20" s="65">
        <v>1</v>
      </c>
      <c r="I20" s="65">
        <v>1</v>
      </c>
      <c r="J20" s="66">
        <v>2</v>
      </c>
    </row>
    <row r="21" spans="1:14" ht="15.75" x14ac:dyDescent="0.25">
      <c r="A21" s="64" t="s">
        <v>43</v>
      </c>
      <c r="B21" s="65">
        <v>13</v>
      </c>
      <c r="C21" s="65">
        <v>25</v>
      </c>
      <c r="D21" s="65">
        <v>36</v>
      </c>
      <c r="E21" s="65">
        <v>0</v>
      </c>
      <c r="F21" s="65">
        <v>107</v>
      </c>
      <c r="G21" s="65">
        <v>0</v>
      </c>
      <c r="H21" s="65">
        <v>28</v>
      </c>
      <c r="I21" s="65">
        <v>0</v>
      </c>
      <c r="J21" s="66">
        <v>0</v>
      </c>
    </row>
    <row r="22" spans="1:14" ht="15.75" x14ac:dyDescent="0.25">
      <c r="A22" s="64" t="s">
        <v>44</v>
      </c>
      <c r="B22" s="65">
        <v>17</v>
      </c>
      <c r="C22" s="65">
        <v>4</v>
      </c>
      <c r="D22" s="65">
        <v>19</v>
      </c>
      <c r="E22" s="65">
        <v>0</v>
      </c>
      <c r="F22" s="65">
        <v>31</v>
      </c>
      <c r="G22" s="65">
        <v>0</v>
      </c>
      <c r="H22" s="65">
        <v>0</v>
      </c>
      <c r="I22" s="65">
        <v>0</v>
      </c>
      <c r="J22" s="66">
        <v>0</v>
      </c>
    </row>
    <row r="23" spans="1:14" ht="15.75" x14ac:dyDescent="0.25">
      <c r="A23" s="64" t="s">
        <v>45</v>
      </c>
      <c r="B23" s="65">
        <v>35</v>
      </c>
      <c r="C23" s="65">
        <v>28</v>
      </c>
      <c r="D23" s="65">
        <v>35</v>
      </c>
      <c r="E23" s="65">
        <v>0</v>
      </c>
      <c r="F23" s="65">
        <v>20</v>
      </c>
      <c r="G23" s="65">
        <v>0</v>
      </c>
      <c r="H23" s="65">
        <v>10</v>
      </c>
      <c r="I23" s="65">
        <v>0</v>
      </c>
      <c r="J23" s="66">
        <v>0</v>
      </c>
    </row>
    <row r="24" spans="1:14" ht="15.75" x14ac:dyDescent="0.25">
      <c r="A24" s="64" t="s">
        <v>46</v>
      </c>
      <c r="B24" s="65">
        <v>7</v>
      </c>
      <c r="C24" s="65">
        <v>11</v>
      </c>
      <c r="D24" s="65">
        <v>23</v>
      </c>
      <c r="E24" s="65">
        <v>0</v>
      </c>
      <c r="F24" s="65">
        <v>17</v>
      </c>
      <c r="G24" s="65">
        <v>0</v>
      </c>
      <c r="H24" s="65">
        <v>3</v>
      </c>
      <c r="I24" s="65">
        <v>0</v>
      </c>
      <c r="J24" s="66">
        <v>0</v>
      </c>
    </row>
    <row r="25" spans="1:14" ht="15.75" x14ac:dyDescent="0.25">
      <c r="A25" s="64" t="s">
        <v>47</v>
      </c>
      <c r="B25" s="65">
        <v>8</v>
      </c>
      <c r="C25" s="65">
        <v>0</v>
      </c>
      <c r="D25" s="65">
        <v>29</v>
      </c>
      <c r="E25" s="65">
        <v>0</v>
      </c>
      <c r="F25" s="65">
        <v>21</v>
      </c>
      <c r="G25" s="65">
        <v>1</v>
      </c>
      <c r="H25" s="65">
        <v>1</v>
      </c>
      <c r="I25" s="65">
        <v>2</v>
      </c>
      <c r="J25" s="66">
        <v>0</v>
      </c>
    </row>
    <row r="26" spans="1:14" ht="15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75" x14ac:dyDescent="0.25">
      <c r="A27" s="64" t="s">
        <v>76</v>
      </c>
      <c r="B27" s="65">
        <v>358</v>
      </c>
      <c r="C27" s="65">
        <v>341</v>
      </c>
      <c r="D27" s="65">
        <v>624</v>
      </c>
      <c r="E27" s="65">
        <v>12</v>
      </c>
      <c r="F27" s="65">
        <v>596</v>
      </c>
      <c r="G27" s="65">
        <v>4</v>
      </c>
      <c r="H27" s="65">
        <v>99</v>
      </c>
      <c r="I27" s="65">
        <v>3</v>
      </c>
      <c r="J27" s="66">
        <v>20</v>
      </c>
    </row>
    <row r="28" spans="1:14" ht="15.75" thickBot="1" x14ac:dyDescent="0.3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2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5"/>
      <c r="L29" s="85"/>
      <c r="M29" s="85"/>
      <c r="N29" s="85"/>
    </row>
    <row r="30" spans="1:14" x14ac:dyDescent="0.2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5"/>
      <c r="L30" s="85"/>
      <c r="M30" s="85"/>
      <c r="N30" s="85"/>
    </row>
    <row r="31" spans="1:14" x14ac:dyDescent="0.2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5"/>
      <c r="L31" s="85"/>
      <c r="M31" s="85"/>
      <c r="N31" s="85"/>
    </row>
    <row r="32" spans="1:14" x14ac:dyDescent="0.2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ec184bb3937ccf786f06a0f55099a588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896728f8de559250406524062321555d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2976aa-e7d9-498e-b08a-d3d9e47e4056">
      <UserInfo>
        <DisplayName>Burke, Matthew (EOL)</DisplayName>
        <AccountId>84</AccountId>
        <AccountType/>
      </UserInfo>
    </SharedWithUsers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67ABDF-28AB-4BEC-9323-4ADD02C54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6BEF9E-E19D-4389-A2A0-7304D98FFE3E}">
  <ds:schemaRefs>
    <ds:schemaRef ds:uri="http://www.w3.org/XML/1998/namespace"/>
    <ds:schemaRef ds:uri="http://schemas.microsoft.com/office/2006/documentManagement/types"/>
    <ds:schemaRef ds:uri="a543ae4e-6060-48c8-a421-709023b87e3c"/>
    <ds:schemaRef ds:uri="b72976aa-e7d9-498e-b08a-d3d9e47e4056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(EOL)</cp:lastModifiedBy>
  <cp:revision/>
  <dcterms:created xsi:type="dcterms:W3CDTF">2003-12-23T17:32:18Z</dcterms:created>
  <dcterms:modified xsi:type="dcterms:W3CDTF">2024-05-16T18:42:08Z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