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3 03312025/"/>
    </mc:Choice>
  </mc:AlternateContent>
  <xr:revisionPtr revIDLastSave="143" documentId="11_A3CE98F8BC5110896DB65C6909CD0ACD19C837FE" xr6:coauthVersionLast="47" xr6:coauthVersionMax="47" xr10:uidLastSave="{A4E1FE99-1444-468E-AEDB-86CA712C3987}"/>
  <bookViews>
    <workbookView xWindow="-120" yWindow="-120" windowWidth="19410" windowHeight="9705" tabRatio="847" xr2:uid="{00000000-000D-0000-FFFF-FFFF00000000}"/>
  </bookViews>
  <sheets>
    <sheet name="Cover Sheet" sheetId="10" r:id="rId1"/>
    <sheet name="1 Shared Customers" sheetId="11" r:id="rId2"/>
    <sheet name="2 RES Summary" sheetId="3" r:id="rId3"/>
  </sheets>
  <definedNames>
    <definedName name="_xlnm.Print_Area" localSheetId="1">'1 Shared Customers'!$A$1:$G$21</definedName>
    <definedName name="_xlnm.Print_Area" localSheetId="2">'2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C21" i="11"/>
  <c r="B21" i="11"/>
  <c r="D21" i="1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<sst xmlns="http://schemas.openxmlformats.org/spreadsheetml/2006/main" count="63" uniqueCount="44">
  <si>
    <t>SUMMARY BY AREA</t>
  </si>
  <si>
    <t>Rev. 7/30/2004</t>
  </si>
  <si>
    <t xml:space="preserve">Compiled by MassHire Department of Career Services  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</si>
  <si>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</si>
  <si>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</si>
  <si>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</si>
  <si>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</si>
  <si>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</si>
  <si>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</si>
  <si>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</si>
  <si>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</si>
  <si>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</si>
  <si>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</si>
  <si>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</si>
  <si>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</si>
  <si>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</si>
  <si>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</si>
  <si>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</si>
  <si>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</si>
  <si>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</si>
  <si>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</si>
  <si>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</si>
  <si>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</si>
  <si>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North Shore</t>
  </si>
  <si>
    <t>South Shore</t>
  </si>
  <si>
    <t>Statewide Totals</t>
  </si>
  <si>
    <t>Adult Ed</t>
  </si>
  <si>
    <t>DTA</t>
  </si>
  <si>
    <t>MCB</t>
  </si>
  <si>
    <t>MRC</t>
  </si>
  <si>
    <t>RESEA</t>
  </si>
  <si>
    <t>SCSEP</t>
  </si>
  <si>
    <t>Cape &amp; Islands</t>
  </si>
  <si>
    <t>North Central</t>
  </si>
  <si>
    <t>Metro South/West</t>
  </si>
  <si>
    <t>Table 1 - Shared Customer Enrollments</t>
  </si>
  <si>
    <t>TAB 5 - SHARED CUSTOMERS AND RES SUMMARY</t>
  </si>
  <si>
    <t>Data Source:  MOSES Production Report and Crystal Report</t>
  </si>
  <si>
    <t>Table 2 - Reemployment Services Activity Summary</t>
  </si>
  <si>
    <t>Table 2 - Reemployment Services (RES) Activity Summary</t>
  </si>
  <si>
    <t>TAB 5 - SHARED CUSTOMERS</t>
  </si>
  <si>
    <t>TAB 5 - RES SUMMARY</t>
  </si>
  <si>
    <t>FY25 QUARTER ENDING MARCH 31,2025</t>
  </si>
  <si>
    <t>FY25 QUARTER ENDING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</si>
</sst>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ck">
        <color rgb="FF0017C0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ck">
        <color rgb="FF0017C0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ck">
        <color rgb="FF0017C0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61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3" fontId="12" fillId="0" borderId="8" xfId="2" applyNumberFormat="1" applyFont="1" applyBorder="1" applyAlignment="1">
      <alignment horizontal="center" vertical="center"/>
    </xf>
    <xf numFmtId="3" fontId="4" fillId="0" borderId="0" xfId="0" applyNumberFormat="1" applyFont="1"/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 indent="1"/>
    </xf>
    <xf numFmtId="3" fontId="12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indent="1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001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abSelected="1" workbookViewId="0">
      <selection activeCell="C30" sqref="C3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52" t="s">
        <v>36</v>
      </c>
      <c r="D9" s="52"/>
      <c r="E9" s="52"/>
      <c r="F9" s="52"/>
      <c r="G9" s="6"/>
    </row>
    <row r="10" spans="2:20" ht="17.25" thickTop="1" thickBot="1" x14ac:dyDescent="0.3">
      <c r="B10" s="2"/>
      <c r="C10" s="55" t="s">
        <v>42</v>
      </c>
      <c r="D10" s="55"/>
      <c r="E10" s="55"/>
      <c r="F10" s="55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54" t="s">
        <v>0</v>
      </c>
      <c r="D12" s="54"/>
      <c r="E12" s="54"/>
      <c r="F12" s="54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D14" s="11"/>
      <c r="E14" s="11" t="s">
        <v>35</v>
      </c>
      <c r="F14" s="11"/>
      <c r="G14" s="6"/>
    </row>
    <row r="15" spans="2:20" ht="20.25" thickTop="1" thickBot="1" x14ac:dyDescent="0.35">
      <c r="B15" s="2"/>
      <c r="D15" s="11"/>
      <c r="E15" s="11" t="s">
        <v>39</v>
      </c>
      <c r="F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1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53"/>
      <c r="D27" s="53"/>
      <c r="E27" s="53"/>
      <c r="F27" s="53"/>
    </row>
    <row r="28" spans="2:7" x14ac:dyDescent="0.2">
      <c r="C28" s="1" t="s">
        <v>37</v>
      </c>
      <c r="F28" s="18"/>
    </row>
    <row r="29" spans="2:7" x14ac:dyDescent="0.2">
      <c r="C29" s="1" t="s">
        <v>2</v>
      </c>
    </row>
  </sheetData>
  <mergeCells count="4">
    <mergeCell ref="C9:F9"/>
    <mergeCell ref="C27:F27"/>
    <mergeCell ref="C12:F12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5D3B-4A9C-48F6-8CB6-2680CC1D85E5}">
  <dimension ref="A1:M29"/>
  <sheetViews>
    <sheetView zoomScaleNormal="100" workbookViewId="0">
      <selection activeCell="A22" sqref="A22"/>
    </sheetView>
  </sheetViews>
  <sheetFormatPr defaultColWidth="9.140625" defaultRowHeight="12.75" x14ac:dyDescent="0.2"/>
  <cols>
    <col min="1" max="1" width="20.85546875" style="14" customWidth="1"/>
    <col min="2" max="7" width="11.28515625" style="14" customWidth="1"/>
    <col min="8" max="16384" width="9.140625" style="14"/>
  </cols>
  <sheetData>
    <row r="1" spans="1:7" ht="18.75" x14ac:dyDescent="0.3">
      <c r="A1" s="54" t="s">
        <v>40</v>
      </c>
      <c r="B1" s="54"/>
      <c r="C1" s="54"/>
      <c r="D1" s="54"/>
      <c r="E1" s="54"/>
      <c r="F1" s="54"/>
      <c r="G1" s="54"/>
    </row>
    <row r="2" spans="1:7" ht="18.75" x14ac:dyDescent="0.3">
      <c r="A2" s="54" t="s">
        <v>43</v>
      </c>
      <c r="B2" s="56"/>
      <c r="C2" s="56"/>
      <c r="D2" s="56"/>
      <c r="E2" s="56"/>
      <c r="F2" s="56"/>
      <c r="G2" s="56"/>
    </row>
    <row r="3" spans="1:7" ht="36.75" customHeight="1" thickBot="1" x14ac:dyDescent="0.25">
      <c r="A3" s="57" t="s">
        <v>35</v>
      </c>
      <c r="B3" s="57"/>
      <c r="C3" s="57"/>
      <c r="D3" s="57"/>
      <c r="E3" s="57"/>
      <c r="F3" s="57"/>
      <c r="G3" s="57"/>
    </row>
    <row r="4" spans="1:7" s="22" customFormat="1" ht="16.5" customHeight="1" thickTop="1" x14ac:dyDescent="0.2">
      <c r="A4" s="44"/>
      <c r="B4" s="45" t="s">
        <v>26</v>
      </c>
      <c r="C4" s="45" t="s">
        <v>27</v>
      </c>
      <c r="D4" s="45" t="s">
        <v>28</v>
      </c>
      <c r="E4" s="45" t="s">
        <v>29</v>
      </c>
      <c r="F4" s="45" t="s">
        <v>30</v>
      </c>
      <c r="G4" s="46" t="s">
        <v>31</v>
      </c>
    </row>
    <row r="5" spans="1:7" s="27" customFormat="1" ht="19.5" customHeight="1" x14ac:dyDescent="0.2">
      <c r="A5" s="47" t="s">
        <v>12</v>
      </c>
      <c r="B5" s="24">
        <v>11</v>
      </c>
      <c r="C5" s="24">
        <v>143</v>
      </c>
      <c r="D5" s="42">
        <v>0</v>
      </c>
      <c r="E5" s="24">
        <v>52</v>
      </c>
      <c r="F5" s="42">
        <v>730</v>
      </c>
      <c r="G5" s="48">
        <v>0</v>
      </c>
    </row>
    <row r="6" spans="1:7" s="27" customFormat="1" ht="19.5" customHeight="1" x14ac:dyDescent="0.2">
      <c r="A6" s="47" t="s">
        <v>13</v>
      </c>
      <c r="B6" s="24">
        <v>2</v>
      </c>
      <c r="C6" s="24">
        <v>283</v>
      </c>
      <c r="D6" s="42">
        <v>0</v>
      </c>
      <c r="E6" s="24">
        <v>16</v>
      </c>
      <c r="F6" s="42">
        <v>4878</v>
      </c>
      <c r="G6" s="48">
        <v>0</v>
      </c>
    </row>
    <row r="7" spans="1:7" s="27" customFormat="1" ht="19.5" customHeight="1" x14ac:dyDescent="0.2">
      <c r="A7" s="47" t="s">
        <v>14</v>
      </c>
      <c r="B7" s="24">
        <v>0</v>
      </c>
      <c r="C7" s="24">
        <v>160</v>
      </c>
      <c r="D7" s="42">
        <v>0</v>
      </c>
      <c r="E7" s="24">
        <v>4</v>
      </c>
      <c r="F7" s="42">
        <v>4445</v>
      </c>
      <c r="G7" s="48">
        <v>0</v>
      </c>
    </row>
    <row r="8" spans="1:7" s="27" customFormat="1" ht="19.5" customHeight="1" x14ac:dyDescent="0.2">
      <c r="A8" s="47" t="s">
        <v>15</v>
      </c>
      <c r="B8" s="24">
        <v>0</v>
      </c>
      <c r="C8" s="24">
        <v>23</v>
      </c>
      <c r="D8" s="42">
        <v>0</v>
      </c>
      <c r="E8" s="24">
        <v>12</v>
      </c>
      <c r="F8" s="42">
        <v>2953</v>
      </c>
      <c r="G8" s="48">
        <v>0</v>
      </c>
    </row>
    <row r="9" spans="1:7" s="27" customFormat="1" ht="19.5" customHeight="1" x14ac:dyDescent="0.2">
      <c r="A9" s="47" t="s">
        <v>32</v>
      </c>
      <c r="B9" s="24">
        <v>0</v>
      </c>
      <c r="C9" s="24">
        <v>10</v>
      </c>
      <c r="D9" s="42">
        <v>0</v>
      </c>
      <c r="E9" s="24">
        <v>0</v>
      </c>
      <c r="F9" s="42">
        <v>921</v>
      </c>
      <c r="G9" s="48">
        <v>0</v>
      </c>
    </row>
    <row r="10" spans="1:7" s="27" customFormat="1" ht="19.5" customHeight="1" x14ac:dyDescent="0.2">
      <c r="A10" s="47" t="s">
        <v>16</v>
      </c>
      <c r="B10" s="24">
        <v>0</v>
      </c>
      <c r="C10" s="24">
        <v>75</v>
      </c>
      <c r="D10" s="42">
        <v>0</v>
      </c>
      <c r="E10" s="24">
        <v>11</v>
      </c>
      <c r="F10" s="42">
        <v>4657</v>
      </c>
      <c r="G10" s="48">
        <v>0</v>
      </c>
    </row>
    <row r="11" spans="1:7" s="27" customFormat="1" ht="19.5" customHeight="1" x14ac:dyDescent="0.2">
      <c r="A11" s="47" t="s">
        <v>17</v>
      </c>
      <c r="B11" s="24">
        <v>2</v>
      </c>
      <c r="C11" s="24">
        <v>42</v>
      </c>
      <c r="D11" s="42">
        <v>0</v>
      </c>
      <c r="E11" s="24">
        <v>2</v>
      </c>
      <c r="F11" s="42">
        <v>1211</v>
      </c>
      <c r="G11" s="48">
        <v>0</v>
      </c>
    </row>
    <row r="12" spans="1:7" s="27" customFormat="1" ht="19.5" customHeight="1" x14ac:dyDescent="0.2">
      <c r="A12" s="47" t="s">
        <v>18</v>
      </c>
      <c r="B12" s="24">
        <v>23</v>
      </c>
      <c r="C12" s="24">
        <v>375</v>
      </c>
      <c r="D12" s="42">
        <v>0</v>
      </c>
      <c r="E12" s="24">
        <v>16</v>
      </c>
      <c r="F12" s="42">
        <v>2859</v>
      </c>
      <c r="G12" s="48">
        <v>0</v>
      </c>
    </row>
    <row r="13" spans="1:7" s="27" customFormat="1" ht="19.5" customHeight="1" x14ac:dyDescent="0.2">
      <c r="A13" s="47" t="s">
        <v>19</v>
      </c>
      <c r="B13" s="24">
        <v>0</v>
      </c>
      <c r="C13" s="24">
        <v>220</v>
      </c>
      <c r="D13" s="42">
        <v>0</v>
      </c>
      <c r="E13" s="24">
        <v>2</v>
      </c>
      <c r="F13" s="42">
        <v>1570</v>
      </c>
      <c r="G13" s="48">
        <v>0</v>
      </c>
    </row>
    <row r="14" spans="1:7" s="27" customFormat="1" ht="19.5" customHeight="1" x14ac:dyDescent="0.2">
      <c r="A14" s="47" t="s">
        <v>20</v>
      </c>
      <c r="B14" s="24">
        <v>45</v>
      </c>
      <c r="C14" s="24">
        <v>309</v>
      </c>
      <c r="D14" s="42">
        <v>0</v>
      </c>
      <c r="E14" s="24">
        <v>4</v>
      </c>
      <c r="F14" s="42">
        <v>3674</v>
      </c>
      <c r="G14" s="48">
        <v>0</v>
      </c>
    </row>
    <row r="15" spans="1:7" s="27" customFormat="1" ht="19.5" customHeight="1" x14ac:dyDescent="0.2">
      <c r="A15" s="47" t="s">
        <v>21</v>
      </c>
      <c r="B15" s="24">
        <v>0</v>
      </c>
      <c r="C15" s="24">
        <v>256</v>
      </c>
      <c r="D15" s="42">
        <v>0</v>
      </c>
      <c r="E15" s="24">
        <v>0</v>
      </c>
      <c r="F15" s="42">
        <v>3554</v>
      </c>
      <c r="G15" s="48">
        <v>0</v>
      </c>
    </row>
    <row r="16" spans="1:7" s="27" customFormat="1" ht="19.5" customHeight="1" x14ac:dyDescent="0.2">
      <c r="A16" s="47" t="s">
        <v>22</v>
      </c>
      <c r="B16" s="24">
        <v>12</v>
      </c>
      <c r="C16" s="24">
        <v>44</v>
      </c>
      <c r="D16" s="42">
        <v>0</v>
      </c>
      <c r="E16" s="24">
        <v>1</v>
      </c>
      <c r="F16" s="42">
        <v>5958</v>
      </c>
      <c r="G16" s="48">
        <v>1</v>
      </c>
    </row>
    <row r="17" spans="1:13" s="27" customFormat="1" ht="19.5" customHeight="1" x14ac:dyDescent="0.2">
      <c r="A17" s="47" t="s">
        <v>34</v>
      </c>
      <c r="B17" s="24">
        <v>1</v>
      </c>
      <c r="C17" s="24">
        <v>37</v>
      </c>
      <c r="D17" s="42">
        <v>0</v>
      </c>
      <c r="E17" s="24">
        <v>3</v>
      </c>
      <c r="F17" s="42">
        <v>5946</v>
      </c>
      <c r="G17" s="48">
        <v>0</v>
      </c>
    </row>
    <row r="18" spans="1:13" s="27" customFormat="1" ht="19.5" customHeight="1" x14ac:dyDescent="0.2">
      <c r="A18" s="47" t="s">
        <v>33</v>
      </c>
      <c r="B18" s="24">
        <v>22</v>
      </c>
      <c r="C18" s="24">
        <v>40</v>
      </c>
      <c r="D18" s="42">
        <v>0</v>
      </c>
      <c r="E18" s="24">
        <v>4</v>
      </c>
      <c r="F18" s="42">
        <v>2330</v>
      </c>
      <c r="G18" s="48">
        <v>0</v>
      </c>
    </row>
    <row r="19" spans="1:13" s="27" customFormat="1" ht="19.5" customHeight="1" x14ac:dyDescent="0.2">
      <c r="A19" s="47" t="s">
        <v>23</v>
      </c>
      <c r="B19" s="24">
        <v>0</v>
      </c>
      <c r="C19" s="24">
        <v>132</v>
      </c>
      <c r="D19" s="42">
        <v>0</v>
      </c>
      <c r="E19" s="24">
        <v>0</v>
      </c>
      <c r="F19" s="42">
        <v>3016</v>
      </c>
      <c r="G19" s="48">
        <v>0</v>
      </c>
    </row>
    <row r="20" spans="1:13" s="27" customFormat="1" ht="19.5" customHeight="1" x14ac:dyDescent="0.2">
      <c r="A20" s="47" t="s">
        <v>24</v>
      </c>
      <c r="B20" s="24">
        <v>0</v>
      </c>
      <c r="C20" s="24">
        <v>41</v>
      </c>
      <c r="D20" s="42">
        <v>0</v>
      </c>
      <c r="E20" s="24">
        <v>5</v>
      </c>
      <c r="F20" s="42">
        <v>4651</v>
      </c>
      <c r="G20" s="48">
        <v>0</v>
      </c>
    </row>
    <row r="21" spans="1:13" s="27" customFormat="1" ht="19.5" customHeight="1" thickBot="1" x14ac:dyDescent="0.25">
      <c r="A21" s="49" t="s">
        <v>25</v>
      </c>
      <c r="B21" s="50">
        <f t="shared" ref="B21:G21" si="0">SUM(B5:B20)</f>
        <v>118</v>
      </c>
      <c r="C21" s="50">
        <f t="shared" si="0"/>
        <v>2190</v>
      </c>
      <c r="D21" s="50">
        <f t="shared" si="0"/>
        <v>0</v>
      </c>
      <c r="E21" s="50">
        <f t="shared" si="0"/>
        <v>132</v>
      </c>
      <c r="F21" s="50">
        <f t="shared" si="0"/>
        <v>53353</v>
      </c>
      <c r="G21" s="51">
        <f t="shared" si="0"/>
        <v>1</v>
      </c>
    </row>
    <row r="22" spans="1:13" ht="13.5" thickTop="1" x14ac:dyDescent="0.2">
      <c r="A22" s="1"/>
      <c r="B22" s="1"/>
      <c r="C22" s="43"/>
      <c r="D22" s="1"/>
      <c r="E22" s="43"/>
      <c r="F22" s="43"/>
      <c r="G22" s="1"/>
    </row>
    <row r="23" spans="1:13" x14ac:dyDescent="0.2">
      <c r="A23" s="1"/>
      <c r="B23" s="1"/>
      <c r="C23" s="1"/>
      <c r="D23" s="1"/>
      <c r="E23" s="1"/>
      <c r="F23" s="1"/>
      <c r="G23" s="1"/>
    </row>
    <row r="24" spans="1:13" x14ac:dyDescent="0.2">
      <c r="A24" s="41"/>
      <c r="B24" s="39"/>
      <c r="C24" s="39"/>
      <c r="D24" s="39"/>
      <c r="E24" s="39"/>
      <c r="F24" s="39"/>
      <c r="G24" s="39"/>
    </row>
    <row r="25" spans="1:13" x14ac:dyDescent="0.2">
      <c r="A25" s="41"/>
      <c r="B25" s="39"/>
      <c r="C25" s="39"/>
      <c r="D25" s="39"/>
      <c r="E25" s="39"/>
      <c r="F25" s="39"/>
      <c r="G25" s="39"/>
      <c r="I25" s="36"/>
    </row>
    <row r="26" spans="1:13" x14ac:dyDescent="0.2">
      <c r="A26" s="39"/>
      <c r="B26" s="39"/>
      <c r="C26" s="39"/>
      <c r="D26" s="39"/>
      <c r="E26" s="39"/>
      <c r="F26" s="39"/>
      <c r="G26" s="39"/>
    </row>
    <row r="29" spans="1:13" x14ac:dyDescent="0.2">
      <c r="H29" s="39"/>
      <c r="I29" s="39"/>
      <c r="J29" s="39"/>
      <c r="K29" s="39"/>
      <c r="L29" s="39"/>
      <c r="M29" s="39"/>
    </row>
  </sheetData>
  <mergeCells count="3">
    <mergeCell ref="A1:G1"/>
    <mergeCell ref="A2:G2"/>
    <mergeCell ref="A3:G3"/>
  </mergeCells>
  <printOptions horizontalCentered="1" verticalCentered="1"/>
  <pageMargins left="0.5" right="0.5" top="0.79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zoomScale="90" zoomScaleNormal="90" workbookViewId="0">
      <selection activeCell="A23" sqref="A23"/>
    </sheetView>
  </sheetViews>
  <sheetFormatPr defaultColWidth="9.140625"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.75" x14ac:dyDescent="0.3">
      <c r="A2" s="54" t="s">
        <v>43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36.75" customHeight="1" thickBot="1" x14ac:dyDescent="0.25">
      <c r="A3" s="60" t="s">
        <v>38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22" customFormat="1" ht="50.25" customHeight="1" thickTop="1" x14ac:dyDescent="0.2">
      <c r="A4" s="19"/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1" t="s">
        <v>11</v>
      </c>
    </row>
    <row r="5" spans="1:10" s="27" customFormat="1" ht="19.5" customHeight="1" x14ac:dyDescent="0.2">
      <c r="A5" s="23" t="s">
        <v>12</v>
      </c>
      <c r="B5" s="24">
        <v>726</v>
      </c>
      <c r="C5" s="24">
        <v>560</v>
      </c>
      <c r="D5" s="25">
        <f>C5/B5</f>
        <v>0.77134986225895319</v>
      </c>
      <c r="E5" s="24">
        <v>6</v>
      </c>
      <c r="F5" s="25">
        <f>E5/B5</f>
        <v>8.2644628099173556E-3</v>
      </c>
      <c r="G5" s="24">
        <v>23</v>
      </c>
      <c r="H5" s="25">
        <f>G5/B5</f>
        <v>3.1680440771349863E-2</v>
      </c>
      <c r="I5" s="24">
        <v>551</v>
      </c>
      <c r="J5" s="26">
        <f>B5/I5</f>
        <v>1.3176043557168784</v>
      </c>
    </row>
    <row r="6" spans="1:10" s="27" customFormat="1" ht="19.5" customHeight="1" x14ac:dyDescent="0.2">
      <c r="A6" s="23" t="s">
        <v>13</v>
      </c>
      <c r="B6" s="24">
        <v>4911</v>
      </c>
      <c r="C6" s="24">
        <v>4040</v>
      </c>
      <c r="D6" s="25">
        <f t="shared" ref="D6:D21" si="0">C6/B6</f>
        <v>0.82264304622276518</v>
      </c>
      <c r="E6" s="24">
        <v>17</v>
      </c>
      <c r="F6" s="25">
        <f t="shared" ref="F6:F21" si="1">E6/B6</f>
        <v>3.4616167786601505E-3</v>
      </c>
      <c r="G6" s="24">
        <v>159</v>
      </c>
      <c r="H6" s="25">
        <f t="shared" ref="H6:H21" si="2">G6/B6</f>
        <v>3.2376298106292001E-2</v>
      </c>
      <c r="I6" s="24">
        <v>4894</v>
      </c>
      <c r="J6" s="26">
        <f t="shared" ref="J6:J21" si="3">B6/I6</f>
        <v>1.0034736411932978</v>
      </c>
    </row>
    <row r="7" spans="1:10" s="27" customFormat="1" ht="19.5" customHeight="1" x14ac:dyDescent="0.2">
      <c r="A7" s="23" t="s">
        <v>14</v>
      </c>
      <c r="B7" s="24">
        <v>4429</v>
      </c>
      <c r="C7" s="24">
        <v>3419</v>
      </c>
      <c r="D7" s="25">
        <f t="shared" si="0"/>
        <v>0.77195755249491982</v>
      </c>
      <c r="E7" s="24">
        <v>31</v>
      </c>
      <c r="F7" s="25">
        <f t="shared" si="1"/>
        <v>6.999322646195529E-3</v>
      </c>
      <c r="G7" s="24">
        <v>203</v>
      </c>
      <c r="H7" s="25">
        <f t="shared" si="2"/>
        <v>4.5834274102506206E-2</v>
      </c>
      <c r="I7" s="24">
        <v>3908</v>
      </c>
      <c r="J7" s="26">
        <f t="shared" si="3"/>
        <v>1.1333162743091094</v>
      </c>
    </row>
    <row r="8" spans="1:10" s="27" customFormat="1" ht="19.5" customHeight="1" x14ac:dyDescent="0.2">
      <c r="A8" s="23" t="s">
        <v>15</v>
      </c>
      <c r="B8" s="24">
        <v>2924</v>
      </c>
      <c r="C8" s="24">
        <v>2398</v>
      </c>
      <c r="D8" s="25">
        <f t="shared" si="0"/>
        <v>0.82010943912448697</v>
      </c>
      <c r="E8" s="24">
        <v>11</v>
      </c>
      <c r="F8" s="25">
        <f t="shared" si="1"/>
        <v>3.761969904240766E-3</v>
      </c>
      <c r="G8" s="24">
        <v>86</v>
      </c>
      <c r="H8" s="25">
        <f t="shared" si="2"/>
        <v>2.9411764705882353E-2</v>
      </c>
      <c r="I8" s="24">
        <v>1790</v>
      </c>
      <c r="J8" s="26">
        <f t="shared" si="3"/>
        <v>1.6335195530726256</v>
      </c>
    </row>
    <row r="9" spans="1:10" s="27" customFormat="1" ht="19.5" customHeight="1" x14ac:dyDescent="0.2">
      <c r="A9" s="23" t="s">
        <v>32</v>
      </c>
      <c r="B9" s="24">
        <v>930</v>
      </c>
      <c r="C9" s="24">
        <v>717</v>
      </c>
      <c r="D9" s="25">
        <f t="shared" si="0"/>
        <v>0.7709677419354839</v>
      </c>
      <c r="E9" s="24">
        <v>11</v>
      </c>
      <c r="F9" s="25">
        <f t="shared" si="1"/>
        <v>1.1827956989247311E-2</v>
      </c>
      <c r="G9" s="24">
        <v>37</v>
      </c>
      <c r="H9" s="25">
        <f t="shared" si="2"/>
        <v>3.9784946236559142E-2</v>
      </c>
      <c r="I9" s="24">
        <v>877</v>
      </c>
      <c r="J9" s="26">
        <f t="shared" si="3"/>
        <v>1.0604332953249715</v>
      </c>
    </row>
    <row r="10" spans="1:10" s="27" customFormat="1" ht="19.5" customHeight="1" x14ac:dyDescent="0.2">
      <c r="A10" s="23" t="s">
        <v>16</v>
      </c>
      <c r="B10" s="24">
        <v>4663</v>
      </c>
      <c r="C10" s="24">
        <v>3506</v>
      </c>
      <c r="D10" s="25">
        <f t="shared" si="0"/>
        <v>0.75187647437272143</v>
      </c>
      <c r="E10" s="24">
        <v>53</v>
      </c>
      <c r="F10" s="25">
        <f t="shared" si="1"/>
        <v>1.1366073343341197E-2</v>
      </c>
      <c r="G10" s="24">
        <v>274</v>
      </c>
      <c r="H10" s="25">
        <f t="shared" si="2"/>
        <v>5.8760454642933731E-2</v>
      </c>
      <c r="I10" s="24">
        <v>4163</v>
      </c>
      <c r="J10" s="26">
        <f t="shared" si="3"/>
        <v>1.1201056930098487</v>
      </c>
    </row>
    <row r="11" spans="1:10" s="27" customFormat="1" ht="19.5" customHeight="1" x14ac:dyDescent="0.2">
      <c r="A11" s="23" t="s">
        <v>17</v>
      </c>
      <c r="B11" s="24">
        <v>1215</v>
      </c>
      <c r="C11" s="24">
        <v>904</v>
      </c>
      <c r="D11" s="25">
        <f t="shared" si="0"/>
        <v>0.74403292181069958</v>
      </c>
      <c r="E11" s="24">
        <v>16</v>
      </c>
      <c r="F11" s="25">
        <f t="shared" si="1"/>
        <v>1.3168724279835391E-2</v>
      </c>
      <c r="G11" s="24">
        <v>68</v>
      </c>
      <c r="H11" s="25">
        <f t="shared" si="2"/>
        <v>5.5967078189300412E-2</v>
      </c>
      <c r="I11" s="24">
        <v>1108</v>
      </c>
      <c r="J11" s="26">
        <f t="shared" si="3"/>
        <v>1.0965703971119134</v>
      </c>
    </row>
    <row r="12" spans="1:10" s="27" customFormat="1" ht="19.5" customHeight="1" x14ac:dyDescent="0.2">
      <c r="A12" s="23" t="s">
        <v>18</v>
      </c>
      <c r="B12" s="24">
        <v>2857</v>
      </c>
      <c r="C12" s="24">
        <v>2206</v>
      </c>
      <c r="D12" s="25">
        <f t="shared" si="0"/>
        <v>0.77213860693034653</v>
      </c>
      <c r="E12" s="24">
        <v>33</v>
      </c>
      <c r="F12" s="25">
        <f t="shared" si="1"/>
        <v>1.1550577528876444E-2</v>
      </c>
      <c r="G12" s="24">
        <v>112</v>
      </c>
      <c r="H12" s="25">
        <f t="shared" si="2"/>
        <v>3.9201960098004897E-2</v>
      </c>
      <c r="I12" s="24">
        <v>2622</v>
      </c>
      <c r="J12" s="26">
        <f t="shared" si="3"/>
        <v>1.089626239511823</v>
      </c>
    </row>
    <row r="13" spans="1:10" s="27" customFormat="1" ht="19.5" customHeight="1" x14ac:dyDescent="0.2">
      <c r="A13" s="23" t="s">
        <v>19</v>
      </c>
      <c r="B13" s="24">
        <v>1570</v>
      </c>
      <c r="C13" s="24">
        <v>1151</v>
      </c>
      <c r="D13" s="25">
        <f t="shared" si="0"/>
        <v>0.7331210191082802</v>
      </c>
      <c r="E13" s="24">
        <v>34</v>
      </c>
      <c r="F13" s="25">
        <f t="shared" si="1"/>
        <v>2.1656050955414011E-2</v>
      </c>
      <c r="G13" s="24">
        <v>60</v>
      </c>
      <c r="H13" s="25">
        <f t="shared" si="2"/>
        <v>3.8216560509554139E-2</v>
      </c>
      <c r="I13" s="24">
        <v>1402</v>
      </c>
      <c r="J13" s="26">
        <f t="shared" si="3"/>
        <v>1.1198288159771754</v>
      </c>
    </row>
    <row r="14" spans="1:10" s="27" customFormat="1" ht="19.5" customHeight="1" x14ac:dyDescent="0.2">
      <c r="A14" s="23" t="s">
        <v>20</v>
      </c>
      <c r="B14" s="24">
        <v>3671</v>
      </c>
      <c r="C14" s="24">
        <v>2956</v>
      </c>
      <c r="D14" s="25">
        <f t="shared" si="0"/>
        <v>0.80523018251157719</v>
      </c>
      <c r="E14" s="24">
        <v>31</v>
      </c>
      <c r="F14" s="25">
        <f t="shared" si="1"/>
        <v>8.4445655134840637E-3</v>
      </c>
      <c r="G14" s="24">
        <v>169</v>
      </c>
      <c r="H14" s="25">
        <f t="shared" si="2"/>
        <v>4.6036502315445385E-2</v>
      </c>
      <c r="I14" s="24">
        <v>3231</v>
      </c>
      <c r="J14" s="26">
        <f t="shared" si="3"/>
        <v>1.1361807489941194</v>
      </c>
    </row>
    <row r="15" spans="1:10" s="27" customFormat="1" ht="19.5" customHeight="1" x14ac:dyDescent="0.2">
      <c r="A15" s="23" t="s">
        <v>21</v>
      </c>
      <c r="B15" s="24">
        <v>3562</v>
      </c>
      <c r="C15" s="24">
        <v>2731</v>
      </c>
      <c r="D15" s="25">
        <f t="shared" si="0"/>
        <v>0.76670409882088719</v>
      </c>
      <c r="E15" s="24">
        <v>27</v>
      </c>
      <c r="F15" s="25">
        <f t="shared" si="1"/>
        <v>7.5800112296462658E-3</v>
      </c>
      <c r="G15" s="24">
        <v>123</v>
      </c>
      <c r="H15" s="25">
        <f t="shared" si="2"/>
        <v>3.4531162268388545E-2</v>
      </c>
      <c r="I15" s="24">
        <v>2990</v>
      </c>
      <c r="J15" s="26">
        <f t="shared" si="3"/>
        <v>1.191304347826087</v>
      </c>
    </row>
    <row r="16" spans="1:10" s="27" customFormat="1" ht="19.5" customHeight="1" x14ac:dyDescent="0.2">
      <c r="A16" s="23" t="s">
        <v>22</v>
      </c>
      <c r="B16" s="24">
        <v>5980</v>
      </c>
      <c r="C16" s="24">
        <v>4974</v>
      </c>
      <c r="D16" s="25">
        <f t="shared" si="0"/>
        <v>0.83177257525083614</v>
      </c>
      <c r="E16" s="24">
        <v>14</v>
      </c>
      <c r="F16" s="25">
        <f t="shared" si="1"/>
        <v>2.3411371237458192E-3</v>
      </c>
      <c r="G16" s="24">
        <v>241</v>
      </c>
      <c r="H16" s="25">
        <f t="shared" si="2"/>
        <v>4.0301003344481605E-2</v>
      </c>
      <c r="I16" s="24">
        <v>5817</v>
      </c>
      <c r="J16" s="26">
        <f t="shared" si="3"/>
        <v>1.028021316829981</v>
      </c>
    </row>
    <row r="17" spans="1:16" s="27" customFormat="1" ht="19.5" customHeight="1" x14ac:dyDescent="0.2">
      <c r="A17" s="23" t="s">
        <v>34</v>
      </c>
      <c r="B17" s="24">
        <v>5986</v>
      </c>
      <c r="C17" s="24">
        <v>4806</v>
      </c>
      <c r="D17" s="25">
        <f t="shared" si="0"/>
        <v>0.80287337119946545</v>
      </c>
      <c r="E17" s="24">
        <v>22</v>
      </c>
      <c r="F17" s="25">
        <f t="shared" si="1"/>
        <v>3.6752422318743734E-3</v>
      </c>
      <c r="G17" s="24">
        <v>318</v>
      </c>
      <c r="H17" s="25">
        <f t="shared" si="2"/>
        <v>5.312395589709322E-2</v>
      </c>
      <c r="I17" s="24">
        <v>6066</v>
      </c>
      <c r="J17" s="26">
        <f t="shared" si="3"/>
        <v>0.98681173755357732</v>
      </c>
    </row>
    <row r="18" spans="1:16" s="27" customFormat="1" ht="19.5" customHeight="1" x14ac:dyDescent="0.2">
      <c r="A18" s="23" t="s">
        <v>33</v>
      </c>
      <c r="B18" s="24">
        <v>2325</v>
      </c>
      <c r="C18" s="24">
        <v>1799</v>
      </c>
      <c r="D18" s="25">
        <f t="shared" si="0"/>
        <v>0.77376344086021509</v>
      </c>
      <c r="E18" s="24">
        <v>14</v>
      </c>
      <c r="F18" s="25">
        <f t="shared" si="1"/>
        <v>6.021505376344086E-3</v>
      </c>
      <c r="G18" s="24">
        <v>143</v>
      </c>
      <c r="H18" s="25">
        <f t="shared" si="2"/>
        <v>6.1505376344086024E-2</v>
      </c>
      <c r="I18" s="24">
        <v>1993</v>
      </c>
      <c r="J18" s="26">
        <f t="shared" si="3"/>
        <v>1.1665830406422479</v>
      </c>
    </row>
    <row r="19" spans="1:16" s="27" customFormat="1" ht="19.5" customHeight="1" x14ac:dyDescent="0.2">
      <c r="A19" s="23" t="s">
        <v>23</v>
      </c>
      <c r="B19" s="24">
        <v>3034</v>
      </c>
      <c r="C19" s="24">
        <v>2208</v>
      </c>
      <c r="D19" s="25">
        <f t="shared" si="0"/>
        <v>0.72775214238628871</v>
      </c>
      <c r="E19" s="24">
        <v>26</v>
      </c>
      <c r="F19" s="25">
        <f t="shared" si="1"/>
        <v>8.569545154911009E-3</v>
      </c>
      <c r="G19" s="24">
        <v>66</v>
      </c>
      <c r="H19" s="25">
        <f t="shared" si="2"/>
        <v>2.1753460777851022E-2</v>
      </c>
      <c r="I19" s="24">
        <v>3089</v>
      </c>
      <c r="J19" s="26">
        <f t="shared" si="3"/>
        <v>0.98219488507607644</v>
      </c>
    </row>
    <row r="20" spans="1:16" s="27" customFormat="1" ht="19.5" customHeight="1" thickBot="1" x14ac:dyDescent="0.25">
      <c r="A20" s="28" t="s">
        <v>24</v>
      </c>
      <c r="B20" s="29">
        <v>4647</v>
      </c>
      <c r="C20" s="29">
        <v>3557</v>
      </c>
      <c r="D20" s="30">
        <f t="shared" si="0"/>
        <v>0.76544006886163118</v>
      </c>
      <c r="E20" s="29">
        <v>34</v>
      </c>
      <c r="F20" s="30">
        <f t="shared" si="1"/>
        <v>7.3165483107381106E-3</v>
      </c>
      <c r="G20" s="29">
        <v>125</v>
      </c>
      <c r="H20" s="30">
        <f t="shared" si="2"/>
        <v>2.6899074671831291E-2</v>
      </c>
      <c r="I20" s="29">
        <v>3939</v>
      </c>
      <c r="J20" s="31">
        <f t="shared" si="3"/>
        <v>1.1797410510281798</v>
      </c>
    </row>
    <row r="21" spans="1:16" s="27" customFormat="1" ht="19.5" customHeight="1" thickBot="1" x14ac:dyDescent="0.25">
      <c r="A21" s="32" t="s">
        <v>25</v>
      </c>
      <c r="B21" s="33">
        <v>53430</v>
      </c>
      <c r="C21" s="33">
        <v>41932</v>
      </c>
      <c r="D21" s="34">
        <f t="shared" si="0"/>
        <v>0.78480254538648697</v>
      </c>
      <c r="E21" s="33">
        <v>380</v>
      </c>
      <c r="F21" s="34">
        <f t="shared" si="1"/>
        <v>7.1121093018903236E-3</v>
      </c>
      <c r="G21" s="33">
        <v>2207</v>
      </c>
      <c r="H21" s="34">
        <f t="shared" si="2"/>
        <v>4.1306382182294592E-2</v>
      </c>
      <c r="I21" s="33">
        <v>48440</v>
      </c>
      <c r="J21" s="35">
        <f t="shared" si="3"/>
        <v>1.1030140379851363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41"/>
      <c r="B23" s="39"/>
      <c r="C23" s="39"/>
      <c r="D23" s="39"/>
      <c r="E23" s="39"/>
      <c r="F23" s="39"/>
      <c r="G23" s="39"/>
      <c r="H23" s="39"/>
      <c r="I23" s="39"/>
      <c r="J23" s="39"/>
    </row>
    <row r="25" spans="1:16" x14ac:dyDescent="0.2">
      <c r="A25" s="58"/>
      <c r="B25" s="59"/>
      <c r="C25" s="59"/>
      <c r="D25" s="59"/>
      <c r="E25" s="59"/>
      <c r="F25" s="59"/>
      <c r="G25" s="59"/>
      <c r="H25" s="59"/>
      <c r="I25" s="59"/>
      <c r="J25" s="59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4"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36CE27-92CB-41CD-ABBA-2E2346F6F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 Shared Customers</vt:lpstr>
      <vt:lpstr>2 RES Summary</vt:lpstr>
      <vt:lpstr>'1 Shared Customers'!Print_Area</vt:lpstr>
      <vt:lpstr>'2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cp:lastPrinted>2024-12-03T16:59:36Z</cp:lastPrinted>
  <dcterms:created xsi:type="dcterms:W3CDTF">2005-11-01T20:57:08Z</dcterms:created>
  <dcterms:modified xsi:type="dcterms:W3CDTF">2025-05-13T17:58:03Z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