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4 06302025/"/>
    </mc:Choice>
  </mc:AlternateContent>
  <xr:revisionPtr revIDLastSave="3001" documentId="8_{700455B2-A235-41B5-961D-499665C04612}" xr6:coauthVersionLast="47" xr6:coauthVersionMax="47" xr10:uidLastSave="{FBB16F02-ADD7-4B45-A959-496B0489F0E2}"/>
  <bookViews>
    <workbookView xWindow="12720" yWindow="285" windowWidth="15570" windowHeight="14700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<sst xmlns="http://schemas.openxmlformats.org/spreadsheetml/2006/main" count="99" uniqueCount="80">
  <si>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</si>
  <si>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</si>
  <si>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</si>
  <si>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</si>
  <si>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</si>
  <si>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</si>
  <si>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</si>
  <si>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</si>
  <si>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</si>
  <si>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</si>
  <si>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</si>
  <si>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</si>
  <si>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</si>
  <si>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</si>
  <si>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</si>
  <si>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</si>
  <si>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</si>
  <si>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</si>
  <si>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</si>
  <si>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</si>
  <si>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</si>
  <si>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</si>
  <si>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</si>
  <si>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</si>
  <si>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</si>
  <si>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</si>
  <si>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</si>
  <si>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</si>
  <si>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</si>
  <si>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</si>
  <si>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</si>
  <si>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</si>
  <si>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</si>
  <si>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</si>
  <si>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</si>
  <si>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</si>
  <si>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</si>
  <si>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</si>
  <si>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</si>
  <si>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</si>
  <si>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</si>
  <si>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</si>
  <si>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</si>
  <si>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</si>
  <si>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</si>
  <si>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</si>
  <si>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</si>
  <si>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</si>
  <si>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</si>
  <si>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</si>
  <si>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</si>
  <si>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</si>
  <si>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</si>
  <si>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</si>
  <si>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</si>
  <si>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</si>
  <si>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</si>
  <si>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</si>
  <si>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</si>
  <si>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</si>
  <si>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</si>
  <si>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</si>
  <si>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</si>
  <si>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</si>
  <si>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</si>
  <si>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</si>
  <si>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</si>
  <si>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</si>
  <si>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</si>
  <si>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</si>
  <si>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</si>
  <si>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</si>
  <si>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</si>
  <si>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</si>
  <si>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</si>
  <si>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</si>
  <si>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</si>
  <si>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</si>
  <si>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FY25 Quarter Ending June 30, 2025</t>
  </si>
  <si>
    <t xml:space="preserve"> FY25 Quarter Ending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</si>
</sst>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C10" sqref="C10:F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3" zoomScaleNormal="100" workbookViewId="0">
      <selection activeCell="J28" sqref="J28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2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25">
      <c r="A4" s="106" t="s">
        <v>79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75" x14ac:dyDescent="0.2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42</v>
      </c>
      <c r="F11" s="73">
        <v>11</v>
      </c>
      <c r="G11" s="73">
        <v>39</v>
      </c>
      <c r="H11" s="75">
        <f>IF(G11&gt;0,G11/E11,0)</f>
        <v>0.9285714285714286</v>
      </c>
      <c r="I11" s="42">
        <v>5</v>
      </c>
      <c r="J11" s="43">
        <v>23.05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21</v>
      </c>
      <c r="F12" s="73">
        <v>9</v>
      </c>
      <c r="G12" s="73">
        <v>16</v>
      </c>
      <c r="H12" s="75">
        <f t="shared" ref="H12:H28" si="0">G12/E12</f>
        <v>0.76190476190476186</v>
      </c>
      <c r="I12" s="42">
        <v>0</v>
      </c>
      <c r="J12" s="43">
        <v>0</v>
      </c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69</v>
      </c>
      <c r="F13" s="73">
        <v>14</v>
      </c>
      <c r="G13" s="73">
        <v>23</v>
      </c>
      <c r="H13" s="75">
        <f t="shared" si="0"/>
        <v>0.33333333333333331</v>
      </c>
      <c r="I13" s="42">
        <v>20</v>
      </c>
      <c r="J13" s="43">
        <v>20.2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17</v>
      </c>
      <c r="F14" s="73">
        <v>3</v>
      </c>
      <c r="G14" s="73">
        <v>14</v>
      </c>
      <c r="H14" s="75">
        <f t="shared" si="0"/>
        <v>0.82352941176470584</v>
      </c>
      <c r="I14" s="42">
        <v>5</v>
      </c>
      <c r="J14" s="43">
        <v>20.69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45</v>
      </c>
      <c r="F15" s="73">
        <v>11</v>
      </c>
      <c r="G15" s="73">
        <v>34</v>
      </c>
      <c r="H15" s="75">
        <f t="shared" si="0"/>
        <v>0.75555555555555554</v>
      </c>
      <c r="I15" s="42">
        <v>4</v>
      </c>
      <c r="J15" s="43">
        <v>43.86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94</v>
      </c>
      <c r="F16" s="73">
        <v>29</v>
      </c>
      <c r="G16" s="73">
        <v>86</v>
      </c>
      <c r="H16" s="75">
        <f t="shared" si="0"/>
        <v>0.91489361702127658</v>
      </c>
      <c r="I16" s="42">
        <v>45</v>
      </c>
      <c r="J16" s="43">
        <v>27.42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57</v>
      </c>
      <c r="F17" s="73">
        <v>13</v>
      </c>
      <c r="G17" s="73">
        <v>54</v>
      </c>
      <c r="H17" s="75">
        <f t="shared" si="0"/>
        <v>0.94736842105263153</v>
      </c>
      <c r="I17" s="42">
        <v>4</v>
      </c>
      <c r="J17" s="43">
        <v>25.7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43</v>
      </c>
      <c r="F18" s="73">
        <v>7</v>
      </c>
      <c r="G18" s="73">
        <v>33</v>
      </c>
      <c r="H18" s="75">
        <f t="shared" si="0"/>
        <v>0.76744186046511631</v>
      </c>
      <c r="I18" s="42">
        <v>8</v>
      </c>
      <c r="J18" s="43">
        <v>34.61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97</v>
      </c>
      <c r="F19" s="73">
        <v>30</v>
      </c>
      <c r="G19" s="73">
        <v>91</v>
      </c>
      <c r="H19" s="75">
        <f>IF(G19&gt;0,G19/E19,0)</f>
        <v>0.93814432989690721</v>
      </c>
      <c r="I19" s="42">
        <v>34</v>
      </c>
      <c r="J19" s="43">
        <v>24.61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59</v>
      </c>
      <c r="F20" s="73">
        <v>10</v>
      </c>
      <c r="G20" s="73">
        <v>48</v>
      </c>
      <c r="H20" s="75">
        <f t="shared" si="0"/>
        <v>0.81355932203389836</v>
      </c>
      <c r="I20" s="42">
        <v>13</v>
      </c>
      <c r="J20" s="43">
        <v>25.7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36</v>
      </c>
      <c r="F21" s="73">
        <v>7</v>
      </c>
      <c r="G21" s="73">
        <v>33</v>
      </c>
      <c r="H21" s="75">
        <f t="shared" si="0"/>
        <v>0.91666666666666663</v>
      </c>
      <c r="I21" s="42">
        <v>8</v>
      </c>
      <c r="J21" s="43">
        <v>64.5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121</v>
      </c>
      <c r="F22" s="73">
        <v>21</v>
      </c>
      <c r="G22" s="73">
        <v>110</v>
      </c>
      <c r="H22" s="75">
        <f t="shared" si="0"/>
        <v>0.90909090909090906</v>
      </c>
      <c r="I22" s="42">
        <v>45</v>
      </c>
      <c r="J22" s="43">
        <v>31.9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87</v>
      </c>
      <c r="F23" s="73">
        <v>23</v>
      </c>
      <c r="G23" s="73">
        <v>84</v>
      </c>
      <c r="H23" s="75">
        <f t="shared" si="0"/>
        <v>0.96551724137931039</v>
      </c>
      <c r="I23" s="42">
        <v>15</v>
      </c>
      <c r="J23" s="43">
        <v>48.95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46</v>
      </c>
      <c r="F24" s="73">
        <v>12</v>
      </c>
      <c r="G24" s="73">
        <v>41</v>
      </c>
      <c r="H24" s="75">
        <f t="shared" si="0"/>
        <v>0.89130434782608692</v>
      </c>
      <c r="I24" s="42">
        <v>7</v>
      </c>
      <c r="J24" s="43">
        <v>32.299999999999997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20</v>
      </c>
      <c r="F25" s="73">
        <v>3</v>
      </c>
      <c r="G25" s="73">
        <v>17</v>
      </c>
      <c r="H25" s="75">
        <f t="shared" si="0"/>
        <v>0.85</v>
      </c>
      <c r="I25" s="42">
        <v>4</v>
      </c>
      <c r="J25" s="43">
        <v>18.04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27</v>
      </c>
      <c r="F26" s="73">
        <v>5</v>
      </c>
      <c r="G26" s="73">
        <v>24</v>
      </c>
      <c r="H26" s="75">
        <f t="shared" si="0"/>
        <v>0.88888888888888884</v>
      </c>
      <c r="I26" s="42">
        <v>0</v>
      </c>
      <c r="J26" s="43">
        <v>0</v>
      </c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858</v>
      </c>
      <c r="F28" s="77">
        <v>195</v>
      </c>
      <c r="G28" s="71">
        <v>729</v>
      </c>
      <c r="H28" s="75">
        <f t="shared" si="0"/>
        <v>0.84965034965034969</v>
      </c>
      <c r="I28" s="46">
        <v>217</v>
      </c>
      <c r="J28" s="43">
        <v>29.71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H4" sqref="H4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106" t="str">
        <f>'1.veterans &amp; employment'!A4</f>
        <v xml:space="preserve"> FY25 Quarter Ending June 30, 2025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10</v>
      </c>
      <c r="C10" s="65">
        <v>1</v>
      </c>
      <c r="D10" s="65">
        <v>40</v>
      </c>
      <c r="E10" s="65">
        <v>0</v>
      </c>
      <c r="F10" s="65">
        <v>15</v>
      </c>
      <c r="G10" s="65">
        <v>4</v>
      </c>
      <c r="H10" s="65">
        <v>4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8</v>
      </c>
      <c r="C11" s="65">
        <v>0</v>
      </c>
      <c r="D11" s="65">
        <v>16</v>
      </c>
      <c r="E11" s="65">
        <v>0</v>
      </c>
      <c r="F11" s="65">
        <v>2</v>
      </c>
      <c r="G11" s="65">
        <v>0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17</v>
      </c>
      <c r="C12" s="65">
        <v>38</v>
      </c>
      <c r="D12" s="65">
        <v>56</v>
      </c>
      <c r="E12" s="65">
        <v>3</v>
      </c>
      <c r="F12" s="65">
        <v>31</v>
      </c>
      <c r="G12" s="65">
        <v>1</v>
      </c>
      <c r="H12" s="65">
        <v>8</v>
      </c>
      <c r="I12" s="65">
        <v>0</v>
      </c>
      <c r="J12" s="66">
        <v>0</v>
      </c>
    </row>
    <row r="13" spans="1:10" ht="15.75" x14ac:dyDescent="0.25">
      <c r="A13" s="64" t="s">
        <v>35</v>
      </c>
      <c r="B13" s="65">
        <v>6</v>
      </c>
      <c r="C13" s="65">
        <v>0</v>
      </c>
      <c r="D13" s="65">
        <v>17</v>
      </c>
      <c r="E13" s="65">
        <v>0</v>
      </c>
      <c r="F13" s="65">
        <v>15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23</v>
      </c>
      <c r="C14" s="65">
        <v>21</v>
      </c>
      <c r="D14" s="65">
        <v>41</v>
      </c>
      <c r="E14" s="65">
        <v>0</v>
      </c>
      <c r="F14" s="65">
        <v>28</v>
      </c>
      <c r="G14" s="65">
        <v>0</v>
      </c>
      <c r="H14" s="65">
        <v>1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67</v>
      </c>
      <c r="C15" s="65">
        <v>55</v>
      </c>
      <c r="D15" s="65">
        <v>89</v>
      </c>
      <c r="E15" s="65">
        <v>0</v>
      </c>
      <c r="F15" s="65">
        <v>85</v>
      </c>
      <c r="G15" s="65">
        <v>6</v>
      </c>
      <c r="H15" s="65">
        <v>2</v>
      </c>
      <c r="I15" s="65">
        <v>0</v>
      </c>
      <c r="J15" s="66">
        <v>1</v>
      </c>
    </row>
    <row r="16" spans="1:10" ht="15.75" x14ac:dyDescent="0.25">
      <c r="A16" s="64" t="s">
        <v>38</v>
      </c>
      <c r="B16" s="65">
        <v>38</v>
      </c>
      <c r="C16" s="65">
        <v>33</v>
      </c>
      <c r="D16" s="65">
        <v>55</v>
      </c>
      <c r="E16" s="65">
        <v>0</v>
      </c>
      <c r="F16" s="65">
        <v>31</v>
      </c>
      <c r="G16" s="65">
        <v>0</v>
      </c>
      <c r="H16" s="65">
        <v>6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19</v>
      </c>
      <c r="C17" s="65">
        <v>8</v>
      </c>
      <c r="D17" s="65">
        <v>39</v>
      </c>
      <c r="E17" s="65">
        <v>2</v>
      </c>
      <c r="F17" s="65">
        <v>28</v>
      </c>
      <c r="G17" s="65">
        <v>0</v>
      </c>
      <c r="H17" s="65">
        <v>9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60</v>
      </c>
      <c r="C18" s="65">
        <v>23</v>
      </c>
      <c r="D18" s="65">
        <v>85</v>
      </c>
      <c r="E18" s="65">
        <v>0</v>
      </c>
      <c r="F18" s="65">
        <v>83</v>
      </c>
      <c r="G18" s="65">
        <v>0</v>
      </c>
      <c r="H18" s="65">
        <v>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31</v>
      </c>
      <c r="C19" s="65">
        <v>9</v>
      </c>
      <c r="D19" s="65">
        <v>41</v>
      </c>
      <c r="E19" s="65">
        <v>0</v>
      </c>
      <c r="F19" s="65">
        <v>49</v>
      </c>
      <c r="G19" s="65">
        <v>0</v>
      </c>
      <c r="H19" s="65">
        <v>15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16</v>
      </c>
      <c r="C20" s="65">
        <v>3</v>
      </c>
      <c r="D20" s="65">
        <v>29</v>
      </c>
      <c r="E20" s="65">
        <v>0</v>
      </c>
      <c r="F20" s="65">
        <v>23</v>
      </c>
      <c r="G20" s="65">
        <v>0</v>
      </c>
      <c r="H20" s="65">
        <v>3</v>
      </c>
      <c r="I20" s="65">
        <v>2</v>
      </c>
      <c r="J20" s="66">
        <v>0</v>
      </c>
    </row>
    <row r="21" spans="1:14" ht="15.75" x14ac:dyDescent="0.25">
      <c r="A21" s="64" t="s">
        <v>43</v>
      </c>
      <c r="B21" s="65">
        <v>17</v>
      </c>
      <c r="C21" s="65">
        <v>15</v>
      </c>
      <c r="D21" s="65">
        <v>39</v>
      </c>
      <c r="E21" s="65">
        <v>0</v>
      </c>
      <c r="F21" s="65">
        <v>116</v>
      </c>
      <c r="G21" s="65">
        <v>1</v>
      </c>
      <c r="H21" s="65">
        <v>29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53</v>
      </c>
      <c r="C22" s="65">
        <v>19</v>
      </c>
      <c r="D22" s="65">
        <v>57</v>
      </c>
      <c r="E22" s="65">
        <v>0</v>
      </c>
      <c r="F22" s="65">
        <v>65</v>
      </c>
      <c r="G22" s="65">
        <v>1</v>
      </c>
      <c r="H22" s="65">
        <v>11</v>
      </c>
      <c r="I22" s="65">
        <v>1</v>
      </c>
      <c r="J22" s="66">
        <v>3</v>
      </c>
    </row>
    <row r="23" spans="1:14" ht="15.75" x14ac:dyDescent="0.25">
      <c r="A23" s="64" t="s">
        <v>45</v>
      </c>
      <c r="B23" s="65">
        <v>36</v>
      </c>
      <c r="C23" s="65">
        <v>28</v>
      </c>
      <c r="D23" s="65">
        <v>33</v>
      </c>
      <c r="E23" s="65">
        <v>2</v>
      </c>
      <c r="F23" s="65">
        <v>28</v>
      </c>
      <c r="G23" s="65">
        <v>2</v>
      </c>
      <c r="H23" s="65">
        <v>0</v>
      </c>
      <c r="I23" s="65">
        <v>11</v>
      </c>
      <c r="J23" s="66">
        <v>0</v>
      </c>
    </row>
    <row r="24" spans="1:14" ht="15.75" x14ac:dyDescent="0.25">
      <c r="A24" s="64" t="s">
        <v>46</v>
      </c>
      <c r="B24" s="65">
        <v>14</v>
      </c>
      <c r="C24" s="65">
        <v>14</v>
      </c>
      <c r="D24" s="65">
        <v>16</v>
      </c>
      <c r="E24" s="65">
        <v>0</v>
      </c>
      <c r="F24" s="65">
        <v>7</v>
      </c>
      <c r="G24" s="65">
        <v>4</v>
      </c>
      <c r="H24" s="65">
        <v>6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10</v>
      </c>
      <c r="C25" s="65">
        <v>13</v>
      </c>
      <c r="D25" s="65">
        <v>25</v>
      </c>
      <c r="E25" s="65">
        <v>0</v>
      </c>
      <c r="F25" s="65">
        <v>17</v>
      </c>
      <c r="G25" s="65">
        <v>0</v>
      </c>
      <c r="H25" s="65">
        <v>2</v>
      </c>
      <c r="I25" s="65">
        <v>0</v>
      </c>
      <c r="J25" s="66">
        <v>10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423</v>
      </c>
      <c r="C27" s="65">
        <v>278</v>
      </c>
      <c r="D27" s="65">
        <v>667</v>
      </c>
      <c r="E27" s="65">
        <v>7</v>
      </c>
      <c r="F27" s="65">
        <v>617</v>
      </c>
      <c r="G27" s="65">
        <v>0</v>
      </c>
      <c r="H27" s="65">
        <v>107</v>
      </c>
      <c r="I27" s="65">
        <v>3</v>
      </c>
      <c r="J27" s="66">
        <v>14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9B59DC-7157-445A-B0B2-B82AD6D6A64E}"/>
</file>

<file path=customXml/itemProps2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2025-07-14T20:01:03Z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</Properties>
</file>