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3 03312026/"/>
    </mc:Choice>
  </mc:AlternateContent>
  <xr:revisionPtr revIDLastSave="418" documentId="11_A3CE98F8BC5110896DB65C6909CD0ACD19C837FE" xr6:coauthVersionLast="47" xr6:coauthVersionMax="47" xr10:uidLastSave="{C7978126-7157-4778-A379-25A2AC1B31E1}"/>
  <bookViews>
    <workbookView xWindow="0" yWindow="270" windowWidth="12510" windowHeight="14235" tabRatio="847" activeTab="1" xr2:uid="{00000000-000D-0000-FFFF-FFFF00000000}"/>
  </bookViews>
  <sheets>
    <sheet name="Cover Sheet" sheetId="10" r:id="rId1"/>
    <sheet name="1 Shared Customers" sheetId="11" r:id="rId2"/>
    <sheet name="2 RES Summary" sheetId="3" r:id="rId3"/>
  </sheets>
  <definedNames>
    <definedName name="_xlnm.Print_Area" localSheetId="1">'1 Shared Customers'!$A$1:$G$21</definedName>
    <definedName name="_xlnm.Print_Area" localSheetId="2">'2 RES Summary'!$A$1:$J$21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1" l="1"/>
  <c r="C21" i="11"/>
  <c r="B21" i="11"/>
  <c r="D21" i="1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D5" i="3"/>
  <c r="H5" i="3"/>
  <c r="D6" i="3"/>
  <c r="H6" i="3"/>
  <c r="D7" i="3"/>
  <c r="H7" i="3"/>
  <c r="D8" i="3"/>
  <c r="H8" i="3"/>
  <c r="D9" i="3"/>
  <c r="H9" i="3"/>
  <c r="D10" i="3"/>
  <c r="H10" i="3"/>
  <c r="D11" i="3"/>
  <c r="H11" i="3"/>
  <c r="D12" i="3"/>
  <c r="H12" i="3"/>
  <c r="D13" i="3"/>
  <c r="H13" i="3"/>
  <c r="D14" i="3"/>
  <c r="H14" i="3"/>
  <c r="D15" i="3"/>
  <c r="H15" i="3"/>
  <c r="D16" i="3"/>
  <c r="H16" i="3"/>
  <c r="D17" i="3"/>
  <c r="H17" i="3"/>
  <c r="D18" i="3"/>
  <c r="H18" i="3"/>
  <c r="D19" i="3"/>
  <c r="H19" i="3"/>
  <c r="D20" i="3"/>
  <c r="H20" i="3"/>
  <c r="D21" i="3"/>
  <c r="H21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</calcChain>
</file>

<file path=xl/sharedStrings.xml><?xml version="1.0" encoding="utf-8"?>
<sst xmlns="http://schemas.openxmlformats.org/spreadsheetml/2006/main" count="63" uniqueCount="43">
  <si>
    <t>SUMMARY BY AREA</t>
  </si>
  <si>
    <t>Rev. 7/30/2004</t>
  </si>
  <si>
    <t xml:space="preserve">Compiled by MassHire Department of Career Services  </t>
  </si>
  <si>
    <t>RES Enrollments</t>
  </si>
  <si>
    <t>Reportable Service After Enrollment</t>
  </si>
  <si>
    <t>% Received Reportable Service</t>
  </si>
  <si>
    <t>Entered Training On or After Enrollment</t>
  </si>
  <si>
    <t>% Entered Training</t>
  </si>
  <si>
    <t>Employment On or After Enrollment</t>
  </si>
  <si>
    <t>% Entered Employment</t>
  </si>
  <si>
    <t>Notified to Attend CCS</t>
  </si>
  <si>
    <t>% RES Enrolled</t>
  </si>
  <si>
    <t>Berkshire</t>
  </si>
  <si>
    <t>Boston</t>
  </si>
  <si>
    <t>Bristol</t>
  </si>
  <si>
    <t>Brockton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</si>
  <si>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</si>
  <si>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</si>
  <si>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</si>
  <si>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</si>
  <si>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</si>
  <si>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</si>
  <si>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</si>
  <si>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North Shore</t>
  </si>
  <si>
    <t>South Shore</t>
  </si>
  <si>
    <t>Statewide Totals</t>
  </si>
  <si>
    <t>Adult Ed</t>
  </si>
  <si>
    <t>DTA</t>
  </si>
  <si>
    <t>MCB</t>
  </si>
  <si>
    <t>MRC</t>
  </si>
  <si>
    <t>RESEA</t>
  </si>
  <si>
    <t>SCSEP</t>
  </si>
  <si>
    <t>Cape &amp; Islands</t>
  </si>
  <si>
    <t>North Central</t>
  </si>
  <si>
    <t>Metro South/West</t>
  </si>
  <si>
    <t>Table 1 - Shared Customer Enrollments</t>
  </si>
  <si>
    <t>TAB 5 - SHARED CUSTOMERS AND RES SUMMARY</t>
  </si>
  <si>
    <t>Data Source:  MOSES Production Report and Crystal Report</t>
  </si>
  <si>
    <t>Table 2 - Reemployment Services Activity Summary</t>
  </si>
  <si>
    <t>Table 2 - Reemployment Services (RES) Activity Summary</t>
  </si>
  <si>
    <t>TAB 5 - SHARED CUSTOMERS</t>
  </si>
  <si>
    <t>TAB 5 - RES SUMMARY</t>
  </si>
  <si>
    <t>FY26 QUARTER ENDING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</si>
</sst>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</fills>
  <borders count="25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  <border>
      <left style="thick">
        <color rgb="FF0017C0"/>
      </left>
      <right style="thin">
        <color indexed="64"/>
      </right>
      <top style="thick">
        <color rgb="FF0017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17C0"/>
      </top>
      <bottom style="thin">
        <color indexed="64"/>
      </bottom>
      <diagonal/>
    </border>
    <border>
      <left style="thin">
        <color indexed="64"/>
      </left>
      <right style="thick">
        <color rgb="FF0017C0"/>
      </right>
      <top style="thick">
        <color rgb="FF0017C0"/>
      </top>
      <bottom style="thin">
        <color indexed="64"/>
      </bottom>
      <diagonal/>
    </border>
    <border>
      <left style="thick">
        <color rgb="FF0017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17C0"/>
      </right>
      <top style="thin">
        <color indexed="64"/>
      </top>
      <bottom style="thin">
        <color indexed="64"/>
      </bottom>
      <diagonal/>
    </border>
    <border>
      <left style="thick">
        <color rgb="FF0017C0"/>
      </left>
      <right style="thin">
        <color indexed="64"/>
      </right>
      <top style="thin">
        <color indexed="64"/>
      </top>
      <bottom style="thick">
        <color rgb="FF0017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17C0"/>
      </bottom>
      <diagonal/>
    </border>
    <border>
      <left style="thin">
        <color indexed="64"/>
      </left>
      <right style="thick">
        <color rgb="FF0017C0"/>
      </right>
      <top style="thin">
        <color indexed="64"/>
      </top>
      <bottom style="thick">
        <color rgb="FF0017C0"/>
      </bottom>
      <diagonal/>
    </border>
  </borders>
  <cellStyleXfs count="4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0" fontId="14" fillId="0" borderId="0">
      <alignment vertical="top"/>
    </xf>
  </cellStyleXfs>
  <cellXfs count="61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0" xfId="0" applyFont="1" applyFill="1"/>
    <xf numFmtId="0" fontId="6" fillId="3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1"/>
    </xf>
    <xf numFmtId="0" fontId="4" fillId="0" borderId="3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vertical="center" indent="1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2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3" fontId="12" fillId="0" borderId="11" xfId="0" applyNumberFormat="1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3" fontId="4" fillId="0" borderId="14" xfId="0" applyNumberFormat="1" applyFont="1" applyBorder="1" applyAlignment="1">
      <alignment horizontal="center" vertical="center"/>
    </xf>
    <xf numFmtId="9" fontId="12" fillId="0" borderId="16" xfId="2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3" fontId="12" fillId="0" borderId="8" xfId="2" applyNumberFormat="1" applyFont="1" applyBorder="1" applyAlignment="1">
      <alignment horizontal="center" vertical="center"/>
    </xf>
    <xf numFmtId="3" fontId="4" fillId="0" borderId="0" xfId="0" applyNumberFormat="1" applyFont="1"/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left" vertical="center" indent="1"/>
    </xf>
    <xf numFmtId="3" fontId="12" fillId="0" borderId="21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indent="1"/>
    </xf>
    <xf numFmtId="3" fontId="8" fillId="0" borderId="23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9" fillId="0" borderId="3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0017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9"/>
  <sheetViews>
    <sheetView workbookViewId="0">
      <selection activeCell="C10" sqref="C10:F10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2"/>
      <c r="C2" s="3"/>
      <c r="D2" s="3"/>
      <c r="E2" s="3"/>
      <c r="F2" s="3"/>
      <c r="G2" s="3"/>
    </row>
    <row r="3" spans="2:20" ht="15.95" customHeight="1" thickTop="1" thickBot="1" x14ac:dyDescent="0.3">
      <c r="B3" s="2"/>
      <c r="C3" s="4"/>
      <c r="D3" s="4"/>
      <c r="E3" s="4"/>
      <c r="F3" s="5"/>
      <c r="G3" s="6"/>
    </row>
    <row r="4" spans="2:20" ht="18" customHeight="1" thickTop="1" thickBot="1" x14ac:dyDescent="0.4">
      <c r="B4" s="2"/>
      <c r="C4" s="37"/>
      <c r="D4" s="37"/>
      <c r="E4" s="37"/>
      <c r="F4" s="37"/>
      <c r="G4" s="6"/>
    </row>
    <row r="5" spans="2:20" ht="14.25" thickTop="1" thickBot="1" x14ac:dyDescent="0.25">
      <c r="B5" s="2"/>
      <c r="G5" s="6"/>
    </row>
    <row r="6" spans="2:20" ht="23.25" customHeight="1" thickTop="1" thickBot="1" x14ac:dyDescent="0.4">
      <c r="B6" s="2"/>
      <c r="G6" s="7"/>
    </row>
    <row r="7" spans="2:20" ht="16.5" customHeight="1" thickTop="1" thickBot="1" x14ac:dyDescent="0.25">
      <c r="B7" s="2"/>
      <c r="G7" s="6"/>
    </row>
    <row r="8" spans="2:20" ht="16.5" customHeight="1" thickTop="1" thickBot="1" x14ac:dyDescent="0.35">
      <c r="B8" s="2"/>
      <c r="C8" s="8"/>
      <c r="D8" s="40"/>
      <c r="E8" s="9"/>
      <c r="F8" s="10"/>
      <c r="G8" s="6"/>
    </row>
    <row r="9" spans="2:20" ht="22.5" thickTop="1" thickBot="1" x14ac:dyDescent="0.4">
      <c r="B9" s="2"/>
      <c r="C9" s="52" t="s">
        <v>36</v>
      </c>
      <c r="D9" s="52"/>
      <c r="E9" s="52"/>
      <c r="F9" s="52"/>
      <c r="G9" s="6"/>
    </row>
    <row r="10" spans="2:20" ht="17.25" thickTop="1" thickBot="1" x14ac:dyDescent="0.3">
      <c r="B10" s="2"/>
      <c r="C10" s="55" t="s">
        <v>42</v>
      </c>
      <c r="D10" s="55"/>
      <c r="E10" s="55"/>
      <c r="F10" s="55"/>
      <c r="G10" s="6"/>
    </row>
    <row r="11" spans="2:20" ht="20.25" thickTop="1" thickBot="1" x14ac:dyDescent="0.35">
      <c r="B11" s="2"/>
      <c r="C11" s="8"/>
      <c r="D11" s="40"/>
      <c r="E11" s="9"/>
      <c r="F11" s="10"/>
      <c r="G11" s="6"/>
      <c r="S11" s="38"/>
      <c r="T11" s="38"/>
    </row>
    <row r="12" spans="2:20" ht="20.25" thickTop="1" thickBot="1" x14ac:dyDescent="0.35">
      <c r="B12" s="2"/>
      <c r="C12" s="54" t="s">
        <v>0</v>
      </c>
      <c r="D12" s="54"/>
      <c r="E12" s="54"/>
      <c r="F12" s="54"/>
      <c r="G12" s="6"/>
    </row>
    <row r="13" spans="2:20" ht="20.25" thickTop="1" thickBot="1" x14ac:dyDescent="0.35">
      <c r="B13" s="2"/>
      <c r="C13" s="8"/>
      <c r="D13" s="40"/>
      <c r="E13" s="11"/>
      <c r="F13" s="10"/>
      <c r="G13" s="6"/>
    </row>
    <row r="14" spans="2:20" ht="20.25" thickTop="1" thickBot="1" x14ac:dyDescent="0.35">
      <c r="B14" s="2"/>
      <c r="D14" s="11"/>
      <c r="E14" s="11" t="s">
        <v>35</v>
      </c>
      <c r="F14" s="11"/>
      <c r="G14" s="6"/>
    </row>
    <row r="15" spans="2:20" ht="20.25" thickTop="1" thickBot="1" x14ac:dyDescent="0.35">
      <c r="B15" s="2"/>
      <c r="D15" s="11"/>
      <c r="E15" s="11" t="s">
        <v>39</v>
      </c>
      <c r="F15" s="11"/>
      <c r="G15" s="6"/>
    </row>
    <row r="16" spans="2:20" ht="20.25" thickTop="1" thickBot="1" x14ac:dyDescent="0.35">
      <c r="B16" s="2"/>
      <c r="C16" s="8"/>
      <c r="D16" s="12"/>
      <c r="E16" s="11"/>
      <c r="G16" s="6"/>
    </row>
    <row r="17" spans="2:7" ht="20.25" thickTop="1" thickBot="1" x14ac:dyDescent="0.35">
      <c r="B17" s="2"/>
      <c r="C17" s="8"/>
      <c r="D17" s="12"/>
      <c r="E17" s="11"/>
      <c r="G17" s="6"/>
    </row>
    <row r="18" spans="2:7" ht="24.75" customHeight="1" thickTop="1" thickBot="1" x14ac:dyDescent="0.35">
      <c r="B18" s="2"/>
      <c r="D18" s="9"/>
      <c r="E18" s="13"/>
      <c r="F18" s="14"/>
      <c r="G18" s="6"/>
    </row>
    <row r="19" spans="2:7" ht="24.75" customHeight="1" thickTop="1" thickBot="1" x14ac:dyDescent="0.35">
      <c r="B19" s="2"/>
      <c r="D19" s="9"/>
      <c r="E19" s="13"/>
      <c r="F19" s="14"/>
      <c r="G19" s="6"/>
    </row>
    <row r="20" spans="2:7" ht="20.25" thickTop="1" thickBot="1" x14ac:dyDescent="0.35">
      <c r="B20" s="2"/>
      <c r="C20" s="8"/>
      <c r="D20" s="12"/>
      <c r="E20" s="11"/>
      <c r="G20" s="6"/>
    </row>
    <row r="21" spans="2:7" ht="20.25" thickTop="1" thickBot="1" x14ac:dyDescent="0.35">
      <c r="B21" s="2"/>
      <c r="C21" s="8"/>
      <c r="D21" s="12"/>
      <c r="E21" s="11"/>
      <c r="G21" s="6"/>
    </row>
    <row r="22" spans="2:7" ht="20.25" thickTop="1" thickBot="1" x14ac:dyDescent="0.35">
      <c r="B22" s="2"/>
      <c r="C22" s="8"/>
      <c r="D22" s="9"/>
      <c r="E22" s="11"/>
      <c r="G22" s="6"/>
    </row>
    <row r="23" spans="2:7" ht="14.25" thickTop="1" thickBot="1" x14ac:dyDescent="0.25">
      <c r="B23" s="2"/>
      <c r="E23" s="15"/>
      <c r="G23" s="6"/>
    </row>
    <row r="24" spans="2:7" ht="14.25" thickTop="1" thickBot="1" x14ac:dyDescent="0.25">
      <c r="B24" s="2"/>
      <c r="C24" s="16"/>
      <c r="D24" s="16"/>
      <c r="E24" s="16"/>
      <c r="F24" s="16"/>
      <c r="G24" s="6"/>
    </row>
    <row r="25" spans="2:7" ht="4.5" customHeight="1" thickTop="1" x14ac:dyDescent="0.2">
      <c r="B25" s="2"/>
      <c r="C25" s="3" t="s">
        <v>1</v>
      </c>
      <c r="D25" s="3"/>
      <c r="E25" s="3"/>
      <c r="F25" s="3"/>
      <c r="G25" s="6"/>
    </row>
    <row r="26" spans="2:7" ht="12.75" customHeight="1" x14ac:dyDescent="0.2">
      <c r="C26" s="17"/>
    </row>
    <row r="27" spans="2:7" ht="15" customHeight="1" x14ac:dyDescent="0.2">
      <c r="C27" s="53"/>
      <c r="D27" s="53"/>
      <c r="E27" s="53"/>
      <c r="F27" s="53"/>
    </row>
    <row r="28" spans="2:7" x14ac:dyDescent="0.2">
      <c r="C28" s="1" t="s">
        <v>37</v>
      </c>
      <c r="F28" s="18"/>
    </row>
    <row r="29" spans="2:7" x14ac:dyDescent="0.2">
      <c r="C29" s="1" t="s">
        <v>2</v>
      </c>
    </row>
  </sheetData>
  <mergeCells count="4">
    <mergeCell ref="C9:F9"/>
    <mergeCell ref="C27:F27"/>
    <mergeCell ref="C12:F12"/>
    <mergeCell ref="C10:F1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B5D3B-4A9C-48F6-8CB6-2680CC1D85E5}">
  <dimension ref="A1:M29"/>
  <sheetViews>
    <sheetView tabSelected="1" zoomScale="90" zoomScaleNormal="90" workbookViewId="0">
      <selection activeCell="J13" sqref="J13"/>
    </sheetView>
  </sheetViews>
  <sheetFormatPr defaultColWidth="9.140625" defaultRowHeight="12.75" x14ac:dyDescent="0.2"/>
  <cols>
    <col min="1" max="1" width="20.85546875" style="14" customWidth="1"/>
    <col min="2" max="7" width="11.28515625" style="14" customWidth="1"/>
    <col min="8" max="16384" width="9.140625" style="14"/>
  </cols>
  <sheetData>
    <row r="1" spans="1:7" ht="18.75" x14ac:dyDescent="0.3">
      <c r="A1" s="54" t="s">
        <v>40</v>
      </c>
      <c r="B1" s="54"/>
      <c r="C1" s="54"/>
      <c r="D1" s="54"/>
      <c r="E1" s="54"/>
      <c r="F1" s="54"/>
      <c r="G1" s="54"/>
    </row>
    <row r="2" spans="1:7" ht="18.75" x14ac:dyDescent="0.3">
      <c r="A2" s="54" t="s">
        <v>42</v>
      </c>
      <c r="B2" s="56"/>
      <c r="C2" s="56"/>
      <c r="D2" s="56"/>
      <c r="E2" s="56"/>
      <c r="F2" s="56"/>
      <c r="G2" s="56"/>
    </row>
    <row r="3" spans="1:7" ht="36.75" customHeight="1" thickBot="1" x14ac:dyDescent="0.25">
      <c r="A3" s="57" t="s">
        <v>35</v>
      </c>
      <c r="B3" s="57"/>
      <c r="C3" s="57"/>
      <c r="D3" s="57"/>
      <c r="E3" s="57"/>
      <c r="F3" s="57"/>
      <c r="G3" s="57"/>
    </row>
    <row r="4" spans="1:7" s="22" customFormat="1" ht="16.5" customHeight="1" thickTop="1" x14ac:dyDescent="0.2">
      <c r="A4" s="44"/>
      <c r="B4" s="45" t="s">
        <v>26</v>
      </c>
      <c r="C4" s="45" t="s">
        <v>27</v>
      </c>
      <c r="D4" s="45" t="s">
        <v>28</v>
      </c>
      <c r="E4" s="45" t="s">
        <v>29</v>
      </c>
      <c r="F4" s="45" t="s">
        <v>30</v>
      </c>
      <c r="G4" s="46" t="s">
        <v>31</v>
      </c>
    </row>
    <row r="5" spans="1:7" s="27" customFormat="1" ht="19.5" customHeight="1" x14ac:dyDescent="0.2">
      <c r="A5" s="47" t="s">
        <v>12</v>
      </c>
      <c r="B5" s="24">
        <v>12</v>
      </c>
      <c r="C5" s="24">
        <v>148</v>
      </c>
      <c r="D5" s="42">
        <v>0</v>
      </c>
      <c r="E5" s="24">
        <v>20</v>
      </c>
      <c r="F5" s="42">
        <v>1018</v>
      </c>
      <c r="G5" s="48">
        <v>0</v>
      </c>
    </row>
    <row r="6" spans="1:7" s="27" customFormat="1" ht="19.5" customHeight="1" x14ac:dyDescent="0.2">
      <c r="A6" s="47" t="s">
        <v>13</v>
      </c>
      <c r="B6" s="24">
        <v>0</v>
      </c>
      <c r="C6" s="24">
        <v>73</v>
      </c>
      <c r="D6" s="42">
        <v>0</v>
      </c>
      <c r="E6" s="24">
        <v>1</v>
      </c>
      <c r="F6" s="42">
        <v>4926</v>
      </c>
      <c r="G6" s="48">
        <v>0</v>
      </c>
    </row>
    <row r="7" spans="1:7" s="27" customFormat="1" ht="19.5" customHeight="1" x14ac:dyDescent="0.2">
      <c r="A7" s="47" t="s">
        <v>14</v>
      </c>
      <c r="B7" s="24">
        <v>0</v>
      </c>
      <c r="C7" s="24">
        <v>145</v>
      </c>
      <c r="D7" s="42">
        <v>0</v>
      </c>
      <c r="E7" s="24">
        <v>1</v>
      </c>
      <c r="F7" s="42">
        <v>4744</v>
      </c>
      <c r="G7" s="48">
        <v>0</v>
      </c>
    </row>
    <row r="8" spans="1:7" s="27" customFormat="1" ht="19.5" customHeight="1" x14ac:dyDescent="0.2">
      <c r="A8" s="47" t="s">
        <v>15</v>
      </c>
      <c r="B8" s="24">
        <v>0</v>
      </c>
      <c r="C8" s="24">
        <v>72</v>
      </c>
      <c r="D8" s="42">
        <v>0</v>
      </c>
      <c r="E8" s="24">
        <v>2</v>
      </c>
      <c r="F8" s="42">
        <v>2753</v>
      </c>
      <c r="G8" s="48">
        <v>0</v>
      </c>
    </row>
    <row r="9" spans="1:7" s="27" customFormat="1" ht="19.5" customHeight="1" x14ac:dyDescent="0.2">
      <c r="A9" s="47" t="s">
        <v>32</v>
      </c>
      <c r="B9" s="24">
        <v>0</v>
      </c>
      <c r="C9" s="24">
        <v>5</v>
      </c>
      <c r="D9" s="42">
        <v>0</v>
      </c>
      <c r="E9" s="24">
        <v>2</v>
      </c>
      <c r="F9" s="42">
        <v>829</v>
      </c>
      <c r="G9" s="48">
        <v>0</v>
      </c>
    </row>
    <row r="10" spans="1:7" s="27" customFormat="1" ht="19.5" customHeight="1" x14ac:dyDescent="0.2">
      <c r="A10" s="47" t="s">
        <v>16</v>
      </c>
      <c r="B10" s="24">
        <v>15</v>
      </c>
      <c r="C10" s="24">
        <v>76</v>
      </c>
      <c r="D10" s="42">
        <v>0</v>
      </c>
      <c r="E10" s="24">
        <v>11</v>
      </c>
      <c r="F10" s="42">
        <v>5167</v>
      </c>
      <c r="G10" s="48">
        <v>0</v>
      </c>
    </row>
    <row r="11" spans="1:7" s="27" customFormat="1" ht="19.5" customHeight="1" x14ac:dyDescent="0.2">
      <c r="A11" s="47" t="s">
        <v>17</v>
      </c>
      <c r="B11" s="24">
        <v>0</v>
      </c>
      <c r="C11" s="24">
        <v>43</v>
      </c>
      <c r="D11" s="42">
        <v>0</v>
      </c>
      <c r="E11" s="24">
        <v>2</v>
      </c>
      <c r="F11" s="42">
        <v>1132</v>
      </c>
      <c r="G11" s="48">
        <v>0</v>
      </c>
    </row>
    <row r="12" spans="1:7" s="27" customFormat="1" ht="19.5" customHeight="1" x14ac:dyDescent="0.2">
      <c r="A12" s="47" t="s">
        <v>18</v>
      </c>
      <c r="B12" s="24">
        <v>5</v>
      </c>
      <c r="C12" s="24">
        <v>213</v>
      </c>
      <c r="D12" s="42">
        <v>0</v>
      </c>
      <c r="E12" s="24">
        <v>4</v>
      </c>
      <c r="F12" s="42">
        <v>3519</v>
      </c>
      <c r="G12" s="48">
        <v>0</v>
      </c>
    </row>
    <row r="13" spans="1:7" s="27" customFormat="1" ht="19.5" customHeight="1" x14ac:dyDescent="0.2">
      <c r="A13" s="47" t="s">
        <v>19</v>
      </c>
      <c r="B13" s="24">
        <v>0</v>
      </c>
      <c r="C13" s="24">
        <v>103</v>
      </c>
      <c r="D13" s="42">
        <v>0</v>
      </c>
      <c r="E13" s="24">
        <v>0</v>
      </c>
      <c r="F13" s="42">
        <v>1712</v>
      </c>
      <c r="G13" s="48">
        <v>0</v>
      </c>
    </row>
    <row r="14" spans="1:7" s="27" customFormat="1" ht="19.5" customHeight="1" x14ac:dyDescent="0.2">
      <c r="A14" s="47" t="s">
        <v>20</v>
      </c>
      <c r="B14" s="24">
        <v>85</v>
      </c>
      <c r="C14" s="24">
        <v>311</v>
      </c>
      <c r="D14" s="42">
        <v>0</v>
      </c>
      <c r="E14" s="24">
        <v>2</v>
      </c>
      <c r="F14" s="42">
        <v>4335</v>
      </c>
      <c r="G14" s="48">
        <v>0</v>
      </c>
    </row>
    <row r="15" spans="1:7" s="27" customFormat="1" ht="19.5" customHeight="1" x14ac:dyDescent="0.2">
      <c r="A15" s="47" t="s">
        <v>21</v>
      </c>
      <c r="B15" s="24">
        <v>0</v>
      </c>
      <c r="C15" s="24">
        <v>186</v>
      </c>
      <c r="D15" s="42">
        <v>0</v>
      </c>
      <c r="E15" s="24">
        <v>3</v>
      </c>
      <c r="F15" s="42">
        <v>3301</v>
      </c>
      <c r="G15" s="48">
        <v>0</v>
      </c>
    </row>
    <row r="16" spans="1:7" s="27" customFormat="1" ht="19.5" customHeight="1" x14ac:dyDescent="0.2">
      <c r="A16" s="47" t="s">
        <v>22</v>
      </c>
      <c r="B16" s="24">
        <v>12</v>
      </c>
      <c r="C16" s="24">
        <v>95</v>
      </c>
      <c r="D16" s="42">
        <v>0</v>
      </c>
      <c r="E16" s="24">
        <v>0</v>
      </c>
      <c r="F16" s="42">
        <v>6178</v>
      </c>
      <c r="G16" s="48">
        <v>0</v>
      </c>
    </row>
    <row r="17" spans="1:13" s="27" customFormat="1" ht="19.5" customHeight="1" x14ac:dyDescent="0.2">
      <c r="A17" s="47" t="s">
        <v>34</v>
      </c>
      <c r="B17" s="24">
        <v>0</v>
      </c>
      <c r="C17" s="24">
        <v>65</v>
      </c>
      <c r="D17" s="42">
        <v>0</v>
      </c>
      <c r="E17" s="24">
        <v>0</v>
      </c>
      <c r="F17" s="42">
        <v>5759</v>
      </c>
      <c r="G17" s="48">
        <v>0</v>
      </c>
    </row>
    <row r="18" spans="1:13" s="27" customFormat="1" ht="19.5" customHeight="1" x14ac:dyDescent="0.2">
      <c r="A18" s="47" t="s">
        <v>33</v>
      </c>
      <c r="B18" s="24">
        <v>13</v>
      </c>
      <c r="C18" s="24">
        <v>18</v>
      </c>
      <c r="D18" s="42">
        <v>0</v>
      </c>
      <c r="E18" s="24">
        <v>2</v>
      </c>
      <c r="F18" s="42">
        <v>2528</v>
      </c>
      <c r="G18" s="48">
        <v>0</v>
      </c>
    </row>
    <row r="19" spans="1:13" s="27" customFormat="1" ht="19.5" customHeight="1" x14ac:dyDescent="0.2">
      <c r="A19" s="47" t="s">
        <v>23</v>
      </c>
      <c r="B19" s="24">
        <v>0</v>
      </c>
      <c r="C19" s="24">
        <v>117</v>
      </c>
      <c r="D19" s="42">
        <v>0</v>
      </c>
      <c r="E19" s="24">
        <v>0</v>
      </c>
      <c r="F19" s="42">
        <v>3526</v>
      </c>
      <c r="G19" s="48">
        <v>0</v>
      </c>
    </row>
    <row r="20" spans="1:13" s="27" customFormat="1" ht="19.5" customHeight="1" x14ac:dyDescent="0.2">
      <c r="A20" s="47" t="s">
        <v>24</v>
      </c>
      <c r="B20" s="24">
        <v>0</v>
      </c>
      <c r="C20" s="24">
        <v>59</v>
      </c>
      <c r="D20" s="42">
        <v>0</v>
      </c>
      <c r="E20" s="24">
        <v>5</v>
      </c>
      <c r="F20" s="42">
        <v>4772</v>
      </c>
      <c r="G20" s="48">
        <v>0</v>
      </c>
    </row>
    <row r="21" spans="1:13" s="27" customFormat="1" ht="19.5" customHeight="1" thickBot="1" x14ac:dyDescent="0.25">
      <c r="A21" s="49" t="s">
        <v>25</v>
      </c>
      <c r="B21" s="50">
        <f t="shared" ref="B21:G21" si="0">SUM(B5:B20)</f>
        <v>142</v>
      </c>
      <c r="C21" s="50">
        <f t="shared" si="0"/>
        <v>1729</v>
      </c>
      <c r="D21" s="50">
        <f t="shared" si="0"/>
        <v>0</v>
      </c>
      <c r="E21" s="50">
        <f t="shared" si="0"/>
        <v>55</v>
      </c>
      <c r="F21" s="50">
        <v>56199</v>
      </c>
      <c r="G21" s="51">
        <v>0</v>
      </c>
    </row>
    <row r="22" spans="1:13" ht="13.5" thickTop="1" x14ac:dyDescent="0.2">
      <c r="A22" s="1"/>
      <c r="B22" s="1"/>
      <c r="C22" s="43"/>
      <c r="D22" s="1"/>
      <c r="E22" s="43"/>
      <c r="F22" s="43"/>
      <c r="G22" s="1"/>
    </row>
    <row r="23" spans="1:13" x14ac:dyDescent="0.2">
      <c r="A23" s="1"/>
      <c r="B23" s="1"/>
      <c r="C23" s="1"/>
      <c r="D23" s="1"/>
      <c r="E23" s="1"/>
      <c r="F23" s="1"/>
      <c r="G23" s="1"/>
    </row>
    <row r="24" spans="1:13" x14ac:dyDescent="0.2">
      <c r="A24" s="41"/>
      <c r="B24" s="39"/>
      <c r="C24" s="39"/>
      <c r="D24" s="39"/>
      <c r="E24" s="39"/>
      <c r="F24" s="39"/>
      <c r="G24" s="39"/>
    </row>
    <row r="25" spans="1:13" x14ac:dyDescent="0.2">
      <c r="A25" s="41"/>
      <c r="B25" s="39"/>
      <c r="C25" s="39"/>
      <c r="D25" s="39"/>
      <c r="E25" s="39"/>
      <c r="F25" s="39"/>
      <c r="G25" s="39"/>
      <c r="I25" s="36"/>
    </row>
    <row r="26" spans="1:13" x14ac:dyDescent="0.2">
      <c r="A26" s="39"/>
      <c r="B26" s="39"/>
      <c r="C26" s="39"/>
      <c r="D26" s="39"/>
      <c r="E26" s="39"/>
      <c r="F26" s="39"/>
      <c r="G26" s="39"/>
    </row>
    <row r="29" spans="1:13" x14ac:dyDescent="0.2">
      <c r="H29" s="39"/>
      <c r="I29" s="39"/>
      <c r="J29" s="39"/>
      <c r="K29" s="39"/>
      <c r="L29" s="39"/>
      <c r="M29" s="39"/>
    </row>
  </sheetData>
  <mergeCells count="3">
    <mergeCell ref="A1:G1"/>
    <mergeCell ref="A2:G2"/>
    <mergeCell ref="A3:G3"/>
  </mergeCells>
  <printOptions horizontalCentered="1" verticalCentered="1"/>
  <pageMargins left="0.5" right="0.5" top="0.79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29"/>
  <sheetViews>
    <sheetView zoomScale="90" zoomScaleNormal="90" workbookViewId="0">
      <selection activeCell="I8" sqref="I8"/>
    </sheetView>
  </sheetViews>
  <sheetFormatPr defaultColWidth="9.140625" defaultRowHeight="12.75" x14ac:dyDescent="0.2"/>
  <cols>
    <col min="1" max="1" width="20.85546875" style="14" customWidth="1"/>
    <col min="2" max="10" width="11.28515625" style="14" customWidth="1"/>
    <col min="11" max="16384" width="9.140625" style="14"/>
  </cols>
  <sheetData>
    <row r="1" spans="1:10" ht="18.75" x14ac:dyDescent="0.3">
      <c r="A1" s="54" t="s">
        <v>41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8.75" x14ac:dyDescent="0.3">
      <c r="A2" s="54" t="s">
        <v>42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36.75" customHeight="1" thickBot="1" x14ac:dyDescent="0.25">
      <c r="A3" s="60" t="s">
        <v>38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s="22" customFormat="1" ht="50.25" customHeight="1" thickTop="1" x14ac:dyDescent="0.2">
      <c r="A4" s="19"/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  <c r="H4" s="20" t="s">
        <v>9</v>
      </c>
      <c r="I4" s="20" t="s">
        <v>10</v>
      </c>
      <c r="J4" s="21" t="s">
        <v>11</v>
      </c>
    </row>
    <row r="5" spans="1:10" s="27" customFormat="1" ht="19.5" customHeight="1" x14ac:dyDescent="0.2">
      <c r="A5" s="23" t="s">
        <v>12</v>
      </c>
      <c r="B5" s="24">
        <v>1021</v>
      </c>
      <c r="C5" s="24">
        <v>885</v>
      </c>
      <c r="D5" s="25">
        <f>C5/B5</f>
        <v>0.86679725759059745</v>
      </c>
      <c r="E5" s="24">
        <v>4</v>
      </c>
      <c r="F5" s="25">
        <f>E5/B5</f>
        <v>3.9177277179236044E-3</v>
      </c>
      <c r="G5" s="24">
        <v>24</v>
      </c>
      <c r="H5" s="25">
        <f>G5/B5</f>
        <v>2.3506366307541625E-2</v>
      </c>
      <c r="I5" s="24">
        <v>816</v>
      </c>
      <c r="J5" s="26">
        <f>B5/I5</f>
        <v>1.2512254901960784</v>
      </c>
    </row>
    <row r="6" spans="1:10" s="27" customFormat="1" ht="19.5" customHeight="1" x14ac:dyDescent="0.2">
      <c r="A6" s="23" t="s">
        <v>13</v>
      </c>
      <c r="B6" s="24">
        <v>4929</v>
      </c>
      <c r="C6" s="24">
        <v>4020</v>
      </c>
      <c r="D6" s="25">
        <f t="shared" ref="D6:D21" si="0">C6/B6</f>
        <v>0.81558125380401703</v>
      </c>
      <c r="E6" s="24">
        <v>11</v>
      </c>
      <c r="F6" s="25">
        <f t="shared" ref="F6:F21" si="1">E6/B6</f>
        <v>2.2316899979711907E-3</v>
      </c>
      <c r="G6" s="24">
        <v>147</v>
      </c>
      <c r="H6" s="25">
        <f t="shared" ref="H6:H21" si="2">G6/B6</f>
        <v>2.9823493609251371E-2</v>
      </c>
      <c r="I6" s="24">
        <v>5809</v>
      </c>
      <c r="J6" s="26">
        <f t="shared" ref="J6:J21" si="3">B6/I6</f>
        <v>0.8485109313134791</v>
      </c>
    </row>
    <row r="7" spans="1:10" s="27" customFormat="1" ht="19.5" customHeight="1" x14ac:dyDescent="0.2">
      <c r="A7" s="23" t="s">
        <v>14</v>
      </c>
      <c r="B7" s="24">
        <v>4752</v>
      </c>
      <c r="C7" s="24">
        <v>3848</v>
      </c>
      <c r="D7" s="25">
        <f t="shared" si="0"/>
        <v>0.8097643097643098</v>
      </c>
      <c r="E7" s="24">
        <v>31</v>
      </c>
      <c r="F7" s="25">
        <f t="shared" si="1"/>
        <v>6.5235690235690234E-3</v>
      </c>
      <c r="G7" s="24">
        <v>219</v>
      </c>
      <c r="H7" s="25">
        <f t="shared" si="2"/>
        <v>4.6085858585858584E-2</v>
      </c>
      <c r="I7" s="24">
        <v>4805</v>
      </c>
      <c r="J7" s="26">
        <f t="shared" si="3"/>
        <v>0.98896982310093651</v>
      </c>
    </row>
    <row r="8" spans="1:10" s="27" customFormat="1" ht="19.5" customHeight="1" x14ac:dyDescent="0.2">
      <c r="A8" s="23" t="s">
        <v>15</v>
      </c>
      <c r="B8" s="24">
        <v>2758</v>
      </c>
      <c r="C8" s="24">
        <v>2236</v>
      </c>
      <c r="D8" s="25">
        <f t="shared" si="0"/>
        <v>0.81073241479332847</v>
      </c>
      <c r="E8" s="24">
        <v>6</v>
      </c>
      <c r="F8" s="25">
        <f t="shared" si="1"/>
        <v>2.1754894851341551E-3</v>
      </c>
      <c r="G8" s="24">
        <v>88</v>
      </c>
      <c r="H8" s="25">
        <f t="shared" si="2"/>
        <v>3.1907179115300943E-2</v>
      </c>
      <c r="I8" s="24">
        <v>2317</v>
      </c>
      <c r="J8" s="26">
        <f t="shared" si="3"/>
        <v>1.190332326283988</v>
      </c>
    </row>
    <row r="9" spans="1:10" s="27" customFormat="1" ht="19.5" customHeight="1" x14ac:dyDescent="0.2">
      <c r="A9" s="23" t="s">
        <v>32</v>
      </c>
      <c r="B9" s="24">
        <v>831</v>
      </c>
      <c r="C9" s="24">
        <v>684</v>
      </c>
      <c r="D9" s="25">
        <f t="shared" si="0"/>
        <v>0.82310469314079426</v>
      </c>
      <c r="E9" s="24">
        <v>10</v>
      </c>
      <c r="F9" s="25">
        <f t="shared" si="1"/>
        <v>1.2033694344163659E-2</v>
      </c>
      <c r="G9" s="24">
        <v>55</v>
      </c>
      <c r="H9" s="25">
        <f t="shared" si="2"/>
        <v>6.6185318892900122E-2</v>
      </c>
      <c r="I9" s="24">
        <v>898</v>
      </c>
      <c r="J9" s="26">
        <f t="shared" si="3"/>
        <v>0.92538975501113585</v>
      </c>
    </row>
    <row r="10" spans="1:10" s="27" customFormat="1" ht="19.5" customHeight="1" x14ac:dyDescent="0.2">
      <c r="A10" s="23" t="s">
        <v>16</v>
      </c>
      <c r="B10" s="24">
        <v>5175</v>
      </c>
      <c r="C10" s="24">
        <v>4145</v>
      </c>
      <c r="D10" s="25">
        <f t="shared" si="0"/>
        <v>0.80096618357487925</v>
      </c>
      <c r="E10" s="24">
        <v>22</v>
      </c>
      <c r="F10" s="25">
        <f t="shared" si="1"/>
        <v>4.2512077294685991E-3</v>
      </c>
      <c r="G10" s="24">
        <v>275</v>
      </c>
      <c r="H10" s="25">
        <f t="shared" si="2"/>
        <v>5.3140096618357488E-2</v>
      </c>
      <c r="I10" s="24">
        <v>5531</v>
      </c>
      <c r="J10" s="26">
        <f t="shared" si="3"/>
        <v>0.93563550894955705</v>
      </c>
    </row>
    <row r="11" spans="1:10" s="27" customFormat="1" ht="19.5" customHeight="1" x14ac:dyDescent="0.2">
      <c r="A11" s="23" t="s">
        <v>17</v>
      </c>
      <c r="B11" s="24">
        <v>1135</v>
      </c>
      <c r="C11" s="24">
        <v>927</v>
      </c>
      <c r="D11" s="25">
        <f t="shared" si="0"/>
        <v>0.81674008810572685</v>
      </c>
      <c r="E11" s="24">
        <v>11</v>
      </c>
      <c r="F11" s="25">
        <f t="shared" si="1"/>
        <v>9.6916299559471359E-3</v>
      </c>
      <c r="G11" s="24">
        <v>40</v>
      </c>
      <c r="H11" s="25">
        <f t="shared" si="2"/>
        <v>3.5242290748898682E-2</v>
      </c>
      <c r="I11" s="24">
        <v>1277</v>
      </c>
      <c r="J11" s="26">
        <f t="shared" si="3"/>
        <v>0.88880187940485511</v>
      </c>
    </row>
    <row r="12" spans="1:10" s="27" customFormat="1" ht="19.5" customHeight="1" x14ac:dyDescent="0.2">
      <c r="A12" s="23" t="s">
        <v>18</v>
      </c>
      <c r="B12" s="24">
        <v>3522</v>
      </c>
      <c r="C12" s="24">
        <v>2782</v>
      </c>
      <c r="D12" s="25">
        <f t="shared" si="0"/>
        <v>0.78989210675752408</v>
      </c>
      <c r="E12" s="24">
        <v>17</v>
      </c>
      <c r="F12" s="25">
        <f t="shared" si="1"/>
        <v>4.8268029528676891E-3</v>
      </c>
      <c r="G12" s="24">
        <v>139</v>
      </c>
      <c r="H12" s="25">
        <f t="shared" si="2"/>
        <v>3.9466212379329929E-2</v>
      </c>
      <c r="I12" s="24">
        <v>3764</v>
      </c>
      <c r="J12" s="26">
        <f t="shared" si="3"/>
        <v>0.93570669500531345</v>
      </c>
    </row>
    <row r="13" spans="1:10" s="27" customFormat="1" ht="19.5" customHeight="1" x14ac:dyDescent="0.2">
      <c r="A13" s="23" t="s">
        <v>19</v>
      </c>
      <c r="B13" s="24">
        <v>1715</v>
      </c>
      <c r="C13" s="24">
        <v>1253</v>
      </c>
      <c r="D13" s="25">
        <f t="shared" si="0"/>
        <v>0.73061224489795917</v>
      </c>
      <c r="E13" s="24">
        <v>9</v>
      </c>
      <c r="F13" s="25">
        <f t="shared" si="1"/>
        <v>5.2478134110787176E-3</v>
      </c>
      <c r="G13" s="24">
        <v>104</v>
      </c>
      <c r="H13" s="25">
        <f t="shared" si="2"/>
        <v>6.0641399416909623E-2</v>
      </c>
      <c r="I13" s="24">
        <v>1853</v>
      </c>
      <c r="J13" s="26">
        <f t="shared" si="3"/>
        <v>0.92552617377226121</v>
      </c>
    </row>
    <row r="14" spans="1:10" s="27" customFormat="1" ht="19.5" customHeight="1" x14ac:dyDescent="0.2">
      <c r="A14" s="23" t="s">
        <v>20</v>
      </c>
      <c r="B14" s="24">
        <v>4336</v>
      </c>
      <c r="C14" s="24">
        <v>3500</v>
      </c>
      <c r="D14" s="25">
        <f t="shared" si="0"/>
        <v>0.80719557195571956</v>
      </c>
      <c r="E14" s="24">
        <v>24</v>
      </c>
      <c r="F14" s="25">
        <f t="shared" si="1"/>
        <v>5.5350553505535052E-3</v>
      </c>
      <c r="G14" s="24">
        <v>171</v>
      </c>
      <c r="H14" s="25">
        <f t="shared" si="2"/>
        <v>3.9437269372693727E-2</v>
      </c>
      <c r="I14" s="24">
        <v>4187</v>
      </c>
      <c r="J14" s="26">
        <f t="shared" si="3"/>
        <v>1.0355863386673037</v>
      </c>
    </row>
    <row r="15" spans="1:10" s="27" customFormat="1" ht="19.5" customHeight="1" x14ac:dyDescent="0.2">
      <c r="A15" s="23" t="s">
        <v>21</v>
      </c>
      <c r="B15" s="24">
        <v>3307</v>
      </c>
      <c r="C15" s="24">
        <v>2516</v>
      </c>
      <c r="D15" s="25">
        <f t="shared" si="0"/>
        <v>0.76081040217719986</v>
      </c>
      <c r="E15" s="24">
        <v>8</v>
      </c>
      <c r="F15" s="25">
        <f t="shared" si="1"/>
        <v>2.4191109767160569E-3</v>
      </c>
      <c r="G15" s="24">
        <v>139</v>
      </c>
      <c r="H15" s="25">
        <f t="shared" si="2"/>
        <v>4.2032053220441484E-2</v>
      </c>
      <c r="I15" s="24">
        <v>3550</v>
      </c>
      <c r="J15" s="26">
        <f t="shared" si="3"/>
        <v>0.93154929577464785</v>
      </c>
    </row>
    <row r="16" spans="1:10" s="27" customFormat="1" ht="19.5" customHeight="1" x14ac:dyDescent="0.2">
      <c r="A16" s="23" t="s">
        <v>22</v>
      </c>
      <c r="B16" s="24">
        <v>6197</v>
      </c>
      <c r="C16" s="24">
        <v>5380</v>
      </c>
      <c r="D16" s="25">
        <f t="shared" si="0"/>
        <v>0.86816201387768277</v>
      </c>
      <c r="E16" s="24">
        <v>13</v>
      </c>
      <c r="F16" s="25">
        <f t="shared" si="1"/>
        <v>2.097789252864289E-3</v>
      </c>
      <c r="G16" s="24">
        <v>340</v>
      </c>
      <c r="H16" s="25">
        <f t="shared" si="2"/>
        <v>5.4865257382604483E-2</v>
      </c>
      <c r="I16" s="24">
        <v>7158</v>
      </c>
      <c r="J16" s="26">
        <f t="shared" si="3"/>
        <v>0.86574462140262642</v>
      </c>
    </row>
    <row r="17" spans="1:16" s="27" customFormat="1" ht="19.5" customHeight="1" x14ac:dyDescent="0.2">
      <c r="A17" s="23" t="s">
        <v>34</v>
      </c>
      <c r="B17" s="24">
        <v>5769</v>
      </c>
      <c r="C17" s="24">
        <v>4778</v>
      </c>
      <c r="D17" s="25">
        <f t="shared" si="0"/>
        <v>0.82821979545848501</v>
      </c>
      <c r="E17" s="24">
        <v>28</v>
      </c>
      <c r="F17" s="25">
        <f t="shared" si="1"/>
        <v>4.853527474432311E-3</v>
      </c>
      <c r="G17" s="24">
        <v>213</v>
      </c>
      <c r="H17" s="25">
        <f t="shared" si="2"/>
        <v>3.6921476859074362E-2</v>
      </c>
      <c r="I17" s="24">
        <v>6639</v>
      </c>
      <c r="J17" s="26">
        <f t="shared" si="3"/>
        <v>0.86895616809760501</v>
      </c>
    </row>
    <row r="18" spans="1:16" s="27" customFormat="1" ht="19.5" customHeight="1" x14ac:dyDescent="0.2">
      <c r="A18" s="23" t="s">
        <v>33</v>
      </c>
      <c r="B18" s="24">
        <v>2528</v>
      </c>
      <c r="C18" s="24">
        <v>1990</v>
      </c>
      <c r="D18" s="25">
        <f t="shared" si="0"/>
        <v>0.78718354430379744</v>
      </c>
      <c r="E18" s="24">
        <v>21</v>
      </c>
      <c r="F18" s="25">
        <f t="shared" si="1"/>
        <v>8.3069620253164549E-3</v>
      </c>
      <c r="G18" s="24">
        <v>158</v>
      </c>
      <c r="H18" s="25">
        <f t="shared" si="2"/>
        <v>6.25E-2</v>
      </c>
      <c r="I18" s="24">
        <v>2592</v>
      </c>
      <c r="J18" s="26">
        <f t="shared" si="3"/>
        <v>0.97530864197530864</v>
      </c>
    </row>
    <row r="19" spans="1:16" s="27" customFormat="1" ht="19.5" customHeight="1" x14ac:dyDescent="0.2">
      <c r="A19" s="23" t="s">
        <v>23</v>
      </c>
      <c r="B19" s="24">
        <v>3560</v>
      </c>
      <c r="C19" s="24">
        <v>2690</v>
      </c>
      <c r="D19" s="25">
        <f t="shared" si="0"/>
        <v>0.7556179775280899</v>
      </c>
      <c r="E19" s="24">
        <v>10</v>
      </c>
      <c r="F19" s="25">
        <f t="shared" si="1"/>
        <v>2.8089887640449437E-3</v>
      </c>
      <c r="G19" s="24">
        <v>108</v>
      </c>
      <c r="H19" s="25">
        <f t="shared" si="2"/>
        <v>3.0337078651685393E-2</v>
      </c>
      <c r="I19" s="24">
        <v>3999</v>
      </c>
      <c r="J19" s="26">
        <f t="shared" si="3"/>
        <v>0.89022255563890973</v>
      </c>
    </row>
    <row r="20" spans="1:16" s="27" customFormat="1" ht="19.5" customHeight="1" thickBot="1" x14ac:dyDescent="0.25">
      <c r="A20" s="28" t="s">
        <v>24</v>
      </c>
      <c r="B20" s="29">
        <v>4847</v>
      </c>
      <c r="C20" s="29">
        <v>3854</v>
      </c>
      <c r="D20" s="30">
        <f t="shared" si="0"/>
        <v>0.79513100887146693</v>
      </c>
      <c r="E20" s="29">
        <v>23</v>
      </c>
      <c r="F20" s="30">
        <f t="shared" si="1"/>
        <v>4.7452032184856609E-3</v>
      </c>
      <c r="G20" s="29">
        <v>130</v>
      </c>
      <c r="H20" s="30">
        <f t="shared" si="2"/>
        <v>2.6820713843614608E-2</v>
      </c>
      <c r="I20" s="29">
        <v>5027</v>
      </c>
      <c r="J20" s="31">
        <f t="shared" si="3"/>
        <v>0.96419335587825739</v>
      </c>
    </row>
    <row r="21" spans="1:16" s="27" customFormat="1" ht="19.5" customHeight="1" thickBot="1" x14ac:dyDescent="0.25">
      <c r="A21" s="32" t="s">
        <v>25</v>
      </c>
      <c r="B21" s="33">
        <v>56382</v>
      </c>
      <c r="C21" s="33">
        <v>45488</v>
      </c>
      <c r="D21" s="34">
        <f t="shared" si="0"/>
        <v>0.80678230640984716</v>
      </c>
      <c r="E21" s="33">
        <v>248</v>
      </c>
      <c r="F21" s="34">
        <f t="shared" si="1"/>
        <v>4.3985669185200946E-3</v>
      </c>
      <c r="G21" s="33">
        <v>2350</v>
      </c>
      <c r="H21" s="34">
        <f t="shared" si="2"/>
        <v>4.1679968784363801E-2</v>
      </c>
      <c r="I21" s="33">
        <v>60222</v>
      </c>
      <c r="J21" s="35">
        <f t="shared" si="3"/>
        <v>0.9362359270698416</v>
      </c>
    </row>
    <row r="22" spans="1:16" ht="13.5" thickTop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2">
      <c r="A23" s="41"/>
      <c r="B23" s="39"/>
      <c r="C23" s="39"/>
      <c r="D23" s="39"/>
      <c r="E23" s="39"/>
      <c r="F23" s="39"/>
      <c r="G23" s="39"/>
      <c r="H23" s="39"/>
      <c r="I23" s="39"/>
      <c r="J23" s="39"/>
    </row>
    <row r="25" spans="1:16" x14ac:dyDescent="0.2">
      <c r="A25" s="58"/>
      <c r="B25" s="59"/>
      <c r="C25" s="59"/>
      <c r="D25" s="59"/>
      <c r="E25" s="59"/>
      <c r="F25" s="59"/>
      <c r="G25" s="59"/>
      <c r="H25" s="59"/>
      <c r="I25" s="59"/>
      <c r="J25" s="59"/>
      <c r="L25" s="36"/>
    </row>
    <row r="26" spans="1:16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9" spans="1:16" x14ac:dyDescent="0.2">
      <c r="K29" s="39"/>
      <c r="L29" s="39"/>
      <c r="M29" s="39"/>
      <c r="N29" s="39"/>
      <c r="O29" s="39"/>
      <c r="P29" s="39"/>
    </row>
  </sheetData>
  <mergeCells count="4">
    <mergeCell ref="A25:J25"/>
    <mergeCell ref="A1:J1"/>
    <mergeCell ref="A2:J2"/>
    <mergeCell ref="A3:J3"/>
  </mergeCells>
  <phoneticPr fontId="2" type="noConversion"/>
  <printOptions horizontalCentered="1" verticalCentered="1"/>
  <pageMargins left="0.5" right="0.5" top="0.79" bottom="0.7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E87E84-29E6-4647-8621-C54E5AA104D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384B45C-66A1-4DEA-B4B6-0A4556448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5D1F67-5005-4E55-B115-D4AC0C5B8BE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323676A-1057-45BD-979C-CB1462DD8CC1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 Shared Customers</vt:lpstr>
      <vt:lpstr>2 RES Summary</vt:lpstr>
      <vt:lpstr>'1 Shared Customers'!Print_Area</vt:lpstr>
      <vt:lpstr>'2 RES Summary'!Print_Area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Burke, Matthew (DCS)</cp:lastModifiedBy>
  <cp:revision/>
  <cp:lastPrinted>2024-12-03T16:59:36Z</cp:lastPrinted>
  <dcterms:created xsi:type="dcterms:W3CDTF">2005-11-01T20:57:08Z</dcterms:created>
  <dcterms:modified xsi:type="dcterms:W3CDTF">2026-05-23T14:53:37Z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r8>18857200</vt:r8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0x010100A95036446F218841831E389EE0ED1EE2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