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cha.Stadhard\Downloads\"/>
    </mc:Choice>
  </mc:AlternateContent>
  <xr:revisionPtr revIDLastSave="0" documentId="13_ncr:1_{768D6A1B-0FC4-4CE1-98FC-C8C65ACAE307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Partner Staff" sheetId="5" r:id="rId1"/>
    <sheet name="State Staff" sheetId="1" r:id="rId2"/>
  </sheets>
  <definedNames>
    <definedName name="_xlnm.Print_Area" localSheetId="1">'State Staff'!$A$1:$E$10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" i="1" l="1"/>
  <c r="H8" i="1"/>
  <c r="G8" i="1"/>
  <c r="C9" i="5"/>
  <c r="E7" i="5"/>
  <c r="D7" i="5"/>
  <c r="B10" i="5"/>
  <c r="B7" i="5"/>
  <c r="C7" i="5" s="1"/>
  <c r="B11" i="1"/>
  <c r="B8" i="1"/>
  <c r="C10" i="5" l="1"/>
  <c r="B11" i="5" s="1"/>
  <c r="C8" i="1" l="1"/>
  <c r="E8" i="1" l="1"/>
  <c r="D8" i="1"/>
  <c r="F8" i="1" l="1"/>
  <c r="C11" i="1" s="1"/>
  <c r="B12" i="1" s="1"/>
</calcChain>
</file>

<file path=xl/sharedStrings.xml><?xml version="1.0" encoding="utf-8"?>
<sst xmlns="http://schemas.openxmlformats.org/spreadsheetml/2006/main" count="34" uniqueCount="22">
  <si>
    <t>Total</t>
  </si>
  <si>
    <t>Indirect</t>
  </si>
  <si>
    <t>AS&amp;T</t>
  </si>
  <si>
    <t>% of FTE</t>
  </si>
  <si>
    <t>Salary</t>
  </si>
  <si>
    <t>Fringe
(incl. payroll tax of 1.97%)</t>
  </si>
  <si>
    <t>Y/N?</t>
  </si>
  <si>
    <t>Total Request</t>
  </si>
  <si>
    <t>Subtotal Salary and Fringe</t>
  </si>
  <si>
    <t>The staff designee that will be charged to this grant is a State Staff person</t>
  </si>
  <si>
    <t>Please note:  State staff Salary and Fringe costs will be retained.  Please indicate to the right if you would like to request the infrastructure amount below contracted.</t>
  </si>
  <si>
    <t>Salary (only)</t>
  </si>
  <si>
    <t>Please note:  This total amount will be contracted.</t>
  </si>
  <si>
    <t>The staff designee that will be charged to this grant is a Partner Staff person</t>
  </si>
  <si>
    <t>Infrastructure</t>
  </si>
  <si>
    <t>Please complete the yellow inputs</t>
  </si>
  <si>
    <t>Enter Fringe
(incl. payroll tax)</t>
  </si>
  <si>
    <t>P/Month</t>
  </si>
  <si>
    <t>Total (5 Months)</t>
  </si>
  <si>
    <t>pre-Total</t>
  </si>
  <si>
    <r>
      <t xml:space="preserve">APPRENTICESHIP SME BUDGET REQUEST
February 1, 2023 - June 30, 2023_ </t>
    </r>
    <r>
      <rPr>
        <b/>
        <i/>
        <sz val="20"/>
        <rFont val="Calibri"/>
        <family val="2"/>
        <scheme val="minor"/>
      </rPr>
      <t>Update 1.20.23</t>
    </r>
  </si>
  <si>
    <r>
      <t>APPRENTICESHIP SME BUDGET REQUEST
February 1, 2023 - June 30, 2023_</t>
    </r>
    <r>
      <rPr>
        <b/>
        <i/>
        <sz val="20"/>
        <rFont val="Calibri"/>
        <family val="2"/>
        <scheme val="minor"/>
      </rPr>
      <t>Updated 1.20.23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</si>
</sst>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20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8"/>
      <name val="Calibri"/>
      <family val="2"/>
      <scheme val="minor"/>
    </font>
    <font>
      <sz val="18"/>
      <name val="Calibri"/>
      <family val="2"/>
      <scheme val="minor"/>
    </font>
    <font>
      <b/>
      <i/>
      <sz val="18"/>
      <name val="Calibri"/>
      <family val="2"/>
      <scheme val="minor"/>
    </font>
    <font>
      <b/>
      <i/>
      <sz val="2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6" fillId="2" borderId="0" xfId="0" applyFont="1" applyFill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44" fontId="8" fillId="0" borderId="0" xfId="1" applyFont="1" applyBorder="1" applyAlignment="1">
      <alignment horizontal="center" vertical="center"/>
    </xf>
    <xf numFmtId="164" fontId="8" fillId="0" borderId="0" xfId="1" applyNumberFormat="1" applyFont="1" applyBorder="1" applyAlignment="1">
      <alignment horizontal="center" vertical="center"/>
    </xf>
    <xf numFmtId="44" fontId="8" fillId="0" borderId="0" xfId="1" applyFont="1" applyFill="1" applyBorder="1" applyAlignment="1">
      <alignment horizontal="center" vertical="center"/>
    </xf>
    <xf numFmtId="44" fontId="4" fillId="0" borderId="0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8" fontId="8" fillId="3" borderId="0" xfId="1" applyNumberFormat="1" applyFont="1" applyFill="1" applyBorder="1" applyAlignment="1">
      <alignment horizontal="center" vertical="center"/>
    </xf>
    <xf numFmtId="8" fontId="3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9" fontId="8" fillId="3" borderId="0" xfId="2" applyFont="1" applyFill="1" applyBorder="1" applyAlignment="1">
      <alignment horizontal="center" vertical="center"/>
    </xf>
    <xf numFmtId="44" fontId="8" fillId="0" borderId="0" xfId="1" applyFont="1" applyFill="1" applyBorder="1" applyAlignment="1">
      <alignment vertical="center"/>
    </xf>
    <xf numFmtId="44" fontId="4" fillId="0" borderId="0" xfId="1" applyFont="1" applyFill="1" applyBorder="1" applyAlignment="1">
      <alignment horizontal="center" vertical="center"/>
    </xf>
    <xf numFmtId="9" fontId="3" fillId="0" borderId="0" xfId="2" applyFont="1" applyBorder="1" applyAlignment="1">
      <alignment horizontal="center"/>
    </xf>
    <xf numFmtId="44" fontId="3" fillId="0" borderId="0" xfId="0" applyNumberFormat="1" applyFont="1"/>
    <xf numFmtId="0" fontId="2" fillId="2" borderId="0" xfId="0" applyFont="1" applyFill="1" applyAlignment="1">
      <alignment horizontal="center"/>
    </xf>
    <xf numFmtId="44" fontId="8" fillId="3" borderId="0" xfId="1" applyFont="1" applyFill="1" applyBorder="1" applyAlignment="1">
      <alignment horizontal="center" vertical="center" wrapText="1"/>
    </xf>
    <xf numFmtId="164" fontId="7" fillId="0" borderId="0" xfId="1" applyNumberFormat="1" applyFont="1" applyBorder="1" applyAlignment="1">
      <alignment vertical="center" wrapText="1"/>
    </xf>
    <xf numFmtId="10" fontId="8" fillId="0" borderId="0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2" xfId="0" applyFont="1" applyBorder="1" applyAlignment="1">
      <alignment horizontal="center" vertical="center" wrapText="1"/>
    </xf>
    <xf numFmtId="10" fontId="8" fillId="4" borderId="2" xfId="2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/>
    <xf numFmtId="0" fontId="3" fillId="3" borderId="0" xfId="0" applyFont="1" applyFill="1" applyAlignment="1">
      <alignment horizontal="center" vertical="center" wrapText="1"/>
    </xf>
    <xf numFmtId="10" fontId="8" fillId="3" borderId="1" xfId="2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7" fillId="0" borderId="0" xfId="1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44" fontId="7" fillId="0" borderId="0" xfId="1" applyFont="1" applyBorder="1" applyAlignment="1">
      <alignment horizontal="center" vertical="center" wrapText="1"/>
    </xf>
    <xf numFmtId="44" fontId="2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/>
    </xf>
    <xf numFmtId="44" fontId="6" fillId="2" borderId="0" xfId="0" applyNumberFormat="1" applyFont="1" applyFill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80DAE-CE87-4434-BFEA-AA49B46223AC}">
  <dimension ref="A1:F12"/>
  <sheetViews>
    <sheetView zoomScale="50" zoomScaleNormal="50" workbookViewId="0">
      <selection sqref="A1:D1"/>
    </sheetView>
  </sheetViews>
  <sheetFormatPr defaultColWidth="47" defaultRowHeight="19" customHeight="1" x14ac:dyDescent="0.55000000000000004"/>
  <cols>
    <col min="1" max="1" width="40.26953125" style="2" customWidth="1"/>
    <col min="2" max="2" width="49.54296875" style="2" customWidth="1"/>
    <col min="3" max="3" width="50.6328125" style="2" customWidth="1"/>
    <col min="4" max="6" width="34.6328125" style="2" customWidth="1"/>
    <col min="7" max="16384" width="47" style="2"/>
  </cols>
  <sheetData>
    <row r="1" spans="1:6" ht="62" customHeight="1" x14ac:dyDescent="0.55000000000000004">
      <c r="A1" s="34" t="s">
        <v>20</v>
      </c>
      <c r="B1" s="34"/>
      <c r="C1" s="34"/>
      <c r="D1" s="34"/>
      <c r="E1" s="25"/>
      <c r="F1" s="25"/>
    </row>
    <row r="2" spans="1:6" ht="52" customHeight="1" x14ac:dyDescent="0.55000000000000004">
      <c r="A2" s="37" t="s">
        <v>15</v>
      </c>
      <c r="B2" s="37"/>
      <c r="C2" s="3" t="s">
        <v>6</v>
      </c>
      <c r="D2" s="3"/>
      <c r="E2" s="3"/>
      <c r="F2" s="3"/>
    </row>
    <row r="3" spans="1:6" s="4" customFormat="1" ht="52" customHeight="1" x14ac:dyDescent="0.55000000000000004">
      <c r="A3" s="35" t="s">
        <v>13</v>
      </c>
      <c r="B3" s="35"/>
      <c r="C3" s="22"/>
      <c r="D3" s="23"/>
      <c r="E3" s="23"/>
    </row>
    <row r="4" spans="1:6" ht="24" customHeight="1" x14ac:dyDescent="0.55000000000000004">
      <c r="A4" s="5"/>
      <c r="B4" s="5"/>
      <c r="C4" s="5"/>
      <c r="D4" s="6"/>
      <c r="E4" s="7"/>
    </row>
    <row r="5" spans="1:6" ht="47" x14ac:dyDescent="0.55000000000000004">
      <c r="A5" s="8" t="s">
        <v>4</v>
      </c>
      <c r="B5" s="9" t="s">
        <v>16</v>
      </c>
      <c r="C5" s="10" t="s">
        <v>19</v>
      </c>
      <c r="D5" s="9" t="s">
        <v>17</v>
      </c>
      <c r="E5" s="9" t="s">
        <v>18</v>
      </c>
      <c r="F5" s="10"/>
    </row>
    <row r="6" spans="1:6" ht="52" customHeight="1" thickBot="1" x14ac:dyDescent="0.6">
      <c r="A6" s="11" t="s">
        <v>11</v>
      </c>
      <c r="B6" s="31">
        <v>0</v>
      </c>
      <c r="C6" s="12"/>
      <c r="D6" s="24"/>
      <c r="E6" s="24"/>
    </row>
    <row r="7" spans="1:6" ht="52" customHeight="1" x14ac:dyDescent="0.55000000000000004">
      <c r="A7" s="13">
        <v>42000</v>
      </c>
      <c r="B7" s="5">
        <f>A7*B6</f>
        <v>0</v>
      </c>
      <c r="C7" s="14">
        <f>A7+B7</f>
        <v>42000</v>
      </c>
      <c r="D7" s="5">
        <f>C7/12</f>
        <v>3500</v>
      </c>
      <c r="E7" s="7">
        <f>D7*5</f>
        <v>17500</v>
      </c>
      <c r="F7" s="14"/>
    </row>
    <row r="8" spans="1:6" ht="52" customHeight="1" x14ac:dyDescent="0.55000000000000004">
      <c r="A8" s="15" t="s">
        <v>3</v>
      </c>
      <c r="B8" s="16">
        <v>0.25</v>
      </c>
    </row>
    <row r="9" spans="1:6" ht="52" customHeight="1" x14ac:dyDescent="0.55000000000000004">
      <c r="A9" s="10" t="s">
        <v>8</v>
      </c>
      <c r="C9" s="17">
        <f>E7*B8</f>
        <v>4375</v>
      </c>
      <c r="D9" s="5"/>
      <c r="E9" s="18"/>
    </row>
    <row r="10" spans="1:6" ht="52" customHeight="1" x14ac:dyDescent="0.55000000000000004">
      <c r="A10" s="10" t="s">
        <v>14</v>
      </c>
      <c r="B10" s="19">
        <f>B8</f>
        <v>0.25</v>
      </c>
      <c r="C10" s="20">
        <f>C9*B10</f>
        <v>1093.75</v>
      </c>
    </row>
    <row r="11" spans="1:6" ht="52" customHeight="1" x14ac:dyDescent="0.55000000000000004">
      <c r="A11" s="21" t="s">
        <v>7</v>
      </c>
      <c r="B11" s="36">
        <f>C9+C10</f>
        <v>5468.75</v>
      </c>
      <c r="C11" s="36"/>
      <c r="D11" s="33" t="s">
        <v>12</v>
      </c>
      <c r="E11" s="33"/>
    </row>
    <row r="12" spans="1:6" ht="23.5" x14ac:dyDescent="0.55000000000000004"/>
  </sheetData>
  <mergeCells count="5">
    <mergeCell ref="D11:E11"/>
    <mergeCell ref="A1:D1"/>
    <mergeCell ref="A3:B3"/>
    <mergeCell ref="B11:C11"/>
    <mergeCell ref="A2:B2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3"/>
  <sheetViews>
    <sheetView tabSelected="1" zoomScale="50" zoomScaleNormal="50" workbookViewId="0">
      <selection activeCell="A8" sqref="A8"/>
    </sheetView>
  </sheetViews>
  <sheetFormatPr defaultColWidth="47" defaultRowHeight="23.5" x14ac:dyDescent="0.55000000000000004"/>
  <cols>
    <col min="1" max="1" width="42.6328125" style="2" bestFit="1" customWidth="1"/>
    <col min="2" max="2" width="39.90625" style="2" customWidth="1"/>
    <col min="3" max="3" width="34.26953125" style="2" customWidth="1"/>
    <col min="4" max="5" width="47" style="2"/>
    <col min="6" max="6" width="31.1796875" style="2" customWidth="1"/>
    <col min="7" max="16384" width="47" style="2"/>
  </cols>
  <sheetData>
    <row r="1" spans="1:8" ht="90" customHeight="1" x14ac:dyDescent="0.55000000000000004">
      <c r="A1" s="34" t="s">
        <v>21</v>
      </c>
      <c r="B1" s="34"/>
      <c r="C1" s="34"/>
      <c r="D1" s="34"/>
      <c r="E1" s="34"/>
      <c r="F1" s="34"/>
    </row>
    <row r="2" spans="1:8" ht="32" customHeight="1" x14ac:dyDescent="0.55000000000000004">
      <c r="A2" s="39" t="s">
        <v>15</v>
      </c>
      <c r="B2" s="40"/>
      <c r="C2" s="32"/>
      <c r="D2" s="32"/>
      <c r="E2" s="32"/>
      <c r="F2" s="32"/>
    </row>
    <row r="3" spans="1:8" x14ac:dyDescent="0.55000000000000004">
      <c r="A3" s="3"/>
      <c r="B3" s="3"/>
      <c r="C3" s="3" t="s">
        <v>6</v>
      </c>
      <c r="D3" s="3"/>
      <c r="E3" s="3"/>
      <c r="F3" s="3" t="s">
        <v>6</v>
      </c>
    </row>
    <row r="4" spans="1:8" s="4" customFormat="1" ht="82" customHeight="1" x14ac:dyDescent="0.55000000000000004">
      <c r="A4" s="35" t="s">
        <v>9</v>
      </c>
      <c r="B4" s="35"/>
      <c r="C4" s="22"/>
      <c r="D4" s="33" t="s">
        <v>10</v>
      </c>
      <c r="E4" s="33"/>
      <c r="F4" s="30"/>
    </row>
    <row r="5" spans="1:8" x14ac:dyDescent="0.55000000000000004">
      <c r="A5" s="5"/>
      <c r="B5" s="5"/>
      <c r="C5" s="5"/>
      <c r="D5" s="6"/>
      <c r="E5" s="7"/>
    </row>
    <row r="6" spans="1:8" ht="67" customHeight="1" x14ac:dyDescent="0.55000000000000004">
      <c r="A6" s="8" t="s">
        <v>4</v>
      </c>
      <c r="B6" s="9" t="s">
        <v>5</v>
      </c>
      <c r="C6" s="15" t="s">
        <v>0</v>
      </c>
      <c r="D6" s="9" t="s">
        <v>1</v>
      </c>
      <c r="E6" s="9" t="s">
        <v>2</v>
      </c>
      <c r="F6" s="15" t="s">
        <v>0</v>
      </c>
      <c r="G6" s="9" t="s">
        <v>17</v>
      </c>
      <c r="H6" s="9" t="s">
        <v>18</v>
      </c>
    </row>
    <row r="7" spans="1:8" ht="40" customHeight="1" thickBot="1" x14ac:dyDescent="0.6">
      <c r="A7" s="26" t="s">
        <v>11</v>
      </c>
      <c r="B7" s="27">
        <v>0.37459999999999999</v>
      </c>
      <c r="C7" s="28"/>
      <c r="D7" s="27">
        <v>7.7200000000000005E-2</v>
      </c>
      <c r="E7" s="27">
        <v>3.5200000000000002E-2</v>
      </c>
      <c r="F7" s="29"/>
    </row>
    <row r="8" spans="1:8" ht="65" customHeight="1" thickTop="1" x14ac:dyDescent="0.55000000000000004">
      <c r="A8" s="13">
        <v>42000</v>
      </c>
      <c r="B8" s="5">
        <f>A8*B7</f>
        <v>15733.199999999999</v>
      </c>
      <c r="C8" s="14">
        <f>A8+B8</f>
        <v>57733.2</v>
      </c>
      <c r="D8" s="5">
        <f>C8*D7</f>
        <v>4457.0030399999996</v>
      </c>
      <c r="E8" s="7">
        <f>C8*E7</f>
        <v>2032.2086400000001</v>
      </c>
      <c r="F8" s="14">
        <f>C8+D8+E8</f>
        <v>64222.41167999999</v>
      </c>
      <c r="G8" s="14">
        <f>F8/12</f>
        <v>5351.8676399999995</v>
      </c>
      <c r="H8" s="14">
        <f>G8*5</f>
        <v>26759.338199999998</v>
      </c>
    </row>
    <row r="9" spans="1:8" ht="67" customHeight="1" x14ac:dyDescent="0.55000000000000004">
      <c r="A9" s="15" t="s">
        <v>3</v>
      </c>
      <c r="B9" s="16">
        <v>0.25</v>
      </c>
    </row>
    <row r="10" spans="1:8" ht="40" customHeight="1" x14ac:dyDescent="0.55000000000000004">
      <c r="A10" s="10" t="s">
        <v>8</v>
      </c>
      <c r="C10" s="17">
        <f>H8*B9</f>
        <v>6689.8345499999996</v>
      </c>
      <c r="D10" s="5"/>
      <c r="E10" s="18"/>
    </row>
    <row r="11" spans="1:8" ht="40.5" customHeight="1" x14ac:dyDescent="0.55000000000000004">
      <c r="A11" s="10" t="s">
        <v>14</v>
      </c>
      <c r="B11" s="19">
        <f>B9</f>
        <v>0.25</v>
      </c>
      <c r="C11" s="20">
        <f>C10*B11</f>
        <v>1672.4586374999999</v>
      </c>
    </row>
    <row r="12" spans="1:8" ht="53" customHeight="1" x14ac:dyDescent="0.6">
      <c r="A12" s="1" t="s">
        <v>7</v>
      </c>
      <c r="B12" s="38">
        <f>C10+C11</f>
        <v>8362.2931874999995</v>
      </c>
      <c r="C12" s="38"/>
    </row>
    <row r="13" spans="1:8" ht="83.5" customHeight="1" x14ac:dyDescent="0.55000000000000004"/>
  </sheetData>
  <mergeCells count="5">
    <mergeCell ref="B12:C12"/>
    <mergeCell ref="D4:E4"/>
    <mergeCell ref="A4:B4"/>
    <mergeCell ref="A1:F1"/>
    <mergeCell ref="A2:B2"/>
  </mergeCells>
  <pageMargins left="0.25" right="0.25" top="0.75" bottom="0.75" header="0.3" footer="0.3"/>
  <pageSetup scale="41" orientation="landscape" r:id="rId1"/>
  <headerFooter>
    <oddHeader xml:space="preserve">&amp;C&amp;"Times New Roman,Bold"&amp;14Massachusetts 
RESEA Staff Costs
2021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Partner Staff</vt:lpstr>
      <vt:lpstr>State Staff</vt:lpstr>
      <vt:lpstr>'State Staff'!Print_Area</vt:lpstr>
    </vt:vector>
  </TitlesOfParts>
  <Company>EOLWD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Goguen, Beth (EOL)</dc:creator>
  <cp:lastModifiedBy>Stadhard, Sacha (EOL)</cp:lastModifiedBy>
  <cp:lastPrinted>2022-03-03T22:37:45Z</cp:lastPrinted>
  <dcterms:created xsi:type="dcterms:W3CDTF">2017-01-10T17:14:30Z</dcterms:created>
  <dcterms:modified xsi:type="dcterms:W3CDTF">2023-01-20T18:25:53Z</dcterms:modified>
</cp:coreProperties>
</file>