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harts/style1.xml" ContentType="application/vnd.ms-office.chartsty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olors1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deborah_a_walcott_mass_gov/Documents/HomeDrive/_Hurley C Drive/FY27 IB/"/>
    </mc:Choice>
  </mc:AlternateContent>
  <xr:revisionPtr revIDLastSave="0" documentId="8_{40E64190-799C-4F8F-B2EA-2CE48911C29E}" xr6:coauthVersionLast="47" xr6:coauthVersionMax="47" xr10:uidLastSave="{00000000-0000-0000-0000-000000000000}"/>
  <bookViews>
    <workbookView xWindow="-110" yWindow="-110" windowWidth="19420" windowHeight="10300" activeTab="1" xr2:uid="{FA39C4F7-DEF4-42A6-B60C-BA648B4EB601}"/>
  </bookViews>
  <sheets>
    <sheet name="7330 FY27 XXX IB P-1" sheetId="1" r:id="rId1"/>
    <sheet name="7330 FY27 XXX IB P-2" sheetId="2" r:id="rId2"/>
    <sheet name="7330 FY27 XXX IB P-3 CHART" sheetId="3" r:id="rId3"/>
    <sheet name="FY26 PARTNER" sheetId="4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X27" i="1" l="1"/>
  <c r="X26" i="1"/>
  <c r="O27" i="1"/>
  <c r="P27" i="1" s="1"/>
  <c r="Q27" i="1" s="1"/>
  <c r="O26" i="1"/>
  <c r="P26" i="1" s="1"/>
  <c r="Q26" i="1" s="1"/>
  <c r="O25" i="1"/>
  <c r="P25" i="1" s="1"/>
  <c r="H27" i="1"/>
  <c r="H26" i="1"/>
  <c r="W37" i="2"/>
  <c r="V37" i="2"/>
  <c r="U37" i="2"/>
  <c r="T37" i="2"/>
  <c r="N37" i="2"/>
  <c r="M37" i="2"/>
  <c r="L37" i="2"/>
  <c r="K37" i="2"/>
  <c r="J37" i="2"/>
  <c r="I37" i="2"/>
  <c r="G37" i="2"/>
  <c r="F37" i="2"/>
  <c r="E37" i="2"/>
  <c r="X36" i="2"/>
  <c r="X33" i="2"/>
  <c r="X26" i="2"/>
  <c r="X17" i="2"/>
  <c r="X10" i="2"/>
  <c r="X6" i="2"/>
  <c r="O36" i="2"/>
  <c r="O35" i="2"/>
  <c r="O33" i="2"/>
  <c r="P33" i="2" s="1"/>
  <c r="Q33" i="2" s="1"/>
  <c r="O32" i="2"/>
  <c r="P32" i="2" s="1"/>
  <c r="O30" i="2"/>
  <c r="P30" i="2" s="1"/>
  <c r="Q30" i="2" s="1"/>
  <c r="O29" i="2"/>
  <c r="P29" i="2" s="1"/>
  <c r="Q29" i="2" s="1"/>
  <c r="O28" i="2"/>
  <c r="P28" i="2" s="1"/>
  <c r="O26" i="2"/>
  <c r="P26" i="2" s="1"/>
  <c r="Q26" i="2" s="1"/>
  <c r="O25" i="2"/>
  <c r="P25" i="2" s="1"/>
  <c r="Q25" i="2" s="1"/>
  <c r="O24" i="2"/>
  <c r="P24" i="2" s="1"/>
  <c r="Q24" i="2" s="1"/>
  <c r="O23" i="2"/>
  <c r="P23" i="2" s="1"/>
  <c r="Q23" i="2" s="1"/>
  <c r="O22" i="2"/>
  <c r="P22" i="2" s="1"/>
  <c r="Q22" i="2" s="1"/>
  <c r="O21" i="2"/>
  <c r="P21" i="2" s="1"/>
  <c r="Q21" i="2" s="1"/>
  <c r="O20" i="2"/>
  <c r="P20" i="2" s="1"/>
  <c r="Q20" i="2" s="1"/>
  <c r="O19" i="2"/>
  <c r="P19" i="2" s="1"/>
  <c r="O17" i="2"/>
  <c r="P17" i="2" s="1"/>
  <c r="Q17" i="2" s="1"/>
  <c r="O16" i="2"/>
  <c r="P16" i="2" s="1"/>
  <c r="Q16" i="2" s="1"/>
  <c r="O15" i="2"/>
  <c r="P15" i="2" s="1"/>
  <c r="O14" i="2"/>
  <c r="P14" i="2" s="1"/>
  <c r="Q14" i="2" s="1"/>
  <c r="O13" i="2"/>
  <c r="P13" i="2" s="1"/>
  <c r="Q13" i="2" s="1"/>
  <c r="O12" i="2"/>
  <c r="P12" i="2" s="1"/>
  <c r="Q12" i="2" s="1"/>
  <c r="O10" i="2"/>
  <c r="P10" i="2" s="1"/>
  <c r="Q10" i="2" s="1"/>
  <c r="O9" i="2"/>
  <c r="P9" i="2" s="1"/>
  <c r="Q9" i="2" s="1"/>
  <c r="O8" i="2"/>
  <c r="P8" i="2" s="1"/>
  <c r="P11" i="2" s="1"/>
  <c r="O6" i="2"/>
  <c r="P6" i="2" s="1"/>
  <c r="Q6" i="2" s="1"/>
  <c r="O5" i="2"/>
  <c r="P5" i="2" s="1"/>
  <c r="H33" i="2"/>
  <c r="R33" i="2" s="1"/>
  <c r="H26" i="2"/>
  <c r="R26" i="2" s="1"/>
  <c r="H17" i="2"/>
  <c r="R17" i="2" s="1"/>
  <c r="H16" i="2"/>
  <c r="R16" i="2" s="1"/>
  <c r="H10" i="2"/>
  <c r="R10" i="2" s="1"/>
  <c r="O17" i="1"/>
  <c r="P17" i="1" s="1"/>
  <c r="Q17" i="1" s="1"/>
  <c r="H25" i="1"/>
  <c r="H24" i="1"/>
  <c r="R24" i="1" s="1"/>
  <c r="H23" i="1"/>
  <c r="R23" i="1" s="1"/>
  <c r="H22" i="1"/>
  <c r="R22" i="1" s="1"/>
  <c r="H21" i="1"/>
  <c r="R21" i="1" s="1"/>
  <c r="H20" i="1"/>
  <c r="R20" i="1" s="1"/>
  <c r="H19" i="1"/>
  <c r="R19" i="1" s="1"/>
  <c r="H18" i="1"/>
  <c r="R18" i="1" s="1"/>
  <c r="H17" i="1"/>
  <c r="R17" i="1" s="1"/>
  <c r="H16" i="1"/>
  <c r="H15" i="1"/>
  <c r="H14" i="1"/>
  <c r="H13" i="1"/>
  <c r="H12" i="1"/>
  <c r="H11" i="1"/>
  <c r="H10" i="1"/>
  <c r="H9" i="1"/>
  <c r="H8" i="1"/>
  <c r="H7" i="1"/>
  <c r="H6" i="1"/>
  <c r="X29" i="2"/>
  <c r="X28" i="2"/>
  <c r="C3" i="3"/>
  <c r="X17" i="1"/>
  <c r="F34" i="2"/>
  <c r="F31" i="2"/>
  <c r="F27" i="2"/>
  <c r="F18" i="2"/>
  <c r="F11" i="2"/>
  <c r="F7" i="2"/>
  <c r="F28" i="1"/>
  <c r="H1" i="3"/>
  <c r="P3" i="2"/>
  <c r="O3" i="2"/>
  <c r="J3" i="2"/>
  <c r="W34" i="2"/>
  <c r="V34" i="2"/>
  <c r="U34" i="2"/>
  <c r="T34" i="2"/>
  <c r="O34" i="2"/>
  <c r="N34" i="2"/>
  <c r="M34" i="2"/>
  <c r="L34" i="2"/>
  <c r="K34" i="2"/>
  <c r="J34" i="2"/>
  <c r="I34" i="2"/>
  <c r="G34" i="2"/>
  <c r="E34" i="2"/>
  <c r="W31" i="2"/>
  <c r="V31" i="2"/>
  <c r="U31" i="2"/>
  <c r="T31" i="2"/>
  <c r="O31" i="2"/>
  <c r="N31" i="2"/>
  <c r="M31" i="2"/>
  <c r="L31" i="2"/>
  <c r="K31" i="2"/>
  <c r="J31" i="2"/>
  <c r="I31" i="2"/>
  <c r="G31" i="2"/>
  <c r="E31" i="2"/>
  <c r="W27" i="2"/>
  <c r="V27" i="2"/>
  <c r="U27" i="2"/>
  <c r="T27" i="2"/>
  <c r="O27" i="2"/>
  <c r="N27" i="2"/>
  <c r="M27" i="2"/>
  <c r="L27" i="2"/>
  <c r="K27" i="2"/>
  <c r="J27" i="2"/>
  <c r="I27" i="2"/>
  <c r="G27" i="2"/>
  <c r="E27" i="2"/>
  <c r="W18" i="2"/>
  <c r="V18" i="2"/>
  <c r="U18" i="2"/>
  <c r="T18" i="2"/>
  <c r="N18" i="2"/>
  <c r="M18" i="2"/>
  <c r="L18" i="2"/>
  <c r="K18" i="2"/>
  <c r="I18" i="2"/>
  <c r="E18" i="2"/>
  <c r="W11" i="2"/>
  <c r="V11" i="2"/>
  <c r="U11" i="2"/>
  <c r="T11" i="2"/>
  <c r="N11" i="2"/>
  <c r="M11" i="2"/>
  <c r="L11" i="2"/>
  <c r="K11" i="2"/>
  <c r="J11" i="2"/>
  <c r="I11" i="2"/>
  <c r="G11" i="2"/>
  <c r="E11" i="2"/>
  <c r="G18" i="2"/>
  <c r="W7" i="2"/>
  <c r="U7" i="2"/>
  <c r="T7" i="2"/>
  <c r="O7" i="2"/>
  <c r="N7" i="2"/>
  <c r="M7" i="2"/>
  <c r="L7" i="2"/>
  <c r="K7" i="2"/>
  <c r="J7" i="2"/>
  <c r="I7" i="2"/>
  <c r="H35" i="2"/>
  <c r="H36" i="2"/>
  <c r="H6" i="2"/>
  <c r="R6" i="2" s="1"/>
  <c r="H5" i="2"/>
  <c r="G7" i="2"/>
  <c r="E7" i="2"/>
  <c r="H29" i="2"/>
  <c r="R29" i="2" s="1"/>
  <c r="H28" i="2"/>
  <c r="X5" i="2"/>
  <c r="H20" i="2"/>
  <c r="R20" i="2" s="1"/>
  <c r="H21" i="2"/>
  <c r="R21" i="2" s="1"/>
  <c r="H22" i="2"/>
  <c r="R22" i="2" s="1"/>
  <c r="H32" i="2"/>
  <c r="H12" i="2"/>
  <c r="H8" i="2"/>
  <c r="H9" i="2"/>
  <c r="R9" i="2" s="1"/>
  <c r="H23" i="2"/>
  <c r="R23" i="2" s="1"/>
  <c r="H13" i="2"/>
  <c r="R13" i="2" s="1"/>
  <c r="H14" i="2"/>
  <c r="R14" i="2" s="1"/>
  <c r="H15" i="2"/>
  <c r="H24" i="2"/>
  <c r="R24" i="2" s="1"/>
  <c r="H25" i="2"/>
  <c r="R25" i="2" s="1"/>
  <c r="H30" i="2"/>
  <c r="R30" i="2" s="1"/>
  <c r="H19" i="2"/>
  <c r="G28" i="1"/>
  <c r="E28" i="1"/>
  <c r="W28" i="1"/>
  <c r="V28" i="1"/>
  <c r="U28" i="1"/>
  <c r="T28" i="1"/>
  <c r="N28" i="1"/>
  <c r="M28" i="1"/>
  <c r="L28" i="1"/>
  <c r="K28" i="1"/>
  <c r="I28" i="1"/>
  <c r="Q29" i="1"/>
  <c r="X21" i="2"/>
  <c r="X20" i="2"/>
  <c r="X19" i="2"/>
  <c r="M1" i="2"/>
  <c r="F1" i="2"/>
  <c r="A1" i="2"/>
  <c r="X25" i="1"/>
  <c r="X30" i="2"/>
  <c r="X25" i="2"/>
  <c r="X16" i="2"/>
  <c r="X24" i="2"/>
  <c r="X15" i="2"/>
  <c r="X35" i="2"/>
  <c r="X37" i="2" s="1"/>
  <c r="X14" i="2"/>
  <c r="X13" i="2"/>
  <c r="X23" i="2"/>
  <c r="X9" i="2"/>
  <c r="X8" i="2"/>
  <c r="X12" i="2"/>
  <c r="X32" i="2"/>
  <c r="X22" i="2"/>
  <c r="X16" i="1"/>
  <c r="O16" i="1"/>
  <c r="X15" i="1"/>
  <c r="O15" i="1"/>
  <c r="X14" i="1"/>
  <c r="O14" i="1"/>
  <c r="X13" i="1"/>
  <c r="O13" i="1"/>
  <c r="X12" i="1"/>
  <c r="O12" i="1"/>
  <c r="X11" i="1"/>
  <c r="O11" i="1"/>
  <c r="X10" i="1"/>
  <c r="O10" i="1"/>
  <c r="X9" i="1"/>
  <c r="O9" i="1"/>
  <c r="X8" i="1"/>
  <c r="O8" i="1"/>
  <c r="X7" i="1"/>
  <c r="O7" i="1"/>
  <c r="X6" i="1"/>
  <c r="O6" i="1"/>
  <c r="P35" i="2" l="1"/>
  <c r="O37" i="2"/>
  <c r="R12" i="2"/>
  <c r="R35" i="2"/>
  <c r="H37" i="2"/>
  <c r="R27" i="1"/>
  <c r="R26" i="1"/>
  <c r="S10" i="2"/>
  <c r="P36" i="2"/>
  <c r="Q32" i="2"/>
  <c r="R32" i="2" s="1"/>
  <c r="P34" i="2"/>
  <c r="Q28" i="2"/>
  <c r="R28" i="2" s="1"/>
  <c r="P31" i="2"/>
  <c r="Q19" i="2"/>
  <c r="R19" i="2" s="1"/>
  <c r="P27" i="2"/>
  <c r="O11" i="2"/>
  <c r="Q8" i="2"/>
  <c r="X34" i="2"/>
  <c r="Q34" i="2"/>
  <c r="H34" i="2"/>
  <c r="E12" i="3" s="1"/>
  <c r="X31" i="2"/>
  <c r="H31" i="2"/>
  <c r="E11" i="3" s="1"/>
  <c r="X27" i="2"/>
  <c r="X18" i="2"/>
  <c r="O18" i="2"/>
  <c r="J18" i="2"/>
  <c r="H18" i="2"/>
  <c r="E8" i="3" s="1"/>
  <c r="X11" i="2"/>
  <c r="H11" i="2"/>
  <c r="E13" i="3" s="1"/>
  <c r="H27" i="2"/>
  <c r="E9" i="3" s="1"/>
  <c r="S29" i="2"/>
  <c r="Q27" i="2"/>
  <c r="Q31" i="2"/>
  <c r="S33" i="2"/>
  <c r="S30" i="2"/>
  <c r="Q5" i="2"/>
  <c r="S12" i="2"/>
  <c r="S13" i="2"/>
  <c r="S14" i="2"/>
  <c r="S16" i="2"/>
  <c r="S20" i="2"/>
  <c r="S21" i="2"/>
  <c r="S22" i="2"/>
  <c r="S23" i="2"/>
  <c r="S24" i="2"/>
  <c r="S25" i="2"/>
  <c r="S9" i="2"/>
  <c r="S35" i="2"/>
  <c r="S6" i="2"/>
  <c r="X7" i="2"/>
  <c r="P7" i="2"/>
  <c r="H7" i="2"/>
  <c r="E10" i="3" s="1"/>
  <c r="X28" i="1"/>
  <c r="O28" i="1"/>
  <c r="J28" i="1"/>
  <c r="H28" i="1"/>
  <c r="E7" i="3" s="1"/>
  <c r="S29" i="1"/>
  <c r="S27" i="1"/>
  <c r="S26" i="1"/>
  <c r="S24" i="1"/>
  <c r="S23" i="1"/>
  <c r="S17" i="1"/>
  <c r="S18" i="1"/>
  <c r="Q25" i="1"/>
  <c r="R25" i="1" s="1"/>
  <c r="P6" i="1"/>
  <c r="P18" i="2"/>
  <c r="P7" i="1"/>
  <c r="P12" i="1"/>
  <c r="P11" i="1"/>
  <c r="P10" i="1"/>
  <c r="P8" i="1"/>
  <c r="P16" i="1"/>
  <c r="P15" i="1"/>
  <c r="P14" i="1"/>
  <c r="P13" i="1"/>
  <c r="P9" i="1"/>
  <c r="P37" i="2" l="1"/>
  <c r="Q35" i="2"/>
  <c r="Q36" i="2"/>
  <c r="R36" i="2" s="1"/>
  <c r="S32" i="2"/>
  <c r="R34" i="2"/>
  <c r="S28" i="2"/>
  <c r="S31" i="2" s="1"/>
  <c r="R31" i="2"/>
  <c r="S19" i="2"/>
  <c r="S27" i="2" s="1"/>
  <c r="R27" i="2"/>
  <c r="Q11" i="2"/>
  <c r="R8" i="2"/>
  <c r="Q7" i="2"/>
  <c r="R5" i="2"/>
  <c r="S34" i="2"/>
  <c r="Q15" i="2"/>
  <c r="P28" i="1"/>
  <c r="S25" i="1"/>
  <c r="Q7" i="1"/>
  <c r="R7" i="1" s="1"/>
  <c r="Q8" i="1"/>
  <c r="R8" i="1" s="1"/>
  <c r="S8" i="1" s="1"/>
  <c r="Q9" i="1"/>
  <c r="R9" i="1" s="1"/>
  <c r="S9" i="1" s="1"/>
  <c r="S19" i="1"/>
  <c r="S21" i="1"/>
  <c r="S20" i="1"/>
  <c r="S22" i="1"/>
  <c r="Q10" i="1"/>
  <c r="R10" i="1" s="1"/>
  <c r="S10" i="1" s="1"/>
  <c r="Q11" i="1"/>
  <c r="R11" i="1" s="1"/>
  <c r="S11" i="1" s="1"/>
  <c r="Q12" i="1"/>
  <c r="R12" i="1" s="1"/>
  <c r="S12" i="1" s="1"/>
  <c r="Q13" i="1"/>
  <c r="R13" i="1" s="1"/>
  <c r="S13" i="1" s="1"/>
  <c r="Q14" i="1"/>
  <c r="R14" i="1" s="1"/>
  <c r="S14" i="1" s="1"/>
  <c r="Q15" i="1"/>
  <c r="R15" i="1" s="1"/>
  <c r="S15" i="1" s="1"/>
  <c r="Q16" i="1"/>
  <c r="R16" i="1" s="1"/>
  <c r="S16" i="1" s="1"/>
  <c r="Q6" i="1"/>
  <c r="R6" i="1" s="1"/>
  <c r="Q37" i="2" l="1"/>
  <c r="R37" i="2"/>
  <c r="S36" i="2"/>
  <c r="S37" i="2" s="1"/>
  <c r="R7" i="2"/>
  <c r="S5" i="2"/>
  <c r="S7" i="2" s="1"/>
  <c r="R28" i="1"/>
  <c r="S7" i="1"/>
  <c r="S8" i="2"/>
  <c r="S11" i="2" s="1"/>
  <c r="R11" i="2"/>
  <c r="Q18" i="2"/>
  <c r="R15" i="2"/>
  <c r="R18" i="2" s="1"/>
  <c r="S15" i="2"/>
  <c r="S18" i="2" s="1"/>
  <c r="V7" i="2"/>
  <c r="S6" i="1"/>
  <c r="S28" i="1" s="1"/>
  <c r="Q2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tc={AE709DEE-FE94-4A0D-816E-B6DF8FC17CF9}</author>
    <author>tc={84927042-F5AA-42BA-99EF-3EDAE3983F77}</author>
  </authors>
  <commentList>
    <comment ref="V5" authorId="0" shapeId="0" xr:uid="{AE709DEE-FE94-4A0D-816E-B6DF8FC17CF9}">
      <text>
        <t>[Threaded comment]
Your version of Excel allows you to read this threaded comment; however, any edits to it will get removed if the file is opened in a newer version of Excel. Learn more: https://go.microsoft.com/fwlink/?linkid=870924
Comment:
    What are these for?</t>
      </text>
    </comment>
    <comment ref="B16" authorId="1" shapeId="0" xr:uid="{84927042-F5AA-42BA-99EF-3EDAE3983F77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all active $$ be listed?  Should it say, for example, FUIREA 22, 23, 24?  Or 3 different lines?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tc={6F4053B7-FCD4-4FA6-A110-A4D2831C8B37}</author>
  </authors>
  <commentList>
    <comment ref="B4" authorId="0" shapeId="0" xr:uid="{6F4053B7-FCD4-4FA6-A110-A4D2831C8B37}">
      <text>
        <t>[Threaded comment]
Your version of Excel allows you to read this threaded comment; however, any edits to it will get removed if the file is opened in a newer version of Excel. Learn more: https://go.microsoft.com/fwlink/?linkid=870924
Comment:
    Why are these on page 2?</t>
      </text>
    </comment>
  </commentList>
</comments>
</file>

<file path=xl/sharedStrings.xml><?xml version="1.0" encoding="utf-8"?>
<sst xmlns="http://schemas.openxmlformats.org/spreadsheetml/2006/main" count="224" uniqueCount="140">
  <si>
    <t>AREA</t>
  </si>
  <si>
    <t>DATE</t>
  </si>
  <si>
    <t>PAGE-1</t>
  </si>
  <si>
    <t>.3560+.0221</t>
  </si>
  <si>
    <t>STATE RETAINED FUNDS</t>
  </si>
  <si>
    <t>Program</t>
  </si>
  <si>
    <t>Phase</t>
  </si>
  <si>
    <t>Program Name</t>
  </si>
  <si>
    <t>Carry-in</t>
  </si>
  <si>
    <t>New Funding</t>
  </si>
  <si>
    <t>Available</t>
  </si>
  <si>
    <t>Personnel</t>
  </si>
  <si>
    <t>Fringe</t>
  </si>
  <si>
    <t>Premises</t>
  </si>
  <si>
    <t>Telephone</t>
  </si>
  <si>
    <t>Travel</t>
  </si>
  <si>
    <t>NPS-Other</t>
  </si>
  <si>
    <t xml:space="preserve">State Indirect </t>
  </si>
  <si>
    <t>AS&amp;T</t>
  </si>
  <si>
    <t>Remaining</t>
  </si>
  <si>
    <t>STATE FTEs</t>
  </si>
  <si>
    <t>LOCAL FTEs</t>
  </si>
  <si>
    <t>VACANCIES</t>
  </si>
  <si>
    <t>Additional Field1</t>
  </si>
  <si>
    <t>K105</t>
  </si>
  <si>
    <t>WP90% FY26</t>
  </si>
  <si>
    <t>K107</t>
  </si>
  <si>
    <t>WP 10% FY26</t>
  </si>
  <si>
    <t>STOSCC2025</t>
  </si>
  <si>
    <t>K184</t>
  </si>
  <si>
    <t>STATE ONE STOP</t>
  </si>
  <si>
    <t>K109</t>
  </si>
  <si>
    <t>K110</t>
  </si>
  <si>
    <t>K130</t>
  </si>
  <si>
    <t>WIOA ADULT FY26</t>
  </si>
  <si>
    <t>6501</t>
  </si>
  <si>
    <t>WIOA YOUTH FY26</t>
  </si>
  <si>
    <t>WIOA DWK FY26</t>
  </si>
  <si>
    <t>WTRUSTF25</t>
  </si>
  <si>
    <t>K259</t>
  </si>
  <si>
    <t>WTF ADMIN FY26</t>
  </si>
  <si>
    <t>K264</t>
  </si>
  <si>
    <t>WTF FY26</t>
  </si>
  <si>
    <t>FUIREA25</t>
  </si>
  <si>
    <t>UIRE</t>
  </si>
  <si>
    <t>RESEA FY26 7/1/25-6/30/26</t>
  </si>
  <si>
    <t>K103</t>
  </si>
  <si>
    <t>6523</t>
  </si>
  <si>
    <t>15% STATEWIDE DISCRETIONARY</t>
  </si>
  <si>
    <t>6507</t>
  </si>
  <si>
    <t>NPS STATE STAFF</t>
  </si>
  <si>
    <t>DLS FUNDS</t>
  </si>
  <si>
    <t>DLS LOCAL STATE STAFF-NPS</t>
  </si>
  <si>
    <t>SPSS 2024</t>
  </si>
  <si>
    <t>K227</t>
  </si>
  <si>
    <t>DTA SPSS 2026</t>
  </si>
  <si>
    <t>SNAP EXPANSION</t>
  </si>
  <si>
    <t>SHELTER</t>
  </si>
  <si>
    <t>TOTAL</t>
  </si>
  <si>
    <t>PAGE-2</t>
  </si>
  <si>
    <t>NPS-OTHER</t>
  </si>
  <si>
    <t>MA DPH SSYI</t>
  </si>
  <si>
    <t>Safe &amp; Successful Youth Initiative</t>
  </si>
  <si>
    <t>DTA CIES</t>
  </si>
  <si>
    <t>DTA CIES Earned Funds</t>
  </si>
  <si>
    <t>DOE Infrastructure</t>
  </si>
  <si>
    <t>K123</t>
  </si>
  <si>
    <t>YouthWorks 2026</t>
  </si>
  <si>
    <t>YOUTHWORKS 26</t>
  </si>
  <si>
    <t>ABLE</t>
  </si>
  <si>
    <t>K246</t>
  </si>
  <si>
    <t>DESE Connect Act</t>
  </si>
  <si>
    <t>DESE Connecting Activities</t>
  </si>
  <si>
    <t>MCB</t>
  </si>
  <si>
    <t>K222</t>
  </si>
  <si>
    <t>MRC</t>
  </si>
  <si>
    <t>K133</t>
  </si>
  <si>
    <t>Job Corps</t>
  </si>
  <si>
    <t>NDWG</t>
  </si>
  <si>
    <t>ARPA (U-Nav)</t>
  </si>
  <si>
    <t>KD80</t>
  </si>
  <si>
    <t>FSTATEARPA</t>
  </si>
  <si>
    <t>CWI (SCESP)</t>
  </si>
  <si>
    <t xml:space="preserve">DOE-WDB Support  </t>
  </si>
  <si>
    <t>K228</t>
  </si>
  <si>
    <t xml:space="preserve">MA SCSEP </t>
  </si>
  <si>
    <t>K116</t>
  </si>
  <si>
    <t>FED-FORMULA</t>
  </si>
  <si>
    <t>FED-ISA</t>
  </si>
  <si>
    <t>STATE-ISA</t>
  </si>
  <si>
    <t>STATE-OS</t>
  </si>
  <si>
    <t>TRUST</t>
  </si>
  <si>
    <t>PRIVATE-NON PROFIT</t>
  </si>
  <si>
    <t>CHART CATEGORIES</t>
  </si>
  <si>
    <t>COMCORP</t>
  </si>
  <si>
    <t>FF</t>
  </si>
  <si>
    <t>FI</t>
  </si>
  <si>
    <t>SI</t>
  </si>
  <si>
    <t>SO</t>
  </si>
  <si>
    <t>TR</t>
  </si>
  <si>
    <t>CC</t>
  </si>
  <si>
    <t>NP</t>
  </si>
  <si>
    <t>FUIRES26</t>
  </si>
  <si>
    <t>RESEA FY27</t>
  </si>
  <si>
    <t>FY27 INTEGRATED BUDGET-IB</t>
  </si>
  <si>
    <t>?</t>
  </si>
  <si>
    <t>DCSSCSEP</t>
  </si>
  <si>
    <t>RETAINED</t>
  </si>
  <si>
    <t>CONTRACT</t>
  </si>
  <si>
    <t>REMAINING</t>
  </si>
  <si>
    <t>TOTAL FTE</t>
  </si>
  <si>
    <t>FES2026</t>
  </si>
  <si>
    <t>FES2027</t>
  </si>
  <si>
    <t>WP90% FY27</t>
  </si>
  <si>
    <t>WP 10% FY27</t>
  </si>
  <si>
    <t>FVETS2026</t>
  </si>
  <si>
    <t>FVETS2027</t>
  </si>
  <si>
    <t>FWIAADT26</t>
  </si>
  <si>
    <t>WIOA ADULT FY27</t>
  </si>
  <si>
    <t>WIOA YOUTH FY27</t>
  </si>
  <si>
    <t>WIOA DWK FY27</t>
  </si>
  <si>
    <t>FUI2027</t>
  </si>
  <si>
    <t>FWIAADT27</t>
  </si>
  <si>
    <t>FWIAYTH26</t>
  </si>
  <si>
    <t>FWIAYTH27</t>
  </si>
  <si>
    <t>FWIADWK26</t>
  </si>
  <si>
    <t>FWIADWK27</t>
  </si>
  <si>
    <t>TOTAL FTEs</t>
  </si>
  <si>
    <t xml:space="preserve">TOTAL </t>
  </si>
  <si>
    <t>Page1 &amp; Page 2</t>
  </si>
  <si>
    <t>CODE</t>
  </si>
  <si>
    <t>LOCAL TITLE</t>
  </si>
  <si>
    <t>Carry-in Retained</t>
  </si>
  <si>
    <t>NPS Rapid Response</t>
  </si>
  <si>
    <t>NPS DVOP FY26 (1 Quarter)</t>
  </si>
  <si>
    <t>NPS DVOP FY27 (3 Quarters)</t>
  </si>
  <si>
    <t>NPS LVER2026</t>
  </si>
  <si>
    <t>NPS LVER2027</t>
  </si>
  <si>
    <t>NPS DUA FUNDS (Hearings)</t>
  </si>
  <si>
    <t>CHART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</si>
</sst>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</numFmts>
  <fonts count="18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33CC"/>
      <name val="Calibri"/>
      <family val="2"/>
      <scheme val="minor"/>
    </font>
    <font>
      <b/>
      <sz val="11"/>
      <color rgb="FF0033CC"/>
      <name val="Calibri"/>
      <family val="2"/>
      <scheme val="minor"/>
    </font>
    <font>
      <sz val="10"/>
      <name val="Calibri"/>
      <family val="2"/>
      <scheme val="minor"/>
    </font>
    <font>
      <sz val="10"/>
      <color rgb="FF0033CC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rgb="FFC7FDD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43" fontId="5" fillId="0" borderId="0" applyFont="0" applyFill="0" applyBorder="0" applyAlignment="0" applyProtection="0"/>
  </cellStyleXfs>
  <cellXfs count="62">
    <xf numFmtId="0" fontId="0" fillId="0" borderId="0" xfId="0"/>
    <xf numFmtId="0" fontId="6" fillId="0" borderId="0" xfId="0" applyFont="1"/>
    <xf numFmtId="49" fontId="0" fillId="0" borderId="0" xfId="0" applyNumberFormat="1"/>
    <xf numFmtId="0" fontId="7" fillId="0" borderId="1" xfId="0" applyFont="1" applyBorder="1"/>
    <xf numFmtId="0" fontId="0" fillId="0" borderId="1" xfId="0" applyBorder="1"/>
    <xf numFmtId="14" fontId="0" fillId="0" borderId="1" xfId="0" applyNumberFormat="1" applyBorder="1"/>
    <xf numFmtId="0" fontId="0" fillId="0" borderId="0" xfId="0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164" fontId="0" fillId="0" borderId="0" xfId="0" applyNumberFormat="1" applyAlignment="1">
      <alignment horizontal="center" vertical="center"/>
    </xf>
    <xf numFmtId="0" fontId="0" fillId="5" borderId="2" xfId="0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0" fontId="3" fillId="2" borderId="2" xfId="3" applyBorder="1" applyAlignment="1">
      <alignment horizontal="center" vertical="center"/>
    </xf>
    <xf numFmtId="0" fontId="13" fillId="3" borderId="2" xfId="5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14" fillId="7" borderId="2" xfId="0" applyNumberFormat="1" applyFont="1" applyFill="1" applyBorder="1" applyAlignment="1">
      <alignment horizontal="left"/>
    </xf>
    <xf numFmtId="49" fontId="14" fillId="0" borderId="2" xfId="0" applyNumberFormat="1" applyFont="1" applyBorder="1"/>
    <xf numFmtId="44" fontId="0" fillId="0" borderId="2" xfId="2" applyFont="1" applyBorder="1"/>
    <xf numFmtId="44" fontId="0" fillId="6" borderId="2" xfId="2" applyFont="1" applyFill="1" applyBorder="1"/>
    <xf numFmtId="2" fontId="12" fillId="0" borderId="2" xfId="2" applyNumberFormat="1" applyFont="1" applyBorder="1"/>
    <xf numFmtId="44" fontId="0" fillId="0" borderId="0" xfId="2" applyFont="1"/>
    <xf numFmtId="2" fontId="12" fillId="0" borderId="2" xfId="0" applyNumberFormat="1" applyFont="1" applyBorder="1"/>
    <xf numFmtId="0" fontId="0" fillId="0" borderId="2" xfId="0" applyBorder="1"/>
    <xf numFmtId="49" fontId="0" fillId="7" borderId="2" xfId="0" applyNumberFormat="1" applyFill="1" applyBorder="1" applyAlignment="1">
      <alignment horizontal="left"/>
    </xf>
    <xf numFmtId="49" fontId="0" fillId="0" borderId="2" xfId="0" applyNumberFormat="1" applyBorder="1"/>
    <xf numFmtId="49" fontId="0" fillId="7" borderId="2" xfId="0" applyNumberFormat="1" applyFill="1" applyBorder="1"/>
    <xf numFmtId="0" fontId="15" fillId="0" borderId="0" xfId="0" applyFont="1"/>
    <xf numFmtId="44" fontId="0" fillId="0" borderId="0" xfId="0" applyNumberFormat="1"/>
    <xf numFmtId="49" fontId="15" fillId="0" borderId="0" xfId="0" applyNumberFormat="1" applyFont="1"/>
    <xf numFmtId="49" fontId="7" fillId="0" borderId="0" xfId="0" applyNumberFormat="1" applyFont="1"/>
    <xf numFmtId="0" fontId="6" fillId="0" borderId="1" xfId="0" applyFont="1" applyBorder="1"/>
    <xf numFmtId="0" fontId="0" fillId="0" borderId="0" xfId="0" applyAlignment="1">
      <alignment horizontal="center"/>
    </xf>
    <xf numFmtId="43" fontId="0" fillId="0" borderId="2" xfId="1" applyFont="1" applyBorder="1"/>
    <xf numFmtId="43" fontId="0" fillId="6" borderId="2" xfId="1" applyFont="1" applyFill="1" applyBorder="1"/>
    <xf numFmtId="43" fontId="0" fillId="7" borderId="2" xfId="1" applyFont="1" applyFill="1" applyBorder="1"/>
    <xf numFmtId="0" fontId="16" fillId="2" borderId="2" xfId="3" applyFont="1" applyBorder="1" applyAlignment="1">
      <alignment horizontal="center" vertical="center"/>
    </xf>
    <xf numFmtId="0" fontId="17" fillId="8" borderId="2" xfId="4" applyFont="1" applyFill="1" applyBorder="1" applyAlignment="1">
      <alignment horizontal="center" vertical="center"/>
    </xf>
    <xf numFmtId="0" fontId="4" fillId="3" borderId="2" xfId="5" applyFont="1" applyBorder="1" applyAlignment="1">
      <alignment horizontal="center"/>
    </xf>
    <xf numFmtId="49" fontId="0" fillId="0" borderId="0" xfId="0" applyNumberFormat="1" applyAlignment="1">
      <alignment horizontal="center"/>
    </xf>
    <xf numFmtId="49" fontId="15" fillId="7" borderId="2" xfId="0" applyNumberFormat="1" applyFont="1" applyFill="1" applyBorder="1" applyAlignment="1">
      <alignment horizontal="center"/>
    </xf>
    <xf numFmtId="49" fontId="15" fillId="0" borderId="0" xfId="0" applyNumberFormat="1" applyFont="1" applyAlignment="1">
      <alignment horizontal="center"/>
    </xf>
    <xf numFmtId="0" fontId="11" fillId="9" borderId="2" xfId="0" applyFont="1" applyFill="1" applyBorder="1" applyAlignment="1">
      <alignment horizontal="center" vertical="center"/>
    </xf>
    <xf numFmtId="43" fontId="11" fillId="0" borderId="2" xfId="1" applyFont="1" applyBorder="1"/>
    <xf numFmtId="49" fontId="11" fillId="9" borderId="2" xfId="0" applyNumberFormat="1" applyFont="1" applyFill="1" applyBorder="1"/>
    <xf numFmtId="49" fontId="12" fillId="9" borderId="2" xfId="0" applyNumberFormat="1" applyFont="1" applyFill="1" applyBorder="1" applyAlignment="1">
      <alignment horizontal="center"/>
    </xf>
    <xf numFmtId="44" fontId="11" fillId="9" borderId="2" xfId="2" applyFont="1" applyFill="1" applyBorder="1"/>
    <xf numFmtId="0" fontId="11" fillId="0" borderId="0" xfId="0" applyFont="1"/>
    <xf numFmtId="0" fontId="14" fillId="7" borderId="2" xfId="0" applyFont="1" applyFill="1" applyBorder="1" applyAlignment="1">
      <alignment horizontal="left" vertical="center" wrapText="1"/>
    </xf>
    <xf numFmtId="0" fontId="14" fillId="7" borderId="2" xfId="0" applyFont="1" applyFill="1" applyBorder="1" applyAlignment="1">
      <alignment horizontal="center" vertical="center"/>
    </xf>
    <xf numFmtId="0" fontId="17" fillId="9" borderId="2" xfId="4" applyFont="1" applyFill="1" applyBorder="1" applyAlignment="1">
      <alignment horizontal="center" vertical="center"/>
    </xf>
    <xf numFmtId="43" fontId="11" fillId="9" borderId="2" xfId="1" applyFont="1" applyFill="1" applyBorder="1"/>
    <xf numFmtId="0" fontId="14" fillId="7" borderId="2" xfId="0" applyFont="1" applyFill="1" applyBorder="1" applyAlignment="1">
      <alignment horizontal="left" wrapText="1"/>
    </xf>
    <xf numFmtId="2" fontId="12" fillId="6" borderId="2" xfId="2" applyNumberFormat="1" applyFont="1" applyFill="1" applyBorder="1"/>
    <xf numFmtId="2" fontId="12" fillId="6" borderId="2" xfId="0" applyNumberFormat="1" applyFont="1" applyFill="1" applyBorder="1"/>
    <xf numFmtId="0" fontId="0" fillId="6" borderId="2" xfId="0" applyFill="1" applyBorder="1"/>
    <xf numFmtId="14" fontId="0" fillId="0" borderId="0" xfId="0" applyNumberFormat="1"/>
    <xf numFmtId="0" fontId="0" fillId="5" borderId="2" xfId="0" applyFill="1" applyBorder="1" applyAlignment="1">
      <alignment horizontal="center" vertical="center" wrapText="1"/>
    </xf>
    <xf numFmtId="0" fontId="13" fillId="3" borderId="2" xfId="5" applyFont="1" applyBorder="1"/>
  </cellXfs>
  <cellStyles count="7">
    <cellStyle name="20% - Accent1 3" xfId="5" xr:uid="{D2C7218B-AC15-4266-A48B-E0DADD624662}"/>
    <cellStyle name="20% - Accent2 3" xfId="4" xr:uid="{79070055-D714-492A-B904-DA337832D3FD}"/>
    <cellStyle name="Comma" xfId="1" builtinId="3"/>
    <cellStyle name="Comma 2" xfId="6" xr:uid="{24DBB4E3-F48D-4F5C-A759-01C40426A493}"/>
    <cellStyle name="Currency" xfId="2" builtinId="4"/>
    <cellStyle name="Good" xfId="3" builtinId="26"/>
    <cellStyle name="Normal" xfId="0" builtinId="0"/>
  </cellStyles>
  <dxfs count="0"/>
  <tableStyles count="0" defaultTableStyle="TableStyleMedium2" defaultPivotStyle="PivotStyleLight16"/>
  <colors>
    <mruColors>
      <color rgb="FF0033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FY27 IB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5DB-4D1B-B517-0E0A1EB6207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5DB-4D1B-B517-0E0A1EB6207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5DB-4D1B-B517-0E0A1EB6207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5DB-4D1B-B517-0E0A1EB6207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5DB-4D1B-B517-0E0A1EB6207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5DB-4D1B-B517-0E0A1EB6207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5DB-4D1B-B517-0E0A1EB6207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multiLvlStrRef>
              <c:f>'7330 FY27 XXX IB P-3 CHART'!$B$7:$D$13</c:f>
              <c:multiLvlStrCache>
                <c:ptCount val="7"/>
                <c:lvl>
                  <c:pt idx="0">
                    <c:v>FF</c:v>
                  </c:pt>
                  <c:pt idx="1">
                    <c:v>FI</c:v>
                  </c:pt>
                  <c:pt idx="2">
                    <c:v>SI</c:v>
                  </c:pt>
                  <c:pt idx="3">
                    <c:v>SO</c:v>
                  </c:pt>
                  <c:pt idx="4">
                    <c:v>TR</c:v>
                  </c:pt>
                  <c:pt idx="5">
                    <c:v>NP</c:v>
                  </c:pt>
                  <c:pt idx="6">
                    <c:v>CC</c:v>
                  </c:pt>
                </c:lvl>
                <c:lvl>
                  <c:pt idx="0">
                    <c:v>FED-FORMULA</c:v>
                  </c:pt>
                  <c:pt idx="1">
                    <c:v>FED-ISA</c:v>
                  </c:pt>
                  <c:pt idx="2">
                    <c:v>STATE-ISA</c:v>
                  </c:pt>
                  <c:pt idx="3">
                    <c:v>STATE-OS</c:v>
                  </c:pt>
                  <c:pt idx="4">
                    <c:v>TRUST</c:v>
                  </c:pt>
                  <c:pt idx="5">
                    <c:v>PRIVATE-NON PROFIT</c:v>
                  </c:pt>
                  <c:pt idx="6">
                    <c:v>COMCORP</c:v>
                  </c:pt>
                </c:lvl>
              </c:multiLvlStrCache>
            </c:multiLvlStrRef>
          </c:cat>
          <c:val>
            <c:numRef>
              <c:f>'7330 FY27 XXX IB P-3 CHART'!$E$7:$E$13</c:f>
              <c:numCache>
                <c:formatCode>_("$"* #,##0.00_);_("$"* \(#,##0.00\);_("$"* "-"??_);_(@_)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43-4917-B51F-2EE98CBAE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552450</xdr:colOff>
      <xdr:row>4</xdr:row>
      <xdr:rowOff>22224</xdr:rowOff>
    </xdr:from>
    <xdr:to>
      <xdr:col>15</xdr:col>
      <xdr:colOff>552450</xdr:colOff>
      <xdr:row>27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FA3A501-94E3-31E6-9D80-1E5846173F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29</xdr:col>
      <xdr:colOff>152400</xdr:colOff>
      <xdr:row>53</xdr:row>
      <xdr:rowOff>152400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78234B51-E6A3-8FDC-CBF8-AC3C43DF9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17600" y="330200"/>
          <a:ext cx="15240000" cy="85725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Goguen, Beth (DCS)" id="{504AAC3E-A310-47C4-8032-416FC3E24E07}" userId="S::Elizabeth.M.Goguen@mass.gov::9c82a5df-88d4-4145-85ea-76655414713d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V5" dT="2024-07-30T23:52:27.71" personId="{504AAC3E-A310-47C4-8032-416FC3E24E07}" id="{AE709DEE-FE94-4A0D-816E-B6DF8FC17CF9}">
    <text>What are these for?</text>
  </threadedComment>
  <threadedComment ref="B16" dT="2024-07-30T23:36:42.55" personId="{504AAC3E-A310-47C4-8032-416FC3E24E07}" id="{84927042-F5AA-42BA-99EF-3EDAE3983F77}">
    <text>Should all active $$ be listed?  Should it say, for example, FUIREA 22, 23, 24?  Or 3 different lines?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4" dT="2024-07-30T23:57:06.27" personId="{504AAC3E-A310-47C4-8032-416FC3E24E07}" id="{6F4053B7-FCD4-4FA6-A110-A4D2831C8B37}">
    <text>Why are these on page 2?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CA41F-9C7C-45AB-A685-B073AFAC43D7}">
  <sheetPr>
    <tabColor rgb="FF019EAF"/>
    <pageSetUpPr fitToPage="1"/>
  </sheetPr>
  <dimension ref="A1:Y31"/>
  <sheetViews>
    <sheetView topLeftCell="A2" zoomScale="85" workbookViewId="0">
      <selection activeCell="G8" sqref="G8"/>
    </sheetView>
  </sheetViews>
  <sheetFormatPr defaultRowHeight="13" x14ac:dyDescent="0.3"/>
  <cols>
    <col min="2" max="2" width="28.8984375" style="2" customWidth="1"/>
    <col min="3" max="3" width="8.796875" style="42"/>
    <col min="4" max="4" width="28.8984375" style="2" customWidth="1"/>
    <col min="5" max="5" width="12.69921875" bestFit="1" customWidth="1"/>
    <col min="6" max="6" width="14.796875" customWidth="1"/>
    <col min="7" max="7" width="14.296875" bestFit="1" customWidth="1"/>
    <col min="8" max="8" width="15.69921875" customWidth="1"/>
    <col min="9" max="11" width="12.69921875" bestFit="1" customWidth="1"/>
    <col min="12" max="12" width="10.8984375" customWidth="1"/>
    <col min="13" max="13" width="10.09765625" bestFit="1" customWidth="1"/>
    <col min="14" max="14" width="14.69921875" customWidth="1"/>
    <col min="15" max="15" width="15.296875" customWidth="1"/>
    <col min="16" max="17" width="14.09765625" customWidth="1"/>
    <col min="18" max="18" width="14.5" bestFit="1" customWidth="1"/>
    <col min="19" max="19" width="14.3984375" customWidth="1"/>
    <col min="20" max="20" width="11.59765625" customWidth="1"/>
    <col min="21" max="23" width="16.296875" bestFit="1" customWidth="1"/>
    <col min="24" max="24" width="16.09765625" customWidth="1"/>
  </cols>
  <sheetData>
    <row r="1" spans="1:25" ht="23.5" x14ac:dyDescent="0.55000000000000004">
      <c r="A1" s="1" t="s">
        <v>104</v>
      </c>
      <c r="E1" s="1" t="s">
        <v>0</v>
      </c>
      <c r="F1" s="34" t="s">
        <v>131</v>
      </c>
      <c r="G1" s="4"/>
      <c r="H1" s="3"/>
      <c r="I1" s="4"/>
      <c r="L1" s="1" t="s">
        <v>1</v>
      </c>
      <c r="M1" s="5">
        <v>46204</v>
      </c>
      <c r="N1" s="4"/>
      <c r="O1" s="6"/>
      <c r="P1" s="6"/>
      <c r="Q1" s="6"/>
    </row>
    <row r="2" spans="1:25" ht="23.5" x14ac:dyDescent="0.55000000000000004">
      <c r="A2" s="1" t="s">
        <v>2</v>
      </c>
      <c r="D2" s="33"/>
      <c r="E2" s="1"/>
      <c r="F2" s="1"/>
      <c r="G2" s="7"/>
      <c r="H2" s="7"/>
      <c r="J2" t="s">
        <v>3</v>
      </c>
      <c r="K2" s="8"/>
      <c r="L2" s="9"/>
      <c r="M2" s="8"/>
      <c r="N2" s="8"/>
      <c r="O2" s="6">
        <v>6.1100000000000002E-2</v>
      </c>
      <c r="P2" s="10">
        <v>8.8999999999999996E-2</v>
      </c>
      <c r="Q2" s="10"/>
    </row>
    <row r="3" spans="1:25" ht="11.15" customHeight="1" x14ac:dyDescent="0.55000000000000004">
      <c r="A3" s="1"/>
      <c r="E3" s="1"/>
      <c r="F3" s="1"/>
      <c r="G3" s="7"/>
      <c r="H3" s="7"/>
      <c r="I3" s="60" t="s">
        <v>4</v>
      </c>
      <c r="J3" s="60"/>
      <c r="K3" s="60"/>
      <c r="L3" s="60"/>
      <c r="M3" s="60"/>
      <c r="N3" s="60"/>
      <c r="O3" s="60"/>
      <c r="P3" s="60"/>
      <c r="Q3" s="11"/>
    </row>
    <row r="4" spans="1:25" x14ac:dyDescent="0.3">
      <c r="J4" s="12"/>
      <c r="K4" s="6"/>
      <c r="L4" s="6"/>
      <c r="M4" s="6"/>
      <c r="N4" s="6"/>
      <c r="O4" s="12"/>
      <c r="P4" s="12"/>
      <c r="Q4" s="12"/>
      <c r="R4" s="6"/>
    </row>
    <row r="5" spans="1:25" ht="14.5" x14ac:dyDescent="0.35">
      <c r="A5" s="13" t="s">
        <v>130</v>
      </c>
      <c r="B5" s="14" t="s">
        <v>5</v>
      </c>
      <c r="C5" s="15" t="s">
        <v>6</v>
      </c>
      <c r="D5" s="14" t="s">
        <v>7</v>
      </c>
      <c r="E5" s="13" t="s">
        <v>8</v>
      </c>
      <c r="F5" s="13" t="s">
        <v>132</v>
      </c>
      <c r="G5" s="13" t="s">
        <v>9</v>
      </c>
      <c r="H5" s="13" t="s">
        <v>10</v>
      </c>
      <c r="I5" s="16" t="s">
        <v>11</v>
      </c>
      <c r="J5" s="16" t="s">
        <v>12</v>
      </c>
      <c r="K5" s="16" t="s">
        <v>13</v>
      </c>
      <c r="L5" s="16" t="s">
        <v>14</v>
      </c>
      <c r="M5" s="16" t="s">
        <v>15</v>
      </c>
      <c r="N5" s="16" t="s">
        <v>16</v>
      </c>
      <c r="O5" s="16" t="s">
        <v>17</v>
      </c>
      <c r="P5" s="16" t="s">
        <v>18</v>
      </c>
      <c r="Q5" s="39" t="s">
        <v>107</v>
      </c>
      <c r="R5" s="40" t="s">
        <v>108</v>
      </c>
      <c r="S5" s="13" t="s">
        <v>109</v>
      </c>
      <c r="T5" s="17" t="s">
        <v>20</v>
      </c>
      <c r="U5" s="17" t="s">
        <v>21</v>
      </c>
      <c r="V5" s="17" t="s">
        <v>22</v>
      </c>
      <c r="W5" s="61" t="s">
        <v>23</v>
      </c>
      <c r="X5" s="41" t="s">
        <v>110</v>
      </c>
    </row>
    <row r="6" spans="1:25" x14ac:dyDescent="0.3">
      <c r="A6" s="18" t="s">
        <v>95</v>
      </c>
      <c r="B6" s="19" t="s">
        <v>111</v>
      </c>
      <c r="C6" s="43" t="s">
        <v>24</v>
      </c>
      <c r="D6" s="20" t="s">
        <v>25</v>
      </c>
      <c r="E6" s="36">
        <v>0</v>
      </c>
      <c r="F6" s="36">
        <v>0</v>
      </c>
      <c r="G6" s="37"/>
      <c r="H6" s="46">
        <f>SUM(E6:G6)</f>
        <v>0</v>
      </c>
      <c r="I6" s="36">
        <v>0</v>
      </c>
      <c r="J6" s="36">
        <v>0</v>
      </c>
      <c r="K6" s="36">
        <v>0</v>
      </c>
      <c r="L6" s="36">
        <v>0</v>
      </c>
      <c r="M6" s="36">
        <v>0</v>
      </c>
      <c r="N6" s="36">
        <v>0</v>
      </c>
      <c r="O6" s="36">
        <f t="shared" ref="O6:O9" si="0">I6*0.0611</f>
        <v>0</v>
      </c>
      <c r="P6" s="36">
        <f t="shared" ref="P6:P9" si="1">+SUM(I6:O6)*0.089</f>
        <v>0</v>
      </c>
      <c r="Q6" s="36">
        <f t="shared" ref="Q6:Q27" si="2">SUM(I6:P6)</f>
        <v>0</v>
      </c>
      <c r="R6" s="36">
        <f>H6-Q6</f>
        <v>0</v>
      </c>
      <c r="S6" s="36">
        <f t="shared" ref="S6:S27" si="3">H6-(SUM(Q6:R6))</f>
        <v>0</v>
      </c>
      <c r="T6" s="23">
        <v>0</v>
      </c>
      <c r="U6" s="23">
        <v>0</v>
      </c>
      <c r="V6" s="23">
        <v>0</v>
      </c>
      <c r="W6" s="23">
        <v>0</v>
      </c>
      <c r="X6" s="46">
        <f t="shared" ref="X6:X17" si="4">SUM(T6:W6)</f>
        <v>0</v>
      </c>
      <c r="Y6" s="24"/>
    </row>
    <row r="7" spans="1:25" x14ac:dyDescent="0.3">
      <c r="A7" s="18" t="s">
        <v>95</v>
      </c>
      <c r="B7" s="19" t="s">
        <v>112</v>
      </c>
      <c r="C7" s="43" t="s">
        <v>24</v>
      </c>
      <c r="D7" s="20" t="s">
        <v>113</v>
      </c>
      <c r="E7" s="37"/>
      <c r="F7" s="37"/>
      <c r="G7" s="36">
        <v>0</v>
      </c>
      <c r="H7" s="46">
        <f t="shared" ref="H7:H27" si="5">SUM(E7:G7)</f>
        <v>0</v>
      </c>
      <c r="I7" s="36">
        <v>0</v>
      </c>
      <c r="J7" s="36">
        <v>0</v>
      </c>
      <c r="K7" s="36">
        <v>0</v>
      </c>
      <c r="L7" s="36">
        <v>0</v>
      </c>
      <c r="M7" s="36">
        <v>0</v>
      </c>
      <c r="N7" s="36">
        <v>0</v>
      </c>
      <c r="O7" s="36">
        <f t="shared" si="0"/>
        <v>0</v>
      </c>
      <c r="P7" s="36">
        <f t="shared" si="1"/>
        <v>0</v>
      </c>
      <c r="Q7" s="36">
        <f t="shared" si="2"/>
        <v>0</v>
      </c>
      <c r="R7" s="36">
        <f t="shared" ref="R7:R27" si="6">H7-Q7</f>
        <v>0</v>
      </c>
      <c r="S7" s="36">
        <f t="shared" si="3"/>
        <v>0</v>
      </c>
      <c r="T7" s="23">
        <v>0</v>
      </c>
      <c r="U7" s="23">
        <v>0</v>
      </c>
      <c r="V7" s="23">
        <v>0</v>
      </c>
      <c r="W7" s="23">
        <v>0</v>
      </c>
      <c r="X7" s="46">
        <f t="shared" si="4"/>
        <v>0</v>
      </c>
    </row>
    <row r="8" spans="1:25" x14ac:dyDescent="0.3">
      <c r="A8" s="18" t="s">
        <v>95</v>
      </c>
      <c r="B8" s="19" t="s">
        <v>111</v>
      </c>
      <c r="C8" s="43" t="s">
        <v>26</v>
      </c>
      <c r="D8" s="20" t="s">
        <v>27</v>
      </c>
      <c r="E8" s="36">
        <v>0</v>
      </c>
      <c r="F8" s="36">
        <v>0</v>
      </c>
      <c r="G8" s="37"/>
      <c r="H8" s="46">
        <f t="shared" si="5"/>
        <v>0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f t="shared" si="0"/>
        <v>0</v>
      </c>
      <c r="P8" s="36">
        <f t="shared" si="1"/>
        <v>0</v>
      </c>
      <c r="Q8" s="36">
        <f t="shared" si="2"/>
        <v>0</v>
      </c>
      <c r="R8" s="36">
        <f t="shared" si="6"/>
        <v>0</v>
      </c>
      <c r="S8" s="36">
        <f t="shared" si="3"/>
        <v>0</v>
      </c>
      <c r="T8" s="23">
        <v>0</v>
      </c>
      <c r="U8" s="23">
        <v>0</v>
      </c>
      <c r="V8" s="23">
        <v>0</v>
      </c>
      <c r="W8" s="23">
        <v>0</v>
      </c>
      <c r="X8" s="46">
        <f t="shared" si="4"/>
        <v>0</v>
      </c>
    </row>
    <row r="9" spans="1:25" x14ac:dyDescent="0.3">
      <c r="A9" s="18" t="s">
        <v>95</v>
      </c>
      <c r="B9" s="19" t="s">
        <v>112</v>
      </c>
      <c r="C9" s="43" t="s">
        <v>26</v>
      </c>
      <c r="D9" s="20" t="s">
        <v>114</v>
      </c>
      <c r="E9" s="37"/>
      <c r="F9" s="37"/>
      <c r="G9" s="36">
        <v>0</v>
      </c>
      <c r="H9" s="46">
        <f t="shared" si="5"/>
        <v>0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f t="shared" si="0"/>
        <v>0</v>
      </c>
      <c r="P9" s="36">
        <f t="shared" si="1"/>
        <v>0</v>
      </c>
      <c r="Q9" s="36">
        <f t="shared" si="2"/>
        <v>0</v>
      </c>
      <c r="R9" s="36">
        <f t="shared" si="6"/>
        <v>0</v>
      </c>
      <c r="S9" s="36">
        <f t="shared" si="3"/>
        <v>0</v>
      </c>
      <c r="T9" s="23">
        <v>0</v>
      </c>
      <c r="U9" s="23">
        <v>0</v>
      </c>
      <c r="V9" s="23">
        <v>0</v>
      </c>
      <c r="W9" s="23">
        <v>0</v>
      </c>
      <c r="X9" s="46">
        <f t="shared" si="4"/>
        <v>0</v>
      </c>
    </row>
    <row r="10" spans="1:25" x14ac:dyDescent="0.3">
      <c r="A10" s="18" t="s">
        <v>95</v>
      </c>
      <c r="B10" s="27" t="s">
        <v>117</v>
      </c>
      <c r="C10" s="43">
        <v>6502</v>
      </c>
      <c r="D10" s="28" t="s">
        <v>34</v>
      </c>
      <c r="E10" s="36">
        <v>0</v>
      </c>
      <c r="F10" s="36">
        <v>0</v>
      </c>
      <c r="G10" s="37"/>
      <c r="H10" s="46">
        <f t="shared" si="5"/>
        <v>0</v>
      </c>
      <c r="I10" s="36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6">
        <f t="shared" ref="O10:O15" si="7">I10*0.0611</f>
        <v>0</v>
      </c>
      <c r="P10" s="36">
        <f t="shared" ref="P10:P15" si="8">+SUM(I10:O10)*0.089</f>
        <v>0</v>
      </c>
      <c r="Q10" s="36">
        <f t="shared" si="2"/>
        <v>0</v>
      </c>
      <c r="R10" s="36">
        <f t="shared" si="6"/>
        <v>0</v>
      </c>
      <c r="S10" s="36">
        <f t="shared" si="3"/>
        <v>0</v>
      </c>
      <c r="T10" s="23">
        <v>0</v>
      </c>
      <c r="U10" s="23">
        <v>0</v>
      </c>
      <c r="V10" s="23">
        <v>0</v>
      </c>
      <c r="W10" s="23">
        <v>0</v>
      </c>
      <c r="X10" s="46">
        <f t="shared" si="4"/>
        <v>0</v>
      </c>
    </row>
    <row r="11" spans="1:25" x14ac:dyDescent="0.3">
      <c r="A11" s="18" t="s">
        <v>95</v>
      </c>
      <c r="B11" s="27" t="s">
        <v>122</v>
      </c>
      <c r="C11" s="43">
        <v>6502</v>
      </c>
      <c r="D11" s="28" t="s">
        <v>118</v>
      </c>
      <c r="E11" s="37"/>
      <c r="F11" s="37"/>
      <c r="G11" s="36">
        <v>0</v>
      </c>
      <c r="H11" s="46">
        <f t="shared" si="5"/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f t="shared" si="7"/>
        <v>0</v>
      </c>
      <c r="P11" s="36">
        <f t="shared" si="8"/>
        <v>0</v>
      </c>
      <c r="Q11" s="36">
        <f t="shared" si="2"/>
        <v>0</v>
      </c>
      <c r="R11" s="36">
        <f t="shared" si="6"/>
        <v>0</v>
      </c>
      <c r="S11" s="36">
        <f t="shared" si="3"/>
        <v>0</v>
      </c>
      <c r="T11" s="23">
        <v>0</v>
      </c>
      <c r="U11" s="23">
        <v>0</v>
      </c>
      <c r="V11" s="23">
        <v>0</v>
      </c>
      <c r="W11" s="23">
        <v>0</v>
      </c>
      <c r="X11" s="46">
        <f t="shared" si="4"/>
        <v>0</v>
      </c>
    </row>
    <row r="12" spans="1:25" x14ac:dyDescent="0.3">
      <c r="A12" s="18" t="s">
        <v>95</v>
      </c>
      <c r="B12" s="27" t="s">
        <v>123</v>
      </c>
      <c r="C12" s="43">
        <v>6501</v>
      </c>
      <c r="D12" s="28" t="s">
        <v>36</v>
      </c>
      <c r="E12" s="36">
        <v>0</v>
      </c>
      <c r="F12" s="36">
        <v>0</v>
      </c>
      <c r="G12" s="37"/>
      <c r="H12" s="46">
        <f t="shared" si="5"/>
        <v>0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36">
        <v>0</v>
      </c>
      <c r="O12" s="36">
        <f t="shared" si="7"/>
        <v>0</v>
      </c>
      <c r="P12" s="36">
        <f t="shared" si="8"/>
        <v>0</v>
      </c>
      <c r="Q12" s="36">
        <f t="shared" si="2"/>
        <v>0</v>
      </c>
      <c r="R12" s="36">
        <f t="shared" si="6"/>
        <v>0</v>
      </c>
      <c r="S12" s="36">
        <f t="shared" si="3"/>
        <v>0</v>
      </c>
      <c r="T12" s="23">
        <v>0</v>
      </c>
      <c r="U12" s="23">
        <v>0</v>
      </c>
      <c r="V12" s="23">
        <v>0</v>
      </c>
      <c r="W12" s="23">
        <v>0</v>
      </c>
      <c r="X12" s="46">
        <f t="shared" si="4"/>
        <v>0</v>
      </c>
    </row>
    <row r="13" spans="1:25" x14ac:dyDescent="0.3">
      <c r="A13" s="18" t="s">
        <v>95</v>
      </c>
      <c r="B13" s="29" t="s">
        <v>124</v>
      </c>
      <c r="C13" s="43" t="s">
        <v>35</v>
      </c>
      <c r="D13" s="28" t="s">
        <v>119</v>
      </c>
      <c r="E13" s="37"/>
      <c r="F13" s="37"/>
      <c r="G13" s="36">
        <v>0</v>
      </c>
      <c r="H13" s="46">
        <f t="shared" si="5"/>
        <v>0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f t="shared" si="7"/>
        <v>0</v>
      </c>
      <c r="P13" s="36">
        <f t="shared" si="8"/>
        <v>0</v>
      </c>
      <c r="Q13" s="36">
        <f t="shared" si="2"/>
        <v>0</v>
      </c>
      <c r="R13" s="36">
        <f t="shared" si="6"/>
        <v>0</v>
      </c>
      <c r="S13" s="36">
        <f t="shared" si="3"/>
        <v>0</v>
      </c>
      <c r="T13" s="23">
        <v>0</v>
      </c>
      <c r="U13" s="23">
        <v>0</v>
      </c>
      <c r="V13" s="23">
        <v>0</v>
      </c>
      <c r="W13" s="23">
        <v>0</v>
      </c>
      <c r="X13" s="46">
        <f t="shared" si="4"/>
        <v>0</v>
      </c>
    </row>
    <row r="14" spans="1:25" x14ac:dyDescent="0.3">
      <c r="A14" s="18" t="s">
        <v>95</v>
      </c>
      <c r="B14" s="27" t="s">
        <v>125</v>
      </c>
      <c r="C14" s="43">
        <v>6503</v>
      </c>
      <c r="D14" s="28" t="s">
        <v>37</v>
      </c>
      <c r="E14" s="36">
        <v>0</v>
      </c>
      <c r="F14" s="36">
        <v>0</v>
      </c>
      <c r="G14" s="37"/>
      <c r="H14" s="46">
        <f t="shared" si="5"/>
        <v>0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f t="shared" si="7"/>
        <v>0</v>
      </c>
      <c r="P14" s="36">
        <f t="shared" si="8"/>
        <v>0</v>
      </c>
      <c r="Q14" s="36">
        <f t="shared" si="2"/>
        <v>0</v>
      </c>
      <c r="R14" s="36">
        <f t="shared" si="6"/>
        <v>0</v>
      </c>
      <c r="S14" s="36">
        <f t="shared" si="3"/>
        <v>0</v>
      </c>
      <c r="T14" s="23">
        <v>0</v>
      </c>
      <c r="U14" s="23">
        <v>0</v>
      </c>
      <c r="V14" s="23">
        <v>0</v>
      </c>
      <c r="W14" s="23">
        <v>0</v>
      </c>
      <c r="X14" s="46">
        <f t="shared" si="4"/>
        <v>0</v>
      </c>
    </row>
    <row r="15" spans="1:25" x14ac:dyDescent="0.3">
      <c r="A15" s="18" t="s">
        <v>95</v>
      </c>
      <c r="B15" s="27" t="s">
        <v>126</v>
      </c>
      <c r="C15" s="43">
        <v>6503</v>
      </c>
      <c r="D15" s="28" t="s">
        <v>120</v>
      </c>
      <c r="E15" s="37"/>
      <c r="F15" s="37"/>
      <c r="G15" s="36">
        <v>0</v>
      </c>
      <c r="H15" s="46">
        <f t="shared" si="5"/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f t="shared" si="7"/>
        <v>0</v>
      </c>
      <c r="P15" s="36">
        <f t="shared" si="8"/>
        <v>0</v>
      </c>
      <c r="Q15" s="36">
        <f t="shared" si="2"/>
        <v>0</v>
      </c>
      <c r="R15" s="36">
        <f t="shared" si="6"/>
        <v>0</v>
      </c>
      <c r="S15" s="36">
        <f t="shared" si="3"/>
        <v>0</v>
      </c>
      <c r="T15" s="23">
        <v>0</v>
      </c>
      <c r="U15" s="23">
        <v>0</v>
      </c>
      <c r="V15" s="23">
        <v>0</v>
      </c>
      <c r="W15" s="23">
        <v>0</v>
      </c>
      <c r="X15" s="46">
        <f t="shared" si="4"/>
        <v>0</v>
      </c>
    </row>
    <row r="16" spans="1:25" x14ac:dyDescent="0.3">
      <c r="A16" s="18" t="s">
        <v>95</v>
      </c>
      <c r="B16" s="27" t="s">
        <v>43</v>
      </c>
      <c r="C16" s="43" t="s">
        <v>44</v>
      </c>
      <c r="D16" s="28" t="s">
        <v>45</v>
      </c>
      <c r="E16" s="36">
        <v>0</v>
      </c>
      <c r="F16" s="36">
        <v>0</v>
      </c>
      <c r="G16" s="36">
        <v>0</v>
      </c>
      <c r="H16" s="46">
        <f t="shared" si="5"/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f>I16*0.0611</f>
        <v>0</v>
      </c>
      <c r="P16" s="36">
        <f>+SUM(I16:O16)*0.089</f>
        <v>0</v>
      </c>
      <c r="Q16" s="36">
        <f t="shared" si="2"/>
        <v>0</v>
      </c>
      <c r="R16" s="36">
        <f t="shared" si="6"/>
        <v>0</v>
      </c>
      <c r="S16" s="36">
        <f t="shared" si="3"/>
        <v>0</v>
      </c>
      <c r="T16" s="23">
        <v>0</v>
      </c>
      <c r="U16" s="23">
        <v>0</v>
      </c>
      <c r="V16" s="23">
        <v>0</v>
      </c>
      <c r="W16" s="23">
        <v>0</v>
      </c>
      <c r="X16" s="46">
        <f t="shared" si="4"/>
        <v>0</v>
      </c>
    </row>
    <row r="17" spans="1:24" x14ac:dyDescent="0.3">
      <c r="A17" s="18" t="s">
        <v>95</v>
      </c>
      <c r="B17" s="29" t="s">
        <v>102</v>
      </c>
      <c r="C17" s="43" t="s">
        <v>44</v>
      </c>
      <c r="D17" s="28" t="s">
        <v>103</v>
      </c>
      <c r="E17" s="37"/>
      <c r="F17" s="37"/>
      <c r="G17" s="36">
        <v>0</v>
      </c>
      <c r="H17" s="46">
        <f t="shared" si="5"/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f>I17*0.0611</f>
        <v>0</v>
      </c>
      <c r="P17" s="36">
        <f>+SUM(I17:O17)*0.089</f>
        <v>0</v>
      </c>
      <c r="Q17" s="36">
        <f t="shared" si="2"/>
        <v>0</v>
      </c>
      <c r="R17" s="36">
        <f t="shared" si="6"/>
        <v>0</v>
      </c>
      <c r="S17" s="36">
        <f t="shared" si="3"/>
        <v>0</v>
      </c>
      <c r="T17" s="23">
        <v>0</v>
      </c>
      <c r="U17" s="23">
        <v>0</v>
      </c>
      <c r="V17" s="23">
        <v>0</v>
      </c>
      <c r="W17" s="23">
        <v>0</v>
      </c>
      <c r="X17" s="46">
        <f t="shared" si="4"/>
        <v>0</v>
      </c>
    </row>
    <row r="18" spans="1:24" x14ac:dyDescent="0.3">
      <c r="A18" s="18" t="s">
        <v>95</v>
      </c>
      <c r="B18" s="27" t="s">
        <v>121</v>
      </c>
      <c r="C18" s="43" t="s">
        <v>33</v>
      </c>
      <c r="D18" s="28" t="s">
        <v>138</v>
      </c>
      <c r="E18" s="37"/>
      <c r="F18" s="37"/>
      <c r="G18" s="36">
        <v>0</v>
      </c>
      <c r="H18" s="46">
        <f t="shared" si="5"/>
        <v>0</v>
      </c>
      <c r="I18" s="37"/>
      <c r="J18" s="37"/>
      <c r="K18" s="37"/>
      <c r="L18" s="37"/>
      <c r="M18" s="37"/>
      <c r="N18" s="37"/>
      <c r="O18" s="37"/>
      <c r="P18" s="37"/>
      <c r="Q18" s="37"/>
      <c r="R18" s="36">
        <f t="shared" si="6"/>
        <v>0</v>
      </c>
      <c r="S18" s="36">
        <f t="shared" ref="S18:S23" si="9">H18-(SUM(Q18:R18))</f>
        <v>0</v>
      </c>
      <c r="T18" s="56"/>
      <c r="U18" s="57"/>
      <c r="V18" s="57"/>
      <c r="W18" s="58"/>
      <c r="X18" s="58"/>
    </row>
    <row r="19" spans="1:24" x14ac:dyDescent="0.3">
      <c r="A19" s="18" t="s">
        <v>95</v>
      </c>
      <c r="B19" s="19" t="s">
        <v>115</v>
      </c>
      <c r="C19" s="43" t="s">
        <v>31</v>
      </c>
      <c r="D19" s="20" t="s">
        <v>134</v>
      </c>
      <c r="E19" s="36">
        <v>0</v>
      </c>
      <c r="F19" s="37"/>
      <c r="G19" s="37"/>
      <c r="H19" s="46">
        <f t="shared" si="5"/>
        <v>0</v>
      </c>
      <c r="I19" s="37"/>
      <c r="J19" s="37"/>
      <c r="K19" s="37"/>
      <c r="L19" s="37"/>
      <c r="M19" s="37"/>
      <c r="N19" s="37"/>
      <c r="O19" s="37"/>
      <c r="P19" s="37"/>
      <c r="Q19" s="37"/>
      <c r="R19" s="36">
        <f t="shared" si="6"/>
        <v>0</v>
      </c>
      <c r="S19" s="36">
        <f t="shared" si="9"/>
        <v>0</v>
      </c>
      <c r="T19" s="56"/>
      <c r="U19" s="57"/>
      <c r="V19" s="57"/>
      <c r="W19" s="58"/>
      <c r="X19" s="58"/>
    </row>
    <row r="20" spans="1:24" x14ac:dyDescent="0.3">
      <c r="A20" s="18" t="s">
        <v>95</v>
      </c>
      <c r="B20" s="19" t="s">
        <v>116</v>
      </c>
      <c r="C20" s="43" t="s">
        <v>31</v>
      </c>
      <c r="D20" s="20" t="s">
        <v>135</v>
      </c>
      <c r="E20" s="37"/>
      <c r="F20" s="37"/>
      <c r="G20" s="36">
        <v>0</v>
      </c>
      <c r="H20" s="46">
        <f t="shared" si="5"/>
        <v>0</v>
      </c>
      <c r="I20" s="37"/>
      <c r="J20" s="37"/>
      <c r="K20" s="37"/>
      <c r="L20" s="37"/>
      <c r="M20" s="37"/>
      <c r="N20" s="37"/>
      <c r="O20" s="37"/>
      <c r="P20" s="37"/>
      <c r="Q20" s="37"/>
      <c r="R20" s="36">
        <f t="shared" si="6"/>
        <v>0</v>
      </c>
      <c r="S20" s="36">
        <f t="shared" si="9"/>
        <v>0</v>
      </c>
      <c r="T20" s="56"/>
      <c r="U20" s="57"/>
      <c r="V20" s="57"/>
      <c r="W20" s="58"/>
      <c r="X20" s="58"/>
    </row>
    <row r="21" spans="1:24" x14ac:dyDescent="0.3">
      <c r="A21" s="18" t="s">
        <v>95</v>
      </c>
      <c r="B21" s="19" t="s">
        <v>115</v>
      </c>
      <c r="C21" s="43" t="s">
        <v>32</v>
      </c>
      <c r="D21" s="20" t="s">
        <v>136</v>
      </c>
      <c r="E21" s="36">
        <v>0</v>
      </c>
      <c r="F21" s="37"/>
      <c r="G21" s="37"/>
      <c r="H21" s="46">
        <f t="shared" si="5"/>
        <v>0</v>
      </c>
      <c r="I21" s="37"/>
      <c r="J21" s="37"/>
      <c r="K21" s="37"/>
      <c r="L21" s="37"/>
      <c r="M21" s="37"/>
      <c r="N21" s="37"/>
      <c r="O21" s="37"/>
      <c r="P21" s="37"/>
      <c r="Q21" s="37"/>
      <c r="R21" s="36">
        <f t="shared" si="6"/>
        <v>0</v>
      </c>
      <c r="S21" s="36">
        <f t="shared" si="9"/>
        <v>0</v>
      </c>
      <c r="T21" s="56"/>
      <c r="U21" s="57"/>
      <c r="V21" s="57"/>
      <c r="W21" s="58"/>
      <c r="X21" s="58"/>
    </row>
    <row r="22" spans="1:24" x14ac:dyDescent="0.3">
      <c r="A22" s="18" t="s">
        <v>95</v>
      </c>
      <c r="B22" s="19" t="s">
        <v>116</v>
      </c>
      <c r="C22" s="43" t="s">
        <v>32</v>
      </c>
      <c r="D22" s="20" t="s">
        <v>137</v>
      </c>
      <c r="E22" s="37"/>
      <c r="F22" s="37"/>
      <c r="G22" s="36">
        <v>0</v>
      </c>
      <c r="H22" s="46">
        <f t="shared" si="5"/>
        <v>0</v>
      </c>
      <c r="I22" s="37"/>
      <c r="J22" s="37"/>
      <c r="K22" s="37"/>
      <c r="L22" s="37"/>
      <c r="M22" s="37"/>
      <c r="N22" s="37"/>
      <c r="O22" s="37"/>
      <c r="P22" s="37"/>
      <c r="Q22" s="37"/>
      <c r="R22" s="36">
        <f t="shared" si="6"/>
        <v>0</v>
      </c>
      <c r="S22" s="36">
        <f t="shared" si="9"/>
        <v>0</v>
      </c>
      <c r="T22" s="56"/>
      <c r="U22" s="57"/>
      <c r="V22" s="57"/>
      <c r="W22" s="58"/>
      <c r="X22" s="58"/>
    </row>
    <row r="23" spans="1:24" x14ac:dyDescent="0.3">
      <c r="A23" s="18" t="s">
        <v>95</v>
      </c>
      <c r="B23" s="27" t="s">
        <v>126</v>
      </c>
      <c r="C23" s="43" t="s">
        <v>47</v>
      </c>
      <c r="D23" s="28" t="s">
        <v>133</v>
      </c>
      <c r="E23" s="37"/>
      <c r="F23" s="37"/>
      <c r="G23" s="36">
        <v>0</v>
      </c>
      <c r="H23" s="46">
        <f t="shared" si="5"/>
        <v>0</v>
      </c>
      <c r="I23" s="37"/>
      <c r="J23" s="37"/>
      <c r="K23" s="37"/>
      <c r="L23" s="37"/>
      <c r="M23" s="37"/>
      <c r="N23" s="37"/>
      <c r="O23" s="37"/>
      <c r="P23" s="37"/>
      <c r="Q23" s="37"/>
      <c r="R23" s="36">
        <f t="shared" si="6"/>
        <v>0</v>
      </c>
      <c r="S23" s="36">
        <f t="shared" si="9"/>
        <v>0</v>
      </c>
      <c r="T23" s="56"/>
      <c r="U23" s="57"/>
      <c r="V23" s="57"/>
      <c r="W23" s="58"/>
      <c r="X23" s="58"/>
    </row>
    <row r="24" spans="1:24" x14ac:dyDescent="0.3">
      <c r="A24" s="18" t="s">
        <v>95</v>
      </c>
      <c r="B24" s="29" t="s">
        <v>48</v>
      </c>
      <c r="C24" s="43" t="s">
        <v>49</v>
      </c>
      <c r="D24" s="28" t="s">
        <v>50</v>
      </c>
      <c r="E24" s="37"/>
      <c r="F24" s="37"/>
      <c r="G24" s="36">
        <v>0</v>
      </c>
      <c r="H24" s="46">
        <f t="shared" si="5"/>
        <v>0</v>
      </c>
      <c r="I24" s="37"/>
      <c r="J24" s="37"/>
      <c r="K24" s="37"/>
      <c r="L24" s="37"/>
      <c r="M24" s="37"/>
      <c r="N24" s="37"/>
      <c r="O24" s="37"/>
      <c r="P24" s="37"/>
      <c r="Q24" s="37"/>
      <c r="R24" s="36">
        <f t="shared" si="6"/>
        <v>0</v>
      </c>
      <c r="S24" s="36">
        <f t="shared" si="3"/>
        <v>0</v>
      </c>
      <c r="T24" s="56"/>
      <c r="U24" s="57"/>
      <c r="V24" s="57"/>
      <c r="W24" s="58"/>
      <c r="X24" s="58"/>
    </row>
    <row r="25" spans="1:24" x14ac:dyDescent="0.3">
      <c r="A25" s="18" t="s">
        <v>95</v>
      </c>
      <c r="B25" s="27" t="s">
        <v>78</v>
      </c>
      <c r="C25" s="43"/>
      <c r="D25" s="28"/>
      <c r="E25" s="36">
        <v>0</v>
      </c>
      <c r="F25" s="36">
        <v>0</v>
      </c>
      <c r="G25" s="38">
        <v>0</v>
      </c>
      <c r="H25" s="46">
        <f t="shared" si="5"/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f t="shared" ref="O25:O27" si="10">I25*0.0611</f>
        <v>0</v>
      </c>
      <c r="P25" s="36">
        <f t="shared" ref="P25:P27" si="11">+SUM(I25:O25)*0.089</f>
        <v>0</v>
      </c>
      <c r="Q25" s="36">
        <f t="shared" si="2"/>
        <v>0</v>
      </c>
      <c r="R25" s="36">
        <f t="shared" si="6"/>
        <v>0</v>
      </c>
      <c r="S25" s="36">
        <f t="shared" si="3"/>
        <v>0</v>
      </c>
      <c r="T25" s="23">
        <v>0</v>
      </c>
      <c r="U25" s="23">
        <v>0</v>
      </c>
      <c r="V25" s="23">
        <v>0</v>
      </c>
      <c r="W25" s="23">
        <v>0</v>
      </c>
      <c r="X25" s="46">
        <f>SUM(T25:W25)</f>
        <v>0</v>
      </c>
    </row>
    <row r="26" spans="1:24" x14ac:dyDescent="0.3">
      <c r="A26" s="18"/>
      <c r="B26" s="29"/>
      <c r="C26" s="43"/>
      <c r="D26" s="28"/>
      <c r="E26" s="36">
        <v>0</v>
      </c>
      <c r="F26" s="36">
        <v>0</v>
      </c>
      <c r="G26" s="38">
        <v>0</v>
      </c>
      <c r="H26" s="46">
        <f t="shared" ref="H26:H27" si="12">SUM(E26:G26)</f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f t="shared" si="10"/>
        <v>0</v>
      </c>
      <c r="P26" s="36">
        <f t="shared" si="11"/>
        <v>0</v>
      </c>
      <c r="Q26" s="36">
        <f t="shared" si="2"/>
        <v>0</v>
      </c>
      <c r="R26" s="36">
        <f t="shared" si="6"/>
        <v>0</v>
      </c>
      <c r="S26" s="36">
        <f t="shared" si="3"/>
        <v>0</v>
      </c>
      <c r="T26" s="23">
        <v>0</v>
      </c>
      <c r="U26" s="23">
        <v>0</v>
      </c>
      <c r="V26" s="23">
        <v>0</v>
      </c>
      <c r="W26" s="23">
        <v>0</v>
      </c>
      <c r="X26" s="46">
        <f t="shared" ref="X26:X27" si="13">SUM(T26:W26)</f>
        <v>0</v>
      </c>
    </row>
    <row r="27" spans="1:24" x14ac:dyDescent="0.3">
      <c r="A27" s="18"/>
      <c r="B27" s="29"/>
      <c r="C27" s="43"/>
      <c r="D27" s="28"/>
      <c r="E27" s="36">
        <v>0</v>
      </c>
      <c r="F27" s="36">
        <v>0</v>
      </c>
      <c r="G27" s="38">
        <v>0</v>
      </c>
      <c r="H27" s="46">
        <f t="shared" si="12"/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f t="shared" si="10"/>
        <v>0</v>
      </c>
      <c r="P27" s="36">
        <f t="shared" si="11"/>
        <v>0</v>
      </c>
      <c r="Q27" s="36">
        <f t="shared" si="2"/>
        <v>0</v>
      </c>
      <c r="R27" s="36">
        <f t="shared" si="6"/>
        <v>0</v>
      </c>
      <c r="S27" s="36">
        <f t="shared" si="3"/>
        <v>0</v>
      </c>
      <c r="T27" s="23">
        <v>0</v>
      </c>
      <c r="U27" s="23">
        <v>0</v>
      </c>
      <c r="V27" s="23">
        <v>0</v>
      </c>
      <c r="W27" s="23">
        <v>0</v>
      </c>
      <c r="X27" s="46">
        <f t="shared" si="13"/>
        <v>0</v>
      </c>
    </row>
    <row r="28" spans="1:24" s="50" customFormat="1" x14ac:dyDescent="0.3">
      <c r="A28" s="45" t="s">
        <v>58</v>
      </c>
      <c r="B28" s="47"/>
      <c r="C28" s="48"/>
      <c r="D28" s="47"/>
      <c r="E28" s="49">
        <f t="shared" ref="E28:X28" si="14">SUM(E6:E27)</f>
        <v>0</v>
      </c>
      <c r="F28" s="49">
        <f t="shared" si="14"/>
        <v>0</v>
      </c>
      <c r="G28" s="49">
        <f t="shared" si="14"/>
        <v>0</v>
      </c>
      <c r="H28" s="49">
        <f t="shared" si="14"/>
        <v>0</v>
      </c>
      <c r="I28" s="49">
        <f t="shared" si="14"/>
        <v>0</v>
      </c>
      <c r="J28" s="49">
        <f t="shared" si="14"/>
        <v>0</v>
      </c>
      <c r="K28" s="49">
        <f t="shared" si="14"/>
        <v>0</v>
      </c>
      <c r="L28" s="49">
        <f t="shared" si="14"/>
        <v>0</v>
      </c>
      <c r="M28" s="49">
        <f t="shared" si="14"/>
        <v>0</v>
      </c>
      <c r="N28" s="49">
        <f t="shared" si="14"/>
        <v>0</v>
      </c>
      <c r="O28" s="49">
        <f t="shared" si="14"/>
        <v>0</v>
      </c>
      <c r="P28" s="49">
        <f t="shared" si="14"/>
        <v>0</v>
      </c>
      <c r="Q28" s="49">
        <f t="shared" si="14"/>
        <v>0</v>
      </c>
      <c r="R28" s="49">
        <f t="shared" si="14"/>
        <v>0</v>
      </c>
      <c r="S28" s="49">
        <f t="shared" si="14"/>
        <v>0</v>
      </c>
      <c r="T28" s="54">
        <f t="shared" si="14"/>
        <v>0</v>
      </c>
      <c r="U28" s="54">
        <f t="shared" si="14"/>
        <v>0</v>
      </c>
      <c r="V28" s="54">
        <f t="shared" si="14"/>
        <v>0</v>
      </c>
      <c r="W28" s="54">
        <f t="shared" si="14"/>
        <v>0</v>
      </c>
      <c r="X28" s="54">
        <f t="shared" si="14"/>
        <v>0</v>
      </c>
    </row>
    <row r="29" spans="1:24" x14ac:dyDescent="0.3">
      <c r="A29" s="18"/>
      <c r="B29" s="29"/>
      <c r="C29" s="43"/>
      <c r="D29" s="28"/>
      <c r="E29" s="36"/>
      <c r="F29" s="36"/>
      <c r="G29" s="36"/>
      <c r="H29" s="21"/>
      <c r="I29" s="36"/>
      <c r="J29" s="36"/>
      <c r="K29" s="36"/>
      <c r="L29" s="36"/>
      <c r="M29" s="36"/>
      <c r="N29" s="36"/>
      <c r="O29" s="36"/>
      <c r="P29" s="36"/>
      <c r="Q29" s="36">
        <f>SUM(I29:P29)</f>
        <v>0</v>
      </c>
      <c r="R29" s="36"/>
      <c r="S29" s="36">
        <f>H29-(SUM(Q29:R29))</f>
        <v>0</v>
      </c>
      <c r="T29" s="23"/>
      <c r="U29" s="25"/>
      <c r="V29" s="25"/>
      <c r="W29" s="26"/>
      <c r="X29" s="36"/>
    </row>
    <row r="31" spans="1:24" x14ac:dyDescent="0.3">
      <c r="A31" s="30"/>
      <c r="B31" s="32"/>
      <c r="C31" s="44"/>
      <c r="D31" s="32"/>
      <c r="E31" s="30"/>
      <c r="F31" s="30"/>
      <c r="R31" s="31"/>
    </row>
  </sheetData>
  <mergeCells count="1">
    <mergeCell ref="I3:P3"/>
  </mergeCells>
  <pageMargins left="0.7" right="0.7" top="0.75" bottom="0.75" header="0.3" footer="0.3"/>
  <pageSetup paperSize="5" scale="98" fitToWidth="2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91DE2-B8EA-4588-AA32-0182C8334603}">
  <sheetPr>
    <tabColor rgb="FF019EAF"/>
  </sheetPr>
  <dimension ref="A1:X37"/>
  <sheetViews>
    <sheetView tabSelected="1" zoomScale="93" workbookViewId="0">
      <selection activeCell="G6" sqref="G6"/>
    </sheetView>
  </sheetViews>
  <sheetFormatPr defaultRowHeight="13" x14ac:dyDescent="0.3"/>
  <cols>
    <col min="1" max="1" width="10.8984375" customWidth="1"/>
    <col min="2" max="2" width="17.3984375" bestFit="1" customWidth="1"/>
    <col min="3" max="3" width="9.09765625" style="35" customWidth="1"/>
    <col min="4" max="4" width="28.3984375" customWidth="1"/>
    <col min="5" max="5" width="12.8984375" customWidth="1"/>
    <col min="6" max="6" width="15.69921875" customWidth="1"/>
    <col min="7" max="7" width="13.8984375" customWidth="1"/>
    <col min="8" max="8" width="14.8984375" customWidth="1"/>
    <col min="9" max="9" width="10.09765625" customWidth="1"/>
    <col min="10" max="10" width="10.3984375" customWidth="1"/>
    <col min="11" max="11" width="11.09765625" bestFit="1" customWidth="1"/>
    <col min="12" max="12" width="11" customWidth="1"/>
    <col min="13" max="13" width="9.8984375" customWidth="1"/>
    <col min="14" max="14" width="11.59765625" bestFit="1" customWidth="1"/>
    <col min="15" max="15" width="13.59765625" customWidth="1"/>
    <col min="16" max="17" width="11.8984375" customWidth="1"/>
    <col min="18" max="18" width="13" bestFit="1" customWidth="1"/>
    <col min="19" max="19" width="14.59765625" customWidth="1"/>
    <col min="20" max="20" width="13.59765625" customWidth="1"/>
    <col min="21" max="21" width="18.09765625" customWidth="1"/>
    <col min="22" max="22" width="17.296875" customWidth="1"/>
    <col min="23" max="23" width="17" customWidth="1"/>
    <col min="24" max="24" width="17.3984375" customWidth="1"/>
  </cols>
  <sheetData>
    <row r="1" spans="1:24" ht="23.5" x14ac:dyDescent="0.55000000000000004">
      <c r="A1" s="1" t="str">
        <f>'7330 FY27 XXX IB P-1'!A1</f>
        <v>FY27 INTEGRATED BUDGET-IB</v>
      </c>
      <c r="B1" s="2"/>
      <c r="C1" s="42"/>
      <c r="D1" s="2"/>
      <c r="E1" s="1" t="s">
        <v>0</v>
      </c>
      <c r="F1" s="34" t="str">
        <f>'7330 FY27 XXX IB P-1'!F1</f>
        <v>LOCAL TITLE</v>
      </c>
      <c r="G1" s="4"/>
      <c r="H1" s="3"/>
      <c r="I1" s="4"/>
      <c r="L1" s="1" t="s">
        <v>1</v>
      </c>
      <c r="M1" s="5">
        <f>'7330 FY27 XXX IB P-1'!M1</f>
        <v>46204</v>
      </c>
      <c r="N1" s="4"/>
    </row>
    <row r="2" spans="1:24" ht="23.5" x14ac:dyDescent="0.55000000000000004">
      <c r="A2" s="1" t="s">
        <v>59</v>
      </c>
      <c r="B2" s="2"/>
      <c r="C2" s="42"/>
      <c r="D2" s="2"/>
      <c r="E2" s="1"/>
      <c r="F2" s="1"/>
      <c r="G2" s="7"/>
      <c r="H2" s="7"/>
      <c r="L2" s="1"/>
    </row>
    <row r="3" spans="1:24" x14ac:dyDescent="0.3">
      <c r="B3" s="2"/>
      <c r="C3" s="42"/>
      <c r="D3" s="2"/>
      <c r="J3" s="6" t="str">
        <f>'7330 FY27 XXX IB P-1'!J2</f>
        <v>.3560+.0221</v>
      </c>
      <c r="K3" s="6"/>
      <c r="L3" s="6"/>
      <c r="M3" s="6"/>
      <c r="N3" s="6"/>
      <c r="O3" s="6">
        <f>'7330 FY27 XXX IB P-1'!O2</f>
        <v>6.1100000000000002E-2</v>
      </c>
      <c r="P3" s="6">
        <f>'7330 FY27 XXX IB P-1'!P2</f>
        <v>8.8999999999999996E-2</v>
      </c>
      <c r="Q3" s="6"/>
      <c r="R3" s="6"/>
    </row>
    <row r="4" spans="1:24" ht="14.5" x14ac:dyDescent="0.35">
      <c r="A4" s="13" t="s">
        <v>130</v>
      </c>
      <c r="B4" s="14" t="s">
        <v>5</v>
      </c>
      <c r="C4" s="15" t="s">
        <v>6</v>
      </c>
      <c r="D4" s="14" t="s">
        <v>7</v>
      </c>
      <c r="E4" s="13" t="s">
        <v>8</v>
      </c>
      <c r="F4" s="13" t="s">
        <v>132</v>
      </c>
      <c r="G4" s="13" t="s">
        <v>9</v>
      </c>
      <c r="H4" s="13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15</v>
      </c>
      <c r="N4" s="16" t="s">
        <v>60</v>
      </c>
      <c r="O4" s="16" t="s">
        <v>17</v>
      </c>
      <c r="P4" s="16" t="s">
        <v>18</v>
      </c>
      <c r="Q4" s="39" t="s">
        <v>107</v>
      </c>
      <c r="R4" s="53" t="s">
        <v>108</v>
      </c>
      <c r="S4" s="13" t="s">
        <v>19</v>
      </c>
      <c r="T4" s="17" t="s">
        <v>20</v>
      </c>
      <c r="U4" s="17" t="s">
        <v>21</v>
      </c>
      <c r="V4" s="17" t="s">
        <v>22</v>
      </c>
      <c r="W4" s="61" t="s">
        <v>23</v>
      </c>
      <c r="X4" s="41" t="s">
        <v>127</v>
      </c>
    </row>
    <row r="5" spans="1:24" x14ac:dyDescent="0.3">
      <c r="A5" s="18" t="s">
        <v>98</v>
      </c>
      <c r="B5" s="19" t="s">
        <v>28</v>
      </c>
      <c r="C5" s="43" t="s">
        <v>29</v>
      </c>
      <c r="D5" s="20" t="s">
        <v>30</v>
      </c>
      <c r="E5" s="22"/>
      <c r="F5" s="22"/>
      <c r="G5" s="36">
        <v>0</v>
      </c>
      <c r="H5" s="36">
        <f>SUM(E5:G5)</f>
        <v>0</v>
      </c>
      <c r="I5" s="36">
        <v>0</v>
      </c>
      <c r="J5" s="36">
        <v>0</v>
      </c>
      <c r="K5" s="36">
        <v>0</v>
      </c>
      <c r="L5" s="36">
        <v>0</v>
      </c>
      <c r="M5" s="36">
        <v>0</v>
      </c>
      <c r="N5" s="36">
        <v>0</v>
      </c>
      <c r="O5" s="36">
        <f t="shared" ref="O5" si="0">I5*0.0611</f>
        <v>0</v>
      </c>
      <c r="P5" s="36">
        <f t="shared" ref="P5" si="1">+SUM(I5:O5)*0.089</f>
        <v>0</v>
      </c>
      <c r="Q5" s="36">
        <f>SUM(I5:P5)</f>
        <v>0</v>
      </c>
      <c r="R5" s="36">
        <f>H5-Q5</f>
        <v>0</v>
      </c>
      <c r="S5" s="36">
        <f>H5-(SUM(Q5:R5))</f>
        <v>0</v>
      </c>
      <c r="T5" s="23">
        <v>0</v>
      </c>
      <c r="U5" s="23">
        <v>0</v>
      </c>
      <c r="V5" s="23">
        <v>0</v>
      </c>
      <c r="W5" s="23">
        <v>0</v>
      </c>
      <c r="X5" s="46">
        <f>SUM(T5:W5)</f>
        <v>0</v>
      </c>
    </row>
    <row r="6" spans="1:24" x14ac:dyDescent="0.3">
      <c r="A6" s="18"/>
      <c r="B6" s="29"/>
      <c r="C6" s="43"/>
      <c r="D6" s="28"/>
      <c r="E6" s="38">
        <v>0</v>
      </c>
      <c r="F6" s="38">
        <v>0</v>
      </c>
      <c r="G6" s="36">
        <v>0</v>
      </c>
      <c r="H6" s="36">
        <f t="shared" ref="H6" si="2">SUM(E6:G6)</f>
        <v>0</v>
      </c>
      <c r="I6" s="36">
        <v>0</v>
      </c>
      <c r="J6" s="36">
        <v>0</v>
      </c>
      <c r="K6" s="36">
        <v>0</v>
      </c>
      <c r="L6" s="36">
        <v>0</v>
      </c>
      <c r="M6" s="36">
        <v>0</v>
      </c>
      <c r="N6" s="36">
        <v>0</v>
      </c>
      <c r="O6" s="36">
        <f t="shared" ref="O6" si="3">I6*0.0611</f>
        <v>0</v>
      </c>
      <c r="P6" s="36">
        <f t="shared" ref="P6" si="4">+SUM(I6:O6)*0.089</f>
        <v>0</v>
      </c>
      <c r="Q6" s="36">
        <f t="shared" ref="Q6" si="5">SUM(I6:P6)</f>
        <v>0</v>
      </c>
      <c r="R6" s="36">
        <f>H6-Q6</f>
        <v>0</v>
      </c>
      <c r="S6" s="36">
        <f t="shared" ref="S6:S33" si="6">H6-(SUM(Q6:R6))</f>
        <v>0</v>
      </c>
      <c r="T6" s="23">
        <v>0</v>
      </c>
      <c r="U6" s="23">
        <v>0</v>
      </c>
      <c r="V6" s="23">
        <v>0</v>
      </c>
      <c r="W6" s="23">
        <v>0</v>
      </c>
      <c r="X6" s="46">
        <f>SUM(T6:W6)</f>
        <v>0</v>
      </c>
    </row>
    <row r="7" spans="1:24" s="50" customFormat="1" x14ac:dyDescent="0.3">
      <c r="A7" s="45" t="s">
        <v>128</v>
      </c>
      <c r="B7" s="47"/>
      <c r="C7" s="48"/>
      <c r="D7" s="47"/>
      <c r="E7" s="49">
        <f>SUM(E6:E6)</f>
        <v>0</v>
      </c>
      <c r="F7" s="49">
        <f>SUM(F6:F6)</f>
        <v>0</v>
      </c>
      <c r="G7" s="49">
        <f t="shared" ref="G7:X7" si="7">SUM(G5:G6)</f>
        <v>0</v>
      </c>
      <c r="H7" s="49">
        <f t="shared" si="7"/>
        <v>0</v>
      </c>
      <c r="I7" s="49">
        <f t="shared" si="7"/>
        <v>0</v>
      </c>
      <c r="J7" s="49">
        <f t="shared" si="7"/>
        <v>0</v>
      </c>
      <c r="K7" s="49">
        <f t="shared" si="7"/>
        <v>0</v>
      </c>
      <c r="L7" s="49">
        <f t="shared" si="7"/>
        <v>0</v>
      </c>
      <c r="M7" s="49">
        <f t="shared" si="7"/>
        <v>0</v>
      </c>
      <c r="N7" s="49">
        <f t="shared" si="7"/>
        <v>0</v>
      </c>
      <c r="O7" s="49">
        <f t="shared" si="7"/>
        <v>0</v>
      </c>
      <c r="P7" s="49">
        <f t="shared" si="7"/>
        <v>0</v>
      </c>
      <c r="Q7" s="49">
        <f t="shared" si="7"/>
        <v>0</v>
      </c>
      <c r="R7" s="49">
        <f t="shared" si="7"/>
        <v>0</v>
      </c>
      <c r="S7" s="49">
        <f t="shared" si="7"/>
        <v>0</v>
      </c>
      <c r="T7" s="54">
        <f t="shared" si="7"/>
        <v>0</v>
      </c>
      <c r="U7" s="54">
        <f t="shared" si="7"/>
        <v>0</v>
      </c>
      <c r="V7" s="54">
        <f t="shared" si="7"/>
        <v>0</v>
      </c>
      <c r="W7" s="54">
        <f t="shared" si="7"/>
        <v>0</v>
      </c>
      <c r="X7" s="54">
        <f t="shared" si="7"/>
        <v>0</v>
      </c>
    </row>
    <row r="8" spans="1:24" x14ac:dyDescent="0.3">
      <c r="A8" s="18" t="s">
        <v>100</v>
      </c>
      <c r="B8" s="29" t="s">
        <v>67</v>
      </c>
      <c r="C8" s="43"/>
      <c r="D8" s="28" t="s">
        <v>68</v>
      </c>
      <c r="E8" s="37"/>
      <c r="F8" s="37"/>
      <c r="G8" s="36">
        <v>0</v>
      </c>
      <c r="H8" s="36">
        <f>SUM(E8:G8)</f>
        <v>0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f t="shared" ref="O8:O10" si="8">I8*0.0611</f>
        <v>0</v>
      </c>
      <c r="P8" s="36">
        <f t="shared" ref="P8:P10" si="9">+SUM(I8:O8)*0.089</f>
        <v>0</v>
      </c>
      <c r="Q8" s="36">
        <f t="shared" ref="Q8:Q10" si="10">SUM(I8:P8)</f>
        <v>0</v>
      </c>
      <c r="R8" s="36">
        <f t="shared" ref="R8:R36" si="11">H8-Q8</f>
        <v>0</v>
      </c>
      <c r="S8" s="36">
        <f t="shared" si="6"/>
        <v>0</v>
      </c>
      <c r="T8" s="23">
        <v>0</v>
      </c>
      <c r="U8" s="23">
        <v>0</v>
      </c>
      <c r="V8" s="23">
        <v>0</v>
      </c>
      <c r="W8" s="23">
        <v>0</v>
      </c>
      <c r="X8" s="46">
        <f>SUM(T8:W8)</f>
        <v>0</v>
      </c>
    </row>
    <row r="9" spans="1:24" x14ac:dyDescent="0.3">
      <c r="A9" s="18" t="s">
        <v>100</v>
      </c>
      <c r="B9" s="19" t="s">
        <v>69</v>
      </c>
      <c r="C9" s="43" t="s">
        <v>70</v>
      </c>
      <c r="D9" s="20" t="s">
        <v>106</v>
      </c>
      <c r="E9" s="37"/>
      <c r="F9" s="37"/>
      <c r="G9" s="36">
        <v>0</v>
      </c>
      <c r="H9" s="36">
        <f>SUM(E9:G9)</f>
        <v>0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f t="shared" si="8"/>
        <v>0</v>
      </c>
      <c r="P9" s="36">
        <f t="shared" si="9"/>
        <v>0</v>
      </c>
      <c r="Q9" s="36">
        <f t="shared" si="10"/>
        <v>0</v>
      </c>
      <c r="R9" s="36">
        <f t="shared" si="11"/>
        <v>0</v>
      </c>
      <c r="S9" s="36">
        <f t="shared" si="6"/>
        <v>0</v>
      </c>
      <c r="T9" s="23">
        <v>0</v>
      </c>
      <c r="U9" s="23">
        <v>0</v>
      </c>
      <c r="V9" s="23">
        <v>0</v>
      </c>
      <c r="W9" s="23">
        <v>0</v>
      </c>
      <c r="X9" s="46">
        <f>SUM(T9:W9)</f>
        <v>0</v>
      </c>
    </row>
    <row r="10" spans="1:24" x14ac:dyDescent="0.3">
      <c r="A10" s="18"/>
      <c r="B10" s="19"/>
      <c r="C10" s="43"/>
      <c r="D10" s="20"/>
      <c r="E10" s="36">
        <v>0</v>
      </c>
      <c r="F10" s="36">
        <v>0</v>
      </c>
      <c r="G10" s="36">
        <v>0</v>
      </c>
      <c r="H10" s="36">
        <f>SUM(E10:G10)</f>
        <v>0</v>
      </c>
      <c r="I10" s="36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6">
        <f t="shared" si="8"/>
        <v>0</v>
      </c>
      <c r="P10" s="36">
        <f t="shared" si="9"/>
        <v>0</v>
      </c>
      <c r="Q10" s="36">
        <f t="shared" si="10"/>
        <v>0</v>
      </c>
      <c r="R10" s="36">
        <f t="shared" si="11"/>
        <v>0</v>
      </c>
      <c r="S10" s="36">
        <f t="shared" si="6"/>
        <v>0</v>
      </c>
      <c r="T10" s="23">
        <v>0</v>
      </c>
      <c r="U10" s="23">
        <v>0</v>
      </c>
      <c r="V10" s="23">
        <v>0</v>
      </c>
      <c r="W10" s="23">
        <v>0</v>
      </c>
      <c r="X10" s="46">
        <f>SUM(T10:W10)</f>
        <v>0</v>
      </c>
    </row>
    <row r="11" spans="1:24" s="50" customFormat="1" x14ac:dyDescent="0.3">
      <c r="A11" s="45" t="s">
        <v>128</v>
      </c>
      <c r="B11" s="47"/>
      <c r="C11" s="48"/>
      <c r="D11" s="47"/>
      <c r="E11" s="49">
        <f>SUM(E8:E10)</f>
        <v>0</v>
      </c>
      <c r="F11" s="49">
        <f>SUM(F8:F10)</f>
        <v>0</v>
      </c>
      <c r="G11" s="49">
        <f t="shared" ref="G11:X11" si="12">SUM(G8:G10)</f>
        <v>0</v>
      </c>
      <c r="H11" s="49">
        <f t="shared" si="12"/>
        <v>0</v>
      </c>
      <c r="I11" s="49">
        <f t="shared" si="12"/>
        <v>0</v>
      </c>
      <c r="J11" s="49">
        <f t="shared" si="12"/>
        <v>0</v>
      </c>
      <c r="K11" s="49">
        <f t="shared" si="12"/>
        <v>0</v>
      </c>
      <c r="L11" s="49">
        <f t="shared" si="12"/>
        <v>0</v>
      </c>
      <c r="M11" s="49">
        <f t="shared" si="12"/>
        <v>0</v>
      </c>
      <c r="N11" s="49">
        <f t="shared" si="12"/>
        <v>0</v>
      </c>
      <c r="O11" s="49">
        <f t="shared" si="12"/>
        <v>0</v>
      </c>
      <c r="P11" s="49">
        <f t="shared" si="12"/>
        <v>0</v>
      </c>
      <c r="Q11" s="49">
        <f t="shared" si="12"/>
        <v>0</v>
      </c>
      <c r="R11" s="49">
        <f t="shared" si="12"/>
        <v>0</v>
      </c>
      <c r="S11" s="49">
        <f t="shared" si="12"/>
        <v>0</v>
      </c>
      <c r="T11" s="54">
        <f t="shared" si="12"/>
        <v>0</v>
      </c>
      <c r="U11" s="54">
        <f t="shared" si="12"/>
        <v>0</v>
      </c>
      <c r="V11" s="54">
        <f t="shared" si="12"/>
        <v>0</v>
      </c>
      <c r="W11" s="54">
        <f t="shared" si="12"/>
        <v>0</v>
      </c>
      <c r="X11" s="54">
        <f t="shared" si="12"/>
        <v>0</v>
      </c>
    </row>
    <row r="12" spans="1:24" x14ac:dyDescent="0.3">
      <c r="A12" s="18" t="s">
        <v>96</v>
      </c>
      <c r="B12" s="19" t="s">
        <v>65</v>
      </c>
      <c r="C12" s="43" t="s">
        <v>66</v>
      </c>
      <c r="D12" s="20"/>
      <c r="E12" s="38">
        <v>0</v>
      </c>
      <c r="F12" s="38">
        <v>0</v>
      </c>
      <c r="G12" s="36">
        <v>0</v>
      </c>
      <c r="H12" s="36">
        <f>SUM(E12:G12)</f>
        <v>0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36">
        <v>0</v>
      </c>
      <c r="O12" s="36">
        <f t="shared" ref="O12:O17" si="13">I12*0.0611</f>
        <v>0</v>
      </c>
      <c r="P12" s="36">
        <f t="shared" ref="P12:P17" si="14">+SUM(I12:O12)*0.089</f>
        <v>0</v>
      </c>
      <c r="Q12" s="36">
        <f t="shared" ref="Q12:Q33" si="15">SUM(I12:P12)</f>
        <v>0</v>
      </c>
      <c r="R12" s="36">
        <f t="shared" si="11"/>
        <v>0</v>
      </c>
      <c r="S12" s="36">
        <f t="shared" si="6"/>
        <v>0</v>
      </c>
      <c r="T12" s="23">
        <v>0</v>
      </c>
      <c r="U12" s="23">
        <v>0</v>
      </c>
      <c r="V12" s="23">
        <v>0</v>
      </c>
      <c r="W12" s="23">
        <v>0</v>
      </c>
      <c r="X12" s="46">
        <f>SUM(T12:W12)</f>
        <v>0</v>
      </c>
    </row>
    <row r="13" spans="1:24" x14ac:dyDescent="0.3">
      <c r="A13" s="18" t="s">
        <v>96</v>
      </c>
      <c r="B13" s="19" t="s">
        <v>73</v>
      </c>
      <c r="C13" s="43" t="s">
        <v>74</v>
      </c>
      <c r="D13" s="20"/>
      <c r="E13" s="38">
        <v>0</v>
      </c>
      <c r="F13" s="38">
        <v>0</v>
      </c>
      <c r="G13" s="36">
        <v>0</v>
      </c>
      <c r="H13" s="36">
        <f>SUM(E13:G13)</f>
        <v>0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f t="shared" si="13"/>
        <v>0</v>
      </c>
      <c r="P13" s="36">
        <f t="shared" si="14"/>
        <v>0</v>
      </c>
      <c r="Q13" s="36">
        <f t="shared" si="15"/>
        <v>0</v>
      </c>
      <c r="R13" s="36">
        <f t="shared" si="11"/>
        <v>0</v>
      </c>
      <c r="S13" s="36">
        <f t="shared" si="6"/>
        <v>0</v>
      </c>
      <c r="T13" s="23">
        <v>0</v>
      </c>
      <c r="U13" s="23">
        <v>0</v>
      </c>
      <c r="V13" s="23">
        <v>0</v>
      </c>
      <c r="W13" s="23">
        <v>0</v>
      </c>
      <c r="X13" s="46">
        <f>SUM(T13:W13)</f>
        <v>0</v>
      </c>
    </row>
    <row r="14" spans="1:24" x14ac:dyDescent="0.3">
      <c r="A14" s="18" t="s">
        <v>96</v>
      </c>
      <c r="B14" s="19" t="s">
        <v>75</v>
      </c>
      <c r="C14" s="43" t="s">
        <v>76</v>
      </c>
      <c r="D14" s="20"/>
      <c r="E14" s="38">
        <v>0</v>
      </c>
      <c r="F14" s="38">
        <v>0</v>
      </c>
      <c r="G14" s="36">
        <v>0</v>
      </c>
      <c r="H14" s="36">
        <f>SUM(E14:G14)</f>
        <v>0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f t="shared" si="13"/>
        <v>0</v>
      </c>
      <c r="P14" s="36">
        <f t="shared" si="14"/>
        <v>0</v>
      </c>
      <c r="Q14" s="36">
        <f t="shared" si="15"/>
        <v>0</v>
      </c>
      <c r="R14" s="36">
        <f t="shared" si="11"/>
        <v>0</v>
      </c>
      <c r="S14" s="36">
        <f t="shared" si="6"/>
        <v>0</v>
      </c>
      <c r="T14" s="23">
        <v>0</v>
      </c>
      <c r="U14" s="23">
        <v>0</v>
      </c>
      <c r="V14" s="23">
        <v>0</v>
      </c>
      <c r="W14" s="23">
        <v>0</v>
      </c>
      <c r="X14" s="46">
        <f>SUM(T14:W14)</f>
        <v>0</v>
      </c>
    </row>
    <row r="15" spans="1:24" x14ac:dyDescent="0.3">
      <c r="A15" s="18" t="s">
        <v>96</v>
      </c>
      <c r="B15" s="27" t="s">
        <v>79</v>
      </c>
      <c r="C15" s="43" t="s">
        <v>80</v>
      </c>
      <c r="D15" s="28" t="s">
        <v>81</v>
      </c>
      <c r="E15" s="38">
        <v>0</v>
      </c>
      <c r="F15" s="38">
        <v>0</v>
      </c>
      <c r="G15" s="36">
        <v>0</v>
      </c>
      <c r="H15" s="36">
        <f>SUM(E15:G15)</f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f t="shared" si="13"/>
        <v>0</v>
      </c>
      <c r="P15" s="36">
        <f t="shared" si="14"/>
        <v>0</v>
      </c>
      <c r="Q15" s="36">
        <f t="shared" si="15"/>
        <v>0</v>
      </c>
      <c r="R15" s="36">
        <f t="shared" si="11"/>
        <v>0</v>
      </c>
      <c r="S15" s="36">
        <f t="shared" si="6"/>
        <v>0</v>
      </c>
      <c r="T15" s="23">
        <v>0</v>
      </c>
      <c r="U15" s="23">
        <v>0</v>
      </c>
      <c r="V15" s="23">
        <v>0</v>
      </c>
      <c r="W15" s="23">
        <v>0</v>
      </c>
      <c r="X15" s="46">
        <f>SUM(T15:W15)</f>
        <v>0</v>
      </c>
    </row>
    <row r="16" spans="1:24" x14ac:dyDescent="0.3">
      <c r="A16" s="18" t="s">
        <v>96</v>
      </c>
      <c r="B16" s="52" t="s">
        <v>83</v>
      </c>
      <c r="C16" s="43" t="s">
        <v>84</v>
      </c>
      <c r="D16" s="28"/>
      <c r="E16" s="38">
        <v>0</v>
      </c>
      <c r="F16" s="38">
        <v>0</v>
      </c>
      <c r="G16" s="36">
        <v>0</v>
      </c>
      <c r="H16" s="36">
        <f>SUM(E16:G16)</f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f t="shared" si="13"/>
        <v>0</v>
      </c>
      <c r="P16" s="36">
        <f t="shared" si="14"/>
        <v>0</v>
      </c>
      <c r="Q16" s="36">
        <f t="shared" si="15"/>
        <v>0</v>
      </c>
      <c r="R16" s="36">
        <f t="shared" si="11"/>
        <v>0</v>
      </c>
      <c r="S16" s="36">
        <f t="shared" si="6"/>
        <v>0</v>
      </c>
      <c r="T16" s="23">
        <v>0</v>
      </c>
      <c r="U16" s="23">
        <v>0</v>
      </c>
      <c r="V16" s="23">
        <v>0</v>
      </c>
      <c r="W16" s="23">
        <v>0</v>
      </c>
      <c r="X16" s="46">
        <f>SUM(T16:W16)</f>
        <v>0</v>
      </c>
    </row>
    <row r="17" spans="1:24" x14ac:dyDescent="0.3">
      <c r="A17" s="18"/>
      <c r="B17" s="52"/>
      <c r="C17" s="43"/>
      <c r="D17" s="28"/>
      <c r="E17" s="38">
        <v>0</v>
      </c>
      <c r="F17" s="38">
        <v>0</v>
      </c>
      <c r="G17" s="36">
        <v>0</v>
      </c>
      <c r="H17" s="36">
        <f>SUM(E17:G17)</f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f t="shared" si="13"/>
        <v>0</v>
      </c>
      <c r="P17" s="36">
        <f t="shared" si="14"/>
        <v>0</v>
      </c>
      <c r="Q17" s="36">
        <f t="shared" si="15"/>
        <v>0</v>
      </c>
      <c r="R17" s="36">
        <f t="shared" si="11"/>
        <v>0</v>
      </c>
      <c r="S17" s="36"/>
      <c r="T17" s="23">
        <v>0</v>
      </c>
      <c r="U17" s="23">
        <v>0</v>
      </c>
      <c r="V17" s="23">
        <v>0</v>
      </c>
      <c r="W17" s="23">
        <v>0</v>
      </c>
      <c r="X17" s="46">
        <f>SUM(T17:W17)</f>
        <v>0</v>
      </c>
    </row>
    <row r="18" spans="1:24" s="50" customFormat="1" x14ac:dyDescent="0.3">
      <c r="A18" s="45" t="s">
        <v>128</v>
      </c>
      <c r="B18" s="47"/>
      <c r="C18" s="48"/>
      <c r="D18" s="47"/>
      <c r="E18" s="49">
        <f>SUM(E12:E17)</f>
        <v>0</v>
      </c>
      <c r="F18" s="49">
        <f>SUM(F12:F17)</f>
        <v>0</v>
      </c>
      <c r="G18" s="49">
        <f>SUM(G12:G17)</f>
        <v>0</v>
      </c>
      <c r="H18" s="49">
        <f t="shared" ref="H18:X18" si="16">SUM(H12:H17)</f>
        <v>0</v>
      </c>
      <c r="I18" s="49">
        <f t="shared" si="16"/>
        <v>0</v>
      </c>
      <c r="J18" s="49">
        <f t="shared" si="16"/>
        <v>0</v>
      </c>
      <c r="K18" s="49">
        <f t="shared" si="16"/>
        <v>0</v>
      </c>
      <c r="L18" s="49">
        <f t="shared" si="16"/>
        <v>0</v>
      </c>
      <c r="M18" s="49">
        <f t="shared" si="16"/>
        <v>0</v>
      </c>
      <c r="N18" s="49">
        <f t="shared" si="16"/>
        <v>0</v>
      </c>
      <c r="O18" s="49">
        <f t="shared" si="16"/>
        <v>0</v>
      </c>
      <c r="P18" s="49">
        <f t="shared" si="16"/>
        <v>0</v>
      </c>
      <c r="Q18" s="49">
        <f t="shared" si="16"/>
        <v>0</v>
      </c>
      <c r="R18" s="49">
        <f t="shared" si="16"/>
        <v>0</v>
      </c>
      <c r="S18" s="49">
        <f t="shared" si="16"/>
        <v>0</v>
      </c>
      <c r="T18" s="54">
        <f t="shared" si="16"/>
        <v>0</v>
      </c>
      <c r="U18" s="54">
        <f t="shared" si="16"/>
        <v>0</v>
      </c>
      <c r="V18" s="54">
        <f t="shared" si="16"/>
        <v>0</v>
      </c>
      <c r="W18" s="54">
        <f t="shared" si="16"/>
        <v>0</v>
      </c>
      <c r="X18" s="54">
        <f t="shared" si="16"/>
        <v>0</v>
      </c>
    </row>
    <row r="19" spans="1:24" x14ac:dyDescent="0.3">
      <c r="A19" s="18" t="s">
        <v>97</v>
      </c>
      <c r="B19" s="29" t="s">
        <v>51</v>
      </c>
      <c r="C19" s="43"/>
      <c r="D19" s="28" t="s">
        <v>52</v>
      </c>
      <c r="E19" s="37"/>
      <c r="F19" s="37"/>
      <c r="G19" s="36">
        <v>0</v>
      </c>
      <c r="H19" s="36">
        <f t="shared" ref="H19:H26" si="17">SUM(E19:G19)</f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f t="shared" ref="O19:O26" si="18">I19*0.0611</f>
        <v>0</v>
      </c>
      <c r="P19" s="36">
        <f t="shared" ref="P19:P26" si="19">+SUM(I19:O19)*0.089</f>
        <v>0</v>
      </c>
      <c r="Q19" s="36">
        <f t="shared" si="15"/>
        <v>0</v>
      </c>
      <c r="R19" s="36">
        <f t="shared" si="11"/>
        <v>0</v>
      </c>
      <c r="S19" s="36">
        <f t="shared" si="6"/>
        <v>0</v>
      </c>
      <c r="T19" s="23">
        <v>0</v>
      </c>
      <c r="U19" s="23">
        <v>0</v>
      </c>
      <c r="V19" s="23">
        <v>0</v>
      </c>
      <c r="W19" s="23">
        <v>0</v>
      </c>
      <c r="X19" s="46">
        <f t="shared" ref="X19:X26" si="20">SUM(T19:W19)</f>
        <v>0</v>
      </c>
    </row>
    <row r="20" spans="1:24" x14ac:dyDescent="0.3">
      <c r="A20" s="18" t="s">
        <v>97</v>
      </c>
      <c r="B20" s="29" t="s">
        <v>53</v>
      </c>
      <c r="C20" s="43" t="s">
        <v>54</v>
      </c>
      <c r="D20" s="28" t="s">
        <v>55</v>
      </c>
      <c r="E20" s="37"/>
      <c r="F20" s="37"/>
      <c r="G20" s="36">
        <v>0</v>
      </c>
      <c r="H20" s="36">
        <f t="shared" si="17"/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f t="shared" si="18"/>
        <v>0</v>
      </c>
      <c r="P20" s="36">
        <f t="shared" si="19"/>
        <v>0</v>
      </c>
      <c r="Q20" s="36">
        <f t="shared" si="15"/>
        <v>0</v>
      </c>
      <c r="R20" s="36">
        <f t="shared" si="11"/>
        <v>0</v>
      </c>
      <c r="S20" s="36">
        <f t="shared" si="6"/>
        <v>0</v>
      </c>
      <c r="T20" s="23">
        <v>0</v>
      </c>
      <c r="U20" s="23">
        <v>0</v>
      </c>
      <c r="V20" s="23">
        <v>0</v>
      </c>
      <c r="W20" s="23">
        <v>0</v>
      </c>
      <c r="X20" s="46">
        <f t="shared" si="20"/>
        <v>0</v>
      </c>
    </row>
    <row r="21" spans="1:24" x14ac:dyDescent="0.3">
      <c r="A21" s="18" t="s">
        <v>97</v>
      </c>
      <c r="B21" s="29" t="s">
        <v>56</v>
      </c>
      <c r="C21" s="43" t="s">
        <v>46</v>
      </c>
      <c r="D21" s="28" t="s">
        <v>56</v>
      </c>
      <c r="E21" s="37"/>
      <c r="F21" s="37"/>
      <c r="G21" s="36">
        <v>0</v>
      </c>
      <c r="H21" s="36">
        <f t="shared" si="17"/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f t="shared" si="18"/>
        <v>0</v>
      </c>
      <c r="P21" s="36">
        <f t="shared" si="19"/>
        <v>0</v>
      </c>
      <c r="Q21" s="36">
        <f t="shared" si="15"/>
        <v>0</v>
      </c>
      <c r="R21" s="36">
        <f t="shared" si="11"/>
        <v>0</v>
      </c>
      <c r="S21" s="36">
        <f t="shared" si="6"/>
        <v>0</v>
      </c>
      <c r="T21" s="23">
        <v>0</v>
      </c>
      <c r="U21" s="23">
        <v>0</v>
      </c>
      <c r="V21" s="23">
        <v>0</v>
      </c>
      <c r="W21" s="23">
        <v>0</v>
      </c>
      <c r="X21" s="46">
        <f t="shared" si="20"/>
        <v>0</v>
      </c>
    </row>
    <row r="22" spans="1:24" x14ac:dyDescent="0.3">
      <c r="A22" s="18" t="s">
        <v>97</v>
      </c>
      <c r="B22" s="19" t="s">
        <v>61</v>
      </c>
      <c r="C22" s="43"/>
      <c r="D22" s="20" t="s">
        <v>62</v>
      </c>
      <c r="E22" s="36">
        <v>0</v>
      </c>
      <c r="F22" s="36">
        <v>0</v>
      </c>
      <c r="G22" s="36">
        <v>0</v>
      </c>
      <c r="H22" s="36">
        <f t="shared" si="17"/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f t="shared" si="18"/>
        <v>0</v>
      </c>
      <c r="P22" s="36">
        <f t="shared" si="19"/>
        <v>0</v>
      </c>
      <c r="Q22" s="36">
        <f t="shared" si="15"/>
        <v>0</v>
      </c>
      <c r="R22" s="36">
        <f t="shared" si="11"/>
        <v>0</v>
      </c>
      <c r="S22" s="36">
        <f t="shared" si="6"/>
        <v>0</v>
      </c>
      <c r="T22" s="23">
        <v>0</v>
      </c>
      <c r="U22" s="23">
        <v>0</v>
      </c>
      <c r="V22" s="23">
        <v>0</v>
      </c>
      <c r="W22" s="23">
        <v>0</v>
      </c>
      <c r="X22" s="46">
        <f t="shared" si="20"/>
        <v>0</v>
      </c>
    </row>
    <row r="23" spans="1:24" x14ac:dyDescent="0.3">
      <c r="A23" s="18" t="s">
        <v>97</v>
      </c>
      <c r="B23" s="19" t="s">
        <v>71</v>
      </c>
      <c r="C23" s="43"/>
      <c r="D23" s="20" t="s">
        <v>72</v>
      </c>
      <c r="E23" s="36">
        <v>0</v>
      </c>
      <c r="F23" s="36">
        <v>0</v>
      </c>
      <c r="G23" s="36">
        <v>0</v>
      </c>
      <c r="H23" s="36">
        <f t="shared" si="17"/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f t="shared" si="18"/>
        <v>0</v>
      </c>
      <c r="P23" s="36">
        <f t="shared" si="19"/>
        <v>0</v>
      </c>
      <c r="Q23" s="36">
        <f t="shared" si="15"/>
        <v>0</v>
      </c>
      <c r="R23" s="36">
        <f t="shared" si="11"/>
        <v>0</v>
      </c>
      <c r="S23" s="36">
        <f t="shared" si="6"/>
        <v>0</v>
      </c>
      <c r="T23" s="23">
        <v>0</v>
      </c>
      <c r="U23" s="23">
        <v>0</v>
      </c>
      <c r="V23" s="23">
        <v>0</v>
      </c>
      <c r="W23" s="23">
        <v>0</v>
      </c>
      <c r="X23" s="46">
        <f t="shared" si="20"/>
        <v>0</v>
      </c>
    </row>
    <row r="24" spans="1:24" x14ac:dyDescent="0.3">
      <c r="A24" s="18" t="s">
        <v>97</v>
      </c>
      <c r="B24" s="51" t="s">
        <v>82</v>
      </c>
      <c r="C24" s="43" t="s">
        <v>70</v>
      </c>
      <c r="D24" s="28"/>
      <c r="E24" s="36">
        <v>0</v>
      </c>
      <c r="F24" s="36">
        <v>0</v>
      </c>
      <c r="G24" s="36">
        <v>0</v>
      </c>
      <c r="H24" s="36">
        <f t="shared" si="17"/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f t="shared" si="18"/>
        <v>0</v>
      </c>
      <c r="P24" s="36">
        <f t="shared" si="19"/>
        <v>0</v>
      </c>
      <c r="Q24" s="36">
        <f t="shared" si="15"/>
        <v>0</v>
      </c>
      <c r="R24" s="36">
        <f t="shared" si="11"/>
        <v>0</v>
      </c>
      <c r="S24" s="36">
        <f t="shared" si="6"/>
        <v>0</v>
      </c>
      <c r="T24" s="23">
        <v>0</v>
      </c>
      <c r="U24" s="23">
        <v>0</v>
      </c>
      <c r="V24" s="23">
        <v>0</v>
      </c>
      <c r="W24" s="23">
        <v>0</v>
      </c>
      <c r="X24" s="46">
        <f t="shared" si="20"/>
        <v>0</v>
      </c>
    </row>
    <row r="25" spans="1:24" x14ac:dyDescent="0.3">
      <c r="A25" s="18" t="s">
        <v>97</v>
      </c>
      <c r="B25" s="55" t="s">
        <v>85</v>
      </c>
      <c r="C25" s="43" t="s">
        <v>86</v>
      </c>
      <c r="D25" s="28"/>
      <c r="E25" s="36">
        <v>0</v>
      </c>
      <c r="F25" s="36">
        <v>0</v>
      </c>
      <c r="G25" s="36">
        <v>0</v>
      </c>
      <c r="H25" s="36">
        <f t="shared" si="17"/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f t="shared" si="18"/>
        <v>0</v>
      </c>
      <c r="P25" s="36">
        <f t="shared" si="19"/>
        <v>0</v>
      </c>
      <c r="Q25" s="36">
        <f t="shared" si="15"/>
        <v>0</v>
      </c>
      <c r="R25" s="36">
        <f t="shared" si="11"/>
        <v>0</v>
      </c>
      <c r="S25" s="36">
        <f t="shared" si="6"/>
        <v>0</v>
      </c>
      <c r="T25" s="23">
        <v>0</v>
      </c>
      <c r="U25" s="23">
        <v>0</v>
      </c>
      <c r="V25" s="23">
        <v>0</v>
      </c>
      <c r="W25" s="23">
        <v>0</v>
      </c>
      <c r="X25" s="46">
        <f t="shared" si="20"/>
        <v>0</v>
      </c>
    </row>
    <row r="26" spans="1:24" x14ac:dyDescent="0.3">
      <c r="A26" s="18"/>
      <c r="B26" s="55"/>
      <c r="C26" s="43"/>
      <c r="D26" s="28"/>
      <c r="E26" s="36">
        <v>0</v>
      </c>
      <c r="F26" s="36">
        <v>0</v>
      </c>
      <c r="G26" s="36">
        <v>0</v>
      </c>
      <c r="H26" s="36">
        <f t="shared" si="17"/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f t="shared" si="18"/>
        <v>0</v>
      </c>
      <c r="P26" s="36">
        <f t="shared" si="19"/>
        <v>0</v>
      </c>
      <c r="Q26" s="36">
        <f t="shared" si="15"/>
        <v>0</v>
      </c>
      <c r="R26" s="36">
        <f t="shared" si="11"/>
        <v>0</v>
      </c>
      <c r="S26" s="36"/>
      <c r="T26" s="23">
        <v>0</v>
      </c>
      <c r="U26" s="23">
        <v>0</v>
      </c>
      <c r="V26" s="23">
        <v>0</v>
      </c>
      <c r="W26" s="23">
        <v>0</v>
      </c>
      <c r="X26" s="46">
        <f t="shared" si="20"/>
        <v>0</v>
      </c>
    </row>
    <row r="27" spans="1:24" s="50" customFormat="1" x14ac:dyDescent="0.3">
      <c r="A27" s="45" t="s">
        <v>128</v>
      </c>
      <c r="B27" s="47"/>
      <c r="C27" s="48"/>
      <c r="D27" s="47"/>
      <c r="E27" s="49">
        <f>SUM(E19:E26)</f>
        <v>0</v>
      </c>
      <c r="F27" s="49">
        <f>SUM(F19:F26)</f>
        <v>0</v>
      </c>
      <c r="G27" s="49">
        <f t="shared" ref="G27:X27" si="21">SUM(G19:G26)</f>
        <v>0</v>
      </c>
      <c r="H27" s="49">
        <f t="shared" si="21"/>
        <v>0</v>
      </c>
      <c r="I27" s="49">
        <f t="shared" si="21"/>
        <v>0</v>
      </c>
      <c r="J27" s="49">
        <f t="shared" si="21"/>
        <v>0</v>
      </c>
      <c r="K27" s="49">
        <f t="shared" si="21"/>
        <v>0</v>
      </c>
      <c r="L27" s="49">
        <f t="shared" si="21"/>
        <v>0</v>
      </c>
      <c r="M27" s="49">
        <f t="shared" si="21"/>
        <v>0</v>
      </c>
      <c r="N27" s="49">
        <f t="shared" si="21"/>
        <v>0</v>
      </c>
      <c r="O27" s="49">
        <f t="shared" si="21"/>
        <v>0</v>
      </c>
      <c r="P27" s="49">
        <f t="shared" si="21"/>
        <v>0</v>
      </c>
      <c r="Q27" s="49">
        <f t="shared" si="21"/>
        <v>0</v>
      </c>
      <c r="R27" s="49">
        <f t="shared" si="21"/>
        <v>0</v>
      </c>
      <c r="S27" s="49">
        <f t="shared" si="21"/>
        <v>0</v>
      </c>
      <c r="T27" s="54">
        <f t="shared" si="21"/>
        <v>0</v>
      </c>
      <c r="U27" s="54">
        <f t="shared" si="21"/>
        <v>0</v>
      </c>
      <c r="V27" s="54">
        <f t="shared" si="21"/>
        <v>0</v>
      </c>
      <c r="W27" s="54">
        <f t="shared" si="21"/>
        <v>0</v>
      </c>
      <c r="X27" s="54">
        <f t="shared" si="21"/>
        <v>0</v>
      </c>
    </row>
    <row r="28" spans="1:24" x14ac:dyDescent="0.3">
      <c r="A28" s="18" t="s">
        <v>91</v>
      </c>
      <c r="B28" s="27" t="s">
        <v>38</v>
      </c>
      <c r="C28" s="43" t="s">
        <v>39</v>
      </c>
      <c r="D28" s="28" t="s">
        <v>40</v>
      </c>
      <c r="E28" s="22"/>
      <c r="F28" s="22"/>
      <c r="G28" s="36">
        <v>0</v>
      </c>
      <c r="H28" s="36">
        <f>E28+G28</f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f t="shared" ref="O28:O30" si="22">I28*0.0611</f>
        <v>0</v>
      </c>
      <c r="P28" s="36">
        <f t="shared" ref="P28:P30" si="23">+SUM(I28:O28)*0.089</f>
        <v>0</v>
      </c>
      <c r="Q28" s="36">
        <f t="shared" si="15"/>
        <v>0</v>
      </c>
      <c r="R28" s="36">
        <f t="shared" si="11"/>
        <v>0</v>
      </c>
      <c r="S28" s="36">
        <f t="shared" si="6"/>
        <v>0</v>
      </c>
      <c r="T28" s="23">
        <v>0</v>
      </c>
      <c r="U28" s="23">
        <v>0</v>
      </c>
      <c r="V28" s="23">
        <v>0</v>
      </c>
      <c r="W28" s="23">
        <v>0</v>
      </c>
      <c r="X28" s="46">
        <f t="shared" ref="X28:X29" si="24">SUM(T28:W28)</f>
        <v>0</v>
      </c>
    </row>
    <row r="29" spans="1:24" x14ac:dyDescent="0.3">
      <c r="A29" s="18" t="s">
        <v>91</v>
      </c>
      <c r="B29" s="27" t="s">
        <v>38</v>
      </c>
      <c r="C29" s="43" t="s">
        <v>41</v>
      </c>
      <c r="D29" s="28" t="s">
        <v>42</v>
      </c>
      <c r="E29" s="22"/>
      <c r="F29" s="22"/>
      <c r="G29" s="36">
        <v>0</v>
      </c>
      <c r="H29" s="36">
        <f>E29+G29</f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f t="shared" si="22"/>
        <v>0</v>
      </c>
      <c r="P29" s="36">
        <f t="shared" si="23"/>
        <v>0</v>
      </c>
      <c r="Q29" s="36">
        <f t="shared" si="15"/>
        <v>0</v>
      </c>
      <c r="R29" s="36">
        <f t="shared" si="11"/>
        <v>0</v>
      </c>
      <c r="S29" s="36">
        <f t="shared" si="6"/>
        <v>0</v>
      </c>
      <c r="T29" s="23">
        <v>0</v>
      </c>
      <c r="U29" s="23">
        <v>0</v>
      </c>
      <c r="V29" s="23">
        <v>0</v>
      </c>
      <c r="W29" s="23">
        <v>0</v>
      </c>
      <c r="X29" s="46">
        <f t="shared" si="24"/>
        <v>0</v>
      </c>
    </row>
    <row r="30" spans="1:24" x14ac:dyDescent="0.3">
      <c r="A30" s="18"/>
      <c r="B30" s="27"/>
      <c r="C30" s="43"/>
      <c r="D30" s="28"/>
      <c r="E30" s="36">
        <v>0</v>
      </c>
      <c r="F30" s="36">
        <v>0</v>
      </c>
      <c r="G30" s="36">
        <v>0</v>
      </c>
      <c r="H30" s="36">
        <f>SUM(E30:G30)</f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f t="shared" si="22"/>
        <v>0</v>
      </c>
      <c r="P30" s="36">
        <f t="shared" si="23"/>
        <v>0</v>
      </c>
      <c r="Q30" s="36">
        <f t="shared" si="15"/>
        <v>0</v>
      </c>
      <c r="R30" s="36">
        <f t="shared" si="11"/>
        <v>0</v>
      </c>
      <c r="S30" s="36">
        <f t="shared" si="6"/>
        <v>0</v>
      </c>
      <c r="T30" s="23">
        <v>0</v>
      </c>
      <c r="U30" s="23">
        <v>0</v>
      </c>
      <c r="V30" s="23">
        <v>0</v>
      </c>
      <c r="W30" s="23">
        <v>0</v>
      </c>
      <c r="X30" s="46">
        <f>SUM(T30:W30)</f>
        <v>0</v>
      </c>
    </row>
    <row r="31" spans="1:24" s="50" customFormat="1" x14ac:dyDescent="0.3">
      <c r="A31" s="45" t="s">
        <v>128</v>
      </c>
      <c r="B31" s="47"/>
      <c r="C31" s="48"/>
      <c r="D31" s="47"/>
      <c r="E31" s="49">
        <f>SUM(E28:E30)</f>
        <v>0</v>
      </c>
      <c r="F31" s="49">
        <f>SUM(F28:F30)</f>
        <v>0</v>
      </c>
      <c r="G31" s="49">
        <f t="shared" ref="G31:X31" si="25">SUM(G28:G30)</f>
        <v>0</v>
      </c>
      <c r="H31" s="49">
        <f t="shared" si="25"/>
        <v>0</v>
      </c>
      <c r="I31" s="49">
        <f t="shared" si="25"/>
        <v>0</v>
      </c>
      <c r="J31" s="49">
        <f t="shared" si="25"/>
        <v>0</v>
      </c>
      <c r="K31" s="49">
        <f t="shared" si="25"/>
        <v>0</v>
      </c>
      <c r="L31" s="49">
        <f t="shared" si="25"/>
        <v>0</v>
      </c>
      <c r="M31" s="49">
        <f t="shared" si="25"/>
        <v>0</v>
      </c>
      <c r="N31" s="49">
        <f t="shared" si="25"/>
        <v>0</v>
      </c>
      <c r="O31" s="49">
        <f t="shared" si="25"/>
        <v>0</v>
      </c>
      <c r="P31" s="49">
        <f t="shared" si="25"/>
        <v>0</v>
      </c>
      <c r="Q31" s="49">
        <f t="shared" si="25"/>
        <v>0</v>
      </c>
      <c r="R31" s="49">
        <f t="shared" si="25"/>
        <v>0</v>
      </c>
      <c r="S31" s="49">
        <f t="shared" si="25"/>
        <v>0</v>
      </c>
      <c r="T31" s="54">
        <f t="shared" si="25"/>
        <v>0</v>
      </c>
      <c r="U31" s="54">
        <f t="shared" si="25"/>
        <v>0</v>
      </c>
      <c r="V31" s="54">
        <f t="shared" si="25"/>
        <v>0</v>
      </c>
      <c r="W31" s="54">
        <f t="shared" si="25"/>
        <v>0</v>
      </c>
      <c r="X31" s="54">
        <f t="shared" si="25"/>
        <v>0</v>
      </c>
    </row>
    <row r="32" spans="1:24" x14ac:dyDescent="0.3">
      <c r="A32" s="18" t="s">
        <v>101</v>
      </c>
      <c r="B32" s="19" t="s">
        <v>63</v>
      </c>
      <c r="C32" s="43"/>
      <c r="D32" s="20" t="s">
        <v>64</v>
      </c>
      <c r="E32" s="38">
        <v>0</v>
      </c>
      <c r="F32" s="38">
        <v>0</v>
      </c>
      <c r="G32" s="36">
        <v>0</v>
      </c>
      <c r="H32" s="36">
        <f>SUM(E32:G32)</f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f t="shared" ref="O32:O33" si="26">I32*0.0611</f>
        <v>0</v>
      </c>
      <c r="P32" s="36">
        <f t="shared" ref="P32:P33" si="27">+SUM(I32:O32)*0.089</f>
        <v>0</v>
      </c>
      <c r="Q32" s="36">
        <f t="shared" si="15"/>
        <v>0</v>
      </c>
      <c r="R32" s="36">
        <f t="shared" si="11"/>
        <v>0</v>
      </c>
      <c r="S32" s="36">
        <f t="shared" si="6"/>
        <v>0</v>
      </c>
      <c r="T32" s="23">
        <v>0</v>
      </c>
      <c r="U32" s="23">
        <v>0</v>
      </c>
      <c r="V32" s="23">
        <v>0</v>
      </c>
      <c r="W32" s="23">
        <v>0</v>
      </c>
      <c r="X32" s="46">
        <f>SUM(T32:W32)</f>
        <v>0</v>
      </c>
    </row>
    <row r="33" spans="1:24" x14ac:dyDescent="0.3">
      <c r="A33" s="18"/>
      <c r="B33" s="27"/>
      <c r="C33" s="43"/>
      <c r="D33" s="28"/>
      <c r="E33" s="36">
        <v>0</v>
      </c>
      <c r="F33" s="36">
        <v>0</v>
      </c>
      <c r="G33" s="36">
        <v>0</v>
      </c>
      <c r="H33" s="36">
        <f>SUM(E33:G33)</f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f t="shared" si="26"/>
        <v>0</v>
      </c>
      <c r="P33" s="36">
        <f t="shared" si="27"/>
        <v>0</v>
      </c>
      <c r="Q33" s="36">
        <f t="shared" si="15"/>
        <v>0</v>
      </c>
      <c r="R33" s="36">
        <f t="shared" si="11"/>
        <v>0</v>
      </c>
      <c r="S33" s="36">
        <f t="shared" si="6"/>
        <v>0</v>
      </c>
      <c r="T33" s="23">
        <v>0</v>
      </c>
      <c r="U33" s="23">
        <v>0</v>
      </c>
      <c r="V33" s="23">
        <v>0</v>
      </c>
      <c r="W33" s="23">
        <v>0</v>
      </c>
      <c r="X33" s="46">
        <f>SUM(T33:W33)</f>
        <v>0</v>
      </c>
    </row>
    <row r="34" spans="1:24" s="50" customFormat="1" x14ac:dyDescent="0.3">
      <c r="A34" s="45" t="s">
        <v>128</v>
      </c>
      <c r="B34" s="47"/>
      <c r="C34" s="48"/>
      <c r="D34" s="47"/>
      <c r="E34" s="49">
        <f t="shared" ref="E34:X34" si="28">SUM(E32:E33)</f>
        <v>0</v>
      </c>
      <c r="F34" s="49">
        <f t="shared" si="28"/>
        <v>0</v>
      </c>
      <c r="G34" s="49">
        <f t="shared" si="28"/>
        <v>0</v>
      </c>
      <c r="H34" s="49">
        <f t="shared" si="28"/>
        <v>0</v>
      </c>
      <c r="I34" s="49">
        <f t="shared" si="28"/>
        <v>0</v>
      </c>
      <c r="J34" s="49">
        <f t="shared" si="28"/>
        <v>0</v>
      </c>
      <c r="K34" s="49">
        <f t="shared" si="28"/>
        <v>0</v>
      </c>
      <c r="L34" s="49">
        <f t="shared" si="28"/>
        <v>0</v>
      </c>
      <c r="M34" s="49">
        <f t="shared" si="28"/>
        <v>0</v>
      </c>
      <c r="N34" s="49">
        <f t="shared" si="28"/>
        <v>0</v>
      </c>
      <c r="O34" s="49">
        <f t="shared" si="28"/>
        <v>0</v>
      </c>
      <c r="P34" s="49">
        <f t="shared" si="28"/>
        <v>0</v>
      </c>
      <c r="Q34" s="49">
        <f t="shared" si="28"/>
        <v>0</v>
      </c>
      <c r="R34" s="49">
        <f t="shared" si="28"/>
        <v>0</v>
      </c>
      <c r="S34" s="49">
        <f t="shared" si="28"/>
        <v>0</v>
      </c>
      <c r="T34" s="54">
        <f t="shared" si="28"/>
        <v>0</v>
      </c>
      <c r="U34" s="54">
        <f t="shared" si="28"/>
        <v>0</v>
      </c>
      <c r="V34" s="54">
        <f t="shared" si="28"/>
        <v>0</v>
      </c>
      <c r="W34" s="54">
        <f t="shared" si="28"/>
        <v>0</v>
      </c>
      <c r="X34" s="54">
        <f t="shared" si="28"/>
        <v>0</v>
      </c>
    </row>
    <row r="35" spans="1:24" x14ac:dyDescent="0.3">
      <c r="A35" s="18" t="s">
        <v>105</v>
      </c>
      <c r="B35" s="27" t="s">
        <v>77</v>
      </c>
      <c r="C35" s="43"/>
      <c r="D35" s="28"/>
      <c r="E35" s="36">
        <v>0</v>
      </c>
      <c r="F35" s="36">
        <v>0</v>
      </c>
      <c r="G35" s="36">
        <v>0</v>
      </c>
      <c r="H35" s="36">
        <f>SUM(E35:G35)</f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f t="shared" ref="O35:O36" si="29">I35*0.0611</f>
        <v>0</v>
      </c>
      <c r="P35" s="36">
        <f t="shared" ref="P35:P36" si="30">+SUM(I35:O35)*0.089</f>
        <v>0</v>
      </c>
      <c r="Q35" s="36">
        <f>SUM(I35:P35)</f>
        <v>0</v>
      </c>
      <c r="R35" s="36">
        <f t="shared" si="11"/>
        <v>0</v>
      </c>
      <c r="S35" s="36">
        <f>H35-(SUM(Q35:R35))</f>
        <v>0</v>
      </c>
      <c r="T35" s="23">
        <v>0</v>
      </c>
      <c r="U35" s="23">
        <v>0</v>
      </c>
      <c r="V35" s="23">
        <v>0</v>
      </c>
      <c r="W35" s="23">
        <v>0</v>
      </c>
      <c r="X35" s="46">
        <f>SUM(T35:W35)</f>
        <v>0</v>
      </c>
    </row>
    <row r="36" spans="1:24" x14ac:dyDescent="0.3">
      <c r="A36" s="18" t="s">
        <v>105</v>
      </c>
      <c r="B36" s="29" t="s">
        <v>57</v>
      </c>
      <c r="C36" s="43"/>
      <c r="D36" s="28"/>
      <c r="E36" s="36">
        <v>0</v>
      </c>
      <c r="F36" s="36">
        <v>0</v>
      </c>
      <c r="G36" s="36">
        <v>0</v>
      </c>
      <c r="H36" s="36">
        <f>SUM(E36:G36)</f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f t="shared" si="29"/>
        <v>0</v>
      </c>
      <c r="P36" s="36">
        <f t="shared" si="30"/>
        <v>0</v>
      </c>
      <c r="Q36" s="36">
        <f>SUM(I36:P36)</f>
        <v>0</v>
      </c>
      <c r="R36" s="36">
        <f t="shared" si="11"/>
        <v>0</v>
      </c>
      <c r="S36" s="36">
        <f>H36-(SUM(Q36:R36))</f>
        <v>0</v>
      </c>
      <c r="T36" s="23">
        <v>0</v>
      </c>
      <c r="U36" s="23">
        <v>0</v>
      </c>
      <c r="V36" s="23">
        <v>0</v>
      </c>
      <c r="W36" s="23">
        <v>0</v>
      </c>
      <c r="X36" s="46">
        <f>SUM(T36:W36)</f>
        <v>0</v>
      </c>
    </row>
    <row r="37" spans="1:24" s="50" customFormat="1" x14ac:dyDescent="0.3">
      <c r="A37" s="45" t="s">
        <v>128</v>
      </c>
      <c r="B37" s="47"/>
      <c r="C37" s="48"/>
      <c r="D37" s="47"/>
      <c r="E37" s="49">
        <f>SUM(E35:E36)</f>
        <v>0</v>
      </c>
      <c r="F37" s="49">
        <f t="shared" ref="F37:X37" si="31">SUM(F35:F36)</f>
        <v>0</v>
      </c>
      <c r="G37" s="49">
        <f t="shared" si="31"/>
        <v>0</v>
      </c>
      <c r="H37" s="49">
        <f t="shared" si="31"/>
        <v>0</v>
      </c>
      <c r="I37" s="49">
        <f t="shared" si="31"/>
        <v>0</v>
      </c>
      <c r="J37" s="49">
        <f t="shared" si="31"/>
        <v>0</v>
      </c>
      <c r="K37" s="49">
        <f t="shared" si="31"/>
        <v>0</v>
      </c>
      <c r="L37" s="49">
        <f t="shared" si="31"/>
        <v>0</v>
      </c>
      <c r="M37" s="49">
        <f t="shared" si="31"/>
        <v>0</v>
      </c>
      <c r="N37" s="49">
        <f t="shared" si="31"/>
        <v>0</v>
      </c>
      <c r="O37" s="49">
        <f t="shared" si="31"/>
        <v>0</v>
      </c>
      <c r="P37" s="49">
        <f t="shared" si="31"/>
        <v>0</v>
      </c>
      <c r="Q37" s="49">
        <f t="shared" si="31"/>
        <v>0</v>
      </c>
      <c r="R37" s="49">
        <f t="shared" si="31"/>
        <v>0</v>
      </c>
      <c r="S37" s="49">
        <f t="shared" si="31"/>
        <v>0</v>
      </c>
      <c r="T37" s="54">
        <f t="shared" si="31"/>
        <v>0</v>
      </c>
      <c r="U37" s="54">
        <f t="shared" si="31"/>
        <v>0</v>
      </c>
      <c r="V37" s="54">
        <f t="shared" si="31"/>
        <v>0</v>
      </c>
      <c r="W37" s="54">
        <f t="shared" si="31"/>
        <v>0</v>
      </c>
      <c r="X37" s="54">
        <f t="shared" si="31"/>
        <v>0</v>
      </c>
    </row>
  </sheetData>
  <sortState xmlns:xlrd2="http://schemas.microsoft.com/office/spreadsheetml/2017/richdata2" ref="A5:X34">
    <sortCondition ref="A5:A34"/>
  </sortState>
  <printOptions horizontalCentered="1"/>
  <pageMargins left="0.2" right="0.2" top="0.25" bottom="0.25" header="0.05" footer="0.05"/>
  <pageSetup paperSize="5" orientation="landscape" horizontalDpi="1200" verticalDpi="1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48644-72CF-4B09-82A2-285B2BDD373A}">
  <sheetPr>
    <tabColor rgb="FF019EAF"/>
  </sheetPr>
  <dimension ref="B1:J13"/>
  <sheetViews>
    <sheetView workbookViewId="0">
      <selection activeCell="E5" sqref="E5"/>
    </sheetView>
  </sheetViews>
  <sheetFormatPr defaultRowHeight="13" x14ac:dyDescent="0.3"/>
  <cols>
    <col min="3" max="3" width="9.5" bestFit="1" customWidth="1"/>
    <col min="5" max="5" width="13.69921875" bestFit="1" customWidth="1"/>
  </cols>
  <sheetData>
    <row r="1" spans="2:10" ht="23.5" x14ac:dyDescent="0.55000000000000004">
      <c r="C1" s="1" t="s">
        <v>139</v>
      </c>
      <c r="G1" s="1" t="s">
        <v>0</v>
      </c>
      <c r="H1" s="34" t="str">
        <f>'7330 FY27 XXX IB P-1'!F1</f>
        <v>LOCAL TITLE</v>
      </c>
      <c r="I1" s="3"/>
      <c r="J1" s="4"/>
    </row>
    <row r="2" spans="2:10" ht="23.5" x14ac:dyDescent="0.55000000000000004">
      <c r="G2" s="1"/>
      <c r="H2" s="1"/>
      <c r="I2" s="7"/>
    </row>
    <row r="3" spans="2:10" x14ac:dyDescent="0.3">
      <c r="B3" t="s">
        <v>1</v>
      </c>
      <c r="C3" s="59">
        <f>'7330 FY27 XXX IB P-1'!M1</f>
        <v>46204</v>
      </c>
    </row>
    <row r="5" spans="2:10" x14ac:dyDescent="0.3">
      <c r="B5" t="s">
        <v>93</v>
      </c>
      <c r="C5" s="35"/>
      <c r="D5" s="35" t="s">
        <v>130</v>
      </c>
      <c r="E5" s="35" t="s">
        <v>129</v>
      </c>
    </row>
    <row r="7" spans="2:10" x14ac:dyDescent="0.3">
      <c r="B7" t="s">
        <v>87</v>
      </c>
      <c r="D7" s="35" t="s">
        <v>95</v>
      </c>
      <c r="E7" s="31">
        <f>'7330 FY27 XXX IB P-1'!H28</f>
        <v>0</v>
      </c>
    </row>
    <row r="8" spans="2:10" x14ac:dyDescent="0.3">
      <c r="B8" t="s">
        <v>88</v>
      </c>
      <c r="D8" s="35" t="s">
        <v>96</v>
      </c>
      <c r="E8" s="31">
        <f>'7330 FY27 XXX IB P-2'!H18</f>
        <v>0</v>
      </c>
    </row>
    <row r="9" spans="2:10" x14ac:dyDescent="0.3">
      <c r="B9" t="s">
        <v>89</v>
      </c>
      <c r="D9" s="35" t="s">
        <v>97</v>
      </c>
      <c r="E9" s="31">
        <f>'7330 FY27 XXX IB P-2'!H27</f>
        <v>0</v>
      </c>
    </row>
    <row r="10" spans="2:10" x14ac:dyDescent="0.3">
      <c r="B10" t="s">
        <v>90</v>
      </c>
      <c r="D10" s="35" t="s">
        <v>98</v>
      </c>
      <c r="E10" s="31">
        <f>'7330 FY27 XXX IB P-2'!H7</f>
        <v>0</v>
      </c>
    </row>
    <row r="11" spans="2:10" x14ac:dyDescent="0.3">
      <c r="B11" t="s">
        <v>91</v>
      </c>
      <c r="D11" s="35" t="s">
        <v>99</v>
      </c>
      <c r="E11" s="31">
        <f>'7330 FY27 XXX IB P-2'!H31</f>
        <v>0</v>
      </c>
    </row>
    <row r="12" spans="2:10" x14ac:dyDescent="0.3">
      <c r="B12" t="s">
        <v>92</v>
      </c>
      <c r="D12" s="35" t="s">
        <v>101</v>
      </c>
      <c r="E12" s="31">
        <f>'7330 FY27 XXX IB P-2'!H34</f>
        <v>0</v>
      </c>
    </row>
    <row r="13" spans="2:10" x14ac:dyDescent="0.3">
      <c r="B13" t="s">
        <v>94</v>
      </c>
      <c r="D13" s="35" t="s">
        <v>100</v>
      </c>
      <c r="E13" s="31">
        <f>'7330 FY27 XXX IB P-2'!H11</f>
        <v>0</v>
      </c>
    </row>
  </sheetData>
  <printOptions horizontalCentered="1"/>
  <pageMargins left="0.2" right="0.2" top="0.75" bottom="0.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0B046-A136-43BA-AE05-1BE7ABE454C0}">
  <sheetPr>
    <tabColor rgb="FF019EAF"/>
  </sheetPr>
  <dimension ref="A1"/>
  <sheetViews>
    <sheetView topLeftCell="A2" zoomScale="60" workbookViewId="0">
      <selection activeCell="B6" sqref="B6"/>
    </sheetView>
  </sheetViews>
  <sheetFormatPr defaultRowHeight="13" x14ac:dyDescent="0.3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6151f0571e7ae9a1eae29ca63b11f22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73640304bb77ae64b651e328f036bc53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8FF69E6-D25D-4CFB-80DB-F15A256A31FF}"/>
</file>

<file path=customXml/itemProps2.xml><?xml version="1.0" encoding="utf-8"?>
<ds:datastoreItem xmlns:ds="http://schemas.openxmlformats.org/officeDocument/2006/customXml" ds:itemID="{A63676A0-C41B-4AEB-89B4-4345855F1ED2}"/>
</file>

<file path=customXml/itemProps3.xml><?xml version="1.0" encoding="utf-8"?>
<ds:datastoreItem xmlns:ds="http://schemas.openxmlformats.org/officeDocument/2006/customXml" ds:itemID="{4A5C8C47-9466-4B97-B3BD-765498859B70}"/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7330 FY27 XXX IB P-1</vt:lpstr>
      <vt:lpstr>7330 FY27 XXX IB P-2</vt:lpstr>
      <vt:lpstr>7330 FY27 XXX IB P-3 CHART</vt:lpstr>
      <vt:lpstr>FY26 PARTNER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Walcott, Deborah (DCS)</dc:creator>
  <cp:lastModifiedBy>Walcott, Deborah (DCS)</cp:lastModifiedBy>
  <cp:lastPrinted>2026-06-30T20:50:56Z</cp:lastPrinted>
  <dcterms:created xsi:type="dcterms:W3CDTF">2026-06-12T01:16:08Z</dcterms:created>
  <dcterms:modified xsi:type="dcterms:W3CDTF">2026-07-14T21:32:59Z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0x010100A95036446F218841831E389EE0ED1EE2</vt:lpwstr>
  </property>
</Properties>
</file>