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leslie_seifried_mass_gov/Documents/Desktop/POLICY Docs - Drafts/EA Shelter Funds Guidance - READY TO POST 10 7 24/"/>
    </mc:Choice>
  </mc:AlternateContent>
  <xr:revisionPtr revIDLastSave="0" documentId="8_{D46B0162-F85C-451A-93DE-D690C475CBE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rt I-Partner Staff" sheetId="6" r:id="rId1"/>
    <sheet name="Part I-State Staff" sheetId="1" r:id="rId2"/>
    <sheet name="Part IIA-Partner or Other Staff" sheetId="7" r:id="rId3"/>
    <sheet name="Part IIA-Other" sheetId="8" r:id="rId4"/>
    <sheet name="Part IIB-Training" sheetId="9" r:id="rId5"/>
    <sheet name="Part IIB Budget Narrative" sheetId="10" r:id="rId6"/>
  </sheets>
  <definedNames>
    <definedName name="_xlnm.Print_Area" localSheetId="1">'Part I-State Staff'!$A$1:$E$9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9" l="1"/>
  <c r="E16" i="9"/>
  <c r="E15" i="9"/>
  <c r="E14" i="9"/>
  <c r="E13" i="9"/>
  <c r="E12" i="9"/>
  <c r="E11" i="9"/>
  <c r="E10" i="9"/>
  <c r="E9" i="9"/>
  <c r="E17" i="9" s="1"/>
  <c r="E54" i="9"/>
  <c r="C54" i="9"/>
  <c r="E47" i="9"/>
  <c r="E49" i="9" s="1"/>
  <c r="C45" i="9"/>
  <c r="E45" i="9"/>
  <c r="C39" i="9"/>
  <c r="E38" i="9"/>
  <c r="E39" i="9" s="1"/>
  <c r="C36" i="9"/>
  <c r="E35" i="9"/>
  <c r="E36" i="9" s="1"/>
  <c r="E32" i="9"/>
  <c r="D19" i="9"/>
  <c r="C19" i="1"/>
  <c r="C21" i="1" s="1"/>
  <c r="B10" i="1"/>
  <c r="C19" i="6"/>
  <c r="B10" i="6"/>
  <c r="B7" i="6"/>
  <c r="C7" i="6" s="1"/>
  <c r="C9" i="6" s="1"/>
  <c r="E18" i="9" l="1"/>
  <c r="E19" i="9" s="1"/>
  <c r="E50" i="9" s="1"/>
  <c r="E57" i="9" s="1"/>
  <c r="C10" i="6"/>
  <c r="B11" i="6" s="1"/>
  <c r="C21" i="6" s="1"/>
  <c r="D57" i="9" l="1"/>
  <c r="C3" i="9"/>
  <c r="B7" i="1"/>
  <c r="C7" i="1" l="1"/>
  <c r="E7" i="1" l="1"/>
  <c r="D7" i="1"/>
  <c r="F7" i="1" l="1"/>
  <c r="C9" i="1" s="1"/>
  <c r="C10" i="1" s="1"/>
  <c r="B11" i="1" s="1"/>
</calcChain>
</file>

<file path=xl/sharedStrings.xml><?xml version="1.0" encoding="utf-8"?>
<sst xmlns="http://schemas.openxmlformats.org/spreadsheetml/2006/main" count="129" uniqueCount="84">
  <si>
    <t>Part 1:  EA Shelter Funding</t>
  </si>
  <si>
    <t>Y/N?</t>
  </si>
  <si>
    <t>The staff designee that will be charged to this grant is a Partner Staff person</t>
  </si>
  <si>
    <t>Salary</t>
  </si>
  <si>
    <t>Fringe
(incl. payroll tax of 1.62%)</t>
  </si>
  <si>
    <t>Total</t>
  </si>
  <si>
    <t>Full Salary (only)</t>
  </si>
  <si>
    <t>enter %</t>
  </si>
  <si>
    <t>% of FTE</t>
  </si>
  <si>
    <t>Subtotal Salary and Fringe</t>
  </si>
  <si>
    <t>Infrustructure</t>
  </si>
  <si>
    <t>Subtotal</t>
  </si>
  <si>
    <t>NPS</t>
  </si>
  <si>
    <t>Infrastructure</t>
  </si>
  <si>
    <t>XXX</t>
  </si>
  <si>
    <t>NPS Subtotal</t>
  </si>
  <si>
    <t>TOTAL</t>
  </si>
  <si>
    <t>Please note:  This total amount will be contracted.</t>
  </si>
  <si>
    <t>The staff designee that will be charged to this grant is a State Staff person</t>
  </si>
  <si>
    <t>Please note:  State staff Salary and Fringe costs will be retained.  Please indicate to the right if you would like to request the infrastructure amount below contracted.</t>
  </si>
  <si>
    <t>Fringe
(incl. payroll tax of 1.97%)</t>
  </si>
  <si>
    <t>Indirect</t>
  </si>
  <si>
    <t>AS&amp;T</t>
  </si>
  <si>
    <t>Salary (only)</t>
  </si>
  <si>
    <t>BUDGET</t>
  </si>
  <si>
    <t>1.  Please complete your training proposal below or submit contracted vendor's budget proposal
2.  Utilize line items as appropriate</t>
  </si>
  <si>
    <t>MOD #:</t>
  </si>
  <si>
    <t>PROJECT OPERATOR</t>
  </si>
  <si>
    <t>PROJECT TITLE</t>
  </si>
  <si>
    <t>GRANTEE</t>
  </si>
  <si>
    <t>PERIOD OF PERFORMANCE</t>
  </si>
  <si>
    <t>PERSONNEL-POSITION</t>
  </si>
  <si>
    <t>Salary-Months</t>
  </si>
  <si>
    <t>SALARY</t>
  </si>
  <si>
    <t>FTE's</t>
  </si>
  <si>
    <t>Sample-Manager</t>
  </si>
  <si>
    <t>replace with own data</t>
  </si>
  <si>
    <t xml:space="preserve"> </t>
  </si>
  <si>
    <t>TOTAL SALARIES</t>
  </si>
  <si>
    <t>Fringe Rate</t>
  </si>
  <si>
    <t>TOTAL SALARIES &amp; FRINGE</t>
  </si>
  <si>
    <t>NON-PERSONNEL</t>
  </si>
  <si>
    <t>Premises</t>
  </si>
  <si>
    <t>Equipment Rental &amp; Maintenance</t>
  </si>
  <si>
    <t>Office Furniture</t>
  </si>
  <si>
    <t>Office Equipment</t>
  </si>
  <si>
    <t>Expendable Supplies</t>
  </si>
  <si>
    <t>Telephone &amp; Communications</t>
  </si>
  <si>
    <t>Marketing Materials/Outreach</t>
  </si>
  <si>
    <t>Travel &amp; Transportation</t>
  </si>
  <si>
    <t>Conferences &amp; Meetings</t>
  </si>
  <si>
    <t xml:space="preserve">Technology (IT) </t>
  </si>
  <si>
    <t>OTHER</t>
  </si>
  <si>
    <t>Please itemize in budget narrative</t>
  </si>
  <si>
    <t>TOTAL NON-PERSONNEL</t>
  </si>
  <si>
    <t>CONTRACTED SERVICES</t>
  </si>
  <si>
    <t>Contracted Services</t>
  </si>
  <si>
    <t>TOTAL CONTRACTS</t>
  </si>
  <si>
    <t>SUPPORTIVE SERVICES</t>
  </si>
  <si>
    <t xml:space="preserve">Supportive Services </t>
  </si>
  <si>
    <t>TOTAL SUPPORTIVE SERVICES</t>
  </si>
  <si>
    <t>TRAINING</t>
  </si>
  <si>
    <t>Training - TOJ</t>
  </si>
  <si>
    <t>Please describe in budget narrative</t>
  </si>
  <si>
    <t xml:space="preserve">23 ITA's at an average price per of $7,500.  </t>
  </si>
  <si>
    <t xml:space="preserve">Training - ESOL </t>
  </si>
  <si>
    <t xml:space="preserve">Training - Digital Literacy </t>
  </si>
  <si>
    <t>ESOL Group Training for 20 customers at $5,000 each.</t>
  </si>
  <si>
    <t>Training - Other</t>
  </si>
  <si>
    <t>TOTAL TRAINING</t>
  </si>
  <si>
    <t>TRAVEL</t>
  </si>
  <si>
    <t>Travel</t>
  </si>
  <si>
    <t>(Mileage, Tolls, Parking, Overnight,Other)</t>
  </si>
  <si>
    <t>TOTAL TRAVEL</t>
  </si>
  <si>
    <t>TOTAL DIRECT CHARGES</t>
  </si>
  <si>
    <t>INDIRECT RATE</t>
  </si>
  <si>
    <t>INDIRECT RATE/DEMINIMUS</t>
  </si>
  <si>
    <t>TOTAL INDIRECT</t>
  </si>
  <si>
    <t>Total Particpants #</t>
  </si>
  <si>
    <t>Cost/Per</t>
  </si>
  <si>
    <t>TOTAL BUDGET</t>
  </si>
  <si>
    <t>BUDGET NARRATIVE</t>
  </si>
  <si>
    <t>PERSONNEL</t>
  </si>
  <si>
    <t>FRINGE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</si>
</sst>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"/>
    <numFmt numFmtId="166" formatCode="_(&quot;$&quot;* #,##0_);_(&quot;$&quot;* \(#,##0\);_(&quot;$&quot;* &quot;-&quot;??_);_(@_)"/>
    <numFmt numFmtId="167" formatCode="_(* #,##0.000_);_(* \(#,##0.000\);_(* &quot;-&quot;??_);_(@_)"/>
    <numFmt numFmtId="168" formatCode="&quot;$&quot;#,##0.00"/>
    <numFmt numFmtId="169" formatCode="_(* #,##0_);_(* \(#,##0\);_(* &quot;-&quot;??_);_(@_)"/>
    <numFmt numFmtId="170" formatCode="0.000"/>
    <numFmt numFmtId="171" formatCode="0.0%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8"/>
      <name val="Calibri"/>
      <family val="2"/>
      <scheme val="minor"/>
    </font>
    <font>
      <sz val="18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0"/>
      <name val="Arial"/>
      <family val="2"/>
    </font>
    <font>
      <b/>
      <sz val="12"/>
      <color rgb="FF0000FF"/>
      <name val="Calibri"/>
      <scheme val="minor"/>
    </font>
    <font>
      <sz val="10"/>
      <name val="Calibri"/>
      <scheme val="minor"/>
    </font>
    <font>
      <b/>
      <sz val="12"/>
      <name val="Calibri"/>
      <scheme val="minor"/>
    </font>
    <font>
      <b/>
      <sz val="10"/>
      <name val="Calibri"/>
      <scheme val="minor"/>
    </font>
    <font>
      <b/>
      <sz val="14"/>
      <color rgb="FF0000FF"/>
      <name val="Calibri"/>
      <scheme val="minor"/>
    </font>
    <font>
      <sz val="9"/>
      <name val="Calibri"/>
      <scheme val="minor"/>
    </font>
    <font>
      <b/>
      <sz val="12"/>
      <color indexed="18"/>
      <name val="Calibri"/>
      <scheme val="minor"/>
    </font>
    <font>
      <i/>
      <sz val="10"/>
      <name val="Calibri"/>
      <scheme val="minor"/>
    </font>
    <font>
      <sz val="8"/>
      <color indexed="23"/>
      <name val="Calibri"/>
      <scheme val="minor"/>
    </font>
    <font>
      <sz val="10"/>
      <color theme="0"/>
      <name val="Calibri"/>
      <scheme val="minor"/>
    </font>
    <font>
      <sz val="8"/>
      <name val="Calibri"/>
      <scheme val="minor"/>
    </font>
    <font>
      <i/>
      <sz val="10"/>
      <color theme="0"/>
      <name val="Calibri"/>
      <scheme val="minor"/>
    </font>
    <font>
      <b/>
      <sz val="10"/>
      <color theme="0"/>
      <name val="Calibri"/>
      <scheme val="minor"/>
    </font>
    <font>
      <sz val="10"/>
      <color theme="1"/>
      <name val="Calibri"/>
      <scheme val="minor"/>
    </font>
    <font>
      <sz val="8"/>
      <color indexed="14"/>
      <name val="Calibri"/>
      <scheme val="minor"/>
    </font>
    <font>
      <sz val="8"/>
      <color indexed="10"/>
      <name val="Calibri"/>
      <scheme val="minor"/>
    </font>
    <font>
      <b/>
      <sz val="10"/>
      <color indexed="12"/>
      <name val="Calibri"/>
      <scheme val="minor"/>
    </font>
    <font>
      <sz val="8"/>
      <color theme="1"/>
      <name val="Calibri"/>
      <scheme val="minor"/>
    </font>
    <font>
      <sz val="8"/>
      <color indexed="18"/>
      <name val="Calibri"/>
      <scheme val="minor"/>
    </font>
    <font>
      <b/>
      <sz val="11"/>
      <color rgb="FF444444"/>
      <name val="Calibri"/>
      <family val="2"/>
      <charset val="1"/>
    </font>
    <font>
      <b/>
      <sz val="16"/>
      <name val="Calibri"/>
      <scheme val="minor"/>
    </font>
    <font>
      <b/>
      <i/>
      <sz val="10"/>
      <name val="Calibri"/>
      <scheme val="minor"/>
    </font>
    <font>
      <b/>
      <sz val="16"/>
      <color rgb="FF0000FF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14">
    <xf numFmtId="0" fontId="0" fillId="0" borderId="0" xfId="0"/>
    <xf numFmtId="0" fontId="8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4" fontId="10" fillId="0" borderId="0" xfId="1" applyFont="1" applyBorder="1" applyAlignment="1">
      <alignment horizontal="center" vertical="center"/>
    </xf>
    <xf numFmtId="164" fontId="10" fillId="0" borderId="0" xfId="1" applyNumberFormat="1" applyFont="1" applyBorder="1" applyAlignment="1">
      <alignment horizontal="center" vertical="center"/>
    </xf>
    <xf numFmtId="44" fontId="10" fillId="0" borderId="0" xfId="1" applyFont="1" applyFill="1" applyBorder="1" applyAlignment="1">
      <alignment horizontal="center" vertical="center"/>
    </xf>
    <xf numFmtId="44" fontId="6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8" fontId="10" fillId="3" borderId="0" xfId="1" applyNumberFormat="1" applyFont="1" applyFill="1" applyBorder="1" applyAlignment="1">
      <alignment horizontal="center" vertical="center"/>
    </xf>
    <xf numFmtId="8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9" fontId="10" fillId="3" borderId="0" xfId="2" applyFont="1" applyFill="1" applyBorder="1" applyAlignment="1">
      <alignment horizontal="center" vertical="center"/>
    </xf>
    <xf numFmtId="44" fontId="10" fillId="0" borderId="0" xfId="1" applyFont="1" applyFill="1" applyBorder="1" applyAlignment="1">
      <alignment vertical="center"/>
    </xf>
    <xf numFmtId="44" fontId="6" fillId="0" borderId="0" xfId="1" applyFont="1" applyFill="1" applyBorder="1" applyAlignment="1">
      <alignment horizontal="center" vertical="center"/>
    </xf>
    <xf numFmtId="9" fontId="5" fillId="0" borderId="0" xfId="2" applyFont="1" applyBorder="1" applyAlignment="1">
      <alignment horizontal="center"/>
    </xf>
    <xf numFmtId="44" fontId="5" fillId="0" borderId="0" xfId="0" applyNumberFormat="1" applyFont="1"/>
    <xf numFmtId="44" fontId="10" fillId="3" borderId="0" xfId="1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10" fontId="10" fillId="4" borderId="2" xfId="2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11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44" fontId="14" fillId="3" borderId="0" xfId="1" applyFont="1" applyFill="1" applyBorder="1" applyAlignment="1">
      <alignment horizontal="center" vertical="center" wrapText="1"/>
    </xf>
    <xf numFmtId="164" fontId="13" fillId="0" borderId="0" xfId="1" applyNumberFormat="1" applyFont="1" applyBorder="1" applyAlignment="1">
      <alignment vertical="center" wrapText="1"/>
    </xf>
    <xf numFmtId="44" fontId="14" fillId="0" borderId="0" xfId="1" applyFont="1" applyBorder="1" applyAlignment="1">
      <alignment horizontal="center" vertical="center"/>
    </xf>
    <xf numFmtId="164" fontId="14" fillId="0" borderId="0" xfId="1" applyNumberFormat="1" applyFont="1" applyBorder="1" applyAlignment="1">
      <alignment horizontal="center" vertical="center"/>
    </xf>
    <xf numFmtId="44" fontId="14" fillId="0" borderId="0" xfId="1" applyFont="1" applyFill="1" applyBorder="1" applyAlignment="1">
      <alignment horizontal="center" vertical="center"/>
    </xf>
    <xf numFmtId="44" fontId="11" fillId="0" borderId="0" xfId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0" fontId="14" fillId="0" borderId="0" xfId="2" applyNumberFormat="1" applyFont="1" applyFill="1" applyBorder="1" applyAlignment="1">
      <alignment horizontal="center" vertical="center" wrapText="1"/>
    </xf>
    <xf numFmtId="8" fontId="14" fillId="3" borderId="0" xfId="1" applyNumberFormat="1" applyFont="1" applyFill="1" applyBorder="1" applyAlignment="1">
      <alignment horizontal="center" vertical="center"/>
    </xf>
    <xf numFmtId="8" fontId="12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9" fontId="14" fillId="3" borderId="0" xfId="2" applyFont="1" applyFill="1" applyBorder="1" applyAlignment="1">
      <alignment horizontal="center" vertical="center"/>
    </xf>
    <xf numFmtId="44" fontId="14" fillId="0" borderId="0" xfId="1" applyFont="1" applyFill="1" applyBorder="1" applyAlignment="1">
      <alignment vertical="center"/>
    </xf>
    <xf numFmtId="44" fontId="11" fillId="0" borderId="0" xfId="1" applyFont="1" applyFill="1" applyBorder="1" applyAlignment="1">
      <alignment horizontal="center" vertical="center"/>
    </xf>
    <xf numFmtId="9" fontId="12" fillId="0" borderId="0" xfId="2" applyFont="1" applyBorder="1" applyAlignment="1">
      <alignment horizontal="center"/>
    </xf>
    <xf numFmtId="44" fontId="12" fillId="0" borderId="0" xfId="0" applyNumberFormat="1" applyFont="1"/>
    <xf numFmtId="0" fontId="15" fillId="2" borderId="0" xfId="0" applyFont="1" applyFill="1" applyAlignment="1">
      <alignment horizontal="center"/>
    </xf>
    <xf numFmtId="0" fontId="12" fillId="2" borderId="0" xfId="0" applyFont="1" applyFill="1"/>
    <xf numFmtId="0" fontId="12" fillId="0" borderId="0" xfId="0" applyFont="1" applyAlignment="1">
      <alignment horizontal="right"/>
    </xf>
    <xf numFmtId="44" fontId="15" fillId="2" borderId="0" xfId="0" applyNumberFormat="1" applyFont="1" applyFill="1"/>
    <xf numFmtId="0" fontId="18" fillId="0" borderId="0" xfId="0" applyFont="1"/>
    <xf numFmtId="0" fontId="18" fillId="0" borderId="0" xfId="0" applyFont="1" applyAlignment="1">
      <alignment horizontal="right"/>
    </xf>
    <xf numFmtId="0" fontId="18" fillId="2" borderId="0" xfId="0" applyFont="1" applyFill="1"/>
    <xf numFmtId="44" fontId="8" fillId="2" borderId="0" xfId="0" applyNumberFormat="1" applyFont="1" applyFill="1"/>
    <xf numFmtId="44" fontId="16" fillId="5" borderId="0" xfId="0" applyNumberFormat="1" applyFont="1" applyFill="1"/>
    <xf numFmtId="0" fontId="16" fillId="5" borderId="0" xfId="0" applyFont="1" applyFill="1" applyAlignment="1">
      <alignment horizontal="center"/>
    </xf>
    <xf numFmtId="0" fontId="17" fillId="5" borderId="0" xfId="0" applyFont="1" applyFill="1"/>
    <xf numFmtId="44" fontId="12" fillId="3" borderId="0" xfId="0" applyNumberFormat="1" applyFont="1" applyFill="1"/>
    <xf numFmtId="0" fontId="19" fillId="5" borderId="0" xfId="0" applyFont="1" applyFill="1" applyAlignment="1">
      <alignment horizontal="center"/>
    </xf>
    <xf numFmtId="44" fontId="18" fillId="3" borderId="0" xfId="0" applyNumberFormat="1" applyFont="1" applyFill="1"/>
    <xf numFmtId="0" fontId="8" fillId="5" borderId="0" xfId="0" applyFont="1" applyFill="1" applyAlignment="1">
      <alignment horizontal="center"/>
    </xf>
    <xf numFmtId="0" fontId="18" fillId="5" borderId="0" xfId="0" applyFont="1" applyFill="1"/>
    <xf numFmtId="44" fontId="19" fillId="5" borderId="0" xfId="0" applyNumberFormat="1" applyFont="1" applyFill="1"/>
    <xf numFmtId="10" fontId="11" fillId="3" borderId="1" xfId="2" applyNumberFormat="1" applyFont="1" applyFill="1" applyBorder="1" applyAlignment="1">
      <alignment horizontal="center" vertical="center" wrapText="1"/>
    </xf>
    <xf numFmtId="44" fontId="22" fillId="0" borderId="0" xfId="1" applyFont="1" applyFill="1" applyBorder="1" applyAlignment="1">
      <alignment horizontal="left" wrapText="1"/>
    </xf>
    <xf numFmtId="0" fontId="23" fillId="0" borderId="0" xfId="4" applyFont="1"/>
    <xf numFmtId="0" fontId="2" fillId="0" borderId="0" xfId="0" applyFont="1"/>
    <xf numFmtId="44" fontId="24" fillId="0" borderId="0" xfId="1" applyFont="1" applyBorder="1" applyAlignment="1">
      <alignment horizontal="center"/>
    </xf>
    <xf numFmtId="44" fontId="25" fillId="0" borderId="0" xfId="1" applyFont="1" applyFill="1" applyBorder="1" applyAlignment="1">
      <alignment horizontal="left"/>
    </xf>
    <xf numFmtId="43" fontId="23" fillId="0" borderId="0" xfId="3" applyFont="1" applyBorder="1"/>
    <xf numFmtId="44" fontId="22" fillId="0" borderId="0" xfId="1" applyFont="1" applyFill="1" applyBorder="1" applyAlignment="1">
      <alignment horizontal="center" wrapText="1"/>
    </xf>
    <xf numFmtId="165" fontId="26" fillId="0" borderId="0" xfId="1" applyNumberFormat="1" applyFont="1" applyBorder="1" applyAlignment="1">
      <alignment horizontal="center"/>
    </xf>
    <xf numFmtId="44" fontId="23" fillId="0" borderId="0" xfId="1" applyFont="1" applyBorder="1" applyAlignment="1">
      <alignment horizontal="center"/>
    </xf>
    <xf numFmtId="0" fontId="25" fillId="0" borderId="0" xfId="4" applyFont="1"/>
    <xf numFmtId="43" fontId="27" fillId="0" borderId="0" xfId="3" applyFont="1" applyBorder="1" applyAlignment="1">
      <alignment horizontal="center"/>
    </xf>
    <xf numFmtId="14" fontId="25" fillId="0" borderId="0" xfId="1" applyNumberFormat="1" applyFont="1" applyFill="1" applyBorder="1" applyAlignment="1">
      <alignment horizontal="center"/>
    </xf>
    <xf numFmtId="166" fontId="23" fillId="0" borderId="0" xfId="1" applyNumberFormat="1" applyFont="1"/>
    <xf numFmtId="167" fontId="23" fillId="0" borderId="0" xfId="3" applyNumberFormat="1" applyFont="1" applyAlignment="1">
      <alignment horizontal="center"/>
    </xf>
    <xf numFmtId="14" fontId="23" fillId="0" borderId="0" xfId="4" applyNumberFormat="1" applyFont="1" applyAlignment="1">
      <alignment horizontal="center"/>
    </xf>
    <xf numFmtId="165" fontId="28" fillId="0" borderId="0" xfId="1" applyNumberFormat="1" applyFont="1" applyBorder="1" applyAlignment="1">
      <alignment horizontal="left"/>
    </xf>
    <xf numFmtId="0" fontId="25" fillId="0" borderId="3" xfId="4" applyFont="1" applyBorder="1"/>
    <xf numFmtId="43" fontId="25" fillId="0" borderId="3" xfId="3" applyFont="1" applyBorder="1" applyAlignment="1">
      <alignment horizontal="center"/>
    </xf>
    <xf numFmtId="0" fontId="25" fillId="0" borderId="3" xfId="4" applyFont="1" applyBorder="1" applyAlignment="1">
      <alignment horizontal="center" wrapText="1"/>
    </xf>
    <xf numFmtId="168" fontId="25" fillId="0" borderId="3" xfId="1" applyNumberFormat="1" applyFont="1" applyBorder="1" applyAlignment="1">
      <alignment horizontal="center" wrapText="1"/>
    </xf>
    <xf numFmtId="169" fontId="23" fillId="0" borderId="0" xfId="3" applyNumberFormat="1" applyFont="1" applyBorder="1" applyAlignment="1">
      <alignment horizontal="center"/>
    </xf>
    <xf numFmtId="168" fontId="29" fillId="0" borderId="0" xfId="4" applyNumberFormat="1" applyFont="1" applyAlignment="1">
      <alignment horizontal="center"/>
    </xf>
    <xf numFmtId="170" fontId="23" fillId="0" borderId="0" xfId="4" applyNumberFormat="1" applyFont="1" applyAlignment="1">
      <alignment horizontal="center"/>
    </xf>
    <xf numFmtId="165" fontId="23" fillId="0" borderId="0" xfId="4" applyNumberFormat="1" applyFont="1" applyAlignment="1">
      <alignment horizontal="center"/>
    </xf>
    <xf numFmtId="0" fontId="23" fillId="0" borderId="0" xfId="0" applyFont="1" applyAlignment="1">
      <alignment horizontal="center" wrapText="1"/>
    </xf>
    <xf numFmtId="43" fontId="23" fillId="0" borderId="0" xfId="3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25" fillId="0" borderId="4" xfId="4" applyFont="1" applyBorder="1"/>
    <xf numFmtId="43" fontId="25" fillId="0" borderId="4" xfId="3" applyFont="1" applyFill="1" applyBorder="1"/>
    <xf numFmtId="170" fontId="25" fillId="0" borderId="4" xfId="4" applyNumberFormat="1" applyFont="1" applyBorder="1" applyAlignment="1">
      <alignment horizontal="center"/>
    </xf>
    <xf numFmtId="165" fontId="25" fillId="0" borderId="4" xfId="4" applyNumberFormat="1" applyFont="1" applyBorder="1" applyAlignment="1">
      <alignment horizontal="center"/>
    </xf>
    <xf numFmtId="0" fontId="23" fillId="0" borderId="0" xfId="4" applyFont="1" applyAlignment="1">
      <alignment horizontal="left" indent="1"/>
    </xf>
    <xf numFmtId="10" fontId="23" fillId="0" borderId="4" xfId="2" applyNumberFormat="1" applyFont="1" applyBorder="1" applyAlignment="1">
      <alignment horizontal="center"/>
    </xf>
    <xf numFmtId="165" fontId="23" fillId="0" borderId="0" xfId="1" applyNumberFormat="1" applyFont="1" applyBorder="1" applyAlignment="1">
      <alignment horizontal="center"/>
    </xf>
    <xf numFmtId="10" fontId="25" fillId="0" borderId="4" xfId="2" applyNumberFormat="1" applyFont="1" applyBorder="1" applyAlignment="1">
      <alignment horizontal="center"/>
    </xf>
    <xf numFmtId="165" fontId="25" fillId="0" borderId="4" xfId="3" applyNumberFormat="1" applyFont="1" applyBorder="1" applyAlignment="1">
      <alignment horizontal="center"/>
    </xf>
    <xf numFmtId="169" fontId="30" fillId="0" borderId="0" xfId="4" applyNumberFormat="1" applyFont="1" applyAlignment="1">
      <alignment horizontal="center" readingOrder="1"/>
    </xf>
    <xf numFmtId="0" fontId="25" fillId="0" borderId="0" xfId="4" applyFont="1" applyAlignment="1">
      <alignment horizontal="center" readingOrder="1"/>
    </xf>
    <xf numFmtId="43" fontId="25" fillId="0" borderId="0" xfId="3" applyFont="1" applyFill="1" applyBorder="1"/>
    <xf numFmtId="10" fontId="25" fillId="0" borderId="0" xfId="2" applyNumberFormat="1" applyFont="1" applyBorder="1" applyAlignment="1">
      <alignment horizontal="center"/>
    </xf>
    <xf numFmtId="165" fontId="25" fillId="0" borderId="0" xfId="3" applyNumberFormat="1" applyFont="1" applyBorder="1" applyAlignment="1">
      <alignment horizontal="center"/>
    </xf>
    <xf numFmtId="8" fontId="23" fillId="0" borderId="0" xfId="4" applyNumberFormat="1" applyFont="1" applyAlignment="1">
      <alignment horizontal="left" indent="1"/>
    </xf>
    <xf numFmtId="169" fontId="23" fillId="0" borderId="0" xfId="3" applyNumberFormat="1" applyFont="1" applyAlignment="1">
      <alignment horizontal="left"/>
    </xf>
    <xf numFmtId="0" fontId="29" fillId="0" borderId="0" xfId="4" applyFont="1"/>
    <xf numFmtId="8" fontId="23" fillId="0" borderId="0" xfId="4" quotePrefix="1" applyNumberFormat="1" applyFont="1" applyAlignment="1">
      <alignment horizontal="left" indent="1"/>
    </xf>
    <xf numFmtId="169" fontId="23" fillId="0" borderId="0" xfId="3" quotePrefix="1" applyNumberFormat="1" applyFont="1" applyAlignment="1">
      <alignment horizontal="left"/>
    </xf>
    <xf numFmtId="8" fontId="23" fillId="0" borderId="0" xfId="4" quotePrefix="1" applyNumberFormat="1" applyFont="1" applyAlignment="1">
      <alignment horizontal="left"/>
    </xf>
    <xf numFmtId="8" fontId="23" fillId="0" borderId="0" xfId="4" applyNumberFormat="1" applyFont="1" applyAlignment="1">
      <alignment horizontal="left"/>
    </xf>
    <xf numFmtId="44" fontId="23" fillId="0" borderId="0" xfId="1" applyFont="1" applyBorder="1" applyAlignment="1">
      <alignment horizontal="left" indent="1"/>
    </xf>
    <xf numFmtId="0" fontId="23" fillId="0" borderId="0" xfId="4" applyFont="1" applyAlignment="1">
      <alignment horizontal="left" readingOrder="1"/>
    </xf>
    <xf numFmtId="43" fontId="25" fillId="0" borderId="4" xfId="3" applyFont="1" applyBorder="1" applyAlignment="1"/>
    <xf numFmtId="0" fontId="25" fillId="0" borderId="4" xfId="4" applyFont="1" applyBorder="1" applyAlignment="1">
      <alignment horizontal="center"/>
    </xf>
    <xf numFmtId="165" fontId="25" fillId="0" borderId="4" xfId="1" applyNumberFormat="1" applyFont="1" applyBorder="1" applyAlignment="1">
      <alignment horizontal="center"/>
    </xf>
    <xf numFmtId="0" fontId="23" fillId="0" borderId="0" xfId="4" applyFont="1" applyAlignment="1">
      <alignment horizontal="center" readingOrder="1"/>
    </xf>
    <xf numFmtId="43" fontId="25" fillId="0" borderId="0" xfId="3" applyFont="1" applyBorder="1" applyAlignment="1"/>
    <xf numFmtId="0" fontId="25" fillId="0" borderId="0" xfId="4" applyFont="1" applyAlignment="1">
      <alignment horizontal="center"/>
    </xf>
    <xf numFmtId="165" fontId="25" fillId="0" borderId="0" xfId="1" applyNumberFormat="1" applyFont="1" applyBorder="1" applyAlignment="1">
      <alignment horizontal="center"/>
    </xf>
    <xf numFmtId="44" fontId="25" fillId="0" borderId="0" xfId="1" applyFont="1" applyBorder="1" applyAlignment="1">
      <alignment horizontal="right"/>
    </xf>
    <xf numFmtId="44" fontId="25" fillId="0" borderId="0" xfId="1" applyFont="1" applyBorder="1" applyAlignment="1">
      <alignment horizontal="center"/>
    </xf>
    <xf numFmtId="0" fontId="29" fillId="0" borderId="0" xfId="4" applyFont="1" applyAlignment="1">
      <alignment horizontal="left" indent="1"/>
    </xf>
    <xf numFmtId="43" fontId="29" fillId="0" borderId="0" xfId="3" applyFont="1" applyBorder="1"/>
    <xf numFmtId="0" fontId="23" fillId="0" borderId="0" xfId="4" applyFont="1" applyAlignment="1">
      <alignment horizontal="right" wrapText="1"/>
    </xf>
    <xf numFmtId="165" fontId="23" fillId="0" borderId="0" xfId="3" applyNumberFormat="1" applyFont="1" applyBorder="1" applyAlignment="1">
      <alignment horizontal="center"/>
    </xf>
    <xf numFmtId="0" fontId="25" fillId="0" borderId="4" xfId="4" applyFont="1" applyBorder="1" applyAlignment="1">
      <alignment horizontal="right"/>
    </xf>
    <xf numFmtId="0" fontId="25" fillId="0" borderId="0" xfId="4" applyFont="1" applyAlignment="1">
      <alignment horizontal="right"/>
    </xf>
    <xf numFmtId="165" fontId="25" fillId="0" borderId="0" xfId="4" applyNumberFormat="1" applyFont="1" applyAlignment="1">
      <alignment horizontal="center"/>
    </xf>
    <xf numFmtId="3" fontId="25" fillId="0" borderId="4" xfId="4" applyNumberFormat="1" applyFont="1" applyBorder="1" applyAlignment="1">
      <alignment horizontal="right"/>
    </xf>
    <xf numFmtId="3" fontId="25" fillId="0" borderId="0" xfId="4" applyNumberFormat="1" applyFont="1" applyAlignment="1">
      <alignment horizontal="right"/>
    </xf>
    <xf numFmtId="0" fontId="23" fillId="0" borderId="0" xfId="4" applyFont="1" applyAlignment="1">
      <alignment horizontal="left" wrapText="1" indent="1"/>
    </xf>
    <xf numFmtId="0" fontId="25" fillId="0" borderId="0" xfId="4" applyFont="1" applyAlignment="1">
      <alignment horizontal="left"/>
    </xf>
    <xf numFmtId="43" fontId="25" fillId="0" borderId="0" xfId="3" applyFont="1" applyFill="1" applyBorder="1" applyAlignment="1">
      <alignment horizontal="left"/>
    </xf>
    <xf numFmtId="0" fontId="31" fillId="0" borderId="0" xfId="4" applyFont="1"/>
    <xf numFmtId="171" fontId="32" fillId="0" borderId="0" xfId="5" applyNumberFormat="1" applyFont="1"/>
    <xf numFmtId="165" fontId="23" fillId="0" borderId="0" xfId="6" applyNumberFormat="1" applyFont="1" applyFill="1" applyBorder="1" applyAlignment="1">
      <alignment horizontal="center"/>
    </xf>
    <xf numFmtId="43" fontId="29" fillId="0" borderId="0" xfId="3" applyFont="1" applyFill="1" applyBorder="1"/>
    <xf numFmtId="0" fontId="33" fillId="0" borderId="0" xfId="4" applyFont="1"/>
    <xf numFmtId="0" fontId="32" fillId="0" borderId="0" xfId="4" applyFont="1"/>
    <xf numFmtId="9" fontId="23" fillId="0" borderId="0" xfId="4" applyNumberFormat="1" applyFont="1"/>
    <xf numFmtId="0" fontId="25" fillId="6" borderId="4" xfId="4" applyFont="1" applyFill="1" applyBorder="1"/>
    <xf numFmtId="43" fontId="25" fillId="6" borderId="4" xfId="3" applyFont="1" applyFill="1" applyBorder="1" applyAlignment="1"/>
    <xf numFmtId="0" fontId="34" fillId="6" borderId="4" xfId="4" applyFont="1" applyFill="1" applyBorder="1"/>
    <xf numFmtId="169" fontId="25" fillId="6" borderId="4" xfId="3" applyNumberFormat="1" applyFont="1" applyFill="1" applyBorder="1" applyAlignment="1">
      <alignment horizontal="center"/>
    </xf>
    <xf numFmtId="169" fontId="35" fillId="0" borderId="0" xfId="4" applyNumberFormat="1" applyFont="1" applyAlignment="1">
      <alignment horizontal="center" readingOrder="1"/>
    </xf>
    <xf numFmtId="44" fontId="23" fillId="0" borderId="0" xfId="1" applyFont="1" applyBorder="1"/>
    <xf numFmtId="0" fontId="23" fillId="0" borderId="0" xfId="4" applyFont="1" applyAlignment="1">
      <alignment horizontal="left" indent="2"/>
    </xf>
    <xf numFmtId="165" fontId="36" fillId="0" borderId="0" xfId="4" applyNumberFormat="1" applyFont="1" applyAlignment="1">
      <alignment horizontal="center" readingOrder="1"/>
    </xf>
    <xf numFmtId="4" fontId="37" fillId="0" borderId="0" xfId="4" applyNumberFormat="1" applyFont="1" applyAlignment="1">
      <alignment horizontal="center" readingOrder="1"/>
    </xf>
    <xf numFmtId="43" fontId="36" fillId="0" borderId="0" xfId="3" applyFont="1" applyAlignment="1">
      <alignment horizontal="center" readingOrder="1"/>
    </xf>
    <xf numFmtId="0" fontId="38" fillId="7" borderId="4" xfId="4" applyFont="1" applyFill="1" applyBorder="1"/>
    <xf numFmtId="43" fontId="38" fillId="7" borderId="4" xfId="3" applyFont="1" applyFill="1" applyBorder="1"/>
    <xf numFmtId="3" fontId="38" fillId="7" borderId="4" xfId="4" applyNumberFormat="1" applyFont="1" applyFill="1" applyBorder="1" applyAlignment="1">
      <alignment horizontal="center"/>
    </xf>
    <xf numFmtId="168" fontId="38" fillId="7" borderId="4" xfId="3" applyNumberFormat="1" applyFont="1" applyFill="1" applyBorder="1" applyAlignment="1">
      <alignment horizontal="center"/>
    </xf>
    <xf numFmtId="165" fontId="38" fillId="7" borderId="4" xfId="1" applyNumberFormat="1" applyFont="1" applyFill="1" applyBorder="1" applyAlignment="1">
      <alignment horizontal="center"/>
    </xf>
    <xf numFmtId="165" fontId="23" fillId="0" borderId="0" xfId="4" applyNumberFormat="1" applyFont="1"/>
    <xf numFmtId="169" fontId="39" fillId="0" borderId="0" xfId="4" applyNumberFormat="1" applyFont="1" applyAlignment="1">
      <alignment horizontal="center" readingOrder="1"/>
    </xf>
    <xf numFmtId="43" fontId="40" fillId="0" borderId="0" xfId="3" applyFont="1" applyBorder="1"/>
    <xf numFmtId="43" fontId="40" fillId="0" borderId="0" xfId="3" applyFont="1" applyBorder="1" applyAlignment="1">
      <alignment horizontal="center"/>
    </xf>
    <xf numFmtId="165" fontId="40" fillId="0" borderId="0" xfId="3" applyNumberFormat="1" applyFont="1" applyBorder="1" applyAlignment="1">
      <alignment horizontal="center"/>
    </xf>
    <xf numFmtId="43" fontId="40" fillId="0" borderId="0" xfId="3" applyFont="1" applyAlignment="1">
      <alignment horizontal="center" readingOrder="1"/>
    </xf>
    <xf numFmtId="43" fontId="25" fillId="0" borderId="0" xfId="3" applyFont="1" applyFill="1" applyBorder="1" applyAlignment="1"/>
    <xf numFmtId="0" fontId="20" fillId="0" borderId="0" xfId="0" applyFont="1"/>
    <xf numFmtId="0" fontId="31" fillId="0" borderId="0" xfId="4" applyFont="1" applyAlignment="1">
      <alignment horizontal="left" wrapText="1" readingOrder="1"/>
    </xf>
    <xf numFmtId="0" fontId="31" fillId="0" borderId="0" xfId="4" applyFont="1" applyAlignment="1">
      <alignment horizontal="left" readingOrder="1"/>
    </xf>
    <xf numFmtId="168" fontId="23" fillId="0" borderId="0" xfId="1" applyNumberFormat="1" applyFont="1" applyBorder="1" applyAlignment="1">
      <alignment horizontal="center"/>
    </xf>
    <xf numFmtId="9" fontId="23" fillId="0" borderId="0" xfId="4" applyNumberFormat="1" applyFont="1" applyAlignment="1">
      <alignment horizontal="center"/>
    </xf>
    <xf numFmtId="0" fontId="42" fillId="0" borderId="0" xfId="4" applyFont="1"/>
    <xf numFmtId="0" fontId="23" fillId="0" borderId="0" xfId="4" applyFont="1" applyAlignment="1">
      <alignment horizontal="center"/>
    </xf>
    <xf numFmtId="0" fontId="25" fillId="8" borderId="3" xfId="4" applyFont="1" applyFill="1" applyBorder="1" applyAlignment="1">
      <alignment horizontal="center"/>
    </xf>
    <xf numFmtId="0" fontId="23" fillId="0" borderId="0" xfId="4" applyFont="1" applyAlignment="1">
      <alignment horizontal="center" indent="1"/>
    </xf>
    <xf numFmtId="0" fontId="0" fillId="0" borderId="0" xfId="0" applyAlignment="1">
      <alignment horizontal="center"/>
    </xf>
    <xf numFmtId="0" fontId="25" fillId="8" borderId="0" xfId="4" applyFont="1" applyFill="1" applyAlignment="1">
      <alignment horizontal="center"/>
    </xf>
    <xf numFmtId="0" fontId="23" fillId="0" borderId="0" xfId="4" applyFont="1" applyAlignment="1">
      <alignment indent="1"/>
    </xf>
    <xf numFmtId="0" fontId="38" fillId="0" borderId="0" xfId="4" applyFont="1"/>
    <xf numFmtId="43" fontId="40" fillId="0" borderId="0" xfId="3" applyFont="1" applyFill="1" applyBorder="1"/>
    <xf numFmtId="0" fontId="43" fillId="0" borderId="0" xfId="4" applyFont="1" applyAlignment="1">
      <alignment horizontal="right" indent="1"/>
    </xf>
    <xf numFmtId="0" fontId="43" fillId="0" borderId="0" xfId="4" applyFont="1" applyAlignment="1">
      <alignment horizontal="right" wrapText="1" indent="1"/>
    </xf>
    <xf numFmtId="8" fontId="43" fillId="0" borderId="0" xfId="4" applyNumberFormat="1" applyFont="1" applyAlignment="1">
      <alignment horizontal="right" indent="1"/>
    </xf>
    <xf numFmtId="8" fontId="43" fillId="0" borderId="0" xfId="4" quotePrefix="1" applyNumberFormat="1" applyFont="1" applyAlignment="1">
      <alignment horizontal="right" indent="1"/>
    </xf>
    <xf numFmtId="44" fontId="43" fillId="0" borderId="0" xfId="1" applyFont="1" applyBorder="1" applyAlignment="1">
      <alignment horizontal="right" indent="1"/>
    </xf>
    <xf numFmtId="44" fontId="44" fillId="0" borderId="0" xfId="1" applyFont="1" applyFill="1" applyBorder="1" applyAlignment="1">
      <alignment horizontal="center" wrapText="1"/>
    </xf>
    <xf numFmtId="0" fontId="42" fillId="0" borderId="0" xfId="4" applyFont="1" applyAlignment="1">
      <alignment horizontal="center"/>
    </xf>
    <xf numFmtId="0" fontId="1" fillId="0" borderId="0" xfId="0" applyFont="1"/>
    <xf numFmtId="44" fontId="13" fillId="0" borderId="0" xfId="1" applyFont="1" applyBorder="1" applyAlignment="1">
      <alignment horizontal="center" vertical="center" wrapText="1"/>
    </xf>
    <xf numFmtId="44" fontId="16" fillId="5" borderId="0" xfId="0" applyNumberFormat="1" applyFont="1" applyFill="1" applyAlignment="1">
      <alignment horizontal="center"/>
    </xf>
    <xf numFmtId="164" fontId="13" fillId="0" borderId="0" xfId="1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44" fontId="19" fillId="5" borderId="0" xfId="0" applyNumberFormat="1" applyFont="1" applyFill="1" applyAlignment="1">
      <alignment horizontal="center"/>
    </xf>
    <xf numFmtId="164" fontId="9" fillId="0" borderId="0" xfId="1" applyNumberFormat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3" fillId="0" borderId="0" xfId="4" applyFont="1" applyAlignment="1">
      <alignment horizontal="left" wrapText="1" readingOrder="1"/>
    </xf>
    <xf numFmtId="0" fontId="25" fillId="0" borderId="0" xfId="4" applyFont="1" applyAlignment="1">
      <alignment horizontal="center" wrapText="1"/>
    </xf>
    <xf numFmtId="0" fontId="23" fillId="0" borderId="0" xfId="4" applyFont="1" applyAlignment="1">
      <alignment wrapText="1" readingOrder="1"/>
    </xf>
    <xf numFmtId="0" fontId="23" fillId="0" borderId="0" xfId="4" applyFont="1" applyAlignment="1">
      <alignment readingOrder="1"/>
    </xf>
    <xf numFmtId="169" fontId="30" fillId="0" borderId="0" xfId="4" applyNumberFormat="1" applyFont="1" applyAlignment="1">
      <alignment horizontal="center" readingOrder="1"/>
    </xf>
    <xf numFmtId="0" fontId="23" fillId="0" borderId="0" xfId="4" applyFont="1" applyAlignment="1">
      <alignment horizontal="left" readingOrder="1"/>
    </xf>
    <xf numFmtId="43" fontId="25" fillId="3" borderId="0" xfId="3" applyFont="1" applyFill="1" applyBorder="1" applyAlignment="1">
      <alignment horizontal="center" vertical="center"/>
    </xf>
    <xf numFmtId="43" fontId="25" fillId="3" borderId="5" xfId="3" applyFont="1" applyFill="1" applyBorder="1" applyAlignment="1">
      <alignment horizontal="center" vertical="center"/>
    </xf>
    <xf numFmtId="0" fontId="31" fillId="0" borderId="0" xfId="4" applyFont="1" applyAlignment="1">
      <alignment horizontal="left" wrapText="1" readingOrder="1"/>
    </xf>
    <xf numFmtId="0" fontId="31" fillId="0" borderId="0" xfId="4" applyFont="1" applyAlignment="1">
      <alignment horizontal="left" readingOrder="1"/>
    </xf>
    <xf numFmtId="0" fontId="23" fillId="3" borderId="0" xfId="4" applyFont="1" applyFill="1" applyAlignment="1">
      <alignment horizontal="center" wrapText="1" readingOrder="1"/>
    </xf>
    <xf numFmtId="0" fontId="29" fillId="3" borderId="0" xfId="4" applyFont="1" applyFill="1" applyAlignment="1">
      <alignment horizontal="center"/>
    </xf>
    <xf numFmtId="43" fontId="41" fillId="3" borderId="0" xfId="3" quotePrefix="1" applyFont="1" applyFill="1" applyBorder="1" applyAlignment="1">
      <alignment horizontal="left" vertical="top" wrapText="1"/>
    </xf>
    <xf numFmtId="43" fontId="41" fillId="3" borderId="0" xfId="3" applyFont="1" applyFill="1" applyBorder="1" applyAlignment="1">
      <alignment horizontal="left" vertical="top"/>
    </xf>
    <xf numFmtId="0" fontId="23" fillId="0" borderId="0" xfId="4" applyFont="1" applyAlignment="1">
      <alignment horizontal="center" wrapText="1" readingOrder="1"/>
    </xf>
    <xf numFmtId="0" fontId="23" fillId="0" borderId="0" xfId="4" applyFont="1" applyAlignment="1">
      <alignment horizontal="center"/>
    </xf>
    <xf numFmtId="0" fontId="23" fillId="0" borderId="0" xfId="4" applyFont="1" applyAlignment="1">
      <alignment horizontal="center" indent="1"/>
    </xf>
    <xf numFmtId="0" fontId="0" fillId="0" borderId="0" xfId="0" applyAlignment="1">
      <alignment horizontal="center"/>
    </xf>
    <xf numFmtId="0" fontId="25" fillId="0" borderId="0" xfId="4" applyFont="1" applyAlignment="1">
      <alignment horizontal="center"/>
    </xf>
  </cellXfs>
  <cellStyles count="7">
    <cellStyle name="Comma" xfId="3" builtinId="3"/>
    <cellStyle name="Comma 2 2 2" xfId="6" xr:uid="{C680D596-6C7C-45BC-A6DF-42567A714C81}"/>
    <cellStyle name="Currency" xfId="1" builtinId="4"/>
    <cellStyle name="Normal" xfId="0" builtinId="0"/>
    <cellStyle name="Normal 2 2" xfId="4" xr:uid="{ABF4A257-3A68-4793-B0E4-DA4EAF2C7E42}"/>
    <cellStyle name="Percent" xfId="2" builtinId="5"/>
    <cellStyle name="Percent 2 2 2" xfId="5" xr:uid="{F4BF1F74-F405-4EBB-B403-06CF0023BF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1CA1F-5246-4591-9FF7-FCA8502DBBDA}">
  <dimension ref="A1:E21"/>
  <sheetViews>
    <sheetView tabSelected="1" zoomScale="70" zoomScaleNormal="70" workbookViewId="0">
      <selection sqref="A1:C1"/>
    </sheetView>
  </sheetViews>
  <sheetFormatPr defaultColWidth="34.453125" defaultRowHeight="18.5" x14ac:dyDescent="0.45"/>
  <cols>
    <col min="1" max="3" width="57.7265625" style="26" customWidth="1"/>
    <col min="4" max="16384" width="34.453125" style="26"/>
  </cols>
  <sheetData>
    <row r="1" spans="1:5" ht="45.65" customHeight="1" x14ac:dyDescent="0.45">
      <c r="A1" s="190" t="s">
        <v>0</v>
      </c>
      <c r="B1" s="190"/>
      <c r="C1" s="190"/>
      <c r="D1" s="25"/>
      <c r="E1" s="25"/>
    </row>
    <row r="2" spans="1:5" x14ac:dyDescent="0.45">
      <c r="A2" s="27"/>
      <c r="B2" s="27"/>
      <c r="C2" s="27" t="s">
        <v>1</v>
      </c>
      <c r="D2" s="27"/>
      <c r="E2" s="27"/>
    </row>
    <row r="3" spans="1:5" ht="29.15" customHeight="1" x14ac:dyDescent="0.45">
      <c r="A3" s="187" t="s">
        <v>2</v>
      </c>
      <c r="B3" s="187"/>
      <c r="C3" s="28"/>
      <c r="D3" s="29"/>
      <c r="E3" s="29"/>
    </row>
    <row r="4" spans="1:5" x14ac:dyDescent="0.45">
      <c r="A4" s="30"/>
      <c r="B4" s="30"/>
      <c r="C4" s="30"/>
      <c r="D4" s="31"/>
      <c r="E4" s="32"/>
    </row>
    <row r="5" spans="1:5" ht="37" x14ac:dyDescent="0.45">
      <c r="A5" s="33" t="s">
        <v>3</v>
      </c>
      <c r="B5" s="34" t="s">
        <v>4</v>
      </c>
      <c r="C5" s="35" t="s">
        <v>5</v>
      </c>
      <c r="D5" s="34"/>
      <c r="E5" s="34"/>
    </row>
    <row r="6" spans="1:5" ht="34.5" customHeight="1" x14ac:dyDescent="0.45">
      <c r="A6" s="36" t="s">
        <v>6</v>
      </c>
      <c r="B6" s="64" t="s">
        <v>7</v>
      </c>
      <c r="C6" s="37"/>
      <c r="D6" s="38"/>
      <c r="E6" s="38"/>
    </row>
    <row r="7" spans="1:5" ht="36.65" customHeight="1" x14ac:dyDescent="0.45">
      <c r="A7" s="39"/>
      <c r="B7" s="30" t="e">
        <f>A7*B6</f>
        <v>#VALUE!</v>
      </c>
      <c r="C7" s="40" t="e">
        <f>A7+B7</f>
        <v>#VALUE!</v>
      </c>
      <c r="D7" s="30"/>
      <c r="E7" s="32"/>
    </row>
    <row r="8" spans="1:5" ht="36.65" customHeight="1" x14ac:dyDescent="0.45">
      <c r="A8" s="41" t="s">
        <v>8</v>
      </c>
      <c r="B8" s="42"/>
    </row>
    <row r="9" spans="1:5" ht="36.65" customHeight="1" x14ac:dyDescent="0.45">
      <c r="A9" s="35" t="s">
        <v>9</v>
      </c>
      <c r="C9" s="43" t="e">
        <f>C7*B8</f>
        <v>#VALUE!</v>
      </c>
      <c r="D9" s="30"/>
      <c r="E9" s="44"/>
    </row>
    <row r="10" spans="1:5" ht="36.65" customHeight="1" x14ac:dyDescent="0.45">
      <c r="A10" s="35" t="s">
        <v>10</v>
      </c>
      <c r="B10" s="45">
        <f>B8</f>
        <v>0</v>
      </c>
      <c r="C10" s="46" t="e">
        <f>C9*B10</f>
        <v>#VALUE!</v>
      </c>
    </row>
    <row r="11" spans="1:5" x14ac:dyDescent="0.45">
      <c r="A11" s="56" t="s">
        <v>11</v>
      </c>
      <c r="B11" s="188" t="e">
        <f>C9+C10</f>
        <v>#VALUE!</v>
      </c>
      <c r="C11" s="188"/>
    </row>
    <row r="13" spans="1:5" x14ac:dyDescent="0.45">
      <c r="A13" s="47" t="s">
        <v>12</v>
      </c>
    </row>
    <row r="14" spans="1:5" x14ac:dyDescent="0.45">
      <c r="A14" s="49" t="s">
        <v>13</v>
      </c>
      <c r="C14" s="58">
        <v>0</v>
      </c>
    </row>
    <row r="15" spans="1:5" x14ac:dyDescent="0.45">
      <c r="A15" s="49" t="s">
        <v>14</v>
      </c>
      <c r="C15" s="58"/>
    </row>
    <row r="16" spans="1:5" x14ac:dyDescent="0.45">
      <c r="A16" s="49" t="s">
        <v>14</v>
      </c>
      <c r="C16" s="58"/>
    </row>
    <row r="17" spans="1:5" x14ac:dyDescent="0.45">
      <c r="A17" s="49" t="s">
        <v>14</v>
      </c>
      <c r="C17" s="58"/>
    </row>
    <row r="18" spans="1:5" x14ac:dyDescent="0.45">
      <c r="A18" s="49" t="s">
        <v>14</v>
      </c>
      <c r="C18" s="58"/>
    </row>
    <row r="19" spans="1:5" x14ac:dyDescent="0.45">
      <c r="A19" s="56" t="s">
        <v>15</v>
      </c>
      <c r="B19" s="57"/>
      <c r="C19" s="55">
        <f>SUM(C14:C18)</f>
        <v>0</v>
      </c>
    </row>
    <row r="20" spans="1:5" x14ac:dyDescent="0.45">
      <c r="A20" s="49"/>
    </row>
    <row r="21" spans="1:5" x14ac:dyDescent="0.45">
      <c r="A21" s="47" t="s">
        <v>16</v>
      </c>
      <c r="B21" s="48"/>
      <c r="C21" s="50" t="e">
        <f>B11+C19</f>
        <v>#VALUE!</v>
      </c>
      <c r="D21" s="189" t="s">
        <v>17</v>
      </c>
      <c r="E21" s="189"/>
    </row>
  </sheetData>
  <mergeCells count="4">
    <mergeCell ref="A3:B3"/>
    <mergeCell ref="B11:C11"/>
    <mergeCell ref="D21:E21"/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zoomScale="50" zoomScaleNormal="50" workbookViewId="0">
      <selection sqref="A1:F1"/>
    </sheetView>
  </sheetViews>
  <sheetFormatPr defaultColWidth="47" defaultRowHeight="23.5" x14ac:dyDescent="0.55000000000000004"/>
  <cols>
    <col min="1" max="1" width="42.54296875" style="2" bestFit="1" customWidth="1"/>
    <col min="2" max="2" width="39.81640625" style="2" customWidth="1"/>
    <col min="3" max="3" width="34.26953125" style="2" customWidth="1"/>
    <col min="4" max="5" width="47" style="2"/>
    <col min="6" max="6" width="31.1796875" style="2" customWidth="1"/>
    <col min="7" max="16384" width="47" style="2"/>
  </cols>
  <sheetData>
    <row r="1" spans="1:6" ht="90" customHeight="1" x14ac:dyDescent="0.55000000000000004">
      <c r="A1" s="194" t="s">
        <v>0</v>
      </c>
      <c r="B1" s="194"/>
      <c r="C1" s="194"/>
      <c r="D1" s="194"/>
      <c r="E1" s="194"/>
      <c r="F1" s="194"/>
    </row>
    <row r="2" spans="1:6" x14ac:dyDescent="0.55000000000000004">
      <c r="A2" s="3"/>
      <c r="B2" s="3"/>
      <c r="C2" s="3" t="s">
        <v>1</v>
      </c>
      <c r="D2" s="3"/>
      <c r="E2" s="3"/>
      <c r="F2" s="3" t="s">
        <v>1</v>
      </c>
    </row>
    <row r="3" spans="1:6" s="4" customFormat="1" ht="82" customHeight="1" x14ac:dyDescent="0.55000000000000004">
      <c r="A3" s="193" t="s">
        <v>18</v>
      </c>
      <c r="B3" s="193"/>
      <c r="C3" s="19"/>
      <c r="D3" s="192" t="s">
        <v>19</v>
      </c>
      <c r="E3" s="192"/>
      <c r="F3" s="20"/>
    </row>
    <row r="4" spans="1:6" x14ac:dyDescent="0.55000000000000004">
      <c r="A4" s="5"/>
      <c r="B4" s="5"/>
      <c r="C4" s="5"/>
      <c r="D4" s="6"/>
      <c r="E4" s="7"/>
    </row>
    <row r="5" spans="1:6" ht="67" customHeight="1" x14ac:dyDescent="0.55000000000000004">
      <c r="A5" s="8" t="s">
        <v>3</v>
      </c>
      <c r="B5" s="9" t="s">
        <v>20</v>
      </c>
      <c r="C5" s="13" t="s">
        <v>5</v>
      </c>
      <c r="D5" s="9" t="s">
        <v>21</v>
      </c>
      <c r="E5" s="9" t="s">
        <v>22</v>
      </c>
      <c r="F5" s="13" t="s">
        <v>5</v>
      </c>
    </row>
    <row r="6" spans="1:6" ht="40" customHeight="1" thickBot="1" x14ac:dyDescent="0.6">
      <c r="A6" s="21" t="s">
        <v>23</v>
      </c>
      <c r="B6" s="22">
        <v>0.45050000000000001</v>
      </c>
      <c r="C6" s="23"/>
      <c r="D6" s="22">
        <v>4.19E-2</v>
      </c>
      <c r="E6" s="22">
        <v>0.1086</v>
      </c>
      <c r="F6" s="24"/>
    </row>
    <row r="7" spans="1:6" ht="65.150000000000006" customHeight="1" thickTop="1" x14ac:dyDescent="0.55000000000000004">
      <c r="A7" s="11">
        <v>42000</v>
      </c>
      <c r="B7" s="5">
        <f>A7*B6</f>
        <v>18921</v>
      </c>
      <c r="C7" s="12">
        <f>A7+B7</f>
        <v>60921</v>
      </c>
      <c r="D7" s="5">
        <f>C7*D6</f>
        <v>2552.5898999999999</v>
      </c>
      <c r="E7" s="7">
        <f>C7*E6</f>
        <v>6616.0205999999998</v>
      </c>
      <c r="F7" s="12">
        <f>C7+D7+E7</f>
        <v>70089.610499999995</v>
      </c>
    </row>
    <row r="8" spans="1:6" ht="67" customHeight="1" x14ac:dyDescent="0.55000000000000004">
      <c r="A8" s="13" t="s">
        <v>8</v>
      </c>
      <c r="B8" s="14">
        <v>0.25</v>
      </c>
    </row>
    <row r="9" spans="1:6" ht="40" customHeight="1" x14ac:dyDescent="0.55000000000000004">
      <c r="A9" s="10" t="s">
        <v>9</v>
      </c>
      <c r="C9" s="15">
        <f>F7*B8</f>
        <v>17522.402624999999</v>
      </c>
      <c r="D9" s="5"/>
      <c r="E9" s="16"/>
    </row>
    <row r="10" spans="1:6" ht="40.5" customHeight="1" x14ac:dyDescent="0.55000000000000004">
      <c r="A10" s="10" t="s">
        <v>10</v>
      </c>
      <c r="B10" s="17">
        <f>B8</f>
        <v>0.25</v>
      </c>
      <c r="C10" s="18">
        <f>C9*B10</f>
        <v>4380.6006562499997</v>
      </c>
    </row>
    <row r="11" spans="1:6" ht="50.15" customHeight="1" x14ac:dyDescent="0.6">
      <c r="A11" s="59" t="s">
        <v>11</v>
      </c>
      <c r="B11" s="191">
        <f>C9+C10</f>
        <v>21903.003281249999</v>
      </c>
      <c r="C11" s="191"/>
    </row>
    <row r="12" spans="1:6" ht="41.5" customHeight="1" x14ac:dyDescent="0.55000000000000004"/>
    <row r="13" spans="1:6" ht="26" x14ac:dyDescent="0.6">
      <c r="A13" s="1" t="s">
        <v>12</v>
      </c>
      <c r="B13" s="51"/>
      <c r="C13" s="51"/>
    </row>
    <row r="14" spans="1:6" ht="26" x14ac:dyDescent="0.6">
      <c r="A14" s="52" t="s">
        <v>14</v>
      </c>
      <c r="B14" s="51"/>
      <c r="C14" s="60">
        <v>0</v>
      </c>
    </row>
    <row r="15" spans="1:6" ht="26" x14ac:dyDescent="0.6">
      <c r="A15" s="52" t="s">
        <v>14</v>
      </c>
      <c r="B15" s="51"/>
      <c r="C15" s="60"/>
    </row>
    <row r="16" spans="1:6" ht="26" x14ac:dyDescent="0.6">
      <c r="A16" s="52" t="s">
        <v>14</v>
      </c>
      <c r="B16" s="51"/>
      <c r="C16" s="60"/>
    </row>
    <row r="17" spans="1:3" ht="26" x14ac:dyDescent="0.6">
      <c r="A17" s="52" t="s">
        <v>14</v>
      </c>
      <c r="B17" s="51"/>
      <c r="C17" s="60"/>
    </row>
    <row r="18" spans="1:3" ht="26" x14ac:dyDescent="0.6">
      <c r="A18" s="52" t="s">
        <v>14</v>
      </c>
      <c r="B18" s="51"/>
      <c r="C18" s="60"/>
    </row>
    <row r="19" spans="1:3" ht="26" x14ac:dyDescent="0.6">
      <c r="A19" s="61" t="s">
        <v>15</v>
      </c>
      <c r="B19" s="62"/>
      <c r="C19" s="63">
        <f>SUM(C14:C18)</f>
        <v>0</v>
      </c>
    </row>
    <row r="20" spans="1:3" ht="26" x14ac:dyDescent="0.6">
      <c r="A20" s="52"/>
      <c r="B20" s="51"/>
      <c r="C20" s="51"/>
    </row>
    <row r="21" spans="1:3" ht="26" x14ac:dyDescent="0.6">
      <c r="A21" s="1" t="s">
        <v>16</v>
      </c>
      <c r="B21" s="53"/>
      <c r="C21" s="54">
        <f>B11+C19</f>
        <v>21903.003281249999</v>
      </c>
    </row>
  </sheetData>
  <mergeCells count="4">
    <mergeCell ref="B11:C11"/>
    <mergeCell ref="D3:E3"/>
    <mergeCell ref="A3:B3"/>
    <mergeCell ref="A1:F1"/>
  </mergeCells>
  <pageMargins left="0.25" right="0.25" top="0.75" bottom="0.75" header="0.3" footer="0.3"/>
  <pageSetup scale="63" orientation="landscape" r:id="rId1"/>
  <headerFooter>
    <oddHeader xml:space="preserve">&amp;C&amp;"Times New Roman,Bold"&amp;14Massachusetts 
RESEA Staff Costs
2021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691F5-F223-4204-B3A0-21A5AB0CB709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99951-8782-4B2C-997E-2DB34F85BE05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C6A5-13FF-4AEE-8599-E33F54B89407}">
  <dimension ref="A1:M59"/>
  <sheetViews>
    <sheetView workbookViewId="0">
      <selection activeCell="J9" sqref="J9"/>
    </sheetView>
  </sheetViews>
  <sheetFormatPr defaultColWidth="9.1796875" defaultRowHeight="14.5" x14ac:dyDescent="0.35"/>
  <cols>
    <col min="1" max="1" width="37.54296875" style="67" bestFit="1" customWidth="1"/>
    <col min="2" max="2" width="16" style="67" bestFit="1" customWidth="1"/>
    <col min="3" max="3" width="23.26953125" style="67" customWidth="1"/>
    <col min="4" max="16384" width="9.1796875" style="67"/>
  </cols>
  <sheetData>
    <row r="1" spans="1:13" ht="21" x14ac:dyDescent="0.5">
      <c r="A1" s="184" t="s">
        <v>24</v>
      </c>
      <c r="B1" s="164"/>
      <c r="C1" s="164"/>
      <c r="D1" s="164"/>
      <c r="E1" s="164"/>
      <c r="F1" s="164"/>
      <c r="G1" s="207" t="s">
        <v>25</v>
      </c>
      <c r="H1" s="208"/>
      <c r="I1" s="208"/>
      <c r="J1" s="208"/>
      <c r="K1" s="208"/>
      <c r="L1" s="208"/>
      <c r="M1" s="208"/>
    </row>
    <row r="2" spans="1:13" ht="15.5" x14ac:dyDescent="0.35">
      <c r="A2" s="165" t="s">
        <v>26</v>
      </c>
      <c r="B2" s="65"/>
      <c r="C2" s="68" t="s">
        <v>16</v>
      </c>
      <c r="D2" s="186"/>
      <c r="E2" s="186"/>
      <c r="F2" s="66"/>
      <c r="G2" s="208"/>
      <c r="H2" s="208"/>
      <c r="I2" s="208"/>
      <c r="J2" s="208"/>
      <c r="K2" s="208"/>
      <c r="L2" s="208"/>
      <c r="M2" s="208"/>
    </row>
    <row r="3" spans="1:13" ht="18.5" x14ac:dyDescent="0.45">
      <c r="A3" s="69" t="s">
        <v>27</v>
      </c>
      <c r="B3" s="70"/>
      <c r="C3" s="72">
        <f>E57</f>
        <v>225000</v>
      </c>
      <c r="D3" s="186"/>
      <c r="E3" s="186"/>
      <c r="F3" s="66"/>
      <c r="G3" s="208"/>
      <c r="H3" s="208"/>
      <c r="I3" s="208"/>
      <c r="J3" s="208"/>
      <c r="K3" s="208"/>
      <c r="L3" s="208"/>
      <c r="M3" s="208"/>
    </row>
    <row r="4" spans="1:13" ht="15.5" x14ac:dyDescent="0.35">
      <c r="A4" s="69" t="s">
        <v>28</v>
      </c>
      <c r="B4" s="70"/>
      <c r="C4" s="71"/>
      <c r="D4" s="71"/>
      <c r="E4" s="73"/>
      <c r="F4" s="66"/>
      <c r="G4" s="208"/>
      <c r="H4" s="208"/>
      <c r="I4" s="208"/>
      <c r="J4" s="208"/>
      <c r="K4" s="208"/>
      <c r="L4" s="208"/>
      <c r="M4" s="208"/>
    </row>
    <row r="5" spans="1:13" ht="15.5" x14ac:dyDescent="0.35">
      <c r="A5" s="69" t="s">
        <v>29</v>
      </c>
      <c r="B5" s="70"/>
      <c r="C5" s="71"/>
      <c r="D5" s="71"/>
      <c r="E5" s="73"/>
      <c r="F5" s="66"/>
      <c r="G5" s="208"/>
      <c r="H5" s="208"/>
      <c r="I5" s="208"/>
      <c r="J5" s="208"/>
      <c r="K5" s="208"/>
      <c r="L5" s="208"/>
      <c r="M5" s="208"/>
    </row>
    <row r="6" spans="1:13" x14ac:dyDescent="0.35">
      <c r="A6" s="74" t="s">
        <v>30</v>
      </c>
      <c r="B6" s="75"/>
      <c r="C6" s="76"/>
      <c r="D6" s="73"/>
      <c r="E6" s="77"/>
      <c r="F6" s="66"/>
      <c r="G6" s="66"/>
      <c r="H6" s="66"/>
      <c r="I6" s="66"/>
      <c r="J6" s="66"/>
      <c r="K6" s="66"/>
      <c r="L6" s="66"/>
      <c r="M6" s="186"/>
    </row>
    <row r="7" spans="1:13" ht="15.5" x14ac:dyDescent="0.35">
      <c r="A7" s="74"/>
      <c r="B7" s="78"/>
      <c r="C7" s="79"/>
      <c r="D7" s="79"/>
      <c r="E7" s="66"/>
      <c r="F7" s="80"/>
      <c r="G7" s="66"/>
      <c r="H7" s="66"/>
      <c r="I7" s="66"/>
      <c r="J7" s="66"/>
      <c r="K7" s="66"/>
      <c r="L7" s="66"/>
      <c r="M7" s="186"/>
    </row>
    <row r="8" spans="1:13" x14ac:dyDescent="0.35">
      <c r="A8" s="81" t="s">
        <v>31</v>
      </c>
      <c r="B8" s="82" t="s">
        <v>32</v>
      </c>
      <c r="C8" s="83" t="s">
        <v>33</v>
      </c>
      <c r="D8" s="83" t="s">
        <v>34</v>
      </c>
      <c r="E8" s="84" t="s">
        <v>16</v>
      </c>
      <c r="F8" s="196"/>
      <c r="G8" s="196"/>
      <c r="H8" s="196"/>
      <c r="I8" s="196"/>
      <c r="J8" s="196"/>
      <c r="K8" s="196"/>
      <c r="L8" s="196"/>
      <c r="M8" s="186"/>
    </row>
    <row r="9" spans="1:13" x14ac:dyDescent="0.35">
      <c r="A9" s="171" t="s">
        <v>35</v>
      </c>
      <c r="B9" s="85">
        <v>6</v>
      </c>
      <c r="C9" s="86">
        <v>75000</v>
      </c>
      <c r="D9" s="87">
        <v>0.5</v>
      </c>
      <c r="E9" s="88">
        <f>C9*D9*B9</f>
        <v>225000</v>
      </c>
      <c r="F9" s="206" t="s">
        <v>36</v>
      </c>
      <c r="G9" s="206"/>
      <c r="H9" s="206"/>
      <c r="I9" s="66"/>
      <c r="J9" s="66"/>
      <c r="K9" s="66"/>
      <c r="L9" s="66"/>
      <c r="M9" s="186"/>
    </row>
    <row r="10" spans="1:13" x14ac:dyDescent="0.35">
      <c r="A10" s="89"/>
      <c r="B10" s="90">
        <v>0</v>
      </c>
      <c r="C10" s="86">
        <v>0</v>
      </c>
      <c r="D10" s="87">
        <v>0</v>
      </c>
      <c r="E10" s="88">
        <f t="shared" ref="E10:E16" si="0">C10*D10*B10</f>
        <v>0</v>
      </c>
      <c r="F10" s="197"/>
      <c r="G10" s="197"/>
      <c r="H10" s="197"/>
      <c r="I10" s="197"/>
      <c r="J10" s="197"/>
      <c r="K10" s="197"/>
      <c r="L10" s="197"/>
      <c r="M10" s="186"/>
    </row>
    <row r="11" spans="1:13" x14ac:dyDescent="0.35">
      <c r="A11" s="73"/>
      <c r="B11" s="90">
        <v>0</v>
      </c>
      <c r="C11" s="86">
        <v>0</v>
      </c>
      <c r="D11" s="87">
        <v>0</v>
      </c>
      <c r="E11" s="88">
        <f t="shared" si="0"/>
        <v>0</v>
      </c>
      <c r="F11" s="197"/>
      <c r="G11" s="198"/>
      <c r="H11" s="198"/>
      <c r="I11" s="198"/>
      <c r="J11" s="198"/>
      <c r="K11" s="198"/>
      <c r="L11" s="198"/>
      <c r="M11" s="186"/>
    </row>
    <row r="12" spans="1:13" x14ac:dyDescent="0.35">
      <c r="A12" s="91"/>
      <c r="B12" s="90">
        <v>0</v>
      </c>
      <c r="C12" s="86">
        <v>0</v>
      </c>
      <c r="D12" s="87">
        <v>0</v>
      </c>
      <c r="E12" s="88">
        <f t="shared" si="0"/>
        <v>0</v>
      </c>
      <c r="F12" s="197"/>
      <c r="G12" s="198"/>
      <c r="H12" s="198"/>
      <c r="I12" s="198"/>
      <c r="J12" s="198"/>
      <c r="K12" s="198"/>
      <c r="L12" s="198"/>
      <c r="M12" s="186"/>
    </row>
    <row r="13" spans="1:13" x14ac:dyDescent="0.35">
      <c r="A13" s="91"/>
      <c r="B13" s="90">
        <v>0</v>
      </c>
      <c r="C13" s="86">
        <v>0</v>
      </c>
      <c r="D13" s="87">
        <v>0</v>
      </c>
      <c r="E13" s="88">
        <f t="shared" si="0"/>
        <v>0</v>
      </c>
      <c r="F13" s="197"/>
      <c r="G13" s="198"/>
      <c r="H13" s="198"/>
      <c r="I13" s="198"/>
      <c r="J13" s="198"/>
      <c r="K13" s="198"/>
      <c r="L13" s="198"/>
      <c r="M13" s="186"/>
    </row>
    <row r="14" spans="1:13" x14ac:dyDescent="0.35">
      <c r="A14" s="91"/>
      <c r="B14" s="90">
        <v>0</v>
      </c>
      <c r="C14" s="86">
        <v>0</v>
      </c>
      <c r="D14" s="87">
        <v>0</v>
      </c>
      <c r="E14" s="88">
        <f t="shared" si="0"/>
        <v>0</v>
      </c>
      <c r="F14" s="197"/>
      <c r="G14" s="198"/>
      <c r="H14" s="198"/>
      <c r="I14" s="198"/>
      <c r="J14" s="198"/>
      <c r="K14" s="198"/>
      <c r="L14" s="198"/>
      <c r="M14" s="186"/>
    </row>
    <row r="15" spans="1:13" x14ac:dyDescent="0.35">
      <c r="A15" s="171" t="s">
        <v>37</v>
      </c>
      <c r="B15" s="90">
        <v>0</v>
      </c>
      <c r="C15" s="86">
        <v>0</v>
      </c>
      <c r="D15" s="87">
        <v>0</v>
      </c>
      <c r="E15" s="88">
        <f t="shared" si="0"/>
        <v>0</v>
      </c>
      <c r="F15" s="197"/>
      <c r="G15" s="198"/>
      <c r="H15" s="198"/>
      <c r="I15" s="198"/>
      <c r="J15" s="198"/>
      <c r="K15" s="198"/>
      <c r="L15" s="198"/>
      <c r="M15" s="186"/>
    </row>
    <row r="16" spans="1:13" x14ac:dyDescent="0.35">
      <c r="A16" s="171" t="s">
        <v>37</v>
      </c>
      <c r="B16" s="90">
        <v>0</v>
      </c>
      <c r="C16" s="86">
        <v>0</v>
      </c>
      <c r="D16" s="87">
        <v>0</v>
      </c>
      <c r="E16" s="88">
        <f t="shared" si="0"/>
        <v>0</v>
      </c>
      <c r="F16" s="197"/>
      <c r="G16" s="197"/>
      <c r="H16" s="197"/>
      <c r="I16" s="197"/>
      <c r="J16" s="197"/>
      <c r="K16" s="197"/>
      <c r="L16" s="197"/>
      <c r="M16" s="186"/>
    </row>
    <row r="17" spans="1:12" x14ac:dyDescent="0.35">
      <c r="A17" s="92" t="s">
        <v>38</v>
      </c>
      <c r="B17" s="93"/>
      <c r="C17" s="92"/>
      <c r="D17" s="94">
        <f>SUM(D9:D16)</f>
        <v>0.5</v>
      </c>
      <c r="E17" s="95">
        <f>SUM(E9:E16)</f>
        <v>225000</v>
      </c>
      <c r="F17" s="199"/>
      <c r="G17" s="199"/>
      <c r="H17" s="199"/>
      <c r="I17" s="199"/>
      <c r="J17" s="199"/>
      <c r="K17" s="199"/>
      <c r="L17" s="199"/>
    </row>
    <row r="18" spans="1:12" x14ac:dyDescent="0.35">
      <c r="A18" s="96" t="s">
        <v>39</v>
      </c>
      <c r="B18" s="70"/>
      <c r="C18" s="66"/>
      <c r="D18" s="97">
        <v>0</v>
      </c>
      <c r="E18" s="98">
        <f>E17*D18</f>
        <v>0</v>
      </c>
      <c r="F18" s="195"/>
      <c r="G18" s="200"/>
      <c r="H18" s="200"/>
      <c r="I18" s="200"/>
      <c r="J18" s="200"/>
      <c r="K18" s="200"/>
      <c r="L18" s="200"/>
    </row>
    <row r="19" spans="1:12" x14ac:dyDescent="0.35">
      <c r="A19" s="92" t="s">
        <v>40</v>
      </c>
      <c r="B19" s="93"/>
      <c r="C19" s="92"/>
      <c r="D19" s="99">
        <f>D18</f>
        <v>0</v>
      </c>
      <c r="E19" s="100">
        <f>SUM(E17:E18)</f>
        <v>225000</v>
      </c>
      <c r="F19" s="101"/>
      <c r="G19" s="102"/>
      <c r="H19" s="102"/>
      <c r="I19" s="102"/>
      <c r="J19" s="102"/>
      <c r="K19" s="102"/>
      <c r="L19" s="102"/>
    </row>
    <row r="20" spans="1:12" x14ac:dyDescent="0.35">
      <c r="A20" s="74" t="s">
        <v>41</v>
      </c>
      <c r="B20" s="103"/>
      <c r="C20" s="74"/>
      <c r="D20" s="104"/>
      <c r="E20" s="105"/>
      <c r="F20" s="101"/>
      <c r="G20" s="102"/>
      <c r="H20" s="102"/>
      <c r="I20" s="102"/>
      <c r="J20" s="102"/>
      <c r="K20" s="102"/>
      <c r="L20" s="102"/>
    </row>
    <row r="21" spans="1:12" x14ac:dyDescent="0.35">
      <c r="A21" s="106" t="s">
        <v>42</v>
      </c>
      <c r="B21" s="107">
        <v>0</v>
      </c>
      <c r="C21" s="108"/>
      <c r="D21" s="171"/>
      <c r="E21" s="88">
        <v>0</v>
      </c>
      <c r="F21" s="195"/>
      <c r="G21" s="195"/>
      <c r="H21" s="195"/>
      <c r="I21" s="195"/>
      <c r="J21" s="195"/>
      <c r="K21" s="195"/>
      <c r="L21" s="195"/>
    </row>
    <row r="22" spans="1:12" x14ac:dyDescent="0.35">
      <c r="A22" s="109" t="s">
        <v>43</v>
      </c>
      <c r="B22" s="110">
        <v>0</v>
      </c>
      <c r="C22" s="111"/>
      <c r="D22" s="171"/>
      <c r="E22" s="88">
        <v>0</v>
      </c>
      <c r="F22" s="195"/>
      <c r="G22" s="195"/>
      <c r="H22" s="195"/>
      <c r="I22" s="195"/>
      <c r="J22" s="195"/>
      <c r="K22" s="195"/>
      <c r="L22" s="195"/>
    </row>
    <row r="23" spans="1:12" x14ac:dyDescent="0.35">
      <c r="A23" s="106" t="s">
        <v>44</v>
      </c>
      <c r="B23" s="110">
        <v>0</v>
      </c>
      <c r="C23" s="112"/>
      <c r="D23" s="171"/>
      <c r="E23" s="88">
        <v>0</v>
      </c>
      <c r="F23" s="209"/>
      <c r="G23" s="209"/>
      <c r="H23" s="209"/>
      <c r="I23" s="209"/>
      <c r="J23" s="209"/>
      <c r="K23" s="209"/>
      <c r="L23" s="209"/>
    </row>
    <row r="24" spans="1:12" x14ac:dyDescent="0.35">
      <c r="A24" s="106" t="s">
        <v>45</v>
      </c>
      <c r="B24" s="110">
        <v>0</v>
      </c>
      <c r="C24" s="108"/>
      <c r="D24" s="171"/>
      <c r="E24" s="88">
        <v>0</v>
      </c>
      <c r="F24" s="195"/>
      <c r="G24" s="195"/>
      <c r="H24" s="195"/>
      <c r="I24" s="195"/>
      <c r="J24" s="195"/>
      <c r="K24" s="195"/>
      <c r="L24" s="195"/>
    </row>
    <row r="25" spans="1:12" x14ac:dyDescent="0.35">
      <c r="A25" s="109" t="s">
        <v>46</v>
      </c>
      <c r="B25" s="110">
        <v>0</v>
      </c>
      <c r="C25" s="108"/>
      <c r="D25" s="108"/>
      <c r="E25" s="88">
        <v>0</v>
      </c>
      <c r="F25" s="195"/>
      <c r="G25" s="195"/>
      <c r="H25" s="195"/>
      <c r="I25" s="195"/>
      <c r="J25" s="195"/>
      <c r="K25" s="195"/>
      <c r="L25" s="195"/>
    </row>
    <row r="26" spans="1:12" x14ac:dyDescent="0.35">
      <c r="A26" s="106" t="s">
        <v>47</v>
      </c>
      <c r="B26" s="110">
        <v>0</v>
      </c>
      <c r="C26" s="108"/>
      <c r="D26" s="171"/>
      <c r="E26" s="88">
        <v>0</v>
      </c>
      <c r="F26" s="195"/>
      <c r="G26" s="195"/>
      <c r="H26" s="195"/>
      <c r="I26" s="195"/>
      <c r="J26" s="195"/>
      <c r="K26" s="195"/>
      <c r="L26" s="195"/>
    </row>
    <row r="27" spans="1:12" x14ac:dyDescent="0.35">
      <c r="A27" s="113" t="s">
        <v>48</v>
      </c>
      <c r="B27" s="110">
        <v>0</v>
      </c>
      <c r="C27" s="108"/>
      <c r="D27" s="171"/>
      <c r="E27" s="88">
        <v>0</v>
      </c>
      <c r="F27" s="195"/>
      <c r="G27" s="195"/>
      <c r="H27" s="195"/>
      <c r="I27" s="195"/>
      <c r="J27" s="195"/>
      <c r="K27" s="195"/>
      <c r="L27" s="195"/>
    </row>
    <row r="28" spans="1:12" x14ac:dyDescent="0.35">
      <c r="A28" s="109" t="s">
        <v>49</v>
      </c>
      <c r="B28" s="110">
        <v>0</v>
      </c>
      <c r="C28" s="108"/>
      <c r="D28" s="171"/>
      <c r="E28" s="88">
        <v>0</v>
      </c>
      <c r="F28" s="195"/>
      <c r="G28" s="195"/>
      <c r="H28" s="195"/>
      <c r="I28" s="195"/>
      <c r="J28" s="195"/>
      <c r="K28" s="195"/>
      <c r="L28" s="195"/>
    </row>
    <row r="29" spans="1:12" x14ac:dyDescent="0.35">
      <c r="A29" s="106" t="s">
        <v>50</v>
      </c>
      <c r="B29" s="110">
        <v>0</v>
      </c>
      <c r="C29" s="108"/>
      <c r="D29" s="171"/>
      <c r="E29" s="88">
        <v>0</v>
      </c>
      <c r="F29" s="195"/>
      <c r="G29" s="195"/>
      <c r="H29" s="195"/>
      <c r="I29" s="195"/>
      <c r="J29" s="195"/>
      <c r="K29" s="195"/>
      <c r="L29" s="195"/>
    </row>
    <row r="30" spans="1:12" x14ac:dyDescent="0.35">
      <c r="A30" s="106" t="s">
        <v>51</v>
      </c>
      <c r="B30" s="110">
        <v>0</v>
      </c>
      <c r="C30" s="108"/>
      <c r="D30" s="171"/>
      <c r="E30" s="88">
        <v>0</v>
      </c>
      <c r="F30" s="195"/>
      <c r="G30" s="195"/>
      <c r="H30" s="195"/>
      <c r="I30" s="195"/>
      <c r="J30" s="195"/>
      <c r="K30" s="195"/>
      <c r="L30" s="195"/>
    </row>
    <row r="31" spans="1:12" x14ac:dyDescent="0.35">
      <c r="A31" s="106" t="s">
        <v>52</v>
      </c>
      <c r="B31" s="110"/>
      <c r="C31" s="108"/>
      <c r="D31" s="171"/>
      <c r="E31" s="88">
        <v>0</v>
      </c>
      <c r="F31" s="205" t="s">
        <v>53</v>
      </c>
      <c r="G31" s="205"/>
      <c r="H31" s="205"/>
      <c r="I31" s="114"/>
      <c r="J31" s="114"/>
      <c r="K31" s="114"/>
      <c r="L31" s="114"/>
    </row>
    <row r="32" spans="1:12" x14ac:dyDescent="0.35">
      <c r="A32" s="92" t="s">
        <v>54</v>
      </c>
      <c r="B32" s="115"/>
      <c r="C32" s="92"/>
      <c r="D32" s="116"/>
      <c r="E32" s="117">
        <f>SUM(E21:E31)</f>
        <v>0</v>
      </c>
      <c r="F32" s="101"/>
      <c r="G32" s="118"/>
      <c r="H32" s="118"/>
      <c r="I32" s="118"/>
      <c r="J32" s="118"/>
      <c r="K32" s="118"/>
      <c r="L32" s="118"/>
    </row>
    <row r="33" spans="1:12" x14ac:dyDescent="0.35">
      <c r="A33" s="74" t="s">
        <v>55</v>
      </c>
      <c r="B33" s="119"/>
      <c r="C33" s="74"/>
      <c r="D33" s="120"/>
      <c r="E33" s="121"/>
      <c r="F33" s="101"/>
      <c r="G33" s="118"/>
      <c r="H33" s="118"/>
      <c r="I33" s="118"/>
      <c r="J33" s="118"/>
      <c r="K33" s="118"/>
      <c r="L33" s="118"/>
    </row>
    <row r="34" spans="1:12" x14ac:dyDescent="0.35">
      <c r="A34" s="96" t="s">
        <v>56</v>
      </c>
      <c r="B34" s="70"/>
      <c r="C34" s="122"/>
      <c r="D34" s="123"/>
      <c r="E34" s="121"/>
      <c r="F34" s="66"/>
      <c r="G34" s="66"/>
      <c r="H34" s="66"/>
      <c r="I34" s="66"/>
      <c r="J34" s="66"/>
      <c r="K34" s="66"/>
      <c r="L34" s="66"/>
    </row>
    <row r="35" spans="1:12" x14ac:dyDescent="0.35">
      <c r="A35" s="124"/>
      <c r="B35" s="125"/>
      <c r="C35" s="126">
        <v>0</v>
      </c>
      <c r="D35" s="127">
        <v>0</v>
      </c>
      <c r="E35" s="98">
        <f>C35*D35</f>
        <v>0</v>
      </c>
      <c r="F35" s="195"/>
      <c r="G35" s="195"/>
      <c r="H35" s="195"/>
      <c r="I35" s="195"/>
      <c r="J35" s="195"/>
      <c r="K35" s="195"/>
      <c r="L35" s="195"/>
    </row>
    <row r="36" spans="1:12" x14ac:dyDescent="0.35">
      <c r="A36" s="92" t="s">
        <v>57</v>
      </c>
      <c r="B36" s="115"/>
      <c r="C36" s="128">
        <f>SUM(C35:C35)</f>
        <v>0</v>
      </c>
      <c r="D36" s="95"/>
      <c r="E36" s="117">
        <f>SUM(E35:E35)</f>
        <v>0</v>
      </c>
      <c r="F36" s="118"/>
      <c r="G36" s="118"/>
      <c r="H36" s="118"/>
      <c r="I36" s="118"/>
      <c r="J36" s="118"/>
      <c r="K36" s="118"/>
      <c r="L36" s="118"/>
    </row>
    <row r="37" spans="1:12" x14ac:dyDescent="0.35">
      <c r="A37" s="74" t="s">
        <v>58</v>
      </c>
      <c r="B37" s="119"/>
      <c r="C37" s="129"/>
      <c r="D37" s="130"/>
      <c r="E37" s="121"/>
      <c r="F37" s="118"/>
      <c r="G37" s="118"/>
      <c r="H37" s="118"/>
      <c r="I37" s="118"/>
      <c r="J37" s="118"/>
      <c r="K37" s="118"/>
      <c r="L37" s="118"/>
    </row>
    <row r="38" spans="1:12" x14ac:dyDescent="0.35">
      <c r="A38" s="96" t="s">
        <v>59</v>
      </c>
      <c r="B38" s="70"/>
      <c r="C38" s="126">
        <v>0</v>
      </c>
      <c r="D38" s="127">
        <v>0</v>
      </c>
      <c r="E38" s="98">
        <f>C38*D38</f>
        <v>0</v>
      </c>
      <c r="F38" s="195"/>
      <c r="G38" s="200"/>
      <c r="H38" s="200"/>
      <c r="I38" s="200"/>
      <c r="J38" s="200"/>
      <c r="K38" s="200"/>
      <c r="L38" s="200"/>
    </row>
    <row r="39" spans="1:12" x14ac:dyDescent="0.35">
      <c r="A39" s="92" t="s">
        <v>60</v>
      </c>
      <c r="B39" s="115"/>
      <c r="C39" s="131">
        <f>SUM(C38:C38)</f>
        <v>0</v>
      </c>
      <c r="D39" s="95"/>
      <c r="E39" s="117">
        <f>SUM(E38:E38)</f>
        <v>0</v>
      </c>
      <c r="F39" s="118"/>
      <c r="G39" s="118"/>
      <c r="H39" s="118"/>
      <c r="I39" s="118"/>
      <c r="J39" s="118"/>
      <c r="K39" s="118"/>
      <c r="L39" s="118"/>
    </row>
    <row r="40" spans="1:12" x14ac:dyDescent="0.35">
      <c r="A40" s="74" t="s">
        <v>61</v>
      </c>
      <c r="B40" s="119"/>
      <c r="C40" s="132"/>
      <c r="D40" s="130"/>
      <c r="E40" s="121"/>
      <c r="F40" s="118"/>
      <c r="G40" s="118"/>
      <c r="H40" s="118"/>
      <c r="I40" s="118"/>
      <c r="J40" s="118"/>
      <c r="K40" s="118"/>
      <c r="L40" s="118"/>
    </row>
    <row r="41" spans="1:12" x14ac:dyDescent="0.35">
      <c r="A41" s="96" t="s">
        <v>62</v>
      </c>
      <c r="B41" s="201" t="s">
        <v>63</v>
      </c>
      <c r="C41" s="201"/>
      <c r="D41" s="127"/>
      <c r="E41" s="168">
        <v>0</v>
      </c>
      <c r="F41" s="203" t="s">
        <v>64</v>
      </c>
      <c r="G41" s="204"/>
      <c r="H41" s="204"/>
      <c r="I41" s="204"/>
      <c r="J41" s="204"/>
      <c r="K41" s="204"/>
      <c r="L41" s="204"/>
    </row>
    <row r="42" spans="1:12" x14ac:dyDescent="0.35">
      <c r="A42" s="133" t="s">
        <v>65</v>
      </c>
      <c r="B42" s="201"/>
      <c r="C42" s="201"/>
      <c r="D42" s="127"/>
      <c r="E42" s="168">
        <v>0</v>
      </c>
      <c r="F42" s="166"/>
      <c r="G42" s="167"/>
      <c r="H42" s="167"/>
      <c r="I42" s="167"/>
      <c r="J42" s="167"/>
      <c r="K42" s="167"/>
      <c r="L42" s="167"/>
    </row>
    <row r="43" spans="1:12" x14ac:dyDescent="0.35">
      <c r="A43" s="133" t="s">
        <v>66</v>
      </c>
      <c r="B43" s="201"/>
      <c r="C43" s="201"/>
      <c r="D43" s="127"/>
      <c r="E43" s="168">
        <v>0</v>
      </c>
      <c r="F43" s="203" t="s">
        <v>67</v>
      </c>
      <c r="G43" s="204"/>
      <c r="H43" s="204"/>
      <c r="I43" s="204"/>
      <c r="J43" s="204"/>
      <c r="K43" s="204"/>
      <c r="L43" s="204"/>
    </row>
    <row r="44" spans="1:12" x14ac:dyDescent="0.35">
      <c r="A44" s="133" t="s">
        <v>68</v>
      </c>
      <c r="B44" s="202"/>
      <c r="C44" s="202"/>
      <c r="D44" s="127"/>
      <c r="E44" s="98">
        <v>0</v>
      </c>
      <c r="F44" s="114"/>
      <c r="G44" s="118"/>
      <c r="H44" s="118"/>
      <c r="I44" s="118"/>
      <c r="J44" s="118"/>
      <c r="K44" s="118"/>
      <c r="L44" s="118"/>
    </row>
    <row r="45" spans="1:12" x14ac:dyDescent="0.35">
      <c r="A45" s="92" t="s">
        <v>69</v>
      </c>
      <c r="B45" s="115"/>
      <c r="C45" s="92">
        <f>SUM(C41:C44)</f>
        <v>0</v>
      </c>
      <c r="D45" s="95"/>
      <c r="E45" s="100">
        <f>SUM(E41:E44)</f>
        <v>0</v>
      </c>
      <c r="F45" s="118"/>
      <c r="G45" s="118"/>
      <c r="H45" s="118"/>
      <c r="I45" s="118"/>
      <c r="J45" s="118"/>
      <c r="K45" s="118"/>
      <c r="L45" s="118"/>
    </row>
    <row r="46" spans="1:12" x14ac:dyDescent="0.35">
      <c r="A46" s="134" t="s">
        <v>70</v>
      </c>
      <c r="B46" s="135"/>
      <c r="C46" s="136"/>
      <c r="D46" s="66"/>
      <c r="E46" s="66"/>
      <c r="F46" s="137"/>
      <c r="G46" s="66"/>
      <c r="H46" s="118"/>
      <c r="I46" s="118"/>
      <c r="J46" s="118"/>
      <c r="K46" s="118"/>
      <c r="L46" s="118"/>
    </row>
    <row r="47" spans="1:12" x14ac:dyDescent="0.35">
      <c r="A47" s="96" t="s">
        <v>71</v>
      </c>
      <c r="B47" s="135"/>
      <c r="C47" s="66">
        <v>0</v>
      </c>
      <c r="D47" s="127">
        <v>0</v>
      </c>
      <c r="E47" s="138">
        <f>C47*D47</f>
        <v>0</v>
      </c>
      <c r="F47" s="137"/>
      <c r="G47" s="66"/>
      <c r="H47" s="118"/>
      <c r="I47" s="118"/>
      <c r="J47" s="118"/>
      <c r="K47" s="118"/>
      <c r="L47" s="118"/>
    </row>
    <row r="48" spans="1:12" x14ac:dyDescent="0.35">
      <c r="A48" s="124" t="s">
        <v>72</v>
      </c>
      <c r="B48" s="139"/>
      <c r="C48" s="140"/>
      <c r="D48" s="108"/>
      <c r="E48" s="138"/>
      <c r="F48" s="141"/>
      <c r="G48" s="142"/>
      <c r="H48" s="118"/>
      <c r="I48" s="118"/>
      <c r="J48" s="118"/>
      <c r="K48" s="118"/>
      <c r="L48" s="118"/>
    </row>
    <row r="49" spans="1:12" x14ac:dyDescent="0.35">
      <c r="A49" s="92" t="s">
        <v>73</v>
      </c>
      <c r="B49" s="115"/>
      <c r="C49" s="131"/>
      <c r="D49" s="95"/>
      <c r="E49" s="117">
        <f>E47</f>
        <v>0</v>
      </c>
      <c r="F49" s="118"/>
      <c r="G49" s="118"/>
      <c r="H49" s="118"/>
      <c r="I49" s="118"/>
      <c r="J49" s="118"/>
      <c r="K49" s="118"/>
      <c r="L49" s="118"/>
    </row>
    <row r="50" spans="1:12" x14ac:dyDescent="0.35">
      <c r="A50" s="143" t="s">
        <v>74</v>
      </c>
      <c r="B50" s="144"/>
      <c r="C50" s="145"/>
      <c r="D50" s="143"/>
      <c r="E50" s="146">
        <f>E19+E32+E36+E39+E45+E49</f>
        <v>225000</v>
      </c>
      <c r="F50" s="147"/>
      <c r="G50" s="66"/>
      <c r="H50" s="118"/>
      <c r="I50" s="118"/>
      <c r="J50" s="118"/>
      <c r="K50" s="118"/>
      <c r="L50" s="118"/>
    </row>
    <row r="51" spans="1:12" x14ac:dyDescent="0.35">
      <c r="A51" s="74" t="s">
        <v>75</v>
      </c>
      <c r="B51" s="70"/>
      <c r="C51" s="66"/>
      <c r="D51" s="171"/>
      <c r="E51" s="98"/>
      <c r="F51" s="118"/>
      <c r="G51" s="118"/>
      <c r="H51" s="118"/>
      <c r="I51" s="118"/>
      <c r="J51" s="118"/>
      <c r="K51" s="118"/>
      <c r="L51" s="118"/>
    </row>
    <row r="52" spans="1:12" x14ac:dyDescent="0.35">
      <c r="A52" s="96" t="s">
        <v>76</v>
      </c>
      <c r="B52" s="70"/>
      <c r="C52" s="148"/>
      <c r="D52" s="169">
        <v>0.1</v>
      </c>
      <c r="E52" s="121">
        <v>0</v>
      </c>
      <c r="F52" s="114"/>
      <c r="G52" s="118"/>
      <c r="H52" s="118"/>
      <c r="I52" s="118"/>
      <c r="J52" s="118"/>
      <c r="K52" s="118"/>
      <c r="L52" s="118"/>
    </row>
    <row r="53" spans="1:12" x14ac:dyDescent="0.35">
      <c r="A53" s="149"/>
      <c r="B53" s="70"/>
      <c r="C53" s="66"/>
      <c r="D53" s="171"/>
      <c r="E53" s="98"/>
      <c r="F53" s="118"/>
      <c r="G53" s="118"/>
      <c r="H53" s="118"/>
      <c r="I53" s="118"/>
      <c r="J53" s="118"/>
      <c r="K53" s="118"/>
      <c r="L53" s="118"/>
    </row>
    <row r="54" spans="1:12" x14ac:dyDescent="0.35">
      <c r="A54" s="92" t="s">
        <v>77</v>
      </c>
      <c r="B54" s="115"/>
      <c r="C54" s="92">
        <f>SUM(C49:C53)</f>
        <v>0</v>
      </c>
      <c r="D54" s="95"/>
      <c r="E54" s="100">
        <f>E52</f>
        <v>0</v>
      </c>
      <c r="F54" s="118"/>
      <c r="G54" s="118"/>
      <c r="H54" s="118"/>
      <c r="I54" s="118"/>
      <c r="J54" s="118"/>
      <c r="K54" s="118"/>
      <c r="L54" s="118"/>
    </row>
    <row r="55" spans="1:12" x14ac:dyDescent="0.35">
      <c r="A55" s="149"/>
      <c r="B55" s="70"/>
      <c r="C55" s="66"/>
      <c r="D55" s="171"/>
      <c r="E55" s="98"/>
      <c r="F55" s="118"/>
      <c r="G55" s="118"/>
      <c r="H55" s="118"/>
      <c r="I55" s="118"/>
      <c r="J55" s="118"/>
      <c r="K55" s="118"/>
      <c r="L55" s="118"/>
    </row>
    <row r="56" spans="1:12" x14ac:dyDescent="0.35">
      <c r="A56" s="66"/>
      <c r="B56" s="70"/>
      <c r="C56" s="120" t="s">
        <v>78</v>
      </c>
      <c r="D56" s="120" t="s">
        <v>79</v>
      </c>
      <c r="E56" s="98"/>
      <c r="F56" s="150"/>
      <c r="G56" s="151"/>
      <c r="H56" s="152"/>
      <c r="I56" s="118"/>
      <c r="J56" s="118"/>
      <c r="K56" s="118"/>
      <c r="L56" s="118"/>
    </row>
    <row r="57" spans="1:12" x14ac:dyDescent="0.35">
      <c r="A57" s="153" t="s">
        <v>80</v>
      </c>
      <c r="B57" s="154"/>
      <c r="C57" s="155"/>
      <c r="D57" s="156" t="e">
        <f>E57/C57</f>
        <v>#DIV/0!</v>
      </c>
      <c r="E57" s="157">
        <f>E50+E54</f>
        <v>225000</v>
      </c>
      <c r="F57" s="158"/>
      <c r="G57" s="159"/>
      <c r="H57" s="66"/>
      <c r="I57" s="118"/>
      <c r="J57" s="118"/>
      <c r="K57" s="118"/>
      <c r="L57" s="118"/>
    </row>
    <row r="58" spans="1:12" x14ac:dyDescent="0.35">
      <c r="A58" s="160"/>
      <c r="B58" s="160"/>
      <c r="C58" s="160"/>
      <c r="D58" s="161"/>
      <c r="E58" s="162"/>
      <c r="F58" s="163"/>
      <c r="G58" s="163"/>
      <c r="H58" s="163"/>
      <c r="I58" s="163"/>
      <c r="J58" s="163"/>
      <c r="K58" s="163"/>
      <c r="L58" s="163"/>
    </row>
    <row r="59" spans="1:12" x14ac:dyDescent="0.35">
      <c r="A59" s="160"/>
      <c r="B59" s="160"/>
      <c r="C59" s="160"/>
      <c r="D59" s="161"/>
      <c r="E59" s="161"/>
      <c r="F59" s="163"/>
      <c r="G59" s="163"/>
      <c r="H59" s="163"/>
      <c r="I59" s="163"/>
      <c r="J59" s="163"/>
      <c r="K59" s="163"/>
      <c r="L59" s="163"/>
    </row>
  </sheetData>
  <mergeCells count="28">
    <mergeCell ref="B41:C44"/>
    <mergeCell ref="F43:L43"/>
    <mergeCell ref="F31:H31"/>
    <mergeCell ref="F9:H9"/>
    <mergeCell ref="G1:M5"/>
    <mergeCell ref="F29:L29"/>
    <mergeCell ref="F30:L30"/>
    <mergeCell ref="F35:L35"/>
    <mergeCell ref="F38:L38"/>
    <mergeCell ref="F41:L41"/>
    <mergeCell ref="F23:L23"/>
    <mergeCell ref="F24:L24"/>
    <mergeCell ref="F25:L25"/>
    <mergeCell ref="F26:L26"/>
    <mergeCell ref="F27:L27"/>
    <mergeCell ref="F28:L28"/>
    <mergeCell ref="F22:L22"/>
    <mergeCell ref="F8:L8"/>
    <mergeCell ref="F10:L10"/>
    <mergeCell ref="F11:L11"/>
    <mergeCell ref="F12:L12"/>
    <mergeCell ref="F13:L13"/>
    <mergeCell ref="F14:L14"/>
    <mergeCell ref="F15:L15"/>
    <mergeCell ref="F16:L16"/>
    <mergeCell ref="F17:L17"/>
    <mergeCell ref="F18:L18"/>
    <mergeCell ref="F21:L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24450-49DE-4BC4-BFF4-51956A85ABA3}">
  <dimension ref="A1:K66"/>
  <sheetViews>
    <sheetView workbookViewId="0"/>
  </sheetViews>
  <sheetFormatPr defaultRowHeight="14.5" x14ac:dyDescent="0.35"/>
  <cols>
    <col min="1" max="1" width="32" customWidth="1"/>
  </cols>
  <sheetData>
    <row r="1" spans="1:11" ht="21" x14ac:dyDescent="0.5">
      <c r="A1" s="185" t="s">
        <v>81</v>
      </c>
    </row>
    <row r="2" spans="1:11" ht="21" x14ac:dyDescent="0.5">
      <c r="A2" s="170"/>
    </row>
    <row r="3" spans="1:11" x14ac:dyDescent="0.35">
      <c r="A3" s="172" t="s">
        <v>82</v>
      </c>
    </row>
    <row r="4" spans="1:11" x14ac:dyDescent="0.35">
      <c r="A4" s="66"/>
      <c r="B4" s="210"/>
      <c r="C4" s="210"/>
      <c r="D4" s="210"/>
      <c r="E4" s="210"/>
      <c r="F4" s="210"/>
      <c r="G4" s="210"/>
      <c r="H4" s="210"/>
      <c r="I4" s="210"/>
      <c r="J4" s="210"/>
      <c r="K4" s="210"/>
    </row>
    <row r="5" spans="1:11" x14ac:dyDescent="0.35">
      <c r="A5" s="66"/>
      <c r="B5" s="210"/>
      <c r="C5" s="210"/>
      <c r="D5" s="210"/>
      <c r="E5" s="210"/>
      <c r="F5" s="210"/>
      <c r="G5" s="210"/>
      <c r="H5" s="210"/>
      <c r="I5" s="210"/>
      <c r="J5" s="210"/>
      <c r="K5" s="210"/>
    </row>
    <row r="6" spans="1:11" x14ac:dyDescent="0.35">
      <c r="A6" s="66"/>
      <c r="B6" s="210"/>
      <c r="C6" s="210"/>
      <c r="D6" s="210"/>
      <c r="E6" s="210"/>
      <c r="F6" s="210"/>
      <c r="G6" s="210"/>
      <c r="H6" s="210"/>
      <c r="I6" s="210"/>
      <c r="J6" s="210"/>
      <c r="K6" s="210"/>
    </row>
    <row r="7" spans="1:11" x14ac:dyDescent="0.35">
      <c r="A7" s="66"/>
      <c r="B7" s="210"/>
      <c r="C7" s="210"/>
      <c r="D7" s="210"/>
      <c r="E7" s="210"/>
      <c r="F7" s="210"/>
      <c r="G7" s="210"/>
      <c r="H7" s="210"/>
      <c r="I7" s="210"/>
      <c r="J7" s="210"/>
      <c r="K7" s="210"/>
    </row>
    <row r="8" spans="1:11" x14ac:dyDescent="0.35">
      <c r="A8" s="66"/>
      <c r="B8" s="210"/>
      <c r="C8" s="210"/>
      <c r="D8" s="210"/>
      <c r="E8" s="210"/>
      <c r="F8" s="210"/>
      <c r="G8" s="210"/>
      <c r="H8" s="210"/>
      <c r="I8" s="210"/>
      <c r="J8" s="210"/>
      <c r="K8" s="210"/>
    </row>
    <row r="9" spans="1:11" x14ac:dyDescent="0.35">
      <c r="A9" s="66"/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spans="1:11" x14ac:dyDescent="0.35">
      <c r="A10" s="66"/>
      <c r="B10" s="210"/>
      <c r="C10" s="210"/>
      <c r="D10" s="210"/>
      <c r="E10" s="210"/>
      <c r="F10" s="210"/>
      <c r="G10" s="210"/>
      <c r="H10" s="210"/>
      <c r="I10" s="210"/>
      <c r="J10" s="210"/>
      <c r="K10" s="210"/>
    </row>
    <row r="11" spans="1:11" x14ac:dyDescent="0.35">
      <c r="A11" s="171"/>
    </row>
    <row r="12" spans="1:11" x14ac:dyDescent="0.35">
      <c r="A12" s="172" t="s">
        <v>83</v>
      </c>
    </row>
    <row r="13" spans="1:11" x14ac:dyDescent="0.35">
      <c r="A13" s="176"/>
      <c r="B13" s="211"/>
      <c r="C13" s="211"/>
      <c r="D13" s="211"/>
      <c r="E13" s="211"/>
      <c r="F13" s="211"/>
      <c r="G13" s="211"/>
      <c r="H13" s="211"/>
      <c r="I13" s="211"/>
      <c r="J13" s="211"/>
      <c r="K13" s="211"/>
    </row>
    <row r="14" spans="1:11" x14ac:dyDescent="0.35">
      <c r="A14" s="176"/>
      <c r="B14" s="211"/>
      <c r="C14" s="211"/>
      <c r="D14" s="211"/>
      <c r="E14" s="211"/>
      <c r="F14" s="211"/>
      <c r="G14" s="211"/>
      <c r="H14" s="211"/>
      <c r="I14" s="211"/>
      <c r="J14" s="211"/>
      <c r="K14" s="211"/>
    </row>
    <row r="15" spans="1:11" x14ac:dyDescent="0.35">
      <c r="A15" s="173"/>
      <c r="B15" s="173"/>
      <c r="C15" s="173"/>
      <c r="D15" s="173"/>
      <c r="E15" s="173"/>
      <c r="F15" s="173"/>
      <c r="G15" s="173"/>
      <c r="H15" s="173"/>
      <c r="I15" s="173"/>
      <c r="J15" s="173"/>
      <c r="K15" s="173"/>
    </row>
    <row r="16" spans="1:11" x14ac:dyDescent="0.35">
      <c r="A16" s="172" t="s">
        <v>41</v>
      </c>
    </row>
    <row r="17" spans="1:11" x14ac:dyDescent="0.35">
      <c r="A17" s="181" t="s">
        <v>42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</row>
    <row r="18" spans="1:11" x14ac:dyDescent="0.35">
      <c r="A18" s="182" t="s">
        <v>43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2"/>
    </row>
    <row r="19" spans="1:11" x14ac:dyDescent="0.35">
      <c r="A19" s="181" t="s">
        <v>44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2"/>
    </row>
    <row r="20" spans="1:11" x14ac:dyDescent="0.35">
      <c r="A20" s="181" t="s">
        <v>45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12"/>
    </row>
    <row r="21" spans="1:11" x14ac:dyDescent="0.35">
      <c r="A21" s="182" t="s">
        <v>46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12"/>
    </row>
    <row r="22" spans="1:11" x14ac:dyDescent="0.35">
      <c r="A22" s="181" t="s">
        <v>47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12"/>
    </row>
    <row r="23" spans="1:11" x14ac:dyDescent="0.35">
      <c r="A23" s="183" t="s">
        <v>48</v>
      </c>
      <c r="B23" s="212"/>
      <c r="C23" s="212"/>
      <c r="D23" s="212"/>
      <c r="E23" s="212"/>
      <c r="F23" s="212"/>
      <c r="G23" s="212"/>
      <c r="H23" s="212"/>
      <c r="I23" s="212"/>
      <c r="J23" s="212"/>
      <c r="K23" s="212"/>
    </row>
    <row r="24" spans="1:11" x14ac:dyDescent="0.35">
      <c r="A24" s="182" t="s">
        <v>49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</row>
    <row r="25" spans="1:11" x14ac:dyDescent="0.35">
      <c r="A25" s="181" t="s">
        <v>50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12"/>
    </row>
    <row r="26" spans="1:11" x14ac:dyDescent="0.35">
      <c r="A26" s="181" t="s">
        <v>51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spans="1:11" x14ac:dyDescent="0.35">
      <c r="A27" s="181" t="s">
        <v>52</v>
      </c>
      <c r="B27" s="212"/>
      <c r="C27" s="212"/>
      <c r="D27" s="212"/>
      <c r="E27" s="212"/>
      <c r="F27" s="212"/>
      <c r="G27" s="212"/>
      <c r="H27" s="212"/>
      <c r="I27" s="212"/>
      <c r="J27" s="212"/>
      <c r="K27" s="212"/>
    </row>
    <row r="28" spans="1:11" x14ac:dyDescent="0.35">
      <c r="A28" s="106"/>
      <c r="B28" s="174"/>
      <c r="C28" s="174"/>
      <c r="D28" s="174"/>
      <c r="E28" s="174"/>
      <c r="F28" s="174"/>
      <c r="G28" s="174"/>
      <c r="H28" s="174"/>
      <c r="I28" s="174"/>
      <c r="J28" s="174"/>
      <c r="K28" s="174"/>
    </row>
    <row r="29" spans="1:11" x14ac:dyDescent="0.35">
      <c r="A29" s="175" t="s">
        <v>55</v>
      </c>
    </row>
    <row r="30" spans="1:11" x14ac:dyDescent="0.35">
      <c r="A30" s="74"/>
      <c r="B30" s="213"/>
      <c r="C30" s="213"/>
      <c r="D30" s="213"/>
      <c r="E30" s="213"/>
      <c r="F30" s="213"/>
      <c r="G30" s="213"/>
      <c r="H30" s="213"/>
      <c r="I30" s="213"/>
      <c r="J30" s="213"/>
      <c r="K30" s="213"/>
    </row>
    <row r="31" spans="1:11" x14ac:dyDescent="0.35">
      <c r="A31" s="74"/>
      <c r="B31" s="213"/>
      <c r="C31" s="213"/>
      <c r="D31" s="213"/>
      <c r="E31" s="213"/>
      <c r="F31" s="213"/>
      <c r="G31" s="213"/>
      <c r="H31" s="213"/>
      <c r="I31" s="213"/>
      <c r="J31" s="213"/>
      <c r="K31" s="213"/>
    </row>
    <row r="32" spans="1:11" x14ac:dyDescent="0.35">
      <c r="A32" s="74"/>
      <c r="B32" s="213"/>
      <c r="C32" s="213"/>
      <c r="D32" s="213"/>
      <c r="E32" s="213"/>
      <c r="F32" s="213"/>
      <c r="G32" s="213"/>
      <c r="H32" s="213"/>
      <c r="I32" s="213"/>
      <c r="J32" s="213"/>
      <c r="K32" s="213"/>
    </row>
    <row r="33" spans="1:11" x14ac:dyDescent="0.35">
      <c r="A33" s="74"/>
      <c r="B33" s="213"/>
      <c r="C33" s="213"/>
      <c r="D33" s="213"/>
      <c r="E33" s="213"/>
      <c r="F33" s="213"/>
      <c r="G33" s="213"/>
      <c r="H33" s="213"/>
      <c r="I33" s="213"/>
      <c r="J33" s="213"/>
      <c r="K33" s="213"/>
    </row>
    <row r="34" spans="1:11" x14ac:dyDescent="0.35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</row>
    <row r="35" spans="1:11" x14ac:dyDescent="0.35">
      <c r="A35" s="175" t="s">
        <v>58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12"/>
    </row>
    <row r="36" spans="1:11" x14ac:dyDescent="0.35">
      <c r="A36" s="176"/>
      <c r="B36" s="212"/>
      <c r="C36" s="212"/>
      <c r="D36" s="212"/>
      <c r="E36" s="212"/>
      <c r="F36" s="212"/>
      <c r="G36" s="212"/>
      <c r="H36" s="212"/>
      <c r="I36" s="212"/>
      <c r="J36" s="212"/>
      <c r="K36" s="212"/>
    </row>
    <row r="37" spans="1:11" x14ac:dyDescent="0.35">
      <c r="A37" s="176"/>
      <c r="B37" s="212"/>
      <c r="C37" s="212"/>
      <c r="D37" s="212"/>
      <c r="E37" s="212"/>
      <c r="F37" s="212"/>
      <c r="G37" s="212"/>
      <c r="H37" s="212"/>
      <c r="I37" s="212"/>
      <c r="J37" s="212"/>
      <c r="K37" s="212"/>
    </row>
    <row r="38" spans="1:11" x14ac:dyDescent="0.35">
      <c r="A38" s="173"/>
      <c r="B38" s="173"/>
      <c r="C38" s="173"/>
      <c r="D38" s="173"/>
      <c r="E38" s="173"/>
      <c r="F38" s="173"/>
      <c r="G38" s="173"/>
      <c r="H38" s="173"/>
      <c r="I38" s="173"/>
      <c r="J38" s="173"/>
      <c r="K38" s="173"/>
    </row>
    <row r="39" spans="1:11" x14ac:dyDescent="0.35">
      <c r="A39" s="175" t="s">
        <v>61</v>
      </c>
    </row>
    <row r="40" spans="1:11" ht="42" customHeight="1" x14ac:dyDescent="0.35">
      <c r="A40" s="179" t="s">
        <v>62</v>
      </c>
      <c r="B40" s="212"/>
      <c r="C40" s="212"/>
      <c r="D40" s="212"/>
      <c r="E40" s="212"/>
      <c r="F40" s="212"/>
      <c r="G40" s="212"/>
      <c r="H40" s="212"/>
      <c r="I40" s="212"/>
      <c r="J40" s="212"/>
      <c r="K40" s="212"/>
    </row>
    <row r="41" spans="1:11" ht="32.25" customHeight="1" x14ac:dyDescent="0.35">
      <c r="A41" s="180" t="s">
        <v>65</v>
      </c>
      <c r="B41" s="212"/>
      <c r="C41" s="212"/>
      <c r="D41" s="212"/>
      <c r="E41" s="212"/>
      <c r="F41" s="212"/>
      <c r="G41" s="212"/>
      <c r="H41" s="212"/>
      <c r="I41" s="212"/>
      <c r="J41" s="212"/>
      <c r="K41" s="212"/>
    </row>
    <row r="42" spans="1:11" ht="42" customHeight="1" x14ac:dyDescent="0.35">
      <c r="A42" s="180" t="s">
        <v>66</v>
      </c>
      <c r="B42" s="212"/>
      <c r="C42" s="212"/>
      <c r="D42" s="212"/>
      <c r="E42" s="212"/>
      <c r="F42" s="212"/>
      <c r="G42" s="212"/>
      <c r="H42" s="212"/>
      <c r="I42" s="212"/>
      <c r="J42" s="212"/>
      <c r="K42" s="212"/>
    </row>
    <row r="43" spans="1:11" ht="42.75" customHeight="1" x14ac:dyDescent="0.35">
      <c r="A43" s="180" t="s">
        <v>68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12"/>
    </row>
    <row r="44" spans="1:11" x14ac:dyDescent="0.35">
      <c r="A44" s="74"/>
    </row>
    <row r="45" spans="1:11" x14ac:dyDescent="0.35">
      <c r="A45" s="175" t="s">
        <v>70</v>
      </c>
      <c r="B45" s="212"/>
      <c r="C45" s="212"/>
      <c r="D45" s="212"/>
      <c r="E45" s="212"/>
      <c r="F45" s="212"/>
      <c r="G45" s="212"/>
      <c r="H45" s="212"/>
      <c r="I45" s="212"/>
      <c r="J45" s="212"/>
      <c r="K45" s="212"/>
    </row>
    <row r="46" spans="1:11" x14ac:dyDescent="0.35">
      <c r="A46" s="96"/>
      <c r="B46" s="212"/>
      <c r="C46" s="212"/>
      <c r="D46" s="212"/>
      <c r="E46" s="212"/>
      <c r="F46" s="212"/>
      <c r="G46" s="212"/>
      <c r="H46" s="212"/>
      <c r="I46" s="212"/>
      <c r="J46" s="212"/>
      <c r="K46" s="212"/>
    </row>
    <row r="47" spans="1:11" x14ac:dyDescent="0.35">
      <c r="A47" s="124"/>
      <c r="B47" s="212"/>
      <c r="C47" s="212"/>
      <c r="D47" s="212"/>
      <c r="E47" s="212"/>
      <c r="F47" s="212"/>
      <c r="G47" s="212"/>
      <c r="H47" s="212"/>
      <c r="I47" s="212"/>
      <c r="J47" s="212"/>
      <c r="K47" s="212"/>
    </row>
    <row r="48" spans="1:11" x14ac:dyDescent="0.35">
      <c r="A48" s="74"/>
    </row>
    <row r="49" spans="1:11" x14ac:dyDescent="0.35">
      <c r="A49" s="74"/>
    </row>
    <row r="50" spans="1:11" x14ac:dyDescent="0.35">
      <c r="A50" s="175" t="s">
        <v>75</v>
      </c>
      <c r="B50" s="212"/>
      <c r="C50" s="212"/>
      <c r="D50" s="212"/>
      <c r="E50" s="212"/>
      <c r="F50" s="212"/>
      <c r="G50" s="212"/>
      <c r="H50" s="212"/>
      <c r="I50" s="212"/>
      <c r="J50" s="212"/>
      <c r="K50" s="212"/>
    </row>
    <row r="51" spans="1:11" x14ac:dyDescent="0.35">
      <c r="A51" s="96"/>
    </row>
    <row r="52" spans="1:11" x14ac:dyDescent="0.35">
      <c r="A52" s="149"/>
    </row>
    <row r="53" spans="1:11" x14ac:dyDescent="0.35">
      <c r="A53" s="74"/>
    </row>
    <row r="54" spans="1:11" x14ac:dyDescent="0.35">
      <c r="A54" s="149"/>
    </row>
    <row r="55" spans="1:11" x14ac:dyDescent="0.35">
      <c r="A55" s="66"/>
    </row>
    <row r="56" spans="1:11" x14ac:dyDescent="0.35">
      <c r="A56" s="177"/>
    </row>
    <row r="57" spans="1:11" x14ac:dyDescent="0.35">
      <c r="A57" s="178"/>
    </row>
    <row r="58" spans="1:11" x14ac:dyDescent="0.35">
      <c r="A58" s="178"/>
    </row>
    <row r="59" spans="1:11" x14ac:dyDescent="0.35">
      <c r="A59" s="186"/>
    </row>
    <row r="60" spans="1:11" x14ac:dyDescent="0.35">
      <c r="A60" s="186"/>
    </row>
    <row r="61" spans="1:11" x14ac:dyDescent="0.35">
      <c r="A61" s="186"/>
    </row>
    <row r="62" spans="1:11" x14ac:dyDescent="0.35">
      <c r="A62" s="186"/>
    </row>
    <row r="63" spans="1:11" x14ac:dyDescent="0.35">
      <c r="A63" s="186"/>
    </row>
    <row r="64" spans="1:11" x14ac:dyDescent="0.35">
      <c r="A64" s="186"/>
    </row>
    <row r="65" spans="1:1" x14ac:dyDescent="0.35">
      <c r="A65" s="186"/>
    </row>
    <row r="66" spans="1:1" x14ac:dyDescent="0.35">
      <c r="A66" s="186"/>
    </row>
  </sheetData>
  <mergeCells count="21">
    <mergeCell ref="B43:K43"/>
    <mergeCell ref="B50:K50"/>
    <mergeCell ref="B45:K47"/>
    <mergeCell ref="B35:K37"/>
    <mergeCell ref="B30:K33"/>
    <mergeCell ref="B42:K42"/>
    <mergeCell ref="B21:K21"/>
    <mergeCell ref="B22:K22"/>
    <mergeCell ref="B23:K23"/>
    <mergeCell ref="B24:K24"/>
    <mergeCell ref="B25:K25"/>
    <mergeCell ref="B26:K26"/>
    <mergeCell ref="B4:K10"/>
    <mergeCell ref="B13:K14"/>
    <mergeCell ref="B27:K27"/>
    <mergeCell ref="B40:K40"/>
    <mergeCell ref="B41:K41"/>
    <mergeCell ref="B17:K17"/>
    <mergeCell ref="B18:K18"/>
    <mergeCell ref="B19:K19"/>
    <mergeCell ref="B20:K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9eef59b-4fb6-4551-80fa-880d5adf8c10" xsi:nil="true"/>
    <_ip_UnifiedCompliancePolicyProperties xmlns="http://schemas.microsoft.com/sharepoint/v3" xsi:nil="true"/>
    <Processed xmlns="704fe8ed-9af7-42bb-ab2d-7383d487533c">true</Processed>
    <lcf76f155ced4ddcb4097134ff3c332f xmlns="704fe8ed-9af7-42bb-ab2d-7383d487533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32159C95269649829869F39D3D78A7" ma:contentTypeVersion="19" ma:contentTypeDescription="Create a new document." ma:contentTypeScope="" ma:versionID="1a2d33048aced3fc96af3c7c7b89deea">
  <xsd:schema xmlns:xsd="http://www.w3.org/2001/XMLSchema" xmlns:xs="http://www.w3.org/2001/XMLSchema" xmlns:p="http://schemas.microsoft.com/office/2006/metadata/properties" xmlns:ns1="http://schemas.microsoft.com/sharepoint/v3" xmlns:ns2="69eef59b-4fb6-4551-80fa-880d5adf8c10" xmlns:ns3="704fe8ed-9af7-42bb-ab2d-7383d487533c" targetNamespace="http://schemas.microsoft.com/office/2006/metadata/properties" ma:root="true" ma:fieldsID="fa495fdc121c5706b94e864a694dff84" ns1:_="" ns2:_="" ns3:_="">
    <xsd:import namespace="http://schemas.microsoft.com/sharepoint/v3"/>
    <xsd:import namespace="69eef59b-4fb6-4551-80fa-880d5adf8c10"/>
    <xsd:import namespace="704fe8ed-9af7-42bb-ab2d-7383d48753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Processed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fe8ed-9af7-42bb-ab2d-7383d48753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Processed" ma:index="20" nillable="true" ma:displayName="Processed" ma:default="1" ma:format="Dropdown" ma:internalName="Processe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8D8B03-501C-4D4E-ABF1-F2DE4C6900B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9eef59b-4fb6-4551-80fa-880d5adf8c10"/>
    <ds:schemaRef ds:uri="704fe8ed-9af7-42bb-ab2d-7383d487533c"/>
  </ds:schemaRefs>
</ds:datastoreItem>
</file>

<file path=customXml/itemProps2.xml><?xml version="1.0" encoding="utf-8"?>
<ds:datastoreItem xmlns:ds="http://schemas.openxmlformats.org/officeDocument/2006/customXml" ds:itemID="{2E3A1229-8DC6-4B53-A841-C8F902CE81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316204-574C-4328-9053-6C33D09AA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9eef59b-4fb6-4551-80fa-880d5adf8c10"/>
    <ds:schemaRef ds:uri="704fe8ed-9af7-42bb-ab2d-7383d48753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Part I-Partner Staff</vt:lpstr>
      <vt:lpstr>Part I-State Staff</vt:lpstr>
      <vt:lpstr>Part IIA-Partner or Other Staff</vt:lpstr>
      <vt:lpstr>Part IIA-Other</vt:lpstr>
      <vt:lpstr>Part IIB-Training</vt:lpstr>
      <vt:lpstr>Part IIB Budget Narrative</vt:lpstr>
      <vt:lpstr>'Part I-State Staff'!Print_Area</vt:lpstr>
    </vt:vector>
  </TitlesOfParts>
  <Manager/>
  <Company>EOLWD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Goguen, Beth (EOL)</dc:creator>
  <cp:keywords/>
  <dc:description/>
  <cp:lastModifiedBy>Seifried, Leslie (DCS)</cp:lastModifiedBy>
  <cp:revision/>
  <dcterms:created xsi:type="dcterms:W3CDTF">2017-01-10T17:14:30Z</dcterms:created>
  <dcterms:modified xsi:type="dcterms:W3CDTF">2024-10-07T15:53:45Z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0x010100AD32159C95269649829869F39D3D78A7</vt:lpwstr>
  </property>
  <property fmtid="{D5CDD505-2E9C-101B-9397-08002B2CF9AE}" pid="3" name="MediaServiceImageTags">
    <vt:lpwstr/>
  </property>
</Properties>
</file>