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55AA3DB8-A54D-48FC-93C1-75974E7C457C}" xr6:coauthVersionLast="47" xr6:coauthVersionMax="47" xr10:uidLastSave="{00000000-0000-0000-0000-000000000000}"/>
  <bookViews>
    <workbookView xWindow="43140" yWindow="2565" windowWidth="21600" windowHeight="1126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<sst xmlns="http://schemas.openxmlformats.org/spreadsheetml/2006/main" count="135" uniqueCount="98">
  <si>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</si>
  <si>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</si>
  <si>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</si>
  <si>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</si>
  <si>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</si>
  <si>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</si>
  <si>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</si>
  <si>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</si>
  <si>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</si>
  <si>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</si>
  <si>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</si>
  <si>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</si>
  <si>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</si>
  <si>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</si>
  <si>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</si>
  <si>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</si>
  <si>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</si>
  <si>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</si>
  <si>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</si>
  <si>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</si>
  <si>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</si>
  <si>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</si>
  <si>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</si>
  <si>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</si>
  <si>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</si>
  <si>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</si>
  <si>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</si>
  <si>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</si>
  <si>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</si>
  <si>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</si>
  <si>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</si>
  <si>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</si>
  <si>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</si>
  <si>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</si>
  <si>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</si>
  <si>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</si>
  <si>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</si>
  <si>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</si>
  <si>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</si>
  <si>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</si>
  <si>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</si>
  <si>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</si>
  <si>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</si>
  <si>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</si>
  <si>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</si>
  <si>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</si>
  <si>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</si>
  <si>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</si>
  <si>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</si>
  <si>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</si>
  <si>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</si>
  <si>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</si>
  <si>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</si>
  <si>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</si>
  <si>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</si>
  <si>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</si>
  <si>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</si>
  <si>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</si>
  <si>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</si>
  <si>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</si>
  <si>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</si>
  <si>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</si>
  <si>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</si>
  <si>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</si>
  <si>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</si>
  <si>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</si>
  <si>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</si>
  <si>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</si>
  <si>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</si>
  <si>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</si>
  <si>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</si>
  <si>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</si>
  <si>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</si>
  <si>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</si>
  <si>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</si>
  <si>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</si>
  <si>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</si>
  <si>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</si>
  <si>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</si>
  <si>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</si>
  <si>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</si>
  <si>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</si>
  <si>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</si>
  <si>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</si>
  <si>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</si>
  <si>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</si>
  <si>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</si>
  <si>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</si>
  <si>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</si>
  <si>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</si>
  <si>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</si>
  <si>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</si>
  <si>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</si>
  <si>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</si>
  <si>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t>As of 
Oct 2024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</si>
  <si>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1/1/2024.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</si>
  <si>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</si>
  <si>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t>As of 
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</si>
</sst>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4" zoomScale="90" zoomScaleNormal="100" zoomScalePageLayoutView="90" workbookViewId="0">
      <selection activeCell="B30" sqref="B30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44329</v>
      </c>
      <c r="C7" s="191">
        <v>44764</v>
      </c>
      <c r="D7" s="182">
        <f>(B7-C7)</f>
        <v>-435</v>
      </c>
      <c r="E7" s="183">
        <f>(B7-C7)/C7</f>
        <v>-9.7176302385845771E-3</v>
      </c>
      <c r="F7" s="184"/>
      <c r="I7" s="111"/>
      <c r="K7" s="110"/>
    </row>
    <row r="8" spans="1:240" ht="16.5" customHeight="1" thickBot="1">
      <c r="A8" s="45" t="s">
        <v>63</v>
      </c>
      <c r="B8" s="192">
        <v>114965</v>
      </c>
      <c r="C8" s="192">
        <v>116480</v>
      </c>
      <c r="D8" s="185">
        <f>(B8-C8)</f>
        <v>-1515</v>
      </c>
      <c r="E8" s="186">
        <f>(B8-C8)/C8</f>
        <v>-1.3006524725274726E-2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32669</v>
      </c>
      <c r="C14" s="191">
        <v>32568</v>
      </c>
      <c r="D14" s="132">
        <f>(B14-C14)</f>
        <v>101</v>
      </c>
      <c r="E14" s="77">
        <f>(B14-C14)/C14</f>
        <v>3.1012036354704006E-3</v>
      </c>
      <c r="F14" s="78"/>
    </row>
    <row r="15" spans="1:240" ht="16.5" customHeight="1" thickBot="1">
      <c r="A15" s="45" t="s">
        <v>63</v>
      </c>
      <c r="B15" s="192">
        <v>32819</v>
      </c>
      <c r="C15" s="192">
        <v>32739</v>
      </c>
      <c r="D15" s="133">
        <f>(B15-C15)</f>
        <v>80</v>
      </c>
      <c r="E15" s="46">
        <f>(B15-C15)/C15</f>
        <v>2.4435688322795445E-3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168555</v>
      </c>
      <c r="C21" s="193">
        <v>168665</v>
      </c>
      <c r="D21" s="132">
        <f>(B21-C21)</f>
        <v>-110</v>
      </c>
      <c r="E21" s="77">
        <f>(B21-C21)/C21</f>
        <v>-6.521803575134142E-4</v>
      </c>
      <c r="F21" s="76"/>
    </row>
    <row r="22" spans="1:6" ht="16.5" customHeight="1" thickBot="1">
      <c r="A22" s="45" t="s">
        <v>63</v>
      </c>
      <c r="B22" s="194">
        <v>168555</v>
      </c>
      <c r="C22" s="194">
        <v>168665</v>
      </c>
      <c r="D22" s="133">
        <f>(B22-C22)</f>
        <v>-110</v>
      </c>
      <c r="E22" s="46">
        <f>(B22-C22)/C22</f>
        <v>-6.521803575134142E-4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94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675269</v>
      </c>
      <c r="C28" s="193">
        <v>675890</v>
      </c>
      <c r="D28" s="169">
        <f>(B28-C28)</f>
        <v>-621</v>
      </c>
      <c r="E28" s="170">
        <f>(B28-C28)/C28</f>
        <v>-9.1878856026868282E-4</v>
      </c>
      <c r="F28" s="171"/>
    </row>
    <row r="29" spans="1:6" ht="16.5" customHeight="1" thickBot="1">
      <c r="A29" s="172" t="s">
        <v>63</v>
      </c>
      <c r="B29" s="194">
        <v>1107221</v>
      </c>
      <c r="C29" s="194">
        <v>1109757</v>
      </c>
      <c r="D29" s="173">
        <f>(B29-C29)</f>
        <v>-2536</v>
      </c>
      <c r="E29" s="174">
        <f>(B29-C29)/C29</f>
        <v>-2.2851849549045422E-3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86</v>
      </c>
      <c r="B33" s="244"/>
      <c r="C33" s="244"/>
      <c r="D33" s="244"/>
      <c r="E33" s="244"/>
      <c r="F33" s="244"/>
    </row>
    <row r="34" spans="1:6" ht="12.5">
      <c r="A34" s="244" t="s">
        <v>87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December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A51" sqref="A51:H5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88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89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93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96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95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December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17" sqref="B1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92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91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90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84</v>
      </c>
      <c r="C50" s="25"/>
      <c r="D50" s="25"/>
      <c r="E50" s="217"/>
      <c r="F50" s="58"/>
      <c r="G50" s="58"/>
    </row>
    <row r="51" spans="1:7">
      <c r="A51" s="63"/>
      <c r="B51" s="13" t="s">
        <v>82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85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December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2024-12-31T16:14:07Z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