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CB7CEFD5-5C71-4C52-9154-64050D59431D}" xr6:coauthVersionLast="41" xr6:coauthVersionMax="41" xr10:uidLastSave="{00000000-0000-0000-0000-000000000000}"/>
  <bookViews>
    <workbookView xWindow="28680" yWindow="-120" windowWidth="29040" windowHeight="1584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6" l="1"/>
  <c r="D22" i="6"/>
  <c r="D23" i="6" l="1"/>
  <c r="E28" i="4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<sst xmlns="http://schemas.openxmlformats.org/spreadsheetml/2006/main" count="135" uniqueCount="100">
  <si>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</si>
  <si>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</si>
  <si>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</si>
  <si>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</si>
  <si>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</si>
  <si>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</si>
  <si>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</si>
  <si>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</si>
  <si>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</si>
  <si>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</si>
  <si>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</si>
  <si>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</si>
  <si>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</si>
  <si>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</si>
  <si>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</si>
  <si>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</si>
  <si>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</si>
  <si>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</si>
  <si>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</si>
  <si>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</si>
  <si>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</si>
  <si>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</si>
  <si>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</si>
  <si>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</si>
  <si>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</si>
  <si>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</si>
  <si>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</si>
  <si>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</si>
  <si>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</si>
  <si>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</si>
  <si>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</si>
  <si>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</si>
  <si>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</si>
  <si>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</si>
  <si>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</si>
  <si>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</si>
  <si>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</si>
  <si>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</si>
  <si>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</si>
  <si>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</si>
  <si>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</si>
  <si>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</si>
  <si>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</si>
  <si>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</si>
  <si>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</si>
  <si>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</si>
  <si>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</si>
  <si>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</si>
  <si>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</si>
  <si>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</si>
  <si>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</si>
  <si>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</si>
  <si>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</si>
  <si>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</si>
  <si>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</si>
  <si>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</si>
  <si>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</si>
  <si>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</si>
  <si>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</si>
  <si>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</si>
  <si>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</si>
  <si>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</si>
  <si>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</si>
  <si>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</si>
  <si>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</si>
  <si>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</si>
  <si>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</si>
  <si>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</si>
  <si>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</si>
  <si>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</si>
  <si>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</si>
  <si>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</si>
  <si>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</si>
  <si>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</si>
  <si>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</si>
  <si>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</si>
  <si>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</si>
  <si>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</si>
  <si>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</si>
  <si>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</si>
  <si>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</si>
  <si>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</si>
  <si>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</si>
  <si>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</si>
  <si>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</si>
  <si>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</si>
  <si>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</si>
  <si>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</si>
  <si>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</si>
  <si>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</si>
  <si>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</si>
  <si>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</si>
  <si>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</si>
  <si>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</si>
  <si>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</si>
  <si>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</si>
  <si>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</si>
  <si>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>As of 
December
2021</t>
  </si>
  <si>
    <t>As of 
January
 2022</t>
  </si>
  <si>
    <t>As of 
January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</si>
</sst>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I1" sqref="I1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98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34212</v>
      </c>
      <c r="C7" s="234">
        <v>33492</v>
      </c>
      <c r="D7" s="225">
        <f>(B7-C7)</f>
        <v>720</v>
      </c>
      <c r="E7" s="226">
        <f>(B7-C7)/C7</f>
        <v>2.149767108563239E-2</v>
      </c>
      <c r="F7" s="227"/>
      <c r="I7" s="120"/>
      <c r="K7" s="119"/>
    </row>
    <row r="8" spans="1:240" ht="16.5" customHeight="1" thickBot="1">
      <c r="A8" s="49" t="s">
        <v>63</v>
      </c>
      <c r="B8" s="235">
        <v>85408</v>
      </c>
      <c r="C8" s="235">
        <v>83189</v>
      </c>
      <c r="D8" s="228">
        <f>(B8-C8)</f>
        <v>2219</v>
      </c>
      <c r="E8" s="229">
        <f>(B8-C8)/C8</f>
        <v>2.6674199713904483E-2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98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25526</v>
      </c>
      <c r="C14" s="234">
        <v>24952</v>
      </c>
      <c r="D14" s="171">
        <f>(B14-C14)</f>
        <v>574</v>
      </c>
      <c r="E14" s="83">
        <f>(B14-C14)/C14</f>
        <v>2.3004168002564926E-2</v>
      </c>
      <c r="F14" s="84"/>
    </row>
    <row r="15" spans="1:240" ht="16.5" customHeight="1" thickBot="1">
      <c r="A15" s="49" t="s">
        <v>63</v>
      </c>
      <c r="B15" s="235">
        <v>25654</v>
      </c>
      <c r="C15" s="235">
        <v>25067</v>
      </c>
      <c r="D15" s="172">
        <f>(B15-C15)</f>
        <v>587</v>
      </c>
      <c r="E15" s="50">
        <f>(B15-C15)/C15</f>
        <v>2.3417241791997445E-2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99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178731</v>
      </c>
      <c r="C21" s="236">
        <v>179061</v>
      </c>
      <c r="D21" s="171">
        <f>(B21-C21)</f>
        <v>-330</v>
      </c>
      <c r="E21" s="83">
        <f>(B21-C21)/C21</f>
        <v>-1.8429473754753966E-3</v>
      </c>
      <c r="F21" s="82"/>
    </row>
    <row r="22" spans="1:6" ht="16.5" customHeight="1" thickBot="1">
      <c r="A22" s="49" t="s">
        <v>63</v>
      </c>
      <c r="B22" s="237">
        <v>178731</v>
      </c>
      <c r="C22" s="237">
        <v>179061</v>
      </c>
      <c r="D22" s="172">
        <f>(B22-C22)</f>
        <v>-330</v>
      </c>
      <c r="E22" s="50">
        <f>(B22-C22)/C22</f>
        <v>-1.8429473754753966E-3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97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596633</v>
      </c>
      <c r="C28" s="236">
        <v>590486</v>
      </c>
      <c r="D28" s="212">
        <f>(B28-C28)</f>
        <v>6147</v>
      </c>
      <c r="E28" s="213">
        <f>(B28-C28)/C28</f>
        <v>1.0410068994015099E-2</v>
      </c>
      <c r="F28" s="214"/>
    </row>
    <row r="29" spans="1:6" ht="16.5" customHeight="1" thickBot="1">
      <c r="A29" s="215" t="s">
        <v>63</v>
      </c>
      <c r="B29" s="237">
        <v>999245</v>
      </c>
      <c r="C29" s="237">
        <v>990184</v>
      </c>
      <c r="D29" s="216">
        <f>(B29-C29)</f>
        <v>9061</v>
      </c>
      <c r="E29" s="217">
        <f>(B29-C29)/C29</f>
        <v>9.1508244932255022E-3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53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73</v>
      </c>
      <c r="B33" s="271"/>
      <c r="C33" s="271"/>
      <c r="D33" s="271"/>
      <c r="E33" s="271"/>
      <c r="F33" s="271"/>
    </row>
    <row r="34" spans="1:6" ht="12.5">
      <c r="A34" s="271" t="s">
        <v>82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4" sqref="E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73" t="s">
        <v>6</v>
      </c>
      <c r="C3" s="273"/>
      <c r="D3" s="274"/>
      <c r="E3" s="272"/>
      <c r="F3" s="272"/>
      <c r="G3" s="272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85"/>
      <c r="C14" s="286"/>
      <c r="D14" s="287"/>
    </row>
    <row r="15" spans="1:10">
      <c r="A15" s="179" t="s">
        <v>29</v>
      </c>
      <c r="B15" s="288" t="s">
        <v>66</v>
      </c>
      <c r="C15" s="282"/>
      <c r="D15" s="282"/>
    </row>
    <row r="16" spans="1:10">
      <c r="A16" s="1" t="s">
        <v>0</v>
      </c>
      <c r="B16" s="280">
        <v>364.5</v>
      </c>
      <c r="C16" s="281"/>
      <c r="D16" s="282"/>
    </row>
    <row r="17" spans="1:10">
      <c r="A17" s="184" t="s">
        <v>1</v>
      </c>
      <c r="B17" s="280">
        <v>474.2</v>
      </c>
      <c r="C17" s="281"/>
      <c r="D17" s="282"/>
    </row>
    <row r="18" spans="1:10">
      <c r="A18" s="184" t="s">
        <v>2</v>
      </c>
      <c r="B18" s="280">
        <v>584</v>
      </c>
      <c r="C18" s="281"/>
      <c r="D18" s="282"/>
    </row>
    <row r="19" spans="1:10">
      <c r="A19" s="184" t="s">
        <v>3</v>
      </c>
      <c r="B19" s="280">
        <v>693.9</v>
      </c>
      <c r="C19" s="281"/>
      <c r="D19" s="282"/>
    </row>
    <row r="20" spans="1:10">
      <c r="A20" s="185" t="s">
        <v>64</v>
      </c>
      <c r="B20" s="280">
        <v>100.8</v>
      </c>
      <c r="C20" s="281"/>
      <c r="D20" s="282"/>
    </row>
    <row r="21" spans="1:10" ht="15.75" customHeight="1" thickBot="1">
      <c r="A21" s="243" t="s">
        <v>89</v>
      </c>
      <c r="B21" s="244"/>
      <c r="C21" s="278">
        <v>342.98</v>
      </c>
      <c r="D21" s="27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75"/>
      <c r="F35" s="276"/>
      <c r="G35" s="276"/>
      <c r="H35" s="277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30" customHeight="1">
      <c r="A49" s="284" t="s">
        <v>90</v>
      </c>
      <c r="B49" s="284"/>
      <c r="C49" s="284"/>
      <c r="D49" s="284"/>
      <c r="E49" s="284"/>
      <c r="F49" s="284"/>
      <c r="G49" s="284"/>
      <c r="H49" s="284"/>
    </row>
    <row r="50" spans="1:13" s="105" customFormat="1" ht="30" customHeight="1">
      <c r="A50" s="284" t="s">
        <v>96</v>
      </c>
      <c r="B50" s="284"/>
      <c r="C50" s="284"/>
      <c r="D50" s="284"/>
      <c r="E50" s="284"/>
      <c r="F50" s="284"/>
      <c r="G50" s="284"/>
      <c r="H50" s="284"/>
    </row>
    <row r="51" spans="1:13" s="105" customFormat="1" ht="30" customHeight="1">
      <c r="A51" s="283" t="s">
        <v>84</v>
      </c>
      <c r="B51" s="283"/>
      <c r="C51" s="283"/>
      <c r="D51" s="283"/>
      <c r="E51" s="283"/>
      <c r="F51" s="283"/>
      <c r="G51" s="283"/>
      <c r="H51" s="283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February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tabSelected="1" showOutlineSymbols="0" view="pageLayout" zoomScale="90" zoomScaleNormal="100" zoomScalePageLayoutView="90" workbookViewId="0">
      <selection activeCell="D13" sqref="D13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15.453125" style="124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222" t="s">
        <v>91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89" t="s">
        <v>92</v>
      </c>
      <c r="D35" s="289"/>
      <c r="E35" s="289"/>
      <c r="F35" s="289"/>
      <c r="G35" s="290"/>
    </row>
    <row r="36" spans="1:9">
      <c r="A36" s="69" t="s">
        <v>51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38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49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39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40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6">
      <c r="A41" s="69" t="s">
        <v>41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27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52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28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10" customHeight="1" thickTop="1"/>
    <row r="47" spans="1:9" ht="10" customHeight="1"/>
    <row r="48" spans="1:9" ht="19.5" customHeight="1" thickBot="1">
      <c r="A48" s="222" t="s">
        <v>57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55</v>
      </c>
      <c r="B49" s="28" t="s">
        <v>75</v>
      </c>
      <c r="C49" s="28"/>
      <c r="D49" s="28"/>
      <c r="E49" s="291" t="s">
        <v>86</v>
      </c>
      <c r="F49" s="291"/>
      <c r="G49" s="292"/>
      <c r="H49" s="130"/>
    </row>
    <row r="50" spans="1:8">
      <c r="A50" s="69"/>
      <c r="B50" s="14" t="s">
        <v>76</v>
      </c>
      <c r="C50" s="14"/>
      <c r="D50" s="33"/>
      <c r="E50" s="293" t="s">
        <v>87</v>
      </c>
      <c r="F50" s="294"/>
      <c r="G50" s="165"/>
      <c r="H50" s="130"/>
    </row>
    <row r="51" spans="1:8" ht="16" thickBot="1">
      <c r="A51" s="121" t="s">
        <v>56</v>
      </c>
      <c r="B51" s="122" t="s">
        <v>77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0.5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February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2022-03-03T14:35:52Z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