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ED25A510-4ED9-48BD-BFFD-D5CEA2771AC3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6" l="1"/>
  <c r="D43" i="6"/>
  <c r="D23" i="6"/>
  <c r="D22" i="6"/>
  <c r="D9" i="6"/>
  <c r="B19" i="1"/>
  <c r="B18" i="1"/>
  <c r="E29" i="4"/>
  <c r="D29" i="4"/>
  <c r="E28" i="4"/>
  <c r="D28" i="4"/>
  <c r="E22" i="4"/>
  <c r="D22" i="4"/>
  <c r="E21" i="4"/>
  <c r="D21" i="4"/>
  <c r="E15" i="4"/>
  <c r="D15" i="4"/>
  <c r="E14" i="4"/>
  <c r="D14" i="4"/>
  <c r="E8" i="4"/>
  <c r="D8" i="4"/>
  <c r="E7" i="4"/>
  <c r="D7" i="4"/>
</calcChain>
</file>

<file path=xl/sharedStrings.xml><?xml version="1.0" encoding="utf-8"?>
<sst xmlns="http://schemas.openxmlformats.org/spreadsheetml/2006/main" count="134" uniqueCount="96">
  <si>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</si>
  <si>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</si>
  <si>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</si>
  <si>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</si>
  <si>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</si>
  <si>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</si>
  <si>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</si>
  <si>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</si>
  <si>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</si>
  <si>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</si>
  <si>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</si>
  <si>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</si>
  <si>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</si>
  <si>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</si>
  <si>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</si>
  <si>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</si>
  <si>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</si>
  <si>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</si>
  <si>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</si>
  <si>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</si>
  <si>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</si>
  <si>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</si>
  <si>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</si>
  <si>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</si>
  <si>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</si>
  <si>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</si>
  <si>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</si>
  <si>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</si>
  <si>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</si>
  <si>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</si>
  <si>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</si>
  <si>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</si>
  <si>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</si>
  <si>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</si>
  <si>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</si>
  <si>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</si>
  <si>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</si>
  <si>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</si>
  <si>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</si>
  <si>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</si>
  <si>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</si>
  <si>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</si>
  <si>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</si>
  <si>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</si>
  <si>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</si>
  <si>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</si>
  <si>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</si>
  <si>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</si>
  <si>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</si>
  <si>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</si>
  <si>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</si>
  <si>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</si>
  <si>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</si>
  <si>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</si>
  <si>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</si>
  <si>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</si>
  <si>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</si>
  <si>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</si>
  <si>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</si>
  <si>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</si>
  <si>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</si>
  <si>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</si>
  <si>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</si>
  <si>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</si>
  <si>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</si>
  <si>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</si>
  <si>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</si>
  <si>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</si>
  <si>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</si>
  <si>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</si>
  <si>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</si>
  <si>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</si>
  <si>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</si>
  <si>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</si>
  <si>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</si>
  <si>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</si>
  <si>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</si>
  <si>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</si>
  <si>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</si>
  <si>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</si>
  <si>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</si>
  <si>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</si>
  <si>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</si>
  <si>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FY25 Target (Subject to change)</t>
  </si>
  <si>
    <t>FY25</t>
  </si>
  <si>
    <t>FY25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</si>
  <si>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FY24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</si>
  <si>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10/1/2024.  These income limits do not apply to households with elderly and disabled members.  Also, TAFDC, EAEDC, and SSI clients are automatically eligible for SNAP.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</si>
  <si>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1/1/2025.</t>
    </r>
  </si>
  <si>
    <r>
      <t>Oct-11       Oct-12      Oct-13       Oct-14     Oct-16      Oct-17     Oct-18     Oct-21</t>
    </r>
    <r>
      <rPr>
        <vertAlign val="superscript"/>
        <sz val="8"/>
        <rFont val="Arial"/>
        <family val="2"/>
      </rPr>
      <t xml:space="preserve"> (1)</t>
    </r>
    <r>
      <rPr>
        <sz val="10"/>
        <rFont val="Arial"/>
        <family val="2"/>
      </rPr>
      <t xml:space="preserve">   Oct 22      Oct 23</t>
    </r>
  </si>
  <si>
    <t>Sep-12       Sep-13     Sep-14       Sep-15    Sep-17     Sep-18     Sep-19    Sep-22     Sept- 23    Sept -24</t>
  </si>
  <si>
    <t xml:space="preserve"> 4.0%          2.9%          5.1%        5.2%       4.0%      4.46%       4.89%      11.77%      9.86%     13.47%</t>
  </si>
  <si>
    <t>As of 
May 2025</t>
  </si>
  <si>
    <t>As of 
June 2025</t>
  </si>
  <si>
    <r>
      <t xml:space="preserve">FY25 Avg Monthly Grant </t>
    </r>
    <r>
      <rPr>
        <b/>
        <vertAlign val="superscript"/>
        <sz val="10"/>
        <rFont val="Arial"/>
        <family val="2"/>
      </rPr>
      <t>(2)</t>
    </r>
  </si>
  <si>
    <r>
      <t xml:space="preserve">FY25 Avg Monthly Grant </t>
    </r>
    <r>
      <rPr>
        <b/>
        <vertAlign val="superscript"/>
        <sz val="10"/>
        <rFont val="Arial"/>
        <family val="2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</si>
</sst>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7" zoomScale="90" zoomScaleNormal="100" zoomScalePageLayoutView="90" workbookViewId="0">
      <selection activeCell="B29" sqref="B29"/>
    </sheetView>
  </sheetViews>
  <sheetFormatPr defaultColWidth="10.7109375" defaultRowHeight="12.75"/>
  <cols>
    <col min="1" max="1" width="26.28515625" style="54" customWidth="1"/>
    <col min="2" max="2" width="11" style="36" customWidth="1"/>
    <col min="3" max="3" width="9.7109375" style="36" bestFit="1" customWidth="1"/>
    <col min="4" max="4" width="9.7109375" style="55" customWidth="1"/>
    <col min="5" max="5" width="9.7109375" style="56" customWidth="1"/>
    <col min="6" max="6" width="6.140625" style="56" customWidth="1"/>
    <col min="7" max="16384" width="10.710937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39.950000000000003" customHeight="1">
      <c r="A6" s="41"/>
      <c r="B6" s="42" t="s">
        <v>93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41207</v>
      </c>
      <c r="C7" s="191">
        <v>41474</v>
      </c>
      <c r="D7" s="182">
        <f>(B7-C7)</f>
        <v>-267</v>
      </c>
      <c r="E7" s="183">
        <f>(B7-C7)/C7</f>
        <v>-6.4377682403433476E-3</v>
      </c>
      <c r="F7" s="184"/>
      <c r="I7" s="111"/>
      <c r="K7" s="110"/>
    </row>
    <row r="8" spans="1:240" ht="16.5" customHeight="1" thickBot="1">
      <c r="A8" s="45" t="s">
        <v>63</v>
      </c>
      <c r="B8" s="192">
        <v>105227</v>
      </c>
      <c r="C8" s="192">
        <v>106031</v>
      </c>
      <c r="D8" s="185">
        <f>(B8-C8)</f>
        <v>-804</v>
      </c>
      <c r="E8" s="186">
        <f>(B8-C8)/C8</f>
        <v>-7.5826880817874021E-3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39.950000000000003" customHeight="1">
      <c r="A13" s="41"/>
      <c r="B13" s="42" t="s">
        <v>93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33184</v>
      </c>
      <c r="C14" s="191">
        <v>33133</v>
      </c>
      <c r="D14" s="132">
        <f>(B14-C14)</f>
        <v>51</v>
      </c>
      <c r="E14" s="77">
        <f>(B14-C14)/C14</f>
        <v>1.5392508978963571E-3</v>
      </c>
      <c r="F14" s="78"/>
    </row>
    <row r="15" spans="1:240" ht="16.5" customHeight="1" thickBot="1">
      <c r="A15" s="45" t="s">
        <v>63</v>
      </c>
      <c r="B15" s="192">
        <v>33339</v>
      </c>
      <c r="C15" s="192">
        <v>33270</v>
      </c>
      <c r="D15" s="133">
        <f>(B15-C15)</f>
        <v>69</v>
      </c>
      <c r="E15" s="46">
        <f>(B15-C15)/C15</f>
        <v>2.073940486925158E-3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39.950000000000003" customHeight="1">
      <c r="A20" s="41"/>
      <c r="B20" s="42" t="s">
        <v>93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167580</v>
      </c>
      <c r="C21" s="193">
        <v>167664</v>
      </c>
      <c r="D21" s="132">
        <f>(B21-C21)</f>
        <v>-84</v>
      </c>
      <c r="E21" s="77">
        <f>(B21-C21)/C21</f>
        <v>-5.0100200400801599E-4</v>
      </c>
      <c r="F21" s="76"/>
    </row>
    <row r="22" spans="1:6" ht="16.5" customHeight="1" thickBot="1">
      <c r="A22" s="45" t="s">
        <v>63</v>
      </c>
      <c r="B22" s="194">
        <v>167580</v>
      </c>
      <c r="C22" s="194">
        <v>167664</v>
      </c>
      <c r="D22" s="133">
        <f>(B22-C22)</f>
        <v>-84</v>
      </c>
      <c r="E22" s="46">
        <f>(B22-C22)/C22</f>
        <v>-5.0100200400801599E-4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44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39.950000000000003" customHeight="1">
      <c r="A27" s="41"/>
      <c r="B27" s="42" t="s">
        <v>92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664574</v>
      </c>
      <c r="C28" s="193">
        <v>664648</v>
      </c>
      <c r="D28" s="169">
        <f>(B28-C28)</f>
        <v>-74</v>
      </c>
      <c r="E28" s="170">
        <f>(B28-C28)/C28</f>
        <v>-1.1133712882608539E-4</v>
      </c>
      <c r="F28" s="171"/>
    </row>
    <row r="29" spans="1:6" ht="16.5" customHeight="1" thickBot="1">
      <c r="A29" s="172" t="s">
        <v>63</v>
      </c>
      <c r="B29" s="194">
        <v>1081316</v>
      </c>
      <c r="C29" s="194">
        <v>1085599</v>
      </c>
      <c r="D29" s="173">
        <f>(B29-C29)</f>
        <v>-4283</v>
      </c>
      <c r="E29" s="174">
        <f>(B29-C29)/C29</f>
        <v>-3.9452873482750074E-3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82</v>
      </c>
      <c r="B33" s="244"/>
      <c r="C33" s="244"/>
      <c r="D33" s="244"/>
      <c r="E33" s="244"/>
      <c r="F33" s="244"/>
    </row>
    <row r="34" spans="1:6">
      <c r="A34" s="244"/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July 2025&amp;R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23" zoomScaleNormal="115" workbookViewId="0">
      <selection activeCell="E4" sqref="E4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9.85546875" bestFit="1" customWidth="1"/>
    <col min="5" max="5" width="19.7109375" bestFit="1" customWidth="1"/>
    <col min="6" max="6" width="6.14062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47" t="s">
        <v>6</v>
      </c>
      <c r="C3" s="247"/>
      <c r="D3" s="248"/>
      <c r="E3" s="246"/>
      <c r="F3" s="246"/>
      <c r="G3" s="246"/>
      <c r="J3" s="203"/>
    </row>
    <row r="4" spans="1:10" ht="22.5" customHeight="1">
      <c r="A4" s="138" t="s">
        <v>29</v>
      </c>
      <c r="B4" s="139" t="s">
        <v>78</v>
      </c>
      <c r="C4" s="139"/>
      <c r="D4" s="181" t="s">
        <v>79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" thickBot="1">
      <c r="A10" s="196" t="s">
        <v>94</v>
      </c>
      <c r="B10" s="197"/>
      <c r="C10" s="198"/>
      <c r="D10" s="205">
        <v>718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.5" thickTop="1">
      <c r="A14" s="141"/>
      <c r="B14" s="258"/>
      <c r="C14" s="259"/>
      <c r="D14" s="260"/>
    </row>
    <row r="15" spans="1:10">
      <c r="A15" s="138" t="s">
        <v>29</v>
      </c>
      <c r="B15" s="261" t="s">
        <v>66</v>
      </c>
      <c r="C15" s="256"/>
      <c r="D15" s="256"/>
    </row>
    <row r="16" spans="1:10">
      <c r="A16" s="1" t="s">
        <v>0</v>
      </c>
      <c r="B16" s="254">
        <v>401</v>
      </c>
      <c r="C16" s="255"/>
      <c r="D16" s="256"/>
    </row>
    <row r="17" spans="1:10">
      <c r="A17" s="142" t="s">
        <v>1</v>
      </c>
      <c r="B17" s="254">
        <v>521.70000000000005</v>
      </c>
      <c r="C17" s="255"/>
      <c r="D17" s="256"/>
    </row>
    <row r="18" spans="1:10">
      <c r="A18" s="142" t="s">
        <v>2</v>
      </c>
      <c r="B18" s="254">
        <f>521.7+121</f>
        <v>642.70000000000005</v>
      </c>
      <c r="C18" s="255"/>
      <c r="D18" s="256"/>
    </row>
    <row r="19" spans="1:10">
      <c r="A19" s="142" t="s">
        <v>3</v>
      </c>
      <c r="B19" s="254">
        <f>B18+121</f>
        <v>763.7</v>
      </c>
      <c r="C19" s="255"/>
      <c r="D19" s="256"/>
    </row>
    <row r="20" spans="1:10">
      <c r="A20" s="143" t="s">
        <v>64</v>
      </c>
      <c r="B20" s="254">
        <v>121</v>
      </c>
      <c r="C20" s="255"/>
      <c r="D20" s="256"/>
    </row>
    <row r="21" spans="1:10" ht="15.75" customHeight="1" thickBot="1">
      <c r="A21" s="199" t="s">
        <v>95</v>
      </c>
      <c r="B21" s="200"/>
      <c r="C21" s="252">
        <v>468</v>
      </c>
      <c r="D21" s="253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1095.82</v>
      </c>
      <c r="E26" s="151">
        <v>967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1006.26</v>
      </c>
      <c r="E27" s="153">
        <v>967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749.03</v>
      </c>
      <c r="E28" s="153">
        <v>644.66999999999996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1081.3900000000001</v>
      </c>
      <c r="E30" s="151">
        <v>967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997.4</v>
      </c>
      <c r="E31" s="153">
        <v>967</v>
      </c>
      <c r="F31" s="154"/>
      <c r="G31" s="153">
        <v>30.4</v>
      </c>
      <c r="H31" s="82"/>
      <c r="J31" s="109"/>
    </row>
    <row r="32" spans="1:10" ht="13.5" thickBot="1">
      <c r="A32" s="15" t="s">
        <v>33</v>
      </c>
      <c r="B32" s="29"/>
      <c r="C32" s="29"/>
      <c r="D32" s="157">
        <v>732.25</v>
      </c>
      <c r="E32" s="157">
        <v>644.66999999999996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49"/>
      <c r="F35" s="250"/>
      <c r="G35" s="250"/>
      <c r="H35" s="251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77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1632</v>
      </c>
      <c r="C38" s="161"/>
      <c r="D38" s="149">
        <v>1255</v>
      </c>
      <c r="E38" s="109">
        <v>292</v>
      </c>
      <c r="F38" s="109"/>
      <c r="G38" s="109"/>
      <c r="H38" s="209"/>
    </row>
    <row r="39" spans="1:13" ht="15" customHeight="1">
      <c r="A39" s="126" t="s">
        <v>1</v>
      </c>
      <c r="B39" s="160">
        <v>2215</v>
      </c>
      <c r="D39" s="149">
        <v>1704</v>
      </c>
      <c r="E39" s="210">
        <v>536</v>
      </c>
      <c r="F39" s="109"/>
      <c r="G39" s="109"/>
      <c r="H39" s="209"/>
    </row>
    <row r="40" spans="1:13">
      <c r="A40" s="126" t="s">
        <v>2</v>
      </c>
      <c r="B40" s="160">
        <v>2798</v>
      </c>
      <c r="D40" s="149">
        <v>2152</v>
      </c>
      <c r="E40" s="210">
        <v>768</v>
      </c>
      <c r="F40" s="109"/>
      <c r="G40" s="109"/>
      <c r="H40" s="209"/>
    </row>
    <row r="41" spans="1:13">
      <c r="A41" s="126" t="s">
        <v>3</v>
      </c>
      <c r="B41" s="160">
        <v>3380</v>
      </c>
      <c r="D41" s="149">
        <v>2600</v>
      </c>
      <c r="E41" s="210">
        <v>975</v>
      </c>
      <c r="F41" s="109"/>
      <c r="G41" s="109"/>
      <c r="H41" s="209"/>
    </row>
    <row r="42" spans="1:13">
      <c r="A42" s="126" t="s">
        <v>13</v>
      </c>
      <c r="B42" s="160">
        <v>3963</v>
      </c>
      <c r="D42" s="149">
        <v>3049</v>
      </c>
      <c r="E42" s="210">
        <v>1158</v>
      </c>
      <c r="F42" s="109"/>
      <c r="G42" s="109"/>
      <c r="H42" s="209"/>
    </row>
    <row r="43" spans="1:13">
      <c r="A43" s="126" t="s">
        <v>14</v>
      </c>
      <c r="B43" s="160">
        <v>4546</v>
      </c>
      <c r="D43" s="149">
        <v>3497</v>
      </c>
      <c r="E43" s="210">
        <v>1390</v>
      </c>
      <c r="F43" s="109"/>
      <c r="G43" s="109"/>
      <c r="H43" s="209"/>
    </row>
    <row r="44" spans="1:13">
      <c r="A44" s="126">
        <v>7</v>
      </c>
      <c r="B44" s="160">
        <v>5129</v>
      </c>
      <c r="D44" s="149">
        <v>3945</v>
      </c>
      <c r="E44" s="109">
        <v>1536</v>
      </c>
      <c r="F44" s="109"/>
      <c r="G44" s="109"/>
      <c r="H44" s="209"/>
      <c r="M44" s="149"/>
    </row>
    <row r="45" spans="1:13">
      <c r="A45" s="126">
        <v>8</v>
      </c>
      <c r="B45" s="160">
        <v>5712</v>
      </c>
      <c r="D45" s="149">
        <v>4394</v>
      </c>
      <c r="E45" s="109">
        <v>1756</v>
      </c>
      <c r="F45" s="109"/>
      <c r="G45" s="109"/>
      <c r="H45" s="209"/>
      <c r="M45" s="149"/>
    </row>
    <row r="46" spans="1:13" ht="13.5" thickBot="1">
      <c r="A46" s="127" t="s">
        <v>64</v>
      </c>
      <c r="B46" s="162">
        <v>583</v>
      </c>
      <c r="C46" s="162"/>
      <c r="D46" s="201">
        <v>449</v>
      </c>
      <c r="E46" s="162">
        <v>220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>
      <c r="A48" s="101" t="s">
        <v>54</v>
      </c>
      <c r="B48" s="102"/>
      <c r="C48" s="103"/>
      <c r="D48" s="87"/>
    </row>
    <row r="49" spans="1:13" s="97" customFormat="1" ht="30" customHeight="1">
      <c r="A49" s="257" t="s">
        <v>86</v>
      </c>
      <c r="B49" s="257"/>
      <c r="C49" s="257"/>
      <c r="D49" s="257"/>
      <c r="E49" s="257"/>
      <c r="F49" s="257"/>
      <c r="G49" s="257"/>
      <c r="H49" s="257"/>
    </row>
    <row r="50" spans="1:13" s="97" customFormat="1" ht="30" customHeight="1">
      <c r="A50" s="257" t="s">
        <v>87</v>
      </c>
      <c r="B50" s="257"/>
      <c r="C50" s="257"/>
      <c r="D50" s="257"/>
      <c r="E50" s="257"/>
      <c r="F50" s="257"/>
      <c r="G50" s="257"/>
      <c r="H50" s="257"/>
    </row>
    <row r="51" spans="1:13" s="97" customFormat="1" ht="30" customHeight="1">
      <c r="A51" s="257" t="s">
        <v>88</v>
      </c>
      <c r="B51" s="257"/>
      <c r="C51" s="257"/>
      <c r="D51" s="257"/>
      <c r="E51" s="257"/>
      <c r="F51" s="257"/>
      <c r="G51" s="257"/>
      <c r="H51" s="257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July 2025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zoomScaleNormal="100" workbookViewId="0">
      <selection activeCell="B7" sqref="B7"/>
    </sheetView>
  </sheetViews>
  <sheetFormatPr defaultColWidth="12.42578125" defaultRowHeight="15"/>
  <cols>
    <col min="1" max="1" width="21.7109375" style="58" customWidth="1"/>
    <col min="2" max="2" width="63.28515625" style="58" customWidth="1"/>
    <col min="3" max="3" width="9.140625" style="58" customWidth="1"/>
    <col min="4" max="4" width="13.85546875" style="58" bestFit="1" customWidth="1"/>
    <col min="5" max="5" width="3.42578125" style="129" customWidth="1"/>
    <col min="6" max="6" width="1.140625" style="129" customWidth="1"/>
    <col min="7" max="7" width="1.28515625" style="129" customWidth="1"/>
    <col min="8" max="8" width="1.140625" style="58" customWidth="1"/>
    <col min="9" max="9" width="8.28515625" style="58" customWidth="1"/>
    <col min="10" max="10" width="0.5703125" style="58" customWidth="1"/>
    <col min="11" max="11" width="9.140625" style="58" customWidth="1"/>
    <col min="12" max="12" width="1.140625" style="58" customWidth="1"/>
    <col min="13" max="16384" width="12.42578125" style="58"/>
  </cols>
  <sheetData>
    <row r="1" spans="1:8" ht="21" customHeight="1" thickBot="1">
      <c r="A1" s="179" t="s">
        <v>85</v>
      </c>
    </row>
    <row r="2" spans="1:8" ht="15.75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84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102344791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96440102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5019027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2194657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205998577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496227969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13846348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200832056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179482092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15000000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2000000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18888929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1000073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 ht="17.25">
      <c r="A22" s="63"/>
      <c r="B22" s="118" t="s">
        <v>22</v>
      </c>
      <c r="C22" s="120"/>
      <c r="D22" s="147">
        <f>SUM(D11:D21)</f>
        <v>933177467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1139176044</v>
      </c>
      <c r="E23" s="233"/>
      <c r="F23" s="233"/>
      <c r="G23" s="146"/>
      <c r="H23" s="106"/>
    </row>
    <row r="24" spans="1:8" ht="15.75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9.9499999999999993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5.95" customHeight="1" thickTop="1">
      <c r="A35" s="61" t="s">
        <v>26</v>
      </c>
      <c r="B35" s="89"/>
      <c r="C35" s="262" t="s">
        <v>83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372334217</v>
      </c>
      <c r="E36" s="222"/>
      <c r="F36" s="223"/>
      <c r="G36" s="215"/>
      <c r="H36" s="85"/>
    </row>
    <row r="37" spans="1:8">
      <c r="A37" s="63" t="s">
        <v>80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5300000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100362186.7048659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17084009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1212000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17600000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513892412.70486593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651248155.70486593</v>
      </c>
      <c r="E45" s="227"/>
      <c r="F45" s="227"/>
      <c r="G45" s="215"/>
    </row>
    <row r="46" spans="1:8" ht="9.9499999999999993" customHeight="1" thickBot="1">
      <c r="A46" s="71"/>
      <c r="B46" s="72"/>
      <c r="C46" s="228"/>
      <c r="D46" s="229"/>
      <c r="E46" s="216"/>
      <c r="F46" s="216"/>
      <c r="G46" s="230"/>
    </row>
    <row r="47" spans="1:8" ht="9.9499999999999993" customHeight="1" thickTop="1"/>
    <row r="48" spans="1:8" ht="11.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5.75" thickTop="1">
      <c r="A50" s="61" t="s">
        <v>55</v>
      </c>
      <c r="B50" s="25" t="s">
        <v>89</v>
      </c>
      <c r="C50" s="25"/>
      <c r="D50" s="25"/>
      <c r="E50" s="217"/>
      <c r="F50" s="58"/>
      <c r="G50" s="58"/>
    </row>
    <row r="51" spans="1:7">
      <c r="A51" s="63"/>
      <c r="B51" s="13" t="s">
        <v>90</v>
      </c>
      <c r="C51" s="13"/>
      <c r="D51" s="30"/>
      <c r="E51" s="218"/>
      <c r="F51" s="58"/>
      <c r="G51" s="58"/>
    </row>
    <row r="52" spans="1:7" s="117" customFormat="1" ht="15.75" thickBot="1">
      <c r="A52" s="112" t="s">
        <v>56</v>
      </c>
      <c r="B52" s="113" t="s">
        <v>91</v>
      </c>
      <c r="C52" s="114"/>
      <c r="D52" s="114"/>
      <c r="E52" s="219"/>
    </row>
    <row r="53" spans="1:7" ht="15.75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45" customHeight="1">
      <c r="A54" s="244" t="s">
        <v>81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July 2025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2025-07-29T14:10:19Z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