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5ED144CF-8AB2-408F-82AF-C8A23E380C89}" xr6:coauthVersionLast="31" xr6:coauthVersionMax="31" xr10:uidLastSave="{00000000-0000-0000-0000-000000000000}"/>
  <bookViews>
    <workbookView xWindow="120" yWindow="840" windowWidth="10110" windowHeight="3990" tabRatio="601" activeTab="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<sst xmlns="http://schemas.openxmlformats.org/spreadsheetml/2006/main" count="135" uniqueCount="98">
  <si>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</si>
  <si>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</si>
  <si>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</si>
  <si>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</si>
  <si>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</si>
  <si>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</si>
  <si>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</si>
  <si>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</si>
  <si>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</si>
  <si>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</si>
  <si>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</si>
  <si>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</si>
  <si>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</si>
  <si>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</si>
  <si>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</si>
  <si>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</si>
  <si>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</si>
  <si>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</si>
  <si>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</si>
  <si>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</si>
  <si>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</si>
  <si>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</si>
  <si>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</si>
  <si>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</si>
  <si>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</si>
  <si>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</si>
  <si>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</si>
  <si>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</si>
  <si>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</si>
  <si>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</si>
  <si>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</si>
  <si>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</si>
  <si>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</si>
  <si>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</si>
  <si>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</si>
  <si>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</si>
  <si>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</si>
  <si>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</si>
  <si>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</si>
  <si>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</si>
  <si>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</si>
  <si>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</si>
  <si>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</si>
  <si>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</si>
  <si>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</si>
  <si>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</si>
  <si>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</si>
  <si>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</si>
  <si>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</si>
  <si>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</si>
  <si>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</si>
  <si>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</si>
  <si>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</si>
  <si>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</si>
  <si>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</si>
  <si>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</si>
  <si>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</si>
  <si>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</si>
  <si>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</si>
  <si>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</si>
  <si>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</si>
  <si>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</si>
  <si>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</si>
  <si>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</si>
  <si>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</si>
  <si>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</si>
  <si>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</si>
  <si>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</si>
  <si>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</si>
  <si>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</si>
  <si>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</si>
  <si>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</si>
  <si>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</si>
  <si>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</si>
  <si>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</si>
  <si>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</si>
  <si>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</si>
  <si>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</si>
  <si>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</si>
  <si>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</si>
  <si>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</si>
  <si>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</si>
  <si>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</si>
  <si>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</si>
  <si>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</si>
  <si>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</si>
  <si>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</si>
  <si>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</si>
  <si>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</si>
  <si>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</si>
  <si>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FY20 Appropriations</t>
  </si>
  <si>
    <t>As of 
June
 2019</t>
  </si>
  <si>
    <t>As of 
May
2019</t>
  </si>
  <si>
    <t>As of 
April 
2019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</si>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</sst>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2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33" fillId="0" borderId="0" xfId="0" applyNumberFormat="1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topLeftCell="A19" zoomScaleNormal="100" workbookViewId="0">
      <selection activeCell="B21" sqref="B21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91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29250</v>
      </c>
      <c r="C7" s="241">
        <v>29043</v>
      </c>
      <c r="D7" s="232">
        <f>(B7-C7)</f>
        <v>207</v>
      </c>
      <c r="E7" s="233">
        <f>(B7-C7)/C7</f>
        <v>7.1273628757359776E-3</v>
      </c>
      <c r="F7" s="234"/>
      <c r="I7" s="122"/>
      <c r="K7" s="121"/>
    </row>
    <row r="8" spans="1:240" ht="16.5" customHeight="1" thickBot="1">
      <c r="A8" s="49" t="s">
        <v>67</v>
      </c>
      <c r="B8" s="242">
        <v>67320</v>
      </c>
      <c r="C8" s="242">
        <v>65372</v>
      </c>
      <c r="D8" s="235">
        <f>(B8-C8)</f>
        <v>1948</v>
      </c>
      <c r="E8" s="236">
        <f>(B8-C8)/C8</f>
        <v>2.9798690570886618E-2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91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19053</v>
      </c>
      <c r="C14" s="241">
        <v>19057</v>
      </c>
      <c r="D14" s="177">
        <f>(B14-C14)</f>
        <v>-4</v>
      </c>
      <c r="E14" s="83">
        <f>(B14-C14)/C14</f>
        <v>-2.0989662591173848E-4</v>
      </c>
      <c r="F14" s="84"/>
    </row>
    <row r="15" spans="1:240" ht="16.5" customHeight="1" thickBot="1">
      <c r="A15" s="49" t="s">
        <v>67</v>
      </c>
      <c r="B15" s="242">
        <v>19178</v>
      </c>
      <c r="C15" s="242">
        <v>19176</v>
      </c>
      <c r="D15" s="178">
        <f>(B15-C15)</f>
        <v>2</v>
      </c>
      <c r="E15" s="50">
        <f>(B15-C15)/C15</f>
        <v>1.0429703796412182E-4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92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191606</v>
      </c>
      <c r="C21" s="243">
        <v>191692</v>
      </c>
      <c r="D21" s="177">
        <f>(B21-C21)</f>
        <v>-86</v>
      </c>
      <c r="E21" s="83">
        <f>(B21-C21)/C21</f>
        <v>-4.4863635415145131E-4</v>
      </c>
      <c r="F21" s="82"/>
    </row>
    <row r="22" spans="1:6" ht="16.5" customHeight="1" thickBot="1">
      <c r="A22" s="49" t="s">
        <v>67</v>
      </c>
      <c r="B22" s="244">
        <v>191606</v>
      </c>
      <c r="C22" s="244">
        <v>191692</v>
      </c>
      <c r="D22" s="178">
        <f>(B22-C22)</f>
        <v>-86</v>
      </c>
      <c r="E22" s="50">
        <f>(B22-C22)/C22</f>
        <v>-4.4863635415145131E-4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93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445664</v>
      </c>
      <c r="C28" s="243">
        <v>446236</v>
      </c>
      <c r="D28" s="219">
        <f>(B28-C28)</f>
        <v>-572</v>
      </c>
      <c r="E28" s="220">
        <f>(B28-C28)/C28</f>
        <v>-1.2818329314533117E-3</v>
      </c>
      <c r="F28" s="221"/>
    </row>
    <row r="29" spans="1:6" ht="16.5" customHeight="1" thickBot="1">
      <c r="A29" s="222" t="s">
        <v>67</v>
      </c>
      <c r="B29" s="244">
        <v>752757</v>
      </c>
      <c r="C29" s="244">
        <v>754623</v>
      </c>
      <c r="D29" s="223">
        <f>(B29-C29)</f>
        <v>-1866</v>
      </c>
      <c r="E29" s="224">
        <f>(B29-C29)/C29</f>
        <v>-2.4727579201800102E-3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45" t="s">
        <v>57</v>
      </c>
      <c r="B32" s="245"/>
      <c r="C32" s="245"/>
      <c r="D32" s="245"/>
      <c r="E32" s="245"/>
      <c r="F32" s="245"/>
    </row>
    <row r="33" spans="1:6" s="110" customFormat="1" ht="36.75" customHeight="1">
      <c r="A33" s="245" t="s">
        <v>78</v>
      </c>
      <c r="B33" s="245"/>
      <c r="C33" s="245"/>
      <c r="D33" s="245"/>
      <c r="E33" s="245"/>
      <c r="F33" s="245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July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tabSelected="1" view="pageLayout" topLeftCell="A9" zoomScaleNormal="115" workbookViewId="0">
      <selection activeCell="K13" sqref="K13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3"/>
    </row>
    <row r="3" spans="1:8" ht="16.5" customHeight="1" thickTop="1">
      <c r="A3" s="184"/>
      <c r="B3" s="252" t="s">
        <v>8</v>
      </c>
      <c r="C3" s="252"/>
      <c r="D3" s="253"/>
      <c r="E3" s="251"/>
      <c r="F3" s="251"/>
      <c r="G3" s="251"/>
      <c r="H3" s="180"/>
    </row>
    <row r="4" spans="1:8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8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8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8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8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8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8" ht="15" thickBot="1">
      <c r="A10" s="274" t="s">
        <v>96</v>
      </c>
      <c r="B10" s="275"/>
      <c r="C10" s="276"/>
      <c r="D10" s="277">
        <v>459.25</v>
      </c>
      <c r="E10" s="180"/>
      <c r="F10" s="180"/>
      <c r="G10" s="183"/>
      <c r="H10" s="180"/>
    </row>
    <row r="11" spans="1:8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8" ht="6.75" customHeight="1">
      <c r="A12" s="100"/>
      <c r="B12" s="101"/>
    </row>
    <row r="13" spans="1:8" ht="21" customHeight="1" thickBot="1">
      <c r="A13" s="3" t="s">
        <v>18</v>
      </c>
      <c r="B13" s="133"/>
      <c r="E13" s="3"/>
      <c r="F13" s="3"/>
      <c r="G13" s="3"/>
    </row>
    <row r="14" spans="1:8" ht="13.5" thickTop="1">
      <c r="A14" s="189"/>
      <c r="B14" s="246"/>
      <c r="C14" s="247"/>
      <c r="D14" s="248"/>
    </row>
    <row r="15" spans="1:8">
      <c r="A15" s="185" t="s">
        <v>32</v>
      </c>
      <c r="B15" s="249" t="s">
        <v>70</v>
      </c>
      <c r="C15" s="250"/>
      <c r="D15" s="250"/>
    </row>
    <row r="16" spans="1:8">
      <c r="A16" s="1" t="s">
        <v>0</v>
      </c>
      <c r="B16" s="257">
        <v>303.7</v>
      </c>
      <c r="C16" s="258"/>
      <c r="D16" s="250"/>
    </row>
    <row r="17" spans="1:10">
      <c r="A17" s="190" t="s">
        <v>1</v>
      </c>
      <c r="B17" s="257">
        <v>395.1</v>
      </c>
      <c r="C17" s="258"/>
      <c r="D17" s="250"/>
    </row>
    <row r="18" spans="1:10">
      <c r="A18" s="190" t="s">
        <v>2</v>
      </c>
      <c r="B18" s="257">
        <v>486.6</v>
      </c>
      <c r="C18" s="258"/>
      <c r="D18" s="250"/>
    </row>
    <row r="19" spans="1:10">
      <c r="A19" s="190" t="s">
        <v>3</v>
      </c>
      <c r="B19" s="257">
        <v>578.20000000000005</v>
      </c>
      <c r="C19" s="258"/>
      <c r="D19" s="250"/>
    </row>
    <row r="20" spans="1:10">
      <c r="A20" s="191" t="s">
        <v>68</v>
      </c>
      <c r="B20" s="257">
        <v>91.6</v>
      </c>
      <c r="C20" s="258"/>
      <c r="D20" s="250"/>
    </row>
    <row r="21" spans="1:10" ht="15.75" customHeight="1" thickBot="1">
      <c r="A21" s="278" t="s">
        <v>97</v>
      </c>
      <c r="B21" s="279"/>
      <c r="C21" s="280">
        <v>316.23</v>
      </c>
      <c r="D21" s="281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f>E26+G26</f>
        <v>899.81999999999994</v>
      </c>
      <c r="E26" s="200">
        <v>771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f t="shared" ref="D27:D28" si="1">E27+G27</f>
        <v>810.26</v>
      </c>
      <c r="E27" s="202">
        <v>771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f t="shared" si="1"/>
        <v>618.36</v>
      </c>
      <c r="E28" s="202">
        <v>514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f>E30+G30</f>
        <v>885.39</v>
      </c>
      <c r="E30" s="200">
        <v>771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f t="shared" ref="D31:D32" si="2">E31+G31</f>
        <v>801.4</v>
      </c>
      <c r="E31" s="202">
        <v>771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f t="shared" si="2"/>
        <v>601.58000000000004</v>
      </c>
      <c r="E32" s="206">
        <v>514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76</v>
      </c>
      <c r="C35" s="215"/>
      <c r="D35" s="215"/>
      <c r="E35" s="254"/>
      <c r="F35" s="255"/>
      <c r="G35" s="255"/>
      <c r="H35" s="256"/>
    </row>
    <row r="36" spans="1:13" ht="26.25" customHeight="1">
      <c r="A36" s="145"/>
      <c r="B36" s="197" t="s">
        <v>75</v>
      </c>
      <c r="C36" s="216"/>
      <c r="D36" s="217" t="s">
        <v>77</v>
      </c>
      <c r="E36" s="261" t="s">
        <v>54</v>
      </c>
      <c r="F36" s="261"/>
      <c r="G36" s="261"/>
      <c r="H36" s="262"/>
      <c r="M36" s="199"/>
    </row>
    <row r="37" spans="1:13" ht="21.75" customHeight="1">
      <c r="A37" s="146" t="s">
        <v>32</v>
      </c>
      <c r="B37" s="214" t="s">
        <v>73</v>
      </c>
      <c r="C37" s="216"/>
      <c r="D37" s="214" t="s">
        <v>74</v>
      </c>
      <c r="E37" s="261"/>
      <c r="F37" s="261"/>
      <c r="G37" s="261"/>
      <c r="H37" s="262"/>
    </row>
    <row r="38" spans="1:13" ht="16.5" customHeight="1">
      <c r="A38" s="147" t="s">
        <v>0</v>
      </c>
      <c r="B38" s="209">
        <v>1316</v>
      </c>
      <c r="C38" s="210"/>
      <c r="D38" s="198">
        <v>1012</v>
      </c>
      <c r="E38" s="259" t="s">
        <v>72</v>
      </c>
      <c r="F38" s="259"/>
      <c r="G38" s="259"/>
      <c r="H38" s="250"/>
    </row>
    <row r="39" spans="1:13" ht="15" customHeight="1">
      <c r="A39" s="147" t="s">
        <v>1</v>
      </c>
      <c r="B39" s="209">
        <v>1784</v>
      </c>
      <c r="C39" s="211"/>
      <c r="D39" s="198">
        <v>1372</v>
      </c>
      <c r="E39" s="260" t="s">
        <v>84</v>
      </c>
      <c r="F39" s="259"/>
      <c r="G39" s="259"/>
      <c r="H39" s="250"/>
    </row>
    <row r="40" spans="1:13">
      <c r="A40" s="147" t="s">
        <v>2</v>
      </c>
      <c r="B40" s="209">
        <v>2252</v>
      </c>
      <c r="C40" s="211"/>
      <c r="D40" s="198">
        <v>1732</v>
      </c>
      <c r="E40" s="260" t="s">
        <v>85</v>
      </c>
      <c r="F40" s="259"/>
      <c r="G40" s="259"/>
      <c r="H40" s="250"/>
    </row>
    <row r="41" spans="1:13">
      <c r="A41" s="147" t="s">
        <v>3</v>
      </c>
      <c r="B41" s="209">
        <v>2720</v>
      </c>
      <c r="C41" s="211"/>
      <c r="D41" s="198">
        <v>2092</v>
      </c>
      <c r="E41" s="260" t="s">
        <v>86</v>
      </c>
      <c r="F41" s="259"/>
      <c r="G41" s="259"/>
      <c r="H41" s="250"/>
    </row>
    <row r="42" spans="1:13">
      <c r="A42" s="147" t="s">
        <v>16</v>
      </c>
      <c r="B42" s="209">
        <v>3188</v>
      </c>
      <c r="C42" s="211"/>
      <c r="D42" s="198">
        <v>2452</v>
      </c>
      <c r="E42" s="260" t="s">
        <v>87</v>
      </c>
      <c r="F42" s="259"/>
      <c r="G42" s="259"/>
      <c r="H42" s="250"/>
    </row>
    <row r="43" spans="1:13">
      <c r="A43" s="147" t="s">
        <v>17</v>
      </c>
      <c r="B43" s="209">
        <v>3656</v>
      </c>
      <c r="C43" s="211"/>
      <c r="D43" s="198">
        <v>2812</v>
      </c>
      <c r="E43" s="260" t="s">
        <v>88</v>
      </c>
      <c r="F43" s="259"/>
      <c r="G43" s="259"/>
      <c r="H43" s="250"/>
    </row>
    <row r="44" spans="1:13">
      <c r="A44" s="147">
        <v>7</v>
      </c>
      <c r="B44" s="209">
        <v>4124</v>
      </c>
      <c r="C44" s="211"/>
      <c r="D44" s="198">
        <v>3172</v>
      </c>
      <c r="E44" s="265">
        <v>1011</v>
      </c>
      <c r="F44" s="265"/>
      <c r="G44" s="265"/>
      <c r="H44" s="266"/>
      <c r="M44" s="198"/>
    </row>
    <row r="45" spans="1:13">
      <c r="A45" s="147">
        <v>8</v>
      </c>
      <c r="B45" s="209">
        <v>4592</v>
      </c>
      <c r="C45" s="211"/>
      <c r="D45" s="198">
        <v>3532</v>
      </c>
      <c r="E45" s="265">
        <v>1155</v>
      </c>
      <c r="F45" s="265"/>
      <c r="G45" s="265"/>
      <c r="H45" s="266"/>
      <c r="M45" s="198"/>
    </row>
    <row r="46" spans="1:13" ht="13.5" thickBot="1">
      <c r="A46" s="148" t="s">
        <v>68</v>
      </c>
      <c r="B46" s="212">
        <v>468</v>
      </c>
      <c r="C46" s="212"/>
      <c r="D46" s="212">
        <v>360</v>
      </c>
      <c r="E46" s="212"/>
      <c r="F46" s="212">
        <v>144</v>
      </c>
      <c r="G46" s="212"/>
      <c r="H46" s="9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64" t="s">
        <v>79</v>
      </c>
      <c r="B49" s="264"/>
      <c r="C49" s="264"/>
      <c r="D49" s="264"/>
      <c r="E49" s="264"/>
      <c r="F49" s="264"/>
      <c r="G49" s="264"/>
      <c r="H49" s="264"/>
    </row>
    <row r="50" spans="1:13" s="107" customFormat="1" ht="30" customHeight="1">
      <c r="A50" s="264" t="s">
        <v>89</v>
      </c>
      <c r="B50" s="264"/>
      <c r="C50" s="264"/>
      <c r="D50" s="264"/>
      <c r="E50" s="264"/>
      <c r="F50" s="264"/>
      <c r="G50" s="264"/>
      <c r="H50" s="264"/>
    </row>
    <row r="51" spans="1:13" ht="13.5" customHeight="1">
      <c r="A51" s="263"/>
      <c r="B51" s="263"/>
      <c r="C51" s="263"/>
      <c r="D51" s="263"/>
      <c r="E51" s="263"/>
      <c r="F51" s="263"/>
      <c r="G51" s="263"/>
      <c r="H51" s="263"/>
    </row>
    <row r="52" spans="1:13">
      <c r="A52" s="263"/>
      <c r="B52" s="263"/>
      <c r="C52" s="263"/>
      <c r="D52" s="263"/>
      <c r="E52" s="263"/>
      <c r="F52" s="263"/>
      <c r="G52" s="263"/>
      <c r="H52" s="263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A51:H52"/>
    <mergeCell ref="A50:H50"/>
    <mergeCell ref="E42:H42"/>
    <mergeCell ref="E43:H43"/>
    <mergeCell ref="E44:H44"/>
    <mergeCell ref="E45:H45"/>
    <mergeCell ref="A49:H49"/>
    <mergeCell ref="E38:H38"/>
    <mergeCell ref="E39:H39"/>
    <mergeCell ref="E40:H40"/>
    <mergeCell ref="E41:H41"/>
    <mergeCell ref="E36:H37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July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37" sqref="D37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90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90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69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70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80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94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14107166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69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531370642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682437192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67" t="s">
        <v>95</v>
      </c>
      <c r="D34" s="267"/>
      <c r="E34" s="267"/>
      <c r="F34" s="267"/>
      <c r="G34" s="268"/>
    </row>
    <row r="35" spans="1:9">
      <c r="A35" s="69" t="s">
        <v>55</v>
      </c>
      <c r="B35" s="79"/>
      <c r="C35" s="103"/>
      <c r="D35" s="271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71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71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72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71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73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69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81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82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83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July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2019-08-06T16:06:30Z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