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4133CB1A-D261-4981-91B2-EFD1423525EA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<sst xmlns="http://schemas.openxmlformats.org/spreadsheetml/2006/main" count="135" uniqueCount="100">
  <si>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</si>
  <si>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</si>
  <si>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</si>
  <si>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</si>
  <si>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</si>
  <si>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</si>
  <si>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</si>
  <si>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</si>
  <si>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</si>
  <si>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</si>
  <si>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</si>
  <si>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</si>
  <si>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</si>
  <si>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</si>
  <si>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</si>
  <si>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</si>
  <si>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</si>
  <si>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</si>
  <si>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</si>
  <si>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</si>
  <si>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</si>
  <si>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</si>
  <si>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</si>
  <si>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</si>
  <si>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</si>
  <si>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</si>
  <si>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</si>
  <si>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</si>
  <si>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</si>
  <si>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</si>
  <si>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</si>
  <si>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</si>
  <si>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</si>
  <si>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</si>
  <si>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</si>
  <si>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</si>
  <si>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</si>
  <si>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</si>
  <si>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</si>
  <si>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</si>
  <si>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</si>
  <si>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</si>
  <si>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</si>
  <si>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</si>
  <si>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</si>
  <si>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</si>
  <si>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</si>
  <si>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</si>
  <si>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</si>
  <si>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</si>
  <si>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</si>
  <si>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</si>
  <si>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</si>
  <si>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</si>
  <si>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</si>
  <si>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</si>
  <si>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</si>
  <si>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</si>
  <si>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</si>
  <si>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</si>
  <si>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</si>
  <si>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</si>
  <si>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</si>
  <si>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</si>
  <si>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</si>
  <si>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</si>
  <si>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</si>
  <si>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</si>
  <si>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</si>
  <si>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</si>
  <si>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</si>
  <si>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</si>
  <si>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</si>
  <si>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</si>
  <si>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</si>
  <si>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</si>
  <si>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</si>
  <si>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</si>
  <si>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</si>
  <si>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</si>
  <si>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</si>
  <si>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</si>
  <si>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</si>
  <si>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</si>
  <si>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</si>
  <si>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</si>
  <si>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</si>
  <si>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</si>
  <si>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</si>
  <si>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</si>
  <si>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</si>
  <si>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</si>
  <si>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</si>
  <si>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</si>
  <si>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</si>
  <si>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</si>
  <si>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</si>
  <si>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April
 2023</t>
  </si>
  <si>
    <t>As of 
April 2023</t>
  </si>
  <si>
    <t>As of 
March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</si>
</sst>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13" zoomScale="90" zoomScaleNormal="100" zoomScalePageLayoutView="90" workbookViewId="0">
      <selection activeCell="I12" sqref="I12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97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39157</v>
      </c>
      <c r="C7" s="216">
        <v>39373</v>
      </c>
      <c r="D7" s="207">
        <f>(B7-C7)</f>
        <v>-216</v>
      </c>
      <c r="E7" s="208">
        <f>(B7-C7)/C7</f>
        <v>-5.4859929393239019E-3</v>
      </c>
      <c r="F7" s="209"/>
      <c r="I7" s="113"/>
      <c r="K7" s="112"/>
    </row>
    <row r="8" spans="1:240" ht="16.5" customHeight="1" thickBot="1">
      <c r="A8" s="46" t="s">
        <v>63</v>
      </c>
      <c r="B8" s="217">
        <v>101589</v>
      </c>
      <c r="C8" s="217">
        <v>102142</v>
      </c>
      <c r="D8" s="210">
        <f>(B8-C8)</f>
        <v>-553</v>
      </c>
      <c r="E8" s="211">
        <f>(B8-C8)/C8</f>
        <v>-5.4140314464177323E-3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98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27611</v>
      </c>
      <c r="C14" s="216">
        <v>27694</v>
      </c>
      <c r="D14" s="157">
        <f>(B14-C14)</f>
        <v>-83</v>
      </c>
      <c r="E14" s="78">
        <f>(B14-C14)/C14</f>
        <v>-2.9970390698346211E-3</v>
      </c>
      <c r="F14" s="79"/>
    </row>
    <row r="15" spans="1:240" ht="16.5" customHeight="1" thickBot="1">
      <c r="A15" s="46" t="s">
        <v>63</v>
      </c>
      <c r="B15" s="217">
        <v>27758</v>
      </c>
      <c r="C15" s="217">
        <v>27842</v>
      </c>
      <c r="D15" s="158">
        <f>(B15-C15)</f>
        <v>-84</v>
      </c>
      <c r="E15" s="47">
        <f>(B15-C15)/C15</f>
        <v>-3.0170246390345519E-3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98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172840</v>
      </c>
      <c r="C21" s="218">
        <v>173010</v>
      </c>
      <c r="D21" s="157">
        <f>(B21-C21)</f>
        <v>-170</v>
      </c>
      <c r="E21" s="78">
        <f>(B21-C21)/C21</f>
        <v>-9.8260216172475572E-4</v>
      </c>
      <c r="F21" s="77"/>
    </row>
    <row r="22" spans="1:6" ht="16.5" customHeight="1" thickBot="1">
      <c r="A22" s="46" t="s">
        <v>63</v>
      </c>
      <c r="B22" s="219">
        <v>172840</v>
      </c>
      <c r="C22" s="219">
        <v>173010</v>
      </c>
      <c r="D22" s="158">
        <f>(B22-C22)</f>
        <v>-170</v>
      </c>
      <c r="E22" s="47">
        <f>(B22-C22)/C22</f>
        <v>-9.8260216172475572E-4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99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655968</v>
      </c>
      <c r="C28" s="218">
        <v>650568</v>
      </c>
      <c r="D28" s="194">
        <f>(B28-C28)</f>
        <v>5400</v>
      </c>
      <c r="E28" s="195">
        <f>(B28-C28)/C28</f>
        <v>8.3004390009960519E-3</v>
      </c>
      <c r="F28" s="196"/>
    </row>
    <row r="29" spans="1:6" ht="16.5" customHeight="1" thickBot="1">
      <c r="A29" s="197" t="s">
        <v>63</v>
      </c>
      <c r="B29" s="219">
        <v>1083003</v>
      </c>
      <c r="C29" s="219">
        <v>1074665</v>
      </c>
      <c r="D29" s="198">
        <f>(B29-C29)</f>
        <v>8338</v>
      </c>
      <c r="E29" s="199">
        <f>(B29-C29)/C29</f>
        <v>7.7586968962420847E-3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May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0" zoomScaleNormal="115" workbookViewId="0">
      <selection activeCell="F8" sqref="F8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60" t="s">
        <v>6</v>
      </c>
      <c r="C3" s="260"/>
      <c r="D3" s="261"/>
      <c r="E3" s="259"/>
      <c r="F3" s="259"/>
      <c r="G3" s="259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91</v>
      </c>
      <c r="B10" s="222"/>
      <c r="C10" s="223"/>
      <c r="D10" s="239">
        <v>632.66332708038863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54"/>
      <c r="C14" s="255"/>
      <c r="D14" s="256"/>
    </row>
    <row r="15" spans="1:10">
      <c r="A15" s="163" t="s">
        <v>29</v>
      </c>
      <c r="B15" s="257" t="s">
        <v>66</v>
      </c>
      <c r="C15" s="258"/>
      <c r="D15" s="258"/>
    </row>
    <row r="16" spans="1:10">
      <c r="A16" s="1" t="s">
        <v>0</v>
      </c>
      <c r="B16" s="267">
        <v>401</v>
      </c>
      <c r="C16" s="268"/>
      <c r="D16" s="258"/>
    </row>
    <row r="17" spans="1:10">
      <c r="A17" s="167" t="s">
        <v>1</v>
      </c>
      <c r="B17" s="267">
        <v>521.70000000000005</v>
      </c>
      <c r="C17" s="268"/>
      <c r="D17" s="258"/>
    </row>
    <row r="18" spans="1:10">
      <c r="A18" s="167" t="s">
        <v>2</v>
      </c>
      <c r="B18" s="267">
        <f>521.7+121</f>
        <v>642.70000000000005</v>
      </c>
      <c r="C18" s="268"/>
      <c r="D18" s="258"/>
    </row>
    <row r="19" spans="1:10">
      <c r="A19" s="167" t="s">
        <v>3</v>
      </c>
      <c r="B19" s="267">
        <f>B18+121</f>
        <v>763.7</v>
      </c>
      <c r="C19" s="268"/>
      <c r="D19" s="258"/>
    </row>
    <row r="20" spans="1:10">
      <c r="A20" s="168" t="s">
        <v>64</v>
      </c>
      <c r="B20" s="267">
        <v>121</v>
      </c>
      <c r="C20" s="268"/>
      <c r="D20" s="258"/>
    </row>
    <row r="21" spans="1:10" ht="15.75" customHeight="1" thickBot="1">
      <c r="A21" s="224" t="s">
        <v>92</v>
      </c>
      <c r="B21" s="225"/>
      <c r="C21" s="265">
        <v>399.42</v>
      </c>
      <c r="D21" s="266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1042.82</v>
      </c>
      <c r="E26" s="176">
        <v>914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953.26</v>
      </c>
      <c r="E27" s="178">
        <v>914</v>
      </c>
      <c r="F27" s="179"/>
      <c r="G27" s="178">
        <v>30.4</v>
      </c>
      <c r="H27" s="84"/>
      <c r="J27" s="111"/>
    </row>
    <row r="28" spans="1:10">
      <c r="A28" s="23" t="s">
        <v>33</v>
      </c>
      <c r="B28" s="24"/>
      <c r="C28" s="24"/>
      <c r="D28" s="178">
        <v>713.7</v>
      </c>
      <c r="E28" s="178">
        <v>609.34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1028.3900000000001</v>
      </c>
      <c r="E30" s="176">
        <v>914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944.4</v>
      </c>
      <c r="E31" s="178">
        <v>914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696.92</v>
      </c>
      <c r="E32" s="182">
        <v>609.34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62"/>
      <c r="F35" s="263"/>
      <c r="G35" s="263"/>
      <c r="H35" s="264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53" t="s">
        <v>96</v>
      </c>
      <c r="B49" s="253"/>
      <c r="C49" s="253"/>
      <c r="D49" s="253"/>
      <c r="E49" s="253"/>
      <c r="F49" s="253"/>
      <c r="G49" s="253"/>
      <c r="H49" s="253"/>
    </row>
    <row r="50" spans="1:13" s="99" customFormat="1" ht="30" customHeight="1">
      <c r="A50" s="253" t="s">
        <v>89</v>
      </c>
      <c r="B50" s="253"/>
      <c r="C50" s="253"/>
      <c r="D50" s="253"/>
      <c r="E50" s="253"/>
      <c r="F50" s="253"/>
      <c r="G50" s="253"/>
      <c r="H50" s="253"/>
    </row>
    <row r="51" spans="1:13" s="99" customFormat="1" ht="30" customHeight="1">
      <c r="A51" s="253" t="s">
        <v>84</v>
      </c>
      <c r="B51" s="253"/>
      <c r="C51" s="253"/>
      <c r="D51" s="253"/>
      <c r="E51" s="253"/>
      <c r="F51" s="253"/>
      <c r="G51" s="253"/>
      <c r="H51" s="253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May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G23" sqref="G23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95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94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93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373893217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73035924.138663769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12571585.012314186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478311951.55097795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615667694.55097795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May 2023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2023-05-17T20:06:36Z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