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skevich\AppData\Local\Microsoft\Windows\INetCache\Content.Outlook\XURWQ3C6\"/>
    </mc:Choice>
  </mc:AlternateContent>
  <xr:revisionPtr revIDLastSave="0" documentId="10_ncr:100000_{FDFD2369-F31E-499C-906A-5F6A77107B0F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E28" i="4" l="1"/>
  <c r="D28" i="4"/>
  <c r="D31" i="1" l="1"/>
  <c r="D32" i="1"/>
  <c r="D30" i="1"/>
  <c r="D27" i="1"/>
  <c r="D28" i="1"/>
  <c r="D26" i="1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<sst xmlns="http://schemas.openxmlformats.org/spreadsheetml/2006/main" count="129" uniqueCount="92">
  <si>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</si>
  <si>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</si>
  <si>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</si>
  <si>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</si>
  <si>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</si>
  <si>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</si>
  <si>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</si>
  <si>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</si>
  <si>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</si>
  <si>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</si>
  <si>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</si>
  <si>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</si>
  <si>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</si>
  <si>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</si>
  <si>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</si>
  <si>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</si>
  <si>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</si>
  <si>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</si>
  <si>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</si>
  <si>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</si>
  <si>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</si>
  <si>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</si>
  <si>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</si>
  <si>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</si>
  <si>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</si>
  <si>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</si>
  <si>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</si>
  <si>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</si>
  <si>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</si>
  <si>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</si>
  <si>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</si>
  <si>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</si>
  <si>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</si>
  <si>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</si>
  <si>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</si>
  <si>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</si>
  <si>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</si>
  <si>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</si>
  <si>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</si>
  <si>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</si>
  <si>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</si>
  <si>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</si>
  <si>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</si>
  <si>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</si>
  <si>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</si>
  <si>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</si>
  <si>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</si>
  <si>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</si>
  <si>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</si>
  <si>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</si>
  <si>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</si>
  <si>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</si>
  <si>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</si>
  <si>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</si>
  <si>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</si>
  <si>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</si>
  <si>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</si>
  <si>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</si>
  <si>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</si>
  <si>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</si>
  <si>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</si>
  <si>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</si>
  <si>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</si>
  <si>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</si>
  <si>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</si>
  <si>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</si>
  <si>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</si>
  <si>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</si>
  <si>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</si>
  <si>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</si>
  <si>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</si>
  <si>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</si>
  <si>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</si>
  <si>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</si>
  <si>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</si>
  <si>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</si>
  <si>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</si>
  <si>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</si>
  <si>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</si>
  <si>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</si>
  <si>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</si>
  <si>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</si>
  <si>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</si>
  <si>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</si>
  <si>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</si>
  <si>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</si>
  <si>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</si>
  <si>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</si>
  <si>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</si>
  <si>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October
 2019</t>
  </si>
  <si>
    <t>As of 
September
2019</t>
  </si>
  <si>
    <t>As of 
August 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</si>
</sst>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164" fontId="4" fillId="0" borderId="0" xfId="0" applyNumberFormat="1" applyFont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weleae/LOCALS~1/Temp/c.program%20files.lotus.notes.data/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F28" sqref="F28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89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31291</v>
      </c>
      <c r="C7" s="241">
        <v>30925</v>
      </c>
      <c r="D7" s="232">
        <f>(B7-C7)</f>
        <v>366</v>
      </c>
      <c r="E7" s="233">
        <f>(B7-C7)/C7</f>
        <v>1.1835084882780922E-2</v>
      </c>
      <c r="F7" s="234"/>
      <c r="I7" s="122"/>
      <c r="K7" s="121"/>
    </row>
    <row r="8" spans="1:240" ht="16.5" customHeight="1" thickBot="1">
      <c r="A8" s="49" t="s">
        <v>67</v>
      </c>
      <c r="B8" s="242">
        <v>74572</v>
      </c>
      <c r="C8" s="242">
        <v>73573</v>
      </c>
      <c r="D8" s="235">
        <f>(B8-C8)</f>
        <v>999</v>
      </c>
      <c r="E8" s="236">
        <f>(B8-C8)/C8</f>
        <v>1.3578350753673222E-2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89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19240</v>
      </c>
      <c r="C14" s="241">
        <v>19119</v>
      </c>
      <c r="D14" s="177">
        <f>(B14-C14)</f>
        <v>121</v>
      </c>
      <c r="E14" s="83">
        <f>(B14-C14)/C14</f>
        <v>6.3287828861342118E-3</v>
      </c>
      <c r="F14" s="84"/>
    </row>
    <row r="15" spans="1:240" ht="16.5" customHeight="1" thickBot="1">
      <c r="A15" s="49" t="s">
        <v>67</v>
      </c>
      <c r="B15" s="242">
        <v>19380</v>
      </c>
      <c r="C15" s="242">
        <v>19266</v>
      </c>
      <c r="D15" s="178">
        <f>(B15-C15)</f>
        <v>114</v>
      </c>
      <c r="E15" s="50">
        <f>(B15-C15)/C15</f>
        <v>5.9171597633136093E-3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90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190777</v>
      </c>
      <c r="C21" s="243">
        <v>191023</v>
      </c>
      <c r="D21" s="177">
        <f>(B21-C21)</f>
        <v>-246</v>
      </c>
      <c r="E21" s="83">
        <f>(B21-C21)/C21</f>
        <v>-1.2878030394245718E-3</v>
      </c>
      <c r="F21" s="82"/>
    </row>
    <row r="22" spans="1:6" ht="16.5" customHeight="1" thickBot="1">
      <c r="A22" s="49" t="s">
        <v>67</v>
      </c>
      <c r="B22" s="244">
        <v>190777</v>
      </c>
      <c r="C22" s="244">
        <v>191023</v>
      </c>
      <c r="D22" s="178">
        <f>(B22-C22)</f>
        <v>-246</v>
      </c>
      <c r="E22" s="50">
        <f>(B22-C22)/C22</f>
        <v>-1.2878030394245718E-3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91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453658</v>
      </c>
      <c r="C28" s="243">
        <v>450879</v>
      </c>
      <c r="D28" s="219">
        <f>(B28-C28)</f>
        <v>2779</v>
      </c>
      <c r="E28" s="220">
        <f>(B28-C28)/C28</f>
        <v>6.1635161540014062E-3</v>
      </c>
      <c r="F28" s="221"/>
    </row>
    <row r="29" spans="1:6" ht="16.5" customHeight="1" thickBot="1">
      <c r="A29" s="222" t="s">
        <v>67</v>
      </c>
      <c r="B29" s="244">
        <v>762684</v>
      </c>
      <c r="C29" s="244">
        <v>759398</v>
      </c>
      <c r="D29" s="223">
        <f>(B29-C29)</f>
        <v>3286</v>
      </c>
      <c r="E29" s="224">
        <f>(B29-C29)/C29</f>
        <v>4.3271117385086611E-3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November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A50" sqref="A50:H50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67" t="s">
        <v>8</v>
      </c>
      <c r="C3" s="267"/>
      <c r="D3" s="268"/>
      <c r="E3" s="266"/>
      <c r="F3" s="266"/>
      <c r="G3" s="266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.5" thickTop="1">
      <c r="A14" s="189"/>
      <c r="B14" s="261"/>
      <c r="C14" s="262"/>
      <c r="D14" s="263"/>
    </row>
    <row r="15" spans="1:10">
      <c r="A15" s="185" t="s">
        <v>32</v>
      </c>
      <c r="B15" s="264" t="s">
        <v>70</v>
      </c>
      <c r="C15" s="265"/>
      <c r="D15" s="265"/>
    </row>
    <row r="16" spans="1:10">
      <c r="A16" s="1" t="s">
        <v>0</v>
      </c>
      <c r="B16" s="274">
        <v>303.7</v>
      </c>
      <c r="C16" s="275"/>
      <c r="D16" s="265"/>
    </row>
    <row r="17" spans="1:10">
      <c r="A17" s="190" t="s">
        <v>1</v>
      </c>
      <c r="B17" s="274">
        <v>395.1</v>
      </c>
      <c r="C17" s="275"/>
      <c r="D17" s="265"/>
    </row>
    <row r="18" spans="1:10">
      <c r="A18" s="190" t="s">
        <v>2</v>
      </c>
      <c r="B18" s="274">
        <v>486.6</v>
      </c>
      <c r="C18" s="275"/>
      <c r="D18" s="265"/>
    </row>
    <row r="19" spans="1:10">
      <c r="A19" s="190" t="s">
        <v>3</v>
      </c>
      <c r="B19" s="274">
        <v>578.20000000000005</v>
      </c>
      <c r="C19" s="275"/>
      <c r="D19" s="265"/>
    </row>
    <row r="20" spans="1:10">
      <c r="A20" s="191" t="s">
        <v>68</v>
      </c>
      <c r="B20" s="274">
        <v>91.6</v>
      </c>
      <c r="C20" s="275"/>
      <c r="D20" s="265"/>
    </row>
    <row r="21" spans="1:10" ht="15.75" customHeight="1" thickBot="1">
      <c r="A21" s="254" t="s">
        <v>86</v>
      </c>
      <c r="B21" s="255"/>
      <c r="C21" s="272">
        <v>316.23</v>
      </c>
      <c r="D21" s="273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f>E26+G26</f>
        <v>899.81999999999994</v>
      </c>
      <c r="E26" s="200">
        <v>771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f t="shared" ref="D27:D28" si="1">E27+G27</f>
        <v>810.26</v>
      </c>
      <c r="E27" s="202">
        <v>771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f t="shared" si="1"/>
        <v>618.36</v>
      </c>
      <c r="E28" s="202">
        <v>514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f>E30+G30</f>
        <v>885.39</v>
      </c>
      <c r="E30" s="200">
        <v>771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f t="shared" ref="D31:D32" si="2">E31+G31</f>
        <v>801.4</v>
      </c>
      <c r="E31" s="202">
        <v>771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f t="shared" si="2"/>
        <v>601.58000000000004</v>
      </c>
      <c r="E32" s="206">
        <v>514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69"/>
      <c r="F35" s="270"/>
      <c r="G35" s="270"/>
      <c r="H35" s="271"/>
    </row>
    <row r="36" spans="1:13" ht="26.25" customHeight="1">
      <c r="A36" s="145"/>
      <c r="B36" s="197" t="s">
        <v>74</v>
      </c>
      <c r="C36" s="216"/>
      <c r="D36" s="217" t="s">
        <v>76</v>
      </c>
      <c r="E36" s="279" t="s">
        <v>54</v>
      </c>
      <c r="F36" s="279"/>
      <c r="G36" s="279"/>
      <c r="H36" s="280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79"/>
      <c r="F37" s="279"/>
      <c r="G37" s="279"/>
      <c r="H37" s="280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76">
        <v>194</v>
      </c>
      <c r="F38" s="276"/>
      <c r="G38" s="276"/>
      <c r="H38" s="277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78">
        <v>355</v>
      </c>
      <c r="F39" s="276"/>
      <c r="G39" s="276"/>
      <c r="H39" s="277"/>
    </row>
    <row r="40" spans="1:13">
      <c r="A40" s="147" t="s">
        <v>2</v>
      </c>
      <c r="B40" s="209">
        <v>2311</v>
      </c>
      <c r="C40" s="211"/>
      <c r="D40" s="198">
        <v>1778</v>
      </c>
      <c r="E40" s="278">
        <v>509</v>
      </c>
      <c r="F40" s="276"/>
      <c r="G40" s="276"/>
      <c r="H40" s="277"/>
    </row>
    <row r="41" spans="1:13">
      <c r="A41" s="147" t="s">
        <v>3</v>
      </c>
      <c r="B41" s="209">
        <v>2790</v>
      </c>
      <c r="C41" s="211"/>
      <c r="D41" s="198">
        <v>2146</v>
      </c>
      <c r="E41" s="278">
        <v>646</v>
      </c>
      <c r="F41" s="276"/>
      <c r="G41" s="276"/>
      <c r="H41" s="277"/>
    </row>
    <row r="42" spans="1:13">
      <c r="A42" s="147" t="s">
        <v>16</v>
      </c>
      <c r="B42" s="209">
        <v>3269</v>
      </c>
      <c r="C42" s="211"/>
      <c r="D42" s="198">
        <v>2515</v>
      </c>
      <c r="E42" s="278">
        <v>768</v>
      </c>
      <c r="F42" s="276"/>
      <c r="G42" s="276"/>
      <c r="H42" s="277"/>
    </row>
    <row r="43" spans="1:13">
      <c r="A43" s="147" t="s">
        <v>17</v>
      </c>
      <c r="B43" s="209">
        <v>3748</v>
      </c>
      <c r="C43" s="211"/>
      <c r="D43" s="198">
        <v>2883</v>
      </c>
      <c r="E43" s="278">
        <v>921</v>
      </c>
      <c r="F43" s="276"/>
      <c r="G43" s="276"/>
      <c r="H43" s="277"/>
    </row>
    <row r="44" spans="1:13">
      <c r="A44" s="147">
        <v>7</v>
      </c>
      <c r="B44" s="209">
        <v>4227</v>
      </c>
      <c r="C44" s="211"/>
      <c r="D44" s="198">
        <v>3251</v>
      </c>
      <c r="E44" s="276">
        <v>1018</v>
      </c>
      <c r="F44" s="276"/>
      <c r="G44" s="276"/>
      <c r="H44" s="277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76">
        <v>1164</v>
      </c>
      <c r="F45" s="276"/>
      <c r="G45" s="276"/>
      <c r="H45" s="277"/>
      <c r="M45" s="198"/>
    </row>
    <row r="46" spans="1:13" ht="13.5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82" t="s">
        <v>87</v>
      </c>
      <c r="B49" s="282"/>
      <c r="C49" s="282"/>
      <c r="D49" s="282"/>
      <c r="E49" s="282"/>
      <c r="F49" s="282"/>
      <c r="G49" s="282"/>
      <c r="H49" s="282"/>
    </row>
    <row r="50" spans="1:13" s="107" customFormat="1" ht="30" customHeight="1">
      <c r="A50" s="282" t="s">
        <v>88</v>
      </c>
      <c r="B50" s="282"/>
      <c r="C50" s="282"/>
      <c r="D50" s="282"/>
      <c r="E50" s="282"/>
      <c r="F50" s="282"/>
      <c r="G50" s="282"/>
      <c r="H50" s="282"/>
    </row>
    <row r="51" spans="1:13" ht="13.5" customHeight="1">
      <c r="A51" s="281"/>
      <c r="B51" s="281"/>
      <c r="C51" s="281"/>
      <c r="D51" s="281"/>
      <c r="E51" s="281"/>
      <c r="F51" s="281"/>
      <c r="G51" s="281"/>
      <c r="H51" s="281"/>
    </row>
    <row r="52" spans="1:13">
      <c r="A52" s="281"/>
      <c r="B52" s="281"/>
      <c r="C52" s="281"/>
      <c r="D52" s="281"/>
      <c r="E52" s="281"/>
      <c r="F52" s="281"/>
      <c r="G52" s="281"/>
      <c r="H52" s="28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November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topLeftCell="A35" zoomScaleNormal="100" workbookViewId="0">
      <selection activeCell="I5" sqref="I5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82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v>204455227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v>6500000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14107166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531370642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682437192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November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2019-11-05T14:39:23Z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