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52" windowHeight="10248"/>
  </bookViews>
  <sheets>
    <sheet name="2017 " sheetId="17" r:id="rId1"/>
  </sheets>
  <calcPr calcId="162913"/>
</workbook>
</file>

<file path=xl/calcChain.xml><?xml version="1.0" encoding="utf-8"?>
<calcChain xmlns="http://schemas.openxmlformats.org/spreadsheetml/2006/main">
  <c r="U44" i="17" l="1"/>
  <c r="T44" i="17"/>
  <c r="U37" i="17" l="1"/>
  <c r="T37" i="17"/>
  <c r="U41" i="17" l="1"/>
  <c r="U39" i="17"/>
  <c r="U38" i="17"/>
  <c r="S14" i="17"/>
  <c r="S13" i="17"/>
  <c r="T41" i="17" l="1"/>
  <c r="T38" i="17"/>
  <c r="R14" i="17"/>
  <c r="R13" i="17"/>
  <c r="T39" i="17"/>
  <c r="Q45" i="17" l="1"/>
  <c r="P45" i="17"/>
  <c r="N45" i="17"/>
  <c r="M45" i="17"/>
  <c r="L45" i="17"/>
  <c r="K45" i="17"/>
  <c r="J45" i="17"/>
  <c r="I45" i="17"/>
  <c r="H45" i="17"/>
  <c r="E45" i="17"/>
  <c r="D45" i="17"/>
  <c r="B45" i="17"/>
  <c r="O45" i="17"/>
  <c r="C45" i="17"/>
  <c r="F45" i="17" l="1"/>
  <c r="T45" i="17"/>
  <c r="U45" i="17"/>
  <c r="R45" i="17"/>
  <c r="S45" i="17"/>
  <c r="G45" i="17"/>
</calcChain>
</file>

<file path=xl/sharedStrings.xml><?xml version="1.0" encoding="utf-8"?>
<sst xmlns="http://schemas.openxmlformats.org/spreadsheetml/2006/main" count="94" uniqueCount="71">
  <si>
    <t>Commercial</t>
  </si>
  <si>
    <t>All Other</t>
  </si>
  <si>
    <t>Total</t>
  </si>
  <si>
    <t>Oncology</t>
  </si>
  <si>
    <t>Burns</t>
  </si>
  <si>
    <t>Cardiology Total</t>
  </si>
  <si>
    <t>Invasive</t>
  </si>
  <si>
    <t>Medical</t>
  </si>
  <si>
    <t>Dental</t>
  </si>
  <si>
    <t>Dermatology</t>
  </si>
  <si>
    <t>Endocinology</t>
  </si>
  <si>
    <t>Gastroenterology</t>
  </si>
  <si>
    <t>General Medicine</t>
  </si>
  <si>
    <t>General Surgery</t>
  </si>
  <si>
    <t>Gynecology</t>
  </si>
  <si>
    <t>Hematology</t>
  </si>
  <si>
    <t>Infectious Disease</t>
  </si>
  <si>
    <t>Neonatology</t>
  </si>
  <si>
    <t>Nephrology</t>
  </si>
  <si>
    <t>Neurology</t>
  </si>
  <si>
    <t>Neurosurgery</t>
  </si>
  <si>
    <t>Normal Newborns</t>
  </si>
  <si>
    <t>Obstetrics</t>
  </si>
  <si>
    <t>Ophthalmology</t>
  </si>
  <si>
    <t>Orthopedics</t>
  </si>
  <si>
    <t>Otolaryngology</t>
  </si>
  <si>
    <t>Psychiatry</t>
  </si>
  <si>
    <t>Pulmonary</t>
  </si>
  <si>
    <t>Rehab</t>
  </si>
  <si>
    <t>Rheumatology</t>
  </si>
  <si>
    <t>Transplant Surgery</t>
  </si>
  <si>
    <t>Trauma</t>
  </si>
  <si>
    <t>Urology</t>
  </si>
  <si>
    <t>Vascular Surgery</t>
  </si>
  <si>
    <t>Other Inpatient</t>
  </si>
  <si>
    <t>Imaging</t>
  </si>
  <si>
    <t>Other Treatments</t>
  </si>
  <si>
    <t>Laboratory</t>
  </si>
  <si>
    <t>Ambulatory Surgery</t>
  </si>
  <si>
    <t>Therapies</t>
  </si>
  <si>
    <t>Observation</t>
  </si>
  <si>
    <t>Other Outpatient</t>
  </si>
  <si>
    <t>Service Category</t>
  </si>
  <si>
    <t>GRAND TOTAL</t>
  </si>
  <si>
    <t>Cardiac Surgery</t>
  </si>
  <si>
    <t>Office Visits</t>
  </si>
  <si>
    <t>Inpatient Revenue ($)</t>
  </si>
  <si>
    <t>Inpatient Margin ($)</t>
  </si>
  <si>
    <t>Outpatient Revenue ($)</t>
  </si>
  <si>
    <t>Outpatient Margin ($)</t>
  </si>
  <si>
    <t xml:space="preserve">Inpatient Revenue ($) </t>
  </si>
  <si>
    <t>Inpatient  Margin ($)</t>
  </si>
  <si>
    <t>Medicare</t>
  </si>
  <si>
    <t>Medicaid</t>
  </si>
  <si>
    <t>MAT CHILD HEALTH P&amp;L - MATERNITY</t>
  </si>
  <si>
    <t>MAT CHILD HEALTH P&amp;L - PEDIATRICS</t>
  </si>
  <si>
    <t>MAT CHILD HEALTH P&amp;L - SCN</t>
  </si>
  <si>
    <t>PSYCH P&amp;L</t>
  </si>
  <si>
    <t>WESTFORD P&amp;L - LAB/XRAY, LAB; CONCORD LAB</t>
  </si>
  <si>
    <t>IP MS P&amp;L: CRITICAL CARE, MEDICAL, HOSPITALISTS; ENDOSCOPY P&amp;L; TCU P&amp;L</t>
  </si>
  <si>
    <t>OBSERVATION P&amp;L</t>
  </si>
  <si>
    <t>IP MS P&amp;L: SURGICAL; SURGICAL WEIGHT LOSS P&amp;L</t>
  </si>
  <si>
    <t>NAKA P&amp;L; WOUND CARE P&amp;L</t>
  </si>
  <si>
    <t>WESTFORD P&amp;L - PT/OT; CONCORD REHAB P&amp;L; CARDIAC REHAB P&amp;L</t>
  </si>
  <si>
    <t>CONCORD IMAG P&amp;L; WESTFORD P&amp;L - IMAGING; RADIATION ONCOLOGY P&amp;L</t>
  </si>
  <si>
    <t>OUTPATIENT SURGERY P&amp;L</t>
  </si>
  <si>
    <t>EPA</t>
  </si>
  <si>
    <t>SERVICE LINE P&amp;Ls</t>
  </si>
  <si>
    <t>RADIATION ONCOLOGY JV IN OTHER OPERATING REVENUE</t>
  </si>
  <si>
    <t xml:space="preserve"> </t>
  </si>
  <si>
    <t>EMERGENCY DEPT, OFFSITES P&amp;L (less Westford); WESTFORD P&amp;L - DIETARY; SLEEP LAB P&amp;L; ANTI COAG P&amp;L; HOME CARE P&amp;L, OTHER OPERATING REVENUE/NET ASSETS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</si>
</sst>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0" fillId="0" borderId="0" xfId="1" applyNumberFormat="1" applyFont="1"/>
    <xf numFmtId="164" fontId="1" fillId="2" borderId="1" xfId="1" applyNumberFormat="1" applyFont="1" applyFill="1" applyBorder="1" applyAlignment="1">
      <alignment horizontal="center" wrapText="1"/>
    </xf>
    <xf numFmtId="164" fontId="1" fillId="3" borderId="5" xfId="1" applyNumberFormat="1" applyFont="1" applyFill="1" applyBorder="1" applyAlignment="1">
      <alignment horizontal="center" wrapText="1"/>
    </xf>
    <xf numFmtId="164" fontId="1" fillId="3" borderId="1" xfId="1" applyNumberFormat="1" applyFont="1" applyFill="1" applyBorder="1" applyAlignment="1">
      <alignment horizontal="center" wrapText="1"/>
    </xf>
    <xf numFmtId="164" fontId="1" fillId="2" borderId="5" xfId="1" applyNumberFormat="1" applyFont="1" applyFill="1" applyBorder="1" applyAlignment="1">
      <alignment horizontal="center" wrapText="1"/>
    </xf>
    <xf numFmtId="164" fontId="0" fillId="2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 applyAlignment="1">
      <alignment wrapText="1"/>
    </xf>
    <xf numFmtId="164" fontId="0" fillId="2" borderId="1" xfId="1" applyNumberFormat="1" applyFont="1" applyFill="1" applyBorder="1" applyAlignment="1">
      <alignment horizontal="left" wrapText="1" indent="1"/>
    </xf>
    <xf numFmtId="164" fontId="0" fillId="4" borderId="1" xfId="1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/>
    <xf numFmtId="164" fontId="0" fillId="0" borderId="0" xfId="1" applyNumberFormat="1" applyFont="1" applyAlignment="1">
      <alignment wrapText="1"/>
    </xf>
    <xf numFmtId="164" fontId="0" fillId="2" borderId="0" xfId="1" applyNumberFormat="1" applyFont="1" applyFill="1" applyAlignment="1">
      <alignment wrapText="1"/>
    </xf>
    <xf numFmtId="164" fontId="0" fillId="3" borderId="0" xfId="1" applyNumberFormat="1" applyFont="1" applyFill="1" applyAlignment="1">
      <alignment wrapText="1"/>
    </xf>
    <xf numFmtId="164" fontId="1" fillId="3" borderId="1" xfId="1" applyNumberFormat="1" applyFont="1" applyFill="1" applyBorder="1" applyAlignment="1">
      <alignment wrapText="1"/>
    </xf>
    <xf numFmtId="0" fontId="1" fillId="0" borderId="0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 inden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wrapText="1"/>
    </xf>
    <xf numFmtId="165" fontId="4" fillId="0" borderId="0" xfId="2" applyNumberFormat="1" applyFont="1" applyFill="1" applyBorder="1"/>
    <xf numFmtId="0" fontId="4" fillId="0" borderId="0" xfId="0" applyFont="1" applyAlignment="1">
      <alignment wrapText="1"/>
    </xf>
    <xf numFmtId="164" fontId="1" fillId="2" borderId="1" xfId="1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 wrapText="1"/>
    </xf>
    <xf numFmtId="164" fontId="1" fillId="2" borderId="4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4" fontId="1" fillId="3" borderId="1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3"/>
  <sheetViews>
    <sheetView tabSelected="1" zoomScale="90" zoomScaleNormal="90" workbookViewId="0">
      <pane xSplit="1" ySplit="3" topLeftCell="O31" activePane="bottomRight" state="frozen"/>
      <selection pane="topRight" activeCell="B1" sqref="B1"/>
      <selection pane="bottomLeft" activeCell="A4" sqref="A4"/>
      <selection pane="bottomRight" activeCell="R48" sqref="R48"/>
    </sheetView>
  </sheetViews>
  <sheetFormatPr defaultRowHeight="14.4" x14ac:dyDescent="0.3"/>
  <cols>
    <col min="1" max="1" width="21.6640625" style="24" bestFit="1" customWidth="1"/>
    <col min="2" max="2" width="13" style="16" customWidth="1"/>
    <col min="3" max="3" width="13" style="17" customWidth="1"/>
    <col min="4" max="4" width="13.88671875" style="17" customWidth="1"/>
    <col min="5" max="5" width="13" style="17" customWidth="1"/>
    <col min="6" max="9" width="13" style="18" customWidth="1"/>
    <col min="10" max="10" width="11.88671875" style="18" customWidth="1"/>
    <col min="11" max="12" width="11.88671875" style="17" customWidth="1"/>
    <col min="13" max="13" width="11.44140625" style="17" customWidth="1"/>
    <col min="14" max="14" width="11.88671875" style="18" customWidth="1"/>
    <col min="15" max="15" width="11.44140625" style="18" customWidth="1"/>
    <col min="16" max="17" width="11.88671875" style="18" customWidth="1"/>
    <col min="18" max="18" width="13" style="4" bestFit="1" customWidth="1"/>
    <col min="19" max="19" width="13.88671875" style="4" bestFit="1" customWidth="1"/>
    <col min="20" max="20" width="14.109375" style="4" bestFit="1" customWidth="1"/>
    <col min="21" max="21" width="13" style="4" bestFit="1" customWidth="1"/>
    <col min="22" max="22" width="2.109375" customWidth="1"/>
    <col min="23" max="23" width="77.88671875" style="25" hidden="1" customWidth="1"/>
  </cols>
  <sheetData>
    <row r="1" spans="1:23" ht="18.75" x14ac:dyDescent="0.3">
      <c r="A1" s="33">
        <v>2017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3" ht="15" customHeight="1" x14ac:dyDescent="0.3">
      <c r="A2" s="34" t="s">
        <v>42</v>
      </c>
      <c r="B2" s="35" t="s">
        <v>0</v>
      </c>
      <c r="C2" s="36"/>
      <c r="D2" s="36"/>
      <c r="E2" s="37"/>
      <c r="F2" s="38" t="s">
        <v>52</v>
      </c>
      <c r="G2" s="38"/>
      <c r="H2" s="38"/>
      <c r="I2" s="38"/>
      <c r="J2" s="32" t="s">
        <v>53</v>
      </c>
      <c r="K2" s="32"/>
      <c r="L2" s="32"/>
      <c r="M2" s="32"/>
      <c r="N2" s="38" t="s">
        <v>1</v>
      </c>
      <c r="O2" s="38"/>
      <c r="P2" s="38"/>
      <c r="Q2" s="38"/>
      <c r="R2" s="32" t="s">
        <v>2</v>
      </c>
      <c r="S2" s="32"/>
      <c r="T2" s="32"/>
      <c r="U2" s="32"/>
    </row>
    <row r="3" spans="1:23" ht="33.75" customHeight="1" x14ac:dyDescent="0.3">
      <c r="A3" s="34"/>
      <c r="B3" s="5" t="s">
        <v>46</v>
      </c>
      <c r="C3" s="5" t="s">
        <v>47</v>
      </c>
      <c r="D3" s="5" t="s">
        <v>48</v>
      </c>
      <c r="E3" s="5" t="s">
        <v>49</v>
      </c>
      <c r="F3" s="6" t="s">
        <v>46</v>
      </c>
      <c r="G3" s="7" t="s">
        <v>47</v>
      </c>
      <c r="H3" s="7" t="s">
        <v>48</v>
      </c>
      <c r="I3" s="7" t="s">
        <v>49</v>
      </c>
      <c r="J3" s="8" t="s">
        <v>46</v>
      </c>
      <c r="K3" s="5" t="s">
        <v>47</v>
      </c>
      <c r="L3" s="5" t="s">
        <v>48</v>
      </c>
      <c r="M3" s="5" t="s">
        <v>49</v>
      </c>
      <c r="N3" s="7" t="s">
        <v>50</v>
      </c>
      <c r="O3" s="7" t="s">
        <v>51</v>
      </c>
      <c r="P3" s="6" t="s">
        <v>48</v>
      </c>
      <c r="Q3" s="7" t="s">
        <v>49</v>
      </c>
      <c r="R3" s="8" t="s">
        <v>46</v>
      </c>
      <c r="S3" s="5" t="s">
        <v>47</v>
      </c>
      <c r="T3" s="5" t="s">
        <v>48</v>
      </c>
      <c r="U3" s="5" t="s">
        <v>49</v>
      </c>
      <c r="W3" s="28" t="s">
        <v>67</v>
      </c>
    </row>
    <row r="4" spans="1:23" ht="15" x14ac:dyDescent="0.25">
      <c r="A4" s="21" t="s">
        <v>4</v>
      </c>
      <c r="B4" s="9"/>
      <c r="C4" s="9"/>
      <c r="D4" s="9"/>
      <c r="E4" s="9"/>
      <c r="F4" s="10"/>
      <c r="G4" s="10"/>
      <c r="H4" s="10"/>
      <c r="I4" s="10"/>
      <c r="J4" s="9"/>
      <c r="K4" s="9"/>
      <c r="L4" s="9"/>
      <c r="M4" s="9"/>
      <c r="N4" s="10"/>
      <c r="O4" s="10"/>
      <c r="P4" s="10"/>
      <c r="Q4" s="10"/>
      <c r="R4" s="9"/>
      <c r="S4" s="9"/>
      <c r="T4" s="9"/>
      <c r="U4" s="9"/>
    </row>
    <row r="5" spans="1:23" ht="15" x14ac:dyDescent="0.25">
      <c r="A5" s="21" t="s">
        <v>5</v>
      </c>
      <c r="B5" s="9"/>
      <c r="C5" s="9"/>
      <c r="D5" s="9"/>
      <c r="E5" s="9"/>
      <c r="F5" s="10"/>
      <c r="G5" s="10"/>
      <c r="H5" s="10"/>
      <c r="I5" s="10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</row>
    <row r="6" spans="1:23" ht="15" x14ac:dyDescent="0.25">
      <c r="A6" s="22" t="s">
        <v>6</v>
      </c>
      <c r="B6" s="11"/>
      <c r="C6" s="9"/>
      <c r="D6" s="9"/>
      <c r="E6" s="9"/>
      <c r="F6" s="10"/>
      <c r="G6" s="10"/>
      <c r="H6" s="10"/>
      <c r="I6" s="10"/>
      <c r="J6" s="9"/>
      <c r="K6" s="9"/>
      <c r="L6" s="9"/>
      <c r="M6" s="9"/>
      <c r="N6" s="10"/>
      <c r="O6" s="10"/>
      <c r="P6" s="10"/>
      <c r="Q6" s="10"/>
      <c r="R6" s="9"/>
      <c r="S6" s="9"/>
      <c r="T6" s="9"/>
      <c r="U6" s="9"/>
    </row>
    <row r="7" spans="1:23" ht="15" x14ac:dyDescent="0.25">
      <c r="A7" s="22" t="s">
        <v>7</v>
      </c>
      <c r="B7" s="11"/>
      <c r="C7" s="9"/>
      <c r="D7" s="9"/>
      <c r="E7" s="9"/>
      <c r="F7" s="10"/>
      <c r="G7" s="10"/>
      <c r="H7" s="10"/>
      <c r="I7" s="10"/>
      <c r="J7" s="9"/>
      <c r="K7" s="9"/>
      <c r="L7" s="9"/>
      <c r="M7" s="9"/>
      <c r="N7" s="10"/>
      <c r="O7" s="10"/>
      <c r="P7" s="10"/>
      <c r="Q7" s="10"/>
      <c r="R7" s="9"/>
      <c r="S7" s="9"/>
      <c r="T7" s="9"/>
      <c r="U7" s="9"/>
    </row>
    <row r="8" spans="1:23" ht="15" x14ac:dyDescent="0.25">
      <c r="A8" s="23" t="s">
        <v>44</v>
      </c>
      <c r="B8" s="11"/>
      <c r="C8" s="9"/>
      <c r="D8" s="9"/>
      <c r="E8" s="9"/>
      <c r="F8" s="10"/>
      <c r="G8" s="10"/>
      <c r="H8" s="10"/>
      <c r="I8" s="10"/>
      <c r="J8" s="9"/>
      <c r="K8" s="9"/>
      <c r="L8" s="9"/>
      <c r="M8" s="9"/>
      <c r="N8" s="10"/>
      <c r="O8" s="10"/>
      <c r="P8" s="10"/>
      <c r="Q8" s="10"/>
      <c r="R8" s="9"/>
      <c r="S8" s="9"/>
      <c r="T8" s="9"/>
      <c r="U8" s="9"/>
    </row>
    <row r="9" spans="1:23" ht="15" x14ac:dyDescent="0.25">
      <c r="A9" s="21" t="s">
        <v>8</v>
      </c>
      <c r="B9" s="9"/>
      <c r="C9" s="9"/>
      <c r="D9" s="9"/>
      <c r="E9" s="9"/>
      <c r="F9" s="10"/>
      <c r="G9" s="10"/>
      <c r="H9" s="10"/>
      <c r="I9" s="10"/>
      <c r="J9" s="9"/>
      <c r="K9" s="9"/>
      <c r="L9" s="9"/>
      <c r="M9" s="9"/>
      <c r="N9" s="10"/>
      <c r="O9" s="10"/>
      <c r="P9" s="10"/>
      <c r="Q9" s="10"/>
      <c r="R9" s="9"/>
      <c r="S9" s="9"/>
      <c r="T9" s="9"/>
      <c r="U9" s="9"/>
    </row>
    <row r="10" spans="1:23" ht="15" x14ac:dyDescent="0.25">
      <c r="A10" s="21" t="s">
        <v>9</v>
      </c>
      <c r="B10" s="9"/>
      <c r="C10" s="9"/>
      <c r="D10" s="9"/>
      <c r="E10" s="9"/>
      <c r="F10" s="10"/>
      <c r="G10" s="10"/>
      <c r="H10" s="10"/>
      <c r="I10" s="10"/>
      <c r="J10" s="9"/>
      <c r="K10" s="9"/>
      <c r="L10" s="9"/>
      <c r="M10" s="9"/>
      <c r="N10" s="10"/>
      <c r="O10" s="10"/>
      <c r="P10" s="10"/>
      <c r="Q10" s="10"/>
      <c r="R10" s="9"/>
      <c r="S10" s="9"/>
      <c r="T10" s="9"/>
      <c r="U10" s="9"/>
    </row>
    <row r="11" spans="1:23" ht="15" x14ac:dyDescent="0.25">
      <c r="A11" s="21" t="s">
        <v>10</v>
      </c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10"/>
      <c r="O11" s="10"/>
      <c r="P11" s="10"/>
      <c r="Q11" s="10"/>
      <c r="R11" s="9"/>
      <c r="S11" s="9"/>
      <c r="T11" s="9"/>
      <c r="U11" s="9"/>
    </row>
    <row r="12" spans="1:23" ht="15" x14ac:dyDescent="0.25">
      <c r="A12" s="21" t="s">
        <v>11</v>
      </c>
      <c r="B12" s="9"/>
      <c r="C12" s="9"/>
      <c r="D12" s="9"/>
      <c r="E12" s="9"/>
      <c r="F12" s="10"/>
      <c r="G12" s="10"/>
      <c r="H12" s="10"/>
      <c r="I12" s="10"/>
      <c r="J12" s="9"/>
      <c r="K12" s="9"/>
      <c r="L12" s="9"/>
      <c r="M12" s="9"/>
      <c r="N12" s="10"/>
      <c r="O12" s="10"/>
      <c r="P12" s="10"/>
      <c r="Q12" s="10"/>
      <c r="R12" s="9"/>
      <c r="S12" s="9"/>
      <c r="T12" s="9"/>
      <c r="U12" s="9"/>
    </row>
    <row r="13" spans="1:23" ht="15" x14ac:dyDescent="0.25">
      <c r="A13" s="21" t="s">
        <v>12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10"/>
      <c r="O13" s="10"/>
      <c r="P13" s="10"/>
      <c r="Q13" s="10"/>
      <c r="R13" s="29">
        <f>1893332+31724168+2007110+5803811+3426952</f>
        <v>44855373</v>
      </c>
      <c r="S13" s="29">
        <f>-602167-1668648-2893333+563903-3443843</f>
        <v>-8044088</v>
      </c>
      <c r="T13" s="9"/>
      <c r="U13" s="9"/>
      <c r="W13" s="25" t="s">
        <v>59</v>
      </c>
    </row>
    <row r="14" spans="1:23" ht="15" x14ac:dyDescent="0.25">
      <c r="A14" s="21" t="s">
        <v>13</v>
      </c>
      <c r="B14" s="9"/>
      <c r="C14" s="9"/>
      <c r="D14" s="9"/>
      <c r="E14" s="9"/>
      <c r="F14" s="10"/>
      <c r="G14" s="10"/>
      <c r="H14" s="10"/>
      <c r="I14" s="10"/>
      <c r="J14" s="9"/>
      <c r="K14" s="9"/>
      <c r="L14" s="9"/>
      <c r="M14" s="9"/>
      <c r="N14" s="10"/>
      <c r="O14" s="10"/>
      <c r="P14" s="10"/>
      <c r="Q14" s="10"/>
      <c r="R14" s="29">
        <f>16469965+8680200</f>
        <v>25150165</v>
      </c>
      <c r="S14" s="29">
        <f>-135835-2202943</f>
        <v>-2338778</v>
      </c>
      <c r="T14" s="9"/>
      <c r="U14" s="9"/>
      <c r="W14" s="25" t="s">
        <v>61</v>
      </c>
    </row>
    <row r="15" spans="1:23" ht="15" x14ac:dyDescent="0.25">
      <c r="A15" s="21" t="s">
        <v>14</v>
      </c>
      <c r="B15" s="9"/>
      <c r="C15" s="9"/>
      <c r="D15" s="9"/>
      <c r="E15" s="9"/>
      <c r="F15" s="10"/>
      <c r="G15" s="10"/>
      <c r="H15" s="10"/>
      <c r="I15" s="10"/>
      <c r="J15" s="9"/>
      <c r="K15" s="9"/>
      <c r="L15" s="9"/>
      <c r="M15" s="9"/>
      <c r="N15" s="10"/>
      <c r="O15" s="10"/>
      <c r="P15" s="10"/>
      <c r="Q15" s="10"/>
      <c r="R15" s="29"/>
      <c r="S15" s="29"/>
      <c r="T15" s="9"/>
      <c r="U15" s="9"/>
    </row>
    <row r="16" spans="1:23" ht="15" x14ac:dyDescent="0.25">
      <c r="A16" s="21" t="s">
        <v>15</v>
      </c>
      <c r="B16" s="9"/>
      <c r="C16" s="9"/>
      <c r="D16" s="9"/>
      <c r="E16" s="9"/>
      <c r="F16" s="10"/>
      <c r="G16" s="10"/>
      <c r="H16" s="10"/>
      <c r="I16" s="10"/>
      <c r="J16" s="9"/>
      <c r="K16" s="9"/>
      <c r="L16" s="9"/>
      <c r="M16" s="9"/>
      <c r="N16" s="10"/>
      <c r="O16" s="10"/>
      <c r="P16" s="10"/>
      <c r="Q16" s="10"/>
      <c r="R16" s="29"/>
      <c r="S16" s="29"/>
      <c r="T16" s="9"/>
      <c r="U16" s="9"/>
    </row>
    <row r="17" spans="1:23" ht="15" x14ac:dyDescent="0.25">
      <c r="A17" s="21" t="s">
        <v>16</v>
      </c>
      <c r="B17" s="9"/>
      <c r="C17" s="9"/>
      <c r="D17" s="9"/>
      <c r="E17" s="9"/>
      <c r="F17" s="10"/>
      <c r="G17" s="10"/>
      <c r="H17" s="10"/>
      <c r="I17" s="10"/>
      <c r="J17" s="9"/>
      <c r="K17" s="9"/>
      <c r="L17" s="9"/>
      <c r="M17" s="9"/>
      <c r="N17" s="10"/>
      <c r="O17" s="10"/>
      <c r="P17" s="10"/>
      <c r="Q17" s="10"/>
      <c r="R17" s="29"/>
      <c r="S17" s="29"/>
      <c r="T17" s="9"/>
      <c r="U17" s="9"/>
    </row>
    <row r="18" spans="1:23" ht="15" x14ac:dyDescent="0.25">
      <c r="A18" s="21" t="s">
        <v>17</v>
      </c>
      <c r="B18" s="9"/>
      <c r="C18" s="9"/>
      <c r="D18" s="9"/>
      <c r="E18" s="9"/>
      <c r="F18" s="10"/>
      <c r="G18" s="10"/>
      <c r="H18" s="10"/>
      <c r="I18" s="10"/>
      <c r="J18" s="9"/>
      <c r="K18" s="9"/>
      <c r="L18" s="9"/>
      <c r="M18" s="9"/>
      <c r="N18" s="10"/>
      <c r="O18" s="10"/>
      <c r="P18" s="10"/>
      <c r="Q18" s="10"/>
      <c r="R18" s="29">
        <v>1015595</v>
      </c>
      <c r="S18" s="29">
        <v>-720386</v>
      </c>
      <c r="T18" s="9"/>
      <c r="U18" s="9"/>
      <c r="W18" s="25" t="s">
        <v>56</v>
      </c>
    </row>
    <row r="19" spans="1:23" ht="15" x14ac:dyDescent="0.25">
      <c r="A19" s="21" t="s">
        <v>18</v>
      </c>
      <c r="B19" s="9"/>
      <c r="C19" s="9"/>
      <c r="D19" s="9"/>
      <c r="E19" s="9"/>
      <c r="F19" s="10"/>
      <c r="G19" s="10"/>
      <c r="H19" s="10"/>
      <c r="I19" s="10"/>
      <c r="J19" s="9"/>
      <c r="K19" s="9"/>
      <c r="L19" s="9"/>
      <c r="M19" s="9"/>
      <c r="N19" s="10"/>
      <c r="O19" s="10"/>
      <c r="P19" s="10"/>
      <c r="Q19" s="10"/>
      <c r="R19" s="29"/>
      <c r="S19" s="29"/>
      <c r="T19" s="9"/>
      <c r="U19" s="9"/>
    </row>
    <row r="20" spans="1:23" ht="15" x14ac:dyDescent="0.25">
      <c r="A20" s="21" t="s">
        <v>19</v>
      </c>
      <c r="B20" s="9"/>
      <c r="C20" s="9"/>
      <c r="D20" s="9"/>
      <c r="E20" s="9"/>
      <c r="F20" s="10"/>
      <c r="G20" s="10"/>
      <c r="H20" s="10"/>
      <c r="I20" s="10"/>
      <c r="J20" s="9"/>
      <c r="K20" s="9"/>
      <c r="L20" s="9"/>
      <c r="M20" s="9"/>
      <c r="N20" s="10"/>
      <c r="O20" s="10"/>
      <c r="P20" s="10"/>
      <c r="Q20" s="10"/>
      <c r="R20" s="29"/>
      <c r="S20" s="29"/>
      <c r="T20" s="9"/>
      <c r="U20" s="9"/>
    </row>
    <row r="21" spans="1:23" ht="15" x14ac:dyDescent="0.25">
      <c r="A21" s="21" t="s">
        <v>20</v>
      </c>
      <c r="B21" s="9"/>
      <c r="C21" s="9"/>
      <c r="D21" s="9"/>
      <c r="E21" s="9"/>
      <c r="F21" s="10"/>
      <c r="G21" s="10"/>
      <c r="H21" s="10"/>
      <c r="I21" s="10"/>
      <c r="J21" s="9"/>
      <c r="K21" s="9"/>
      <c r="L21" s="9"/>
      <c r="M21" s="9"/>
      <c r="N21" s="10"/>
      <c r="O21" s="10"/>
      <c r="P21" s="10"/>
      <c r="Q21" s="10"/>
      <c r="R21" s="29"/>
      <c r="S21" s="29"/>
      <c r="T21" s="9"/>
      <c r="U21" s="9"/>
    </row>
    <row r="22" spans="1:23" ht="15" x14ac:dyDescent="0.25">
      <c r="A22" s="21" t="s">
        <v>21</v>
      </c>
      <c r="B22" s="9"/>
      <c r="C22" s="9"/>
      <c r="D22" s="9"/>
      <c r="E22" s="9"/>
      <c r="F22" s="10"/>
      <c r="G22" s="10"/>
      <c r="H22" s="10"/>
      <c r="I22" s="10"/>
      <c r="J22" s="9"/>
      <c r="K22" s="9"/>
      <c r="L22" s="9"/>
      <c r="M22" s="9"/>
      <c r="N22" s="10"/>
      <c r="O22" s="10"/>
      <c r="P22" s="10"/>
      <c r="Q22" s="10"/>
      <c r="R22" s="29">
        <v>981008</v>
      </c>
      <c r="S22" s="29">
        <v>166787</v>
      </c>
      <c r="T22" s="9"/>
      <c r="U22" s="9"/>
      <c r="W22" s="25" t="s">
        <v>55</v>
      </c>
    </row>
    <row r="23" spans="1:23" ht="15" x14ac:dyDescent="0.25">
      <c r="A23" s="21" t="s">
        <v>22</v>
      </c>
      <c r="B23" s="9"/>
      <c r="C23" s="9"/>
      <c r="D23" s="9"/>
      <c r="E23" s="9"/>
      <c r="F23" s="10"/>
      <c r="G23" s="10"/>
      <c r="H23" s="10"/>
      <c r="I23" s="10"/>
      <c r="J23" s="9"/>
      <c r="K23" s="9"/>
      <c r="L23" s="9"/>
      <c r="M23" s="9"/>
      <c r="N23" s="10"/>
      <c r="O23" s="10"/>
      <c r="P23" s="10"/>
      <c r="Q23" s="10"/>
      <c r="R23" s="29">
        <v>14860408</v>
      </c>
      <c r="S23" s="29">
        <v>-711481</v>
      </c>
      <c r="T23" s="9"/>
      <c r="U23" s="9"/>
      <c r="W23" s="25" t="s">
        <v>54</v>
      </c>
    </row>
    <row r="24" spans="1:23" ht="15" x14ac:dyDescent="0.25">
      <c r="A24" s="21" t="s">
        <v>3</v>
      </c>
      <c r="B24" s="9"/>
      <c r="C24" s="9"/>
      <c r="D24" s="9"/>
      <c r="E24" s="9"/>
      <c r="F24" s="10"/>
      <c r="G24" s="10"/>
      <c r="H24" s="10"/>
      <c r="I24" s="10"/>
      <c r="J24" s="9"/>
      <c r="K24" s="9"/>
      <c r="L24" s="9"/>
      <c r="M24" s="9"/>
      <c r="N24" s="10"/>
      <c r="O24" s="10"/>
      <c r="P24" s="10"/>
      <c r="Q24" s="10"/>
      <c r="R24" s="29"/>
      <c r="S24" s="29"/>
      <c r="T24" s="9">
        <v>2474794</v>
      </c>
      <c r="U24" s="9">
        <v>2474794</v>
      </c>
      <c r="W24" s="25" t="s">
        <v>68</v>
      </c>
    </row>
    <row r="25" spans="1:23" ht="15" x14ac:dyDescent="0.25">
      <c r="A25" s="21" t="s">
        <v>23</v>
      </c>
      <c r="B25" s="9"/>
      <c r="C25" s="9"/>
      <c r="D25" s="9"/>
      <c r="E25" s="9"/>
      <c r="F25" s="10"/>
      <c r="G25" s="10"/>
      <c r="H25" s="10"/>
      <c r="I25" s="10"/>
      <c r="J25" s="9"/>
      <c r="K25" s="9"/>
      <c r="L25" s="9"/>
      <c r="M25" s="9"/>
      <c r="N25" s="10"/>
      <c r="O25" s="10"/>
      <c r="P25" s="10"/>
      <c r="Q25" s="10"/>
      <c r="R25" s="29"/>
      <c r="S25" s="29"/>
      <c r="T25" s="9"/>
      <c r="U25" s="9"/>
    </row>
    <row r="26" spans="1:23" ht="15" x14ac:dyDescent="0.25">
      <c r="A26" s="21" t="s">
        <v>24</v>
      </c>
      <c r="B26" s="9"/>
      <c r="C26" s="9"/>
      <c r="D26" s="9"/>
      <c r="E26" s="9"/>
      <c r="F26" s="10"/>
      <c r="G26" s="10"/>
      <c r="H26" s="10"/>
      <c r="I26" s="10"/>
      <c r="J26" s="9"/>
      <c r="K26" s="9"/>
      <c r="L26" s="9"/>
      <c r="M26" s="9"/>
      <c r="N26" s="10"/>
      <c r="O26" s="10"/>
      <c r="P26" s="10"/>
      <c r="Q26" s="10"/>
      <c r="R26" s="29"/>
      <c r="S26" s="29"/>
      <c r="T26" s="9"/>
      <c r="U26" s="9"/>
    </row>
    <row r="27" spans="1:23" ht="15" x14ac:dyDescent="0.25">
      <c r="A27" s="21" t="s">
        <v>25</v>
      </c>
      <c r="B27" s="9"/>
      <c r="C27" s="9"/>
      <c r="D27" s="9"/>
      <c r="E27" s="9"/>
      <c r="F27" s="10"/>
      <c r="G27" s="10"/>
      <c r="H27" s="10"/>
      <c r="I27" s="10"/>
      <c r="J27" s="9"/>
      <c r="K27" s="9"/>
      <c r="L27" s="9"/>
      <c r="M27" s="9"/>
      <c r="N27" s="10"/>
      <c r="O27" s="10"/>
      <c r="P27" s="10"/>
      <c r="Q27" s="10"/>
      <c r="R27" s="29"/>
      <c r="S27" s="29"/>
      <c r="T27" s="9"/>
      <c r="U27" s="9"/>
    </row>
    <row r="28" spans="1:23" ht="15" x14ac:dyDescent="0.25">
      <c r="A28" s="21" t="s">
        <v>26</v>
      </c>
      <c r="B28" s="9"/>
      <c r="C28" s="9"/>
      <c r="D28" s="9"/>
      <c r="E28" s="9"/>
      <c r="F28" s="10"/>
      <c r="G28" s="10"/>
      <c r="H28" s="10"/>
      <c r="I28" s="10"/>
      <c r="J28" s="9"/>
      <c r="K28" s="9"/>
      <c r="L28" s="9"/>
      <c r="M28" s="9"/>
      <c r="N28" s="10"/>
      <c r="O28" s="10"/>
      <c r="P28" s="10"/>
      <c r="Q28" s="10"/>
      <c r="R28" s="29">
        <v>7939152</v>
      </c>
      <c r="S28" s="29">
        <v>-3503335</v>
      </c>
      <c r="T28" s="9">
        <v>685555</v>
      </c>
      <c r="U28" s="9">
        <v>-13508</v>
      </c>
      <c r="W28" s="25" t="s">
        <v>57</v>
      </c>
    </row>
    <row r="29" spans="1:23" ht="15" x14ac:dyDescent="0.25">
      <c r="A29" s="21" t="s">
        <v>27</v>
      </c>
      <c r="B29" s="9"/>
      <c r="C29" s="9"/>
      <c r="D29" s="9"/>
      <c r="E29" s="9"/>
      <c r="F29" s="10"/>
      <c r="G29" s="10"/>
      <c r="H29" s="10"/>
      <c r="I29" s="10"/>
      <c r="J29" s="9"/>
      <c r="K29" s="9"/>
      <c r="L29" s="9"/>
      <c r="M29" s="9"/>
      <c r="N29" s="10"/>
      <c r="O29" s="10"/>
      <c r="P29" s="10"/>
      <c r="Q29" s="10"/>
      <c r="R29" s="29"/>
      <c r="S29" s="29"/>
      <c r="T29" s="9"/>
      <c r="U29" s="9"/>
    </row>
    <row r="30" spans="1:23" ht="15" x14ac:dyDescent="0.25">
      <c r="A30" s="21" t="s">
        <v>28</v>
      </c>
      <c r="B30" s="9"/>
      <c r="C30" s="9"/>
      <c r="D30" s="9"/>
      <c r="E30" s="9"/>
      <c r="F30" s="10"/>
      <c r="G30" s="10"/>
      <c r="H30" s="10"/>
      <c r="I30" s="10"/>
      <c r="J30" s="9"/>
      <c r="K30" s="9"/>
      <c r="L30" s="9"/>
      <c r="M30" s="9"/>
      <c r="N30" s="10"/>
      <c r="O30" s="10"/>
      <c r="P30" s="10"/>
      <c r="Q30" s="10"/>
      <c r="R30" s="29"/>
      <c r="S30" s="29"/>
      <c r="T30" s="9"/>
      <c r="U30" s="9"/>
    </row>
    <row r="31" spans="1:23" ht="15" x14ac:dyDescent="0.25">
      <c r="A31" s="21" t="s">
        <v>29</v>
      </c>
      <c r="B31" s="9"/>
      <c r="C31" s="9"/>
      <c r="D31" s="9"/>
      <c r="E31" s="9"/>
      <c r="F31" s="10"/>
      <c r="G31" s="10"/>
      <c r="H31" s="10"/>
      <c r="I31" s="10"/>
      <c r="J31" s="9"/>
      <c r="K31" s="9"/>
      <c r="L31" s="9"/>
      <c r="M31" s="9"/>
      <c r="N31" s="10"/>
      <c r="O31" s="10"/>
      <c r="P31" s="10"/>
      <c r="Q31" s="10"/>
      <c r="R31" s="29"/>
      <c r="S31" s="29"/>
      <c r="T31" s="9"/>
      <c r="U31" s="9"/>
    </row>
    <row r="32" spans="1:23" ht="15" x14ac:dyDescent="0.25">
      <c r="A32" s="21" t="s">
        <v>30</v>
      </c>
      <c r="B32" s="9"/>
      <c r="C32" s="9"/>
      <c r="D32" s="9"/>
      <c r="E32" s="9"/>
      <c r="F32" s="10"/>
      <c r="G32" s="10"/>
      <c r="H32" s="10"/>
      <c r="I32" s="10"/>
      <c r="J32" s="9"/>
      <c r="K32" s="9"/>
      <c r="L32" s="9"/>
      <c r="M32" s="9"/>
      <c r="N32" s="10"/>
      <c r="O32" s="10"/>
      <c r="P32" s="10"/>
      <c r="Q32" s="10"/>
      <c r="R32" s="29"/>
      <c r="S32" s="29"/>
      <c r="T32" s="9"/>
      <c r="U32" s="9"/>
    </row>
    <row r="33" spans="1:23" ht="15" x14ac:dyDescent="0.25">
      <c r="A33" s="21" t="s">
        <v>31</v>
      </c>
      <c r="B33" s="9"/>
      <c r="C33" s="9"/>
      <c r="D33" s="9"/>
      <c r="E33" s="9"/>
      <c r="F33" s="10"/>
      <c r="G33" s="10"/>
      <c r="H33" s="10"/>
      <c r="I33" s="10"/>
      <c r="J33" s="9"/>
      <c r="K33" s="9"/>
      <c r="L33" s="9"/>
      <c r="M33" s="9"/>
      <c r="N33" s="10"/>
      <c r="O33" s="10"/>
      <c r="P33" s="10"/>
      <c r="Q33" s="10"/>
      <c r="R33" s="29"/>
      <c r="S33" s="29"/>
      <c r="T33" s="9"/>
      <c r="U33" s="9"/>
    </row>
    <row r="34" spans="1:23" ht="15" x14ac:dyDescent="0.25">
      <c r="A34" s="21" t="s">
        <v>32</v>
      </c>
      <c r="B34" s="9"/>
      <c r="C34" s="9"/>
      <c r="D34" s="9"/>
      <c r="E34" s="9"/>
      <c r="F34" s="10"/>
      <c r="G34" s="10"/>
      <c r="H34" s="10"/>
      <c r="I34" s="10"/>
      <c r="J34" s="9"/>
      <c r="K34" s="9"/>
      <c r="L34" s="9"/>
      <c r="M34" s="9"/>
      <c r="N34" s="10"/>
      <c r="O34" s="10"/>
      <c r="P34" s="10"/>
      <c r="Q34" s="10"/>
      <c r="R34" s="29"/>
      <c r="S34" s="29"/>
      <c r="T34" s="9"/>
      <c r="U34" s="9"/>
    </row>
    <row r="35" spans="1:23" ht="15" x14ac:dyDescent="0.25">
      <c r="A35" s="21" t="s">
        <v>33</v>
      </c>
      <c r="B35" s="9"/>
      <c r="C35" s="9"/>
      <c r="D35" s="9"/>
      <c r="E35" s="9"/>
      <c r="F35" s="10"/>
      <c r="G35" s="10"/>
      <c r="H35" s="10"/>
      <c r="I35" s="10"/>
      <c r="J35" s="9"/>
      <c r="K35" s="9"/>
      <c r="L35" s="9"/>
      <c r="M35" s="9"/>
      <c r="N35" s="10"/>
      <c r="O35" s="10"/>
      <c r="P35" s="10"/>
      <c r="Q35" s="10"/>
      <c r="R35" s="29"/>
      <c r="S35" s="29"/>
      <c r="T35" s="9"/>
      <c r="U35" s="9"/>
    </row>
    <row r="36" spans="1:23" ht="15" x14ac:dyDescent="0.25">
      <c r="A36" s="21" t="s">
        <v>34</v>
      </c>
      <c r="B36" s="9"/>
      <c r="C36" s="9"/>
      <c r="D36" s="12"/>
      <c r="E36" s="12"/>
      <c r="F36" s="10"/>
      <c r="G36" s="10"/>
      <c r="H36" s="12"/>
      <c r="I36" s="12"/>
      <c r="J36" s="9"/>
      <c r="K36" s="9"/>
      <c r="L36" s="12"/>
      <c r="M36" s="12"/>
      <c r="N36" s="10"/>
      <c r="O36" s="10"/>
      <c r="P36" s="12"/>
      <c r="Q36" s="12"/>
      <c r="R36" s="29"/>
      <c r="S36" s="29"/>
      <c r="T36" s="12"/>
      <c r="U36" s="12"/>
    </row>
    <row r="37" spans="1:23" ht="15" x14ac:dyDescent="0.25">
      <c r="A37" s="21" t="s">
        <v>35</v>
      </c>
      <c r="B37" s="12"/>
      <c r="C37" s="12"/>
      <c r="D37" s="9"/>
      <c r="E37" s="9"/>
      <c r="F37" s="12"/>
      <c r="G37" s="12"/>
      <c r="H37" s="10"/>
      <c r="I37" s="10"/>
      <c r="J37" s="12"/>
      <c r="K37" s="12"/>
      <c r="L37" s="9"/>
      <c r="M37" s="9"/>
      <c r="N37" s="12"/>
      <c r="O37" s="12"/>
      <c r="P37" s="10"/>
      <c r="Q37" s="10"/>
      <c r="R37" s="12"/>
      <c r="S37" s="12"/>
      <c r="T37" s="29">
        <f>17621179+8268225</f>
        <v>25889404</v>
      </c>
      <c r="U37" s="29">
        <f>5755687+4905717</f>
        <v>10661404</v>
      </c>
      <c r="W37" s="25" t="s">
        <v>64</v>
      </c>
    </row>
    <row r="38" spans="1:23" ht="15" x14ac:dyDescent="0.25">
      <c r="A38" s="21" t="s">
        <v>36</v>
      </c>
      <c r="B38" s="12"/>
      <c r="C38" s="12"/>
      <c r="D38" s="9"/>
      <c r="E38" s="9"/>
      <c r="F38" s="12"/>
      <c r="G38" s="12"/>
      <c r="H38" s="10"/>
      <c r="I38" s="10"/>
      <c r="J38" s="12"/>
      <c r="K38" s="12"/>
      <c r="L38" s="9"/>
      <c r="M38" s="9"/>
      <c r="N38" s="12"/>
      <c r="O38" s="12"/>
      <c r="P38" s="10"/>
      <c r="Q38" s="10"/>
      <c r="R38" s="12"/>
      <c r="S38" s="12"/>
      <c r="T38" s="29">
        <f>12142287+2322088</f>
        <v>14464375</v>
      </c>
      <c r="U38" s="29">
        <f>-843311+116469</f>
        <v>-726842</v>
      </c>
      <c r="W38" s="25" t="s">
        <v>62</v>
      </c>
    </row>
    <row r="39" spans="1:23" ht="15" x14ac:dyDescent="0.25">
      <c r="A39" s="21" t="s">
        <v>37</v>
      </c>
      <c r="B39" s="12"/>
      <c r="C39" s="12"/>
      <c r="D39" s="9"/>
      <c r="E39" s="9"/>
      <c r="F39" s="12"/>
      <c r="G39" s="12"/>
      <c r="H39" s="10"/>
      <c r="I39" s="10"/>
      <c r="J39" s="12"/>
      <c r="K39" s="12"/>
      <c r="L39" s="9"/>
      <c r="M39" s="9"/>
      <c r="N39" s="12"/>
      <c r="O39" s="12"/>
      <c r="P39" s="10"/>
      <c r="Q39" s="10"/>
      <c r="R39" s="12"/>
      <c r="S39" s="12"/>
      <c r="T39" s="29">
        <f>153027+2410344+8909823</f>
        <v>11473194</v>
      </c>
      <c r="U39" s="29">
        <f>51390+987300+1218676</f>
        <v>2257366</v>
      </c>
      <c r="W39" s="25" t="s">
        <v>58</v>
      </c>
    </row>
    <row r="40" spans="1:23" ht="15" x14ac:dyDescent="0.25">
      <c r="A40" s="21" t="s">
        <v>38</v>
      </c>
      <c r="B40" s="12"/>
      <c r="C40" s="12"/>
      <c r="D40" s="9"/>
      <c r="E40" s="9"/>
      <c r="F40" s="12"/>
      <c r="G40" s="12"/>
      <c r="H40" s="10"/>
      <c r="I40" s="10"/>
      <c r="J40" s="12"/>
      <c r="K40" s="12"/>
      <c r="L40" s="9"/>
      <c r="M40" s="9"/>
      <c r="N40" s="12"/>
      <c r="O40" s="12"/>
      <c r="P40" s="10"/>
      <c r="Q40" s="10"/>
      <c r="R40" s="12"/>
      <c r="S40" s="12"/>
      <c r="T40" s="29">
        <v>24114912</v>
      </c>
      <c r="U40" s="29">
        <v>1916043</v>
      </c>
      <c r="W40" s="25" t="s">
        <v>65</v>
      </c>
    </row>
    <row r="41" spans="1:23" ht="15" x14ac:dyDescent="0.25">
      <c r="A41" s="21" t="s">
        <v>39</v>
      </c>
      <c r="B41" s="12"/>
      <c r="C41" s="12"/>
      <c r="D41" s="9"/>
      <c r="E41" s="9"/>
      <c r="F41" s="12"/>
      <c r="G41" s="12"/>
      <c r="H41" s="10"/>
      <c r="I41" s="10"/>
      <c r="J41" s="12"/>
      <c r="K41" s="12"/>
      <c r="L41" s="9"/>
      <c r="M41" s="9"/>
      <c r="N41" s="12"/>
      <c r="O41" s="12"/>
      <c r="P41" s="10"/>
      <c r="Q41" s="10"/>
      <c r="R41" s="12"/>
      <c r="S41" s="12"/>
      <c r="T41" s="29">
        <f>3579665+6043755+814560</f>
        <v>10437980</v>
      </c>
      <c r="U41" s="29">
        <f>424252-683715-32013</f>
        <v>-291476</v>
      </c>
      <c r="W41" s="25" t="s">
        <v>63</v>
      </c>
    </row>
    <row r="42" spans="1:23" ht="15" x14ac:dyDescent="0.25">
      <c r="A42" s="21" t="s">
        <v>45</v>
      </c>
      <c r="B42" s="12"/>
      <c r="C42" s="12"/>
      <c r="D42" s="9"/>
      <c r="E42" s="9"/>
      <c r="F42" s="12"/>
      <c r="G42" s="12"/>
      <c r="H42" s="10"/>
      <c r="I42" s="10"/>
      <c r="J42" s="12"/>
      <c r="K42" s="12"/>
      <c r="L42" s="9"/>
      <c r="M42" s="9"/>
      <c r="N42" s="12"/>
      <c r="O42" s="12"/>
      <c r="P42" s="10"/>
      <c r="Q42" s="10"/>
      <c r="R42" s="12"/>
      <c r="S42" s="12"/>
      <c r="T42" s="29">
        <v>9078337</v>
      </c>
      <c r="U42" s="29">
        <v>-3999534</v>
      </c>
      <c r="W42" s="25" t="s">
        <v>66</v>
      </c>
    </row>
    <row r="43" spans="1:23" ht="15" x14ac:dyDescent="0.25">
      <c r="A43" s="21" t="s">
        <v>40</v>
      </c>
      <c r="B43" s="12"/>
      <c r="C43" s="12"/>
      <c r="D43" s="9"/>
      <c r="E43" s="9"/>
      <c r="F43" s="12"/>
      <c r="G43" s="12"/>
      <c r="H43" s="10"/>
      <c r="I43" s="10"/>
      <c r="J43" s="12"/>
      <c r="K43" s="12"/>
      <c r="L43" s="9"/>
      <c r="M43" s="9"/>
      <c r="N43" s="12"/>
      <c r="O43" s="12"/>
      <c r="P43" s="10"/>
      <c r="Q43" s="10"/>
      <c r="R43" s="12"/>
      <c r="S43" s="12"/>
      <c r="T43" s="29">
        <v>3754445</v>
      </c>
      <c r="U43" s="29">
        <v>-690606</v>
      </c>
      <c r="W43" s="25" t="s">
        <v>60</v>
      </c>
    </row>
    <row r="44" spans="1:23" ht="24.75" x14ac:dyDescent="0.25">
      <c r="A44" s="21" t="s">
        <v>41</v>
      </c>
      <c r="B44" s="12"/>
      <c r="C44" s="12"/>
      <c r="D44" s="9"/>
      <c r="E44" s="9"/>
      <c r="F44" s="12"/>
      <c r="G44" s="12"/>
      <c r="H44" s="10"/>
      <c r="I44" s="10"/>
      <c r="J44" s="12"/>
      <c r="K44" s="12"/>
      <c r="L44" s="9"/>
      <c r="M44" s="9"/>
      <c r="N44" s="12"/>
      <c r="O44" s="12"/>
      <c r="P44" s="10"/>
      <c r="Q44" s="10"/>
      <c r="R44" s="12"/>
      <c r="S44" s="12"/>
      <c r="T44" s="29">
        <f>(1821198+614783)+6862+436437+717703+5160372+15445010+12301815</f>
        <v>36504180</v>
      </c>
      <c r="U44" s="29">
        <f>258791-667402+6862+33455-44609-251189+2791493+1486580</f>
        <v>3613981</v>
      </c>
      <c r="W44" s="31" t="s">
        <v>70</v>
      </c>
    </row>
    <row r="45" spans="1:23" s="20" customFormat="1" ht="15" x14ac:dyDescent="0.25">
      <c r="A45" s="3" t="s">
        <v>43</v>
      </c>
      <c r="B45" s="13">
        <f>SUM(B4:B44)</f>
        <v>0</v>
      </c>
      <c r="C45" s="13">
        <f t="shared" ref="C45:U45" si="0">SUM(C4:C44)</f>
        <v>0</v>
      </c>
      <c r="D45" s="13">
        <f t="shared" si="0"/>
        <v>0</v>
      </c>
      <c r="E45" s="13">
        <f t="shared" si="0"/>
        <v>0</v>
      </c>
      <c r="F45" s="19">
        <f t="shared" si="0"/>
        <v>0</v>
      </c>
      <c r="G45" s="19">
        <f t="shared" si="0"/>
        <v>0</v>
      </c>
      <c r="H45" s="19">
        <f t="shared" si="0"/>
        <v>0</v>
      </c>
      <c r="I45" s="19">
        <f t="shared" si="0"/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13">
        <f t="shared" si="0"/>
        <v>0</v>
      </c>
      <c r="N45" s="19">
        <f t="shared" si="0"/>
        <v>0</v>
      </c>
      <c r="O45" s="19">
        <f t="shared" si="0"/>
        <v>0</v>
      </c>
      <c r="P45" s="19">
        <f t="shared" si="0"/>
        <v>0</v>
      </c>
      <c r="Q45" s="19">
        <f t="shared" si="0"/>
        <v>0</v>
      </c>
      <c r="R45" s="13">
        <f t="shared" si="0"/>
        <v>94801701</v>
      </c>
      <c r="S45" s="13">
        <f t="shared" si="0"/>
        <v>-15151281</v>
      </c>
      <c r="T45" s="13">
        <f t="shared" si="0"/>
        <v>138877176</v>
      </c>
      <c r="U45" s="13">
        <f t="shared" si="0"/>
        <v>15201622</v>
      </c>
      <c r="W45" s="26"/>
    </row>
    <row r="46" spans="1:23" s="1" customFormat="1" ht="15" x14ac:dyDescent="0.25">
      <c r="A46" s="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  <c r="W46" s="30" t="s">
        <v>69</v>
      </c>
    </row>
    <row r="47" spans="1:23" s="1" customFormat="1" ht="15" x14ac:dyDescent="0.2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 t="s">
        <v>69</v>
      </c>
      <c r="U47" s="15" t="s">
        <v>69</v>
      </c>
      <c r="W47" s="27"/>
    </row>
    <row r="48" spans="1:23" s="1" customFormat="1" ht="15" x14ac:dyDescent="0.25">
      <c r="A48" s="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5"/>
      <c r="T48" s="15" t="s">
        <v>69</v>
      </c>
      <c r="U48" s="15" t="s">
        <v>69</v>
      </c>
      <c r="W48" s="27"/>
    </row>
    <row r="49" spans="1:23" s="1" customFormat="1" ht="15" x14ac:dyDescent="0.25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S49" s="15"/>
      <c r="T49" s="15" t="s">
        <v>69</v>
      </c>
      <c r="U49" s="15" t="s">
        <v>69</v>
      </c>
      <c r="W49" s="27"/>
    </row>
    <row r="50" spans="1:23" s="1" customFormat="1" ht="15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 t="s">
        <v>69</v>
      </c>
      <c r="U50" s="15" t="s">
        <v>69</v>
      </c>
      <c r="W50" s="27"/>
    </row>
    <row r="51" spans="1:23" s="1" customFormat="1" ht="15" x14ac:dyDescent="0.25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5"/>
      <c r="T51" s="15" t="s">
        <v>69</v>
      </c>
      <c r="U51" s="15"/>
      <c r="W51" s="27"/>
    </row>
    <row r="52" spans="1:23" s="1" customFormat="1" ht="15" x14ac:dyDescent="0.25">
      <c r="A52" s="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5"/>
      <c r="T52" s="15"/>
      <c r="U52" s="15"/>
      <c r="W52" s="27"/>
    </row>
    <row r="53" spans="1:23" s="1" customFormat="1" ht="15" x14ac:dyDescent="0.25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S53" s="15"/>
      <c r="T53" s="15"/>
      <c r="U53" s="15"/>
      <c r="W53" s="27"/>
    </row>
    <row r="54" spans="1:23" s="1" customFormat="1" ht="15" x14ac:dyDescent="0.25">
      <c r="A54" s="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15"/>
      <c r="T54" s="15"/>
      <c r="U54" s="15"/>
      <c r="W54" s="27"/>
    </row>
    <row r="55" spans="1:23" s="1" customFormat="1" ht="15" x14ac:dyDescent="0.25">
      <c r="A55" s="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5"/>
      <c r="T55" s="15"/>
      <c r="U55" s="15"/>
      <c r="W55" s="27"/>
    </row>
    <row r="56" spans="1:23" s="1" customFormat="1" ht="15" x14ac:dyDescent="0.2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5"/>
      <c r="T56" s="15"/>
      <c r="U56" s="15"/>
      <c r="W56" s="27"/>
    </row>
    <row r="57" spans="1:23" s="1" customFormat="1" ht="15" x14ac:dyDescent="0.25">
      <c r="A57" s="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5"/>
      <c r="T57" s="15"/>
      <c r="U57" s="15"/>
      <c r="W57" s="27"/>
    </row>
    <row r="58" spans="1:23" s="1" customFormat="1" ht="15" x14ac:dyDescent="0.25">
      <c r="A58" s="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/>
      <c r="S58" s="15"/>
      <c r="T58" s="15"/>
      <c r="U58" s="15"/>
      <c r="W58" s="27"/>
    </row>
    <row r="59" spans="1:23" s="1" customFormat="1" ht="15" x14ac:dyDescent="0.2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/>
      <c r="S59" s="15"/>
      <c r="T59" s="15"/>
      <c r="U59" s="15"/>
      <c r="W59" s="27"/>
    </row>
    <row r="60" spans="1:23" s="1" customFormat="1" ht="15" x14ac:dyDescent="0.25">
      <c r="A60" s="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15"/>
      <c r="T60" s="15"/>
      <c r="U60" s="15"/>
      <c r="W60" s="27"/>
    </row>
    <row r="61" spans="1:23" s="1" customFormat="1" ht="15" x14ac:dyDescent="0.25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5"/>
      <c r="T61" s="15"/>
      <c r="U61" s="15"/>
      <c r="W61" s="27"/>
    </row>
    <row r="62" spans="1:23" s="1" customFormat="1" ht="15" x14ac:dyDescent="0.25">
      <c r="A62" s="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15"/>
      <c r="T62" s="15"/>
      <c r="U62" s="15"/>
      <c r="W62" s="27"/>
    </row>
    <row r="63" spans="1:23" s="1" customFormat="1" ht="15" x14ac:dyDescent="0.25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/>
      <c r="S63" s="15"/>
      <c r="T63" s="15"/>
      <c r="U63" s="15"/>
      <c r="W63" s="27"/>
    </row>
    <row r="64" spans="1:23" s="1" customFormat="1" ht="15" x14ac:dyDescent="0.25">
      <c r="A64" s="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15"/>
      <c r="T64" s="15"/>
      <c r="U64" s="15"/>
      <c r="W64" s="27"/>
    </row>
    <row r="65" spans="1:23" s="1" customFormat="1" x14ac:dyDescent="0.3">
      <c r="A65" s="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/>
      <c r="S65" s="15"/>
      <c r="T65" s="15"/>
      <c r="U65" s="15"/>
      <c r="W65" s="27"/>
    </row>
    <row r="66" spans="1:23" s="1" customFormat="1" x14ac:dyDescent="0.3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15"/>
      <c r="T66" s="15"/>
      <c r="U66" s="15"/>
      <c r="W66" s="27"/>
    </row>
    <row r="67" spans="1:23" s="1" customFormat="1" x14ac:dyDescent="0.3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5"/>
      <c r="S67" s="15"/>
      <c r="T67" s="15"/>
      <c r="U67" s="15"/>
      <c r="W67" s="27"/>
    </row>
    <row r="68" spans="1:23" s="1" customFormat="1" x14ac:dyDescent="0.3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5"/>
      <c r="S68" s="15"/>
      <c r="T68" s="15"/>
      <c r="U68" s="15"/>
      <c r="W68" s="27"/>
    </row>
    <row r="69" spans="1:23" s="1" customFormat="1" x14ac:dyDescent="0.3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  <c r="S69" s="15"/>
      <c r="T69" s="15"/>
      <c r="U69" s="15"/>
      <c r="W69" s="27"/>
    </row>
    <row r="70" spans="1:23" s="1" customFormat="1" x14ac:dyDescent="0.3">
      <c r="A70" s="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/>
      <c r="S70" s="15"/>
      <c r="T70" s="15"/>
      <c r="U70" s="15"/>
      <c r="W70" s="27"/>
    </row>
    <row r="71" spans="1:23" s="1" customFormat="1" x14ac:dyDescent="0.3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S71" s="15"/>
      <c r="T71" s="15"/>
      <c r="U71" s="15"/>
      <c r="W71" s="27"/>
    </row>
    <row r="72" spans="1:23" s="1" customFormat="1" x14ac:dyDescent="0.3">
      <c r="A72" s="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S72" s="15"/>
      <c r="T72" s="15"/>
      <c r="U72" s="15"/>
      <c r="W72" s="27"/>
    </row>
    <row r="73" spans="1:23" s="1" customFormat="1" x14ac:dyDescent="0.3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15"/>
      <c r="T73" s="15"/>
      <c r="U73" s="15"/>
      <c r="W73" s="27"/>
    </row>
    <row r="74" spans="1:23" s="1" customFormat="1" x14ac:dyDescent="0.3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5"/>
      <c r="T74" s="15"/>
      <c r="U74" s="15"/>
      <c r="W74" s="27"/>
    </row>
    <row r="75" spans="1:23" s="1" customFormat="1" x14ac:dyDescent="0.3">
      <c r="A75" s="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S75" s="15"/>
      <c r="T75" s="15"/>
      <c r="U75" s="15"/>
      <c r="W75" s="27"/>
    </row>
    <row r="76" spans="1:23" s="1" customFormat="1" x14ac:dyDescent="0.3">
      <c r="A76" s="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5"/>
      <c r="W76" s="27"/>
    </row>
    <row r="77" spans="1:23" s="1" customFormat="1" x14ac:dyDescent="0.3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S77" s="15"/>
      <c r="T77" s="15"/>
      <c r="U77" s="15"/>
      <c r="W77" s="27"/>
    </row>
    <row r="78" spans="1:23" s="1" customFormat="1" x14ac:dyDescent="0.3">
      <c r="A78" s="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S78" s="15"/>
      <c r="T78" s="15"/>
      <c r="U78" s="15"/>
      <c r="W78" s="27"/>
    </row>
    <row r="79" spans="1:23" s="1" customFormat="1" x14ac:dyDescent="0.3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  <c r="S79" s="15"/>
      <c r="T79" s="15"/>
      <c r="U79" s="15"/>
      <c r="W79" s="27"/>
    </row>
    <row r="80" spans="1:23" s="1" customFormat="1" x14ac:dyDescent="0.3">
      <c r="A80" s="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S80" s="15"/>
      <c r="T80" s="15"/>
      <c r="U80" s="15"/>
      <c r="W80" s="27"/>
    </row>
    <row r="81" spans="1:23" s="1" customFormat="1" x14ac:dyDescent="0.3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5"/>
      <c r="S81" s="15"/>
      <c r="T81" s="15"/>
      <c r="U81" s="15"/>
      <c r="W81" s="27"/>
    </row>
    <row r="82" spans="1:23" s="1" customFormat="1" x14ac:dyDescent="0.3">
      <c r="A82" s="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5"/>
      <c r="T82" s="15"/>
      <c r="U82" s="15"/>
      <c r="W82" s="27"/>
    </row>
    <row r="83" spans="1:23" s="1" customFormat="1" x14ac:dyDescent="0.3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5"/>
      <c r="T83" s="15"/>
      <c r="U83" s="15"/>
      <c r="W83" s="27"/>
    </row>
    <row r="84" spans="1:23" s="1" customFormat="1" x14ac:dyDescent="0.3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5"/>
      <c r="T84" s="15"/>
      <c r="U84" s="15"/>
      <c r="W84" s="27"/>
    </row>
    <row r="85" spans="1:23" s="1" customFormat="1" x14ac:dyDescent="0.3">
      <c r="A85" s="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S85" s="15"/>
      <c r="T85" s="15"/>
      <c r="U85" s="15"/>
      <c r="W85" s="27"/>
    </row>
    <row r="86" spans="1:23" s="1" customFormat="1" x14ac:dyDescent="0.3">
      <c r="A86" s="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5"/>
      <c r="S86" s="15"/>
      <c r="T86" s="15"/>
      <c r="U86" s="15"/>
      <c r="W86" s="27"/>
    </row>
    <row r="87" spans="1:23" s="1" customFormat="1" x14ac:dyDescent="0.3">
      <c r="A87" s="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  <c r="S87" s="15"/>
      <c r="T87" s="15"/>
      <c r="U87" s="15"/>
      <c r="W87" s="27"/>
    </row>
    <row r="88" spans="1:23" s="1" customFormat="1" x14ac:dyDescent="0.3">
      <c r="A88" s="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5"/>
      <c r="S88" s="15"/>
      <c r="T88" s="15"/>
      <c r="U88" s="15"/>
      <c r="W88" s="27"/>
    </row>
    <row r="89" spans="1:23" s="1" customFormat="1" x14ac:dyDescent="0.3">
      <c r="A89" s="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15"/>
      <c r="T89" s="15"/>
      <c r="U89" s="15"/>
      <c r="W89" s="27"/>
    </row>
    <row r="90" spans="1:23" s="1" customFormat="1" x14ac:dyDescent="0.3">
      <c r="A90" s="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5"/>
      <c r="S90" s="15"/>
      <c r="T90" s="15"/>
      <c r="U90" s="15"/>
      <c r="W90" s="27"/>
    </row>
    <row r="91" spans="1:23" s="1" customFormat="1" x14ac:dyDescent="0.3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5"/>
      <c r="S91" s="15"/>
      <c r="T91" s="15"/>
      <c r="U91" s="15"/>
      <c r="W91" s="27"/>
    </row>
    <row r="92" spans="1:23" s="1" customFormat="1" x14ac:dyDescent="0.3">
      <c r="A92" s="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5"/>
      <c r="S92" s="15"/>
      <c r="T92" s="15"/>
      <c r="U92" s="15"/>
      <c r="W92" s="27"/>
    </row>
    <row r="93" spans="1:23" s="1" customFormat="1" x14ac:dyDescent="0.3">
      <c r="A93" s="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15"/>
      <c r="T93" s="15"/>
      <c r="U93" s="15"/>
      <c r="W93" s="27"/>
    </row>
    <row r="94" spans="1:23" s="1" customFormat="1" x14ac:dyDescent="0.3">
      <c r="A94" s="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5"/>
      <c r="S94" s="15"/>
      <c r="T94" s="15"/>
      <c r="U94" s="15"/>
      <c r="W94" s="27"/>
    </row>
    <row r="95" spans="1:23" s="1" customFormat="1" x14ac:dyDescent="0.3">
      <c r="A95" s="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5"/>
      <c r="S95" s="15"/>
      <c r="T95" s="15"/>
      <c r="U95" s="15"/>
      <c r="W95" s="27"/>
    </row>
    <row r="96" spans="1:23" s="1" customFormat="1" x14ac:dyDescent="0.3">
      <c r="A96" s="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5"/>
      <c r="S96" s="15"/>
      <c r="T96" s="15"/>
      <c r="U96" s="15"/>
      <c r="W96" s="27"/>
    </row>
    <row r="97" spans="1:23" s="1" customFormat="1" x14ac:dyDescent="0.3">
      <c r="A97" s="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15"/>
      <c r="T97" s="15"/>
      <c r="U97" s="15"/>
      <c r="W97" s="27"/>
    </row>
    <row r="98" spans="1:23" s="1" customFormat="1" x14ac:dyDescent="0.3">
      <c r="A98" s="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5"/>
      <c r="S98" s="15"/>
      <c r="T98" s="15"/>
      <c r="U98" s="15"/>
      <c r="W98" s="27"/>
    </row>
    <row r="99" spans="1:23" s="1" customFormat="1" x14ac:dyDescent="0.3">
      <c r="A99" s="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5"/>
      <c r="S99" s="15"/>
      <c r="T99" s="15"/>
      <c r="U99" s="15"/>
      <c r="W99" s="27"/>
    </row>
    <row r="100" spans="1:23" s="1" customFormat="1" x14ac:dyDescent="0.3">
      <c r="A100" s="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  <c r="S100" s="15"/>
      <c r="T100" s="15"/>
      <c r="U100" s="15"/>
      <c r="W100" s="27"/>
    </row>
    <row r="101" spans="1:23" s="1" customFormat="1" x14ac:dyDescent="0.3">
      <c r="A101" s="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  <c r="S101" s="15"/>
      <c r="T101" s="15"/>
      <c r="U101" s="15"/>
      <c r="W101" s="27"/>
    </row>
    <row r="102" spans="1:23" s="1" customFormat="1" x14ac:dyDescent="0.3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  <c r="S102" s="15"/>
      <c r="T102" s="15"/>
      <c r="U102" s="15"/>
      <c r="W102" s="27"/>
    </row>
    <row r="103" spans="1:23" s="1" customFormat="1" x14ac:dyDescent="0.3">
      <c r="A103" s="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S103" s="15"/>
      <c r="T103" s="15"/>
      <c r="U103" s="15"/>
      <c r="W103" s="27"/>
    </row>
    <row r="104" spans="1:23" s="1" customFormat="1" x14ac:dyDescent="0.3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S104" s="15"/>
      <c r="T104" s="15"/>
      <c r="U104" s="15"/>
      <c r="W104" s="27"/>
    </row>
    <row r="105" spans="1:23" s="1" customFormat="1" x14ac:dyDescent="0.3">
      <c r="A105" s="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15"/>
      <c r="T105" s="15"/>
      <c r="U105" s="15"/>
      <c r="W105" s="27"/>
    </row>
    <row r="106" spans="1:23" s="1" customFormat="1" x14ac:dyDescent="0.3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15"/>
      <c r="T106" s="15"/>
      <c r="U106" s="15"/>
      <c r="W106" s="27"/>
    </row>
    <row r="107" spans="1:23" s="1" customFormat="1" x14ac:dyDescent="0.3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5"/>
      <c r="S107" s="15"/>
      <c r="T107" s="15"/>
      <c r="U107" s="15"/>
      <c r="W107" s="27"/>
    </row>
    <row r="108" spans="1:23" s="1" customFormat="1" x14ac:dyDescent="0.3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15"/>
      <c r="T108" s="15"/>
      <c r="U108" s="15"/>
      <c r="W108" s="27"/>
    </row>
    <row r="109" spans="1:23" s="1" customFormat="1" x14ac:dyDescent="0.3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5"/>
      <c r="S109" s="15"/>
      <c r="T109" s="15"/>
      <c r="U109" s="15"/>
      <c r="W109" s="27"/>
    </row>
    <row r="110" spans="1:23" s="1" customFormat="1" x14ac:dyDescent="0.3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15"/>
      <c r="T110" s="15"/>
      <c r="U110" s="15"/>
      <c r="W110" s="27"/>
    </row>
    <row r="111" spans="1:23" s="1" customFormat="1" x14ac:dyDescent="0.3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5"/>
      <c r="S111" s="15"/>
      <c r="T111" s="15"/>
      <c r="U111" s="15"/>
      <c r="W111" s="27"/>
    </row>
    <row r="112" spans="1:23" s="1" customFormat="1" x14ac:dyDescent="0.3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5"/>
      <c r="S112" s="15"/>
      <c r="T112" s="15"/>
      <c r="U112" s="15"/>
      <c r="W112" s="27"/>
    </row>
    <row r="113" spans="1:23" s="1" customFormat="1" x14ac:dyDescent="0.3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/>
      <c r="S113" s="15"/>
      <c r="T113" s="15"/>
      <c r="U113" s="15"/>
      <c r="W113" s="27"/>
    </row>
    <row r="114" spans="1:23" s="1" customFormat="1" x14ac:dyDescent="0.3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5"/>
      <c r="S114" s="15"/>
      <c r="T114" s="15"/>
      <c r="U114" s="15"/>
      <c r="W114" s="27"/>
    </row>
    <row r="115" spans="1:23" s="1" customFormat="1" x14ac:dyDescent="0.3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5"/>
      <c r="S115" s="15"/>
      <c r="T115" s="15"/>
      <c r="U115" s="15"/>
      <c r="W115" s="27"/>
    </row>
    <row r="116" spans="1:23" s="1" customFormat="1" x14ac:dyDescent="0.3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5"/>
      <c r="S116" s="15"/>
      <c r="T116" s="15"/>
      <c r="U116" s="15"/>
      <c r="W116" s="27"/>
    </row>
    <row r="117" spans="1:23" s="1" customFormat="1" x14ac:dyDescent="0.3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15"/>
      <c r="T117" s="15"/>
      <c r="U117" s="15"/>
      <c r="W117" s="27"/>
    </row>
    <row r="118" spans="1:23" s="1" customFormat="1" x14ac:dyDescent="0.3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5"/>
      <c r="S118" s="15"/>
      <c r="T118" s="15"/>
      <c r="U118" s="15"/>
      <c r="W118" s="27"/>
    </row>
    <row r="119" spans="1:23" s="1" customFormat="1" x14ac:dyDescent="0.3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5"/>
      <c r="S119" s="15"/>
      <c r="T119" s="15"/>
      <c r="U119" s="15"/>
      <c r="W119" s="27"/>
    </row>
    <row r="120" spans="1:23" s="1" customFormat="1" x14ac:dyDescent="0.3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5"/>
      <c r="S120" s="15"/>
      <c r="T120" s="15"/>
      <c r="U120" s="15"/>
      <c r="W120" s="27"/>
    </row>
    <row r="121" spans="1:23" s="1" customFormat="1" x14ac:dyDescent="0.3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15"/>
      <c r="T121" s="15"/>
      <c r="U121" s="15"/>
      <c r="W121" s="27"/>
    </row>
    <row r="122" spans="1:23" s="1" customFormat="1" x14ac:dyDescent="0.3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5"/>
      <c r="S122" s="15"/>
      <c r="T122" s="15"/>
      <c r="U122" s="15"/>
      <c r="W122" s="27"/>
    </row>
    <row r="123" spans="1:23" s="1" customFormat="1" x14ac:dyDescent="0.3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15"/>
      <c r="T123" s="15"/>
      <c r="U123" s="15"/>
      <c r="W123" s="27"/>
    </row>
    <row r="124" spans="1:23" s="1" customFormat="1" x14ac:dyDescent="0.3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5"/>
      <c r="S124" s="15"/>
      <c r="T124" s="15"/>
      <c r="U124" s="15"/>
      <c r="W124" s="27"/>
    </row>
    <row r="125" spans="1:23" s="1" customFormat="1" x14ac:dyDescent="0.3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5"/>
      <c r="S125" s="15"/>
      <c r="T125" s="15"/>
      <c r="U125" s="15"/>
      <c r="W125" s="27"/>
    </row>
    <row r="126" spans="1:23" s="1" customFormat="1" x14ac:dyDescent="0.3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5"/>
      <c r="S126" s="15"/>
      <c r="T126" s="15"/>
      <c r="U126" s="15"/>
      <c r="W126" s="27"/>
    </row>
    <row r="127" spans="1:23" s="1" customFormat="1" x14ac:dyDescent="0.3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15"/>
      <c r="T127" s="15"/>
      <c r="U127" s="15"/>
      <c r="W127" s="27"/>
    </row>
    <row r="128" spans="1:23" s="1" customFormat="1" x14ac:dyDescent="0.3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5"/>
      <c r="S128" s="15"/>
      <c r="T128" s="15"/>
      <c r="U128" s="15"/>
      <c r="W128" s="27"/>
    </row>
    <row r="129" spans="1:23" s="1" customFormat="1" x14ac:dyDescent="0.3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5"/>
      <c r="S129" s="15"/>
      <c r="T129" s="15"/>
      <c r="U129" s="15"/>
      <c r="W129" s="27"/>
    </row>
    <row r="130" spans="1:23" s="1" customFormat="1" x14ac:dyDescent="0.3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5"/>
      <c r="S130" s="15"/>
      <c r="T130" s="15"/>
      <c r="U130" s="15"/>
      <c r="W130" s="27"/>
    </row>
    <row r="131" spans="1:23" s="1" customFormat="1" x14ac:dyDescent="0.3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5"/>
      <c r="S131" s="15"/>
      <c r="T131" s="15"/>
      <c r="U131" s="15"/>
      <c r="W131" s="27"/>
    </row>
    <row r="132" spans="1:23" s="1" customFormat="1" x14ac:dyDescent="0.3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5"/>
      <c r="S132" s="15"/>
      <c r="T132" s="15"/>
      <c r="U132" s="15"/>
      <c r="W132" s="27"/>
    </row>
    <row r="133" spans="1:23" s="1" customFormat="1" x14ac:dyDescent="0.3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15"/>
      <c r="T133" s="15"/>
      <c r="U133" s="15"/>
      <c r="W133" s="27"/>
    </row>
    <row r="134" spans="1:23" s="1" customFormat="1" x14ac:dyDescent="0.3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5"/>
      <c r="S134" s="15"/>
      <c r="T134" s="15"/>
      <c r="U134" s="15"/>
      <c r="W134" s="27"/>
    </row>
    <row r="135" spans="1:23" s="1" customFormat="1" x14ac:dyDescent="0.3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5"/>
      <c r="S135" s="15"/>
      <c r="T135" s="15"/>
      <c r="U135" s="15"/>
      <c r="W135" s="27"/>
    </row>
    <row r="136" spans="1:23" s="1" customFormat="1" x14ac:dyDescent="0.3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5"/>
      <c r="S136" s="15"/>
      <c r="T136" s="15"/>
      <c r="U136" s="15"/>
      <c r="W136" s="27"/>
    </row>
    <row r="137" spans="1:23" s="1" customFormat="1" x14ac:dyDescent="0.3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15"/>
      <c r="T137" s="15"/>
      <c r="U137" s="15"/>
      <c r="W137" s="27"/>
    </row>
    <row r="138" spans="1:23" s="1" customFormat="1" x14ac:dyDescent="0.3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5"/>
      <c r="S138" s="15"/>
      <c r="T138" s="15"/>
      <c r="U138" s="15"/>
      <c r="W138" s="27"/>
    </row>
    <row r="139" spans="1:23" s="1" customFormat="1" x14ac:dyDescent="0.3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5"/>
      <c r="S139" s="15"/>
      <c r="T139" s="15"/>
      <c r="U139" s="15"/>
      <c r="W139" s="27"/>
    </row>
    <row r="140" spans="1:23" s="1" customFormat="1" x14ac:dyDescent="0.3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S140" s="15"/>
      <c r="T140" s="15"/>
      <c r="U140" s="15"/>
      <c r="W140" s="27"/>
    </row>
    <row r="141" spans="1:23" s="1" customFormat="1" x14ac:dyDescent="0.3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15"/>
      <c r="T141" s="15"/>
      <c r="U141" s="15"/>
      <c r="W141" s="27"/>
    </row>
    <row r="142" spans="1:23" s="1" customFormat="1" x14ac:dyDescent="0.3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5"/>
      <c r="S142" s="15"/>
      <c r="T142" s="15"/>
      <c r="U142" s="15"/>
      <c r="W142" s="27"/>
    </row>
    <row r="143" spans="1:23" s="1" customFormat="1" x14ac:dyDescent="0.3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5"/>
      <c r="S143" s="15"/>
      <c r="T143" s="15"/>
      <c r="U143" s="15"/>
      <c r="W143" s="27"/>
    </row>
    <row r="144" spans="1:23" s="1" customFormat="1" x14ac:dyDescent="0.3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5"/>
      <c r="S144" s="15"/>
      <c r="T144" s="15"/>
      <c r="U144" s="15"/>
      <c r="W144" s="27"/>
    </row>
    <row r="145" spans="1:23" s="1" customFormat="1" x14ac:dyDescent="0.3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15"/>
      <c r="T145" s="15"/>
      <c r="U145" s="15"/>
      <c r="W145" s="27"/>
    </row>
    <row r="146" spans="1:23" s="1" customFormat="1" x14ac:dyDescent="0.3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15"/>
      <c r="T146" s="15"/>
      <c r="U146" s="15"/>
      <c r="W146" s="27"/>
    </row>
    <row r="147" spans="1:23" s="1" customFormat="1" x14ac:dyDescent="0.3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5"/>
      <c r="S147" s="15"/>
      <c r="T147" s="15"/>
      <c r="U147" s="15"/>
      <c r="W147" s="27"/>
    </row>
    <row r="148" spans="1:23" s="1" customFormat="1" x14ac:dyDescent="0.3">
      <c r="A148" s="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5"/>
      <c r="S148" s="15"/>
      <c r="T148" s="15"/>
      <c r="U148" s="15"/>
      <c r="W148" s="27"/>
    </row>
    <row r="149" spans="1:23" s="1" customFormat="1" x14ac:dyDescent="0.3">
      <c r="A149" s="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5"/>
      <c r="S149" s="15"/>
      <c r="T149" s="15"/>
      <c r="U149" s="15"/>
      <c r="W149" s="27"/>
    </row>
    <row r="150" spans="1:23" s="1" customFormat="1" x14ac:dyDescent="0.3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5"/>
      <c r="S150" s="15"/>
      <c r="T150" s="15"/>
      <c r="U150" s="15"/>
      <c r="W150" s="27"/>
    </row>
    <row r="151" spans="1:23" s="1" customFormat="1" x14ac:dyDescent="0.3">
      <c r="A151" s="2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5"/>
      <c r="S151" s="15"/>
      <c r="T151" s="15"/>
      <c r="U151" s="15"/>
      <c r="W151" s="27"/>
    </row>
    <row r="152" spans="1:23" s="1" customFormat="1" x14ac:dyDescent="0.3">
      <c r="A152" s="2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5"/>
      <c r="S152" s="15"/>
      <c r="T152" s="15"/>
      <c r="U152" s="15"/>
      <c r="W152" s="27"/>
    </row>
    <row r="153" spans="1:23" s="1" customFormat="1" x14ac:dyDescent="0.3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15"/>
      <c r="T153" s="15"/>
      <c r="U153" s="15"/>
      <c r="W153" s="27"/>
    </row>
    <row r="154" spans="1:23" s="1" customFormat="1" x14ac:dyDescent="0.3">
      <c r="A154" s="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15"/>
      <c r="T154" s="15"/>
      <c r="U154" s="15"/>
      <c r="W154" s="27"/>
    </row>
    <row r="155" spans="1:23" s="1" customFormat="1" x14ac:dyDescent="0.3">
      <c r="A155" s="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15"/>
      <c r="T155" s="15"/>
      <c r="U155" s="15"/>
      <c r="W155" s="27"/>
    </row>
    <row r="156" spans="1:23" s="1" customFormat="1" x14ac:dyDescent="0.3">
      <c r="A156" s="2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15"/>
      <c r="T156" s="15"/>
      <c r="U156" s="15"/>
      <c r="W156" s="27"/>
    </row>
    <row r="157" spans="1:23" s="1" customFormat="1" x14ac:dyDescent="0.3">
      <c r="A157" s="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15"/>
      <c r="T157" s="15"/>
      <c r="U157" s="15"/>
      <c r="W157" s="27"/>
    </row>
    <row r="158" spans="1:23" s="1" customFormat="1" x14ac:dyDescent="0.3">
      <c r="A158" s="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15"/>
      <c r="T158" s="15"/>
      <c r="U158" s="15"/>
      <c r="W158" s="27"/>
    </row>
    <row r="159" spans="1:23" s="1" customFormat="1" x14ac:dyDescent="0.3">
      <c r="A159" s="2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15"/>
      <c r="T159" s="15"/>
      <c r="U159" s="15"/>
      <c r="W159" s="27"/>
    </row>
    <row r="160" spans="1:23" s="1" customFormat="1" x14ac:dyDescent="0.3">
      <c r="A160" s="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15"/>
      <c r="T160" s="15"/>
      <c r="U160" s="15"/>
      <c r="W160" s="27"/>
    </row>
    <row r="161" spans="1:23" s="1" customFormat="1" x14ac:dyDescent="0.3">
      <c r="A161" s="2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15"/>
      <c r="T161" s="15"/>
      <c r="U161" s="15"/>
      <c r="W161" s="27"/>
    </row>
    <row r="162" spans="1:23" s="1" customFormat="1" x14ac:dyDescent="0.3">
      <c r="A162" s="2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15"/>
      <c r="T162" s="15"/>
      <c r="U162" s="15"/>
      <c r="W162" s="27"/>
    </row>
    <row r="163" spans="1:23" s="1" customFormat="1" x14ac:dyDescent="0.3">
      <c r="A163" s="2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5"/>
      <c r="S163" s="15"/>
      <c r="T163" s="15"/>
      <c r="U163" s="15"/>
      <c r="W163" s="27"/>
    </row>
    <row r="164" spans="1:23" s="1" customFormat="1" x14ac:dyDescent="0.3">
      <c r="A164" s="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5"/>
      <c r="S164" s="15"/>
      <c r="T164" s="15"/>
      <c r="U164" s="15"/>
      <c r="W164" s="27"/>
    </row>
    <row r="165" spans="1:23" s="1" customFormat="1" x14ac:dyDescent="0.3">
      <c r="A165" s="2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15"/>
      <c r="T165" s="15"/>
      <c r="U165" s="15"/>
      <c r="W165" s="27"/>
    </row>
    <row r="166" spans="1:23" s="1" customFormat="1" x14ac:dyDescent="0.3">
      <c r="A166" s="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5"/>
      <c r="S166" s="15"/>
      <c r="T166" s="15"/>
      <c r="U166" s="15"/>
      <c r="W166" s="27"/>
    </row>
    <row r="167" spans="1:23" s="1" customFormat="1" x14ac:dyDescent="0.3">
      <c r="A167" s="2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5"/>
      <c r="S167" s="15"/>
      <c r="T167" s="15"/>
      <c r="U167" s="15"/>
      <c r="W167" s="27"/>
    </row>
    <row r="168" spans="1:23" s="1" customFormat="1" x14ac:dyDescent="0.3">
      <c r="A168" s="2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5"/>
      <c r="S168" s="15"/>
      <c r="T168" s="15"/>
      <c r="U168" s="15"/>
      <c r="W168" s="27"/>
    </row>
    <row r="169" spans="1:23" s="1" customFormat="1" x14ac:dyDescent="0.3">
      <c r="A169" s="2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5"/>
      <c r="S169" s="15"/>
      <c r="T169" s="15"/>
      <c r="U169" s="15"/>
      <c r="W169" s="27"/>
    </row>
    <row r="170" spans="1:23" s="1" customFormat="1" x14ac:dyDescent="0.3">
      <c r="A170" s="2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5"/>
      <c r="S170" s="15"/>
      <c r="T170" s="15"/>
      <c r="U170" s="15"/>
      <c r="W170" s="27"/>
    </row>
    <row r="171" spans="1:23" s="1" customFormat="1" x14ac:dyDescent="0.3">
      <c r="A171" s="2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5"/>
      <c r="S171" s="15"/>
      <c r="T171" s="15"/>
      <c r="U171" s="15"/>
      <c r="W171" s="27"/>
    </row>
    <row r="172" spans="1:23" s="1" customFormat="1" x14ac:dyDescent="0.3">
      <c r="A172" s="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5"/>
      <c r="S172" s="15"/>
      <c r="T172" s="15"/>
      <c r="U172" s="15"/>
      <c r="W172" s="27"/>
    </row>
    <row r="173" spans="1:23" s="1" customFormat="1" x14ac:dyDescent="0.3">
      <c r="A173" s="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5"/>
      <c r="S173" s="15"/>
      <c r="T173" s="15"/>
      <c r="U173" s="15"/>
      <c r="W173" s="27"/>
    </row>
    <row r="174" spans="1:23" s="1" customFormat="1" x14ac:dyDescent="0.3">
      <c r="A174" s="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5"/>
      <c r="S174" s="15"/>
      <c r="T174" s="15"/>
      <c r="U174" s="15"/>
      <c r="W174" s="27"/>
    </row>
    <row r="175" spans="1:23" s="1" customFormat="1" x14ac:dyDescent="0.3">
      <c r="A175" s="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5"/>
      <c r="S175" s="15"/>
      <c r="T175" s="15"/>
      <c r="U175" s="15"/>
      <c r="W175" s="27"/>
    </row>
    <row r="176" spans="1:23" s="1" customFormat="1" x14ac:dyDescent="0.3">
      <c r="A176" s="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5"/>
      <c r="S176" s="15"/>
      <c r="T176" s="15"/>
      <c r="U176" s="15"/>
      <c r="W176" s="27"/>
    </row>
    <row r="177" spans="1:23" s="1" customFormat="1" x14ac:dyDescent="0.3">
      <c r="A177" s="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5"/>
      <c r="S177" s="15"/>
      <c r="T177" s="15"/>
      <c r="U177" s="15"/>
      <c r="W177" s="27"/>
    </row>
    <row r="178" spans="1:23" s="1" customFormat="1" x14ac:dyDescent="0.3">
      <c r="A178" s="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5"/>
      <c r="S178" s="15"/>
      <c r="T178" s="15"/>
      <c r="U178" s="15"/>
      <c r="W178" s="27"/>
    </row>
    <row r="179" spans="1:23" s="1" customFormat="1" x14ac:dyDescent="0.3">
      <c r="A179" s="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5"/>
      <c r="S179" s="15"/>
      <c r="T179" s="15"/>
      <c r="U179" s="15"/>
      <c r="W179" s="27"/>
    </row>
    <row r="180" spans="1:23" s="1" customFormat="1" x14ac:dyDescent="0.3">
      <c r="A180" s="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5"/>
      <c r="S180" s="15"/>
      <c r="T180" s="15"/>
      <c r="U180" s="15"/>
      <c r="W180" s="27"/>
    </row>
    <row r="181" spans="1:23" s="1" customFormat="1" x14ac:dyDescent="0.3">
      <c r="A181" s="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5"/>
      <c r="S181" s="15"/>
      <c r="T181" s="15"/>
      <c r="U181" s="15"/>
      <c r="W181" s="27"/>
    </row>
    <row r="182" spans="1:23" s="1" customFormat="1" x14ac:dyDescent="0.3">
      <c r="A182" s="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5"/>
      <c r="S182" s="15"/>
      <c r="T182" s="15"/>
      <c r="U182" s="15"/>
      <c r="W182" s="27"/>
    </row>
    <row r="183" spans="1:23" s="1" customFormat="1" x14ac:dyDescent="0.3">
      <c r="A183" s="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5"/>
      <c r="S183" s="15"/>
      <c r="T183" s="15"/>
      <c r="U183" s="15"/>
      <c r="W183" s="27"/>
    </row>
    <row r="184" spans="1:23" s="1" customFormat="1" x14ac:dyDescent="0.3">
      <c r="A184" s="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5"/>
      <c r="S184" s="15"/>
      <c r="T184" s="15"/>
      <c r="U184" s="15"/>
      <c r="W184" s="27"/>
    </row>
    <row r="185" spans="1:23" s="1" customFormat="1" x14ac:dyDescent="0.3">
      <c r="A185" s="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5"/>
      <c r="S185" s="15"/>
      <c r="T185" s="15"/>
      <c r="U185" s="15"/>
      <c r="W185" s="27"/>
    </row>
    <row r="186" spans="1:23" s="1" customFormat="1" x14ac:dyDescent="0.3">
      <c r="A186" s="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5"/>
      <c r="S186" s="15"/>
      <c r="T186" s="15"/>
      <c r="U186" s="15"/>
      <c r="W186" s="27"/>
    </row>
    <row r="187" spans="1:23" s="1" customFormat="1" x14ac:dyDescent="0.3">
      <c r="A187" s="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5"/>
      <c r="S187" s="15"/>
      <c r="T187" s="15"/>
      <c r="U187" s="15"/>
      <c r="W187" s="27"/>
    </row>
    <row r="188" spans="1:23" s="1" customFormat="1" x14ac:dyDescent="0.3">
      <c r="A188" s="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5"/>
      <c r="S188" s="15"/>
      <c r="T188" s="15"/>
      <c r="U188" s="15"/>
      <c r="W188" s="27"/>
    </row>
    <row r="189" spans="1:23" s="1" customFormat="1" x14ac:dyDescent="0.3">
      <c r="A189" s="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5"/>
      <c r="S189" s="15"/>
      <c r="T189" s="15"/>
      <c r="U189" s="15"/>
      <c r="W189" s="27"/>
    </row>
    <row r="190" spans="1:23" s="1" customFormat="1" x14ac:dyDescent="0.3">
      <c r="A190" s="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5"/>
      <c r="S190" s="15"/>
      <c r="T190" s="15"/>
      <c r="U190" s="15"/>
      <c r="W190" s="27"/>
    </row>
    <row r="191" spans="1:23" s="1" customFormat="1" x14ac:dyDescent="0.3">
      <c r="A191" s="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5"/>
      <c r="S191" s="15"/>
      <c r="T191" s="15"/>
      <c r="U191" s="15"/>
      <c r="W191" s="27"/>
    </row>
    <row r="192" spans="1:23" s="1" customFormat="1" x14ac:dyDescent="0.3">
      <c r="A192" s="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5"/>
      <c r="S192" s="15"/>
      <c r="T192" s="15"/>
      <c r="U192" s="15"/>
      <c r="W192" s="27"/>
    </row>
    <row r="193" spans="1:23" s="1" customFormat="1" x14ac:dyDescent="0.3">
      <c r="A193" s="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5"/>
      <c r="S193" s="15"/>
      <c r="T193" s="15"/>
      <c r="U193" s="15"/>
      <c r="W193" s="27"/>
    </row>
    <row r="194" spans="1:23" s="1" customFormat="1" x14ac:dyDescent="0.3">
      <c r="A194" s="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5"/>
      <c r="S194" s="15"/>
      <c r="T194" s="15"/>
      <c r="U194" s="15"/>
      <c r="W194" s="27"/>
    </row>
    <row r="195" spans="1:23" s="1" customFormat="1" x14ac:dyDescent="0.3">
      <c r="A195" s="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5"/>
      <c r="S195" s="15"/>
      <c r="T195" s="15"/>
      <c r="U195" s="15"/>
      <c r="W195" s="27"/>
    </row>
    <row r="196" spans="1:23" s="1" customFormat="1" x14ac:dyDescent="0.3">
      <c r="A196" s="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5"/>
      <c r="S196" s="15"/>
      <c r="T196" s="15"/>
      <c r="U196" s="15"/>
      <c r="W196" s="27"/>
    </row>
    <row r="197" spans="1:23" s="1" customFormat="1" x14ac:dyDescent="0.3">
      <c r="A197" s="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5"/>
      <c r="S197" s="15"/>
      <c r="T197" s="15"/>
      <c r="U197" s="15"/>
      <c r="W197" s="27"/>
    </row>
    <row r="198" spans="1:23" s="1" customFormat="1" x14ac:dyDescent="0.3">
      <c r="A198" s="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5"/>
      <c r="S198" s="15"/>
      <c r="T198" s="15"/>
      <c r="U198" s="15"/>
      <c r="W198" s="27"/>
    </row>
    <row r="199" spans="1:23" s="1" customFormat="1" x14ac:dyDescent="0.3">
      <c r="A199" s="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5"/>
      <c r="S199" s="15"/>
      <c r="T199" s="15"/>
      <c r="U199" s="15"/>
      <c r="W199" s="27"/>
    </row>
    <row r="200" spans="1:23" s="1" customFormat="1" x14ac:dyDescent="0.3">
      <c r="A200" s="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5"/>
      <c r="S200" s="15"/>
      <c r="T200" s="15"/>
      <c r="U200" s="15"/>
      <c r="W200" s="27"/>
    </row>
    <row r="201" spans="1:23" s="1" customFormat="1" x14ac:dyDescent="0.3">
      <c r="A201" s="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5"/>
      <c r="S201" s="15"/>
      <c r="T201" s="15"/>
      <c r="U201" s="15"/>
      <c r="W201" s="27"/>
    </row>
    <row r="202" spans="1:23" s="1" customFormat="1" x14ac:dyDescent="0.3">
      <c r="A202" s="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5"/>
      <c r="S202" s="15"/>
      <c r="T202" s="15"/>
      <c r="U202" s="15"/>
      <c r="W202" s="27"/>
    </row>
    <row r="203" spans="1:23" s="1" customFormat="1" x14ac:dyDescent="0.3">
      <c r="A203" s="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5"/>
      <c r="S203" s="15"/>
      <c r="T203" s="15"/>
      <c r="U203" s="15"/>
      <c r="W203" s="27"/>
    </row>
    <row r="204" spans="1:23" s="1" customFormat="1" x14ac:dyDescent="0.3">
      <c r="A204" s="2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5"/>
      <c r="S204" s="15"/>
      <c r="T204" s="15"/>
      <c r="U204" s="15"/>
      <c r="W204" s="27"/>
    </row>
    <row r="205" spans="1:23" s="1" customFormat="1" x14ac:dyDescent="0.3">
      <c r="A205" s="2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5"/>
      <c r="S205" s="15"/>
      <c r="T205" s="15"/>
      <c r="U205" s="15"/>
      <c r="W205" s="27"/>
    </row>
    <row r="206" spans="1:23" s="1" customFormat="1" x14ac:dyDescent="0.3">
      <c r="A206" s="2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5"/>
      <c r="S206" s="15"/>
      <c r="T206" s="15"/>
      <c r="U206" s="15"/>
      <c r="W206" s="27"/>
    </row>
    <row r="207" spans="1:23" s="1" customFormat="1" x14ac:dyDescent="0.3">
      <c r="A207" s="2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5"/>
      <c r="S207" s="15"/>
      <c r="T207" s="15"/>
      <c r="U207" s="15"/>
      <c r="W207" s="27"/>
    </row>
    <row r="208" spans="1:23" s="1" customFormat="1" x14ac:dyDescent="0.3">
      <c r="A208" s="2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5"/>
      <c r="S208" s="15"/>
      <c r="T208" s="15"/>
      <c r="U208" s="15"/>
      <c r="W208" s="27"/>
    </row>
    <row r="209" spans="1:23" s="1" customFormat="1" x14ac:dyDescent="0.3">
      <c r="A209" s="2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5"/>
      <c r="S209" s="15"/>
      <c r="T209" s="15"/>
      <c r="U209" s="15"/>
      <c r="W209" s="27"/>
    </row>
    <row r="210" spans="1:23" s="1" customFormat="1" x14ac:dyDescent="0.3">
      <c r="A210" s="2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5"/>
      <c r="S210" s="15"/>
      <c r="T210" s="15"/>
      <c r="U210" s="15"/>
      <c r="W210" s="27"/>
    </row>
    <row r="211" spans="1:23" s="1" customFormat="1" x14ac:dyDescent="0.3">
      <c r="A211" s="2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5"/>
      <c r="S211" s="15"/>
      <c r="T211" s="15"/>
      <c r="U211" s="15"/>
      <c r="W211" s="27"/>
    </row>
    <row r="212" spans="1:23" s="1" customFormat="1" x14ac:dyDescent="0.3">
      <c r="A212" s="2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5"/>
      <c r="S212" s="15"/>
      <c r="T212" s="15"/>
      <c r="U212" s="15"/>
      <c r="W212" s="27"/>
    </row>
    <row r="213" spans="1:23" s="1" customFormat="1" x14ac:dyDescent="0.3">
      <c r="A213" s="2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5"/>
      <c r="S213" s="15"/>
      <c r="T213" s="15"/>
      <c r="U213" s="15"/>
      <c r="W213" s="27"/>
    </row>
    <row r="214" spans="1:23" s="1" customFormat="1" x14ac:dyDescent="0.3">
      <c r="A214" s="2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5"/>
      <c r="S214" s="15"/>
      <c r="T214" s="15"/>
      <c r="U214" s="15"/>
      <c r="W214" s="27"/>
    </row>
    <row r="215" spans="1:23" s="1" customFormat="1" x14ac:dyDescent="0.3">
      <c r="A215" s="2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5"/>
      <c r="S215" s="15"/>
      <c r="T215" s="15"/>
      <c r="U215" s="15"/>
      <c r="W215" s="27"/>
    </row>
    <row r="216" spans="1:23" s="1" customFormat="1" x14ac:dyDescent="0.3">
      <c r="A216" s="2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5"/>
      <c r="S216" s="15"/>
      <c r="T216" s="15"/>
      <c r="U216" s="15"/>
      <c r="W216" s="27"/>
    </row>
    <row r="217" spans="1:23" s="1" customFormat="1" x14ac:dyDescent="0.3">
      <c r="A217" s="2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5"/>
      <c r="S217" s="15"/>
      <c r="T217" s="15"/>
      <c r="U217" s="15"/>
      <c r="W217" s="27"/>
    </row>
    <row r="218" spans="1:23" s="1" customFormat="1" x14ac:dyDescent="0.3">
      <c r="A218" s="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5"/>
      <c r="S218" s="15"/>
      <c r="T218" s="15"/>
      <c r="U218" s="15"/>
      <c r="W218" s="27"/>
    </row>
    <row r="219" spans="1:23" s="1" customFormat="1" x14ac:dyDescent="0.3">
      <c r="A219" s="2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5"/>
      <c r="S219" s="15"/>
      <c r="T219" s="15"/>
      <c r="U219" s="15"/>
      <c r="W219" s="27"/>
    </row>
    <row r="220" spans="1:23" s="1" customFormat="1" x14ac:dyDescent="0.3">
      <c r="A220" s="2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5"/>
      <c r="S220" s="15"/>
      <c r="T220" s="15"/>
      <c r="U220" s="15"/>
      <c r="W220" s="27"/>
    </row>
    <row r="221" spans="1:23" s="1" customFormat="1" x14ac:dyDescent="0.3">
      <c r="A221" s="2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5"/>
      <c r="S221" s="15"/>
      <c r="T221" s="15"/>
      <c r="U221" s="15"/>
      <c r="W221" s="27"/>
    </row>
    <row r="222" spans="1:23" s="1" customFormat="1" x14ac:dyDescent="0.3">
      <c r="A222" s="2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5"/>
      <c r="S222" s="15"/>
      <c r="T222" s="15"/>
      <c r="U222" s="15"/>
      <c r="W222" s="27"/>
    </row>
    <row r="223" spans="1:23" s="1" customFormat="1" x14ac:dyDescent="0.3">
      <c r="A223" s="2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5"/>
      <c r="S223" s="15"/>
      <c r="T223" s="15"/>
      <c r="U223" s="15"/>
      <c r="W223" s="27"/>
    </row>
    <row r="224" spans="1:23" s="1" customFormat="1" x14ac:dyDescent="0.3">
      <c r="A224" s="2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5"/>
      <c r="S224" s="15"/>
      <c r="T224" s="15"/>
      <c r="U224" s="15"/>
      <c r="W224" s="27"/>
    </row>
    <row r="225" spans="1:23" s="1" customFormat="1" x14ac:dyDescent="0.3">
      <c r="A225" s="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5"/>
      <c r="S225" s="15"/>
      <c r="T225" s="15"/>
      <c r="U225" s="15"/>
      <c r="W225" s="27"/>
    </row>
    <row r="226" spans="1:23" s="1" customFormat="1" x14ac:dyDescent="0.3">
      <c r="A226" s="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5"/>
      <c r="S226" s="15"/>
      <c r="T226" s="15"/>
      <c r="U226" s="15"/>
      <c r="W226" s="27"/>
    </row>
    <row r="227" spans="1:23" s="1" customFormat="1" x14ac:dyDescent="0.3">
      <c r="A227" s="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5"/>
      <c r="S227" s="15"/>
      <c r="T227" s="15"/>
      <c r="U227" s="15"/>
      <c r="W227" s="27"/>
    </row>
    <row r="228" spans="1:23" s="1" customFormat="1" x14ac:dyDescent="0.3">
      <c r="A228" s="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5"/>
      <c r="S228" s="15"/>
      <c r="T228" s="15"/>
      <c r="U228" s="15"/>
      <c r="W228" s="27"/>
    </row>
    <row r="229" spans="1:23" s="1" customFormat="1" x14ac:dyDescent="0.3">
      <c r="A229" s="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5"/>
      <c r="S229" s="15"/>
      <c r="T229" s="15"/>
      <c r="U229" s="15"/>
      <c r="W229" s="27"/>
    </row>
    <row r="230" spans="1:23" s="1" customFormat="1" x14ac:dyDescent="0.3">
      <c r="A230" s="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5"/>
      <c r="S230" s="15"/>
      <c r="T230" s="15"/>
      <c r="U230" s="15"/>
      <c r="W230" s="27"/>
    </row>
    <row r="231" spans="1:23" s="1" customFormat="1" x14ac:dyDescent="0.3">
      <c r="A231" s="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5"/>
      <c r="S231" s="15"/>
      <c r="T231" s="15"/>
      <c r="U231" s="15"/>
      <c r="W231" s="27"/>
    </row>
    <row r="232" spans="1:23" s="1" customFormat="1" x14ac:dyDescent="0.3">
      <c r="A232" s="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5"/>
      <c r="S232" s="15"/>
      <c r="T232" s="15"/>
      <c r="U232" s="15"/>
      <c r="W232" s="27"/>
    </row>
    <row r="233" spans="1:23" s="1" customFormat="1" x14ac:dyDescent="0.3">
      <c r="A233" s="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5"/>
      <c r="S233" s="15"/>
      <c r="T233" s="15"/>
      <c r="U233" s="15"/>
      <c r="W233" s="27"/>
    </row>
    <row r="234" spans="1:23" s="1" customFormat="1" x14ac:dyDescent="0.3">
      <c r="A234" s="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5"/>
      <c r="S234" s="15"/>
      <c r="T234" s="15"/>
      <c r="U234" s="15"/>
      <c r="W234" s="27"/>
    </row>
    <row r="235" spans="1:23" s="1" customFormat="1" x14ac:dyDescent="0.3">
      <c r="A235" s="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5"/>
      <c r="S235" s="15"/>
      <c r="T235" s="15"/>
      <c r="U235" s="15"/>
      <c r="W235" s="27"/>
    </row>
    <row r="236" spans="1:23" s="1" customFormat="1" x14ac:dyDescent="0.3">
      <c r="A236" s="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5"/>
      <c r="S236" s="15"/>
      <c r="T236" s="15"/>
      <c r="U236" s="15"/>
      <c r="W236" s="27"/>
    </row>
    <row r="237" spans="1:23" s="1" customFormat="1" x14ac:dyDescent="0.3">
      <c r="A237" s="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5"/>
      <c r="S237" s="15"/>
      <c r="T237" s="15"/>
      <c r="U237" s="15"/>
      <c r="W237" s="27"/>
    </row>
    <row r="238" spans="1:23" s="1" customFormat="1" x14ac:dyDescent="0.3">
      <c r="A238" s="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5"/>
      <c r="S238" s="15"/>
      <c r="T238" s="15"/>
      <c r="U238" s="15"/>
      <c r="W238" s="27"/>
    </row>
    <row r="239" spans="1:23" s="1" customFormat="1" x14ac:dyDescent="0.3">
      <c r="A239" s="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5"/>
      <c r="S239" s="15"/>
      <c r="T239" s="15"/>
      <c r="U239" s="15"/>
      <c r="W239" s="27"/>
    </row>
    <row r="240" spans="1:23" s="1" customFormat="1" x14ac:dyDescent="0.3">
      <c r="A240" s="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5"/>
      <c r="S240" s="15"/>
      <c r="T240" s="15"/>
      <c r="U240" s="15"/>
      <c r="W240" s="27"/>
    </row>
    <row r="241" spans="1:23" s="1" customFormat="1" x14ac:dyDescent="0.3">
      <c r="A241" s="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5"/>
      <c r="S241" s="15"/>
      <c r="T241" s="15"/>
      <c r="U241" s="15"/>
      <c r="W241" s="27"/>
    </row>
    <row r="242" spans="1:23" s="1" customFormat="1" x14ac:dyDescent="0.3">
      <c r="A242" s="2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5"/>
      <c r="S242" s="15"/>
      <c r="T242" s="15"/>
      <c r="U242" s="15"/>
      <c r="W242" s="27"/>
    </row>
    <row r="243" spans="1:23" s="1" customFormat="1" x14ac:dyDescent="0.3">
      <c r="A243" s="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5"/>
      <c r="S243" s="15"/>
      <c r="T243" s="15"/>
      <c r="U243" s="15"/>
      <c r="W243" s="27"/>
    </row>
    <row r="244" spans="1:23" s="1" customFormat="1" x14ac:dyDescent="0.3">
      <c r="A244" s="2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5"/>
      <c r="S244" s="15"/>
      <c r="T244" s="15"/>
      <c r="U244" s="15"/>
      <c r="W244" s="27"/>
    </row>
    <row r="245" spans="1:23" s="1" customFormat="1" x14ac:dyDescent="0.3">
      <c r="A245" s="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5"/>
      <c r="S245" s="15"/>
      <c r="T245" s="15"/>
      <c r="U245" s="15"/>
      <c r="W245" s="27"/>
    </row>
    <row r="246" spans="1:23" s="1" customFormat="1" x14ac:dyDescent="0.3">
      <c r="A246" s="2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5"/>
      <c r="S246" s="15"/>
      <c r="T246" s="15"/>
      <c r="U246" s="15"/>
      <c r="W246" s="27"/>
    </row>
    <row r="247" spans="1:23" s="1" customFormat="1" x14ac:dyDescent="0.3">
      <c r="A247" s="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5"/>
      <c r="S247" s="15"/>
      <c r="T247" s="15"/>
      <c r="U247" s="15"/>
      <c r="W247" s="27"/>
    </row>
    <row r="248" spans="1:23" s="1" customFormat="1" x14ac:dyDescent="0.3">
      <c r="A248" s="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5"/>
      <c r="S248" s="15"/>
      <c r="T248" s="15"/>
      <c r="U248" s="15"/>
      <c r="W248" s="27"/>
    </row>
    <row r="249" spans="1:23" s="1" customFormat="1" x14ac:dyDescent="0.3">
      <c r="A249" s="2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5"/>
      <c r="S249" s="15"/>
      <c r="T249" s="15"/>
      <c r="U249" s="15"/>
      <c r="W249" s="27"/>
    </row>
    <row r="250" spans="1:23" s="1" customFormat="1" x14ac:dyDescent="0.3">
      <c r="A250" s="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5"/>
      <c r="S250" s="15"/>
      <c r="T250" s="15"/>
      <c r="U250" s="15"/>
      <c r="W250" s="27"/>
    </row>
    <row r="251" spans="1:23" s="1" customFormat="1" x14ac:dyDescent="0.3">
      <c r="A251" s="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5"/>
      <c r="S251" s="15"/>
      <c r="T251" s="15"/>
      <c r="U251" s="15"/>
      <c r="W251" s="27"/>
    </row>
    <row r="252" spans="1:23" s="1" customFormat="1" x14ac:dyDescent="0.3">
      <c r="A252" s="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5"/>
      <c r="S252" s="15"/>
      <c r="T252" s="15"/>
      <c r="U252" s="15"/>
      <c r="W252" s="27"/>
    </row>
    <row r="253" spans="1:23" s="1" customFormat="1" x14ac:dyDescent="0.3">
      <c r="A253" s="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5"/>
      <c r="S253" s="15"/>
      <c r="T253" s="15"/>
      <c r="U253" s="15"/>
      <c r="W253" s="27"/>
    </row>
    <row r="254" spans="1:23" s="1" customFormat="1" x14ac:dyDescent="0.3">
      <c r="A254" s="2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5"/>
      <c r="S254" s="15"/>
      <c r="T254" s="15"/>
      <c r="U254" s="15"/>
      <c r="W254" s="27"/>
    </row>
    <row r="255" spans="1:23" s="1" customFormat="1" x14ac:dyDescent="0.3">
      <c r="A255" s="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5"/>
      <c r="S255" s="15"/>
      <c r="T255" s="15"/>
      <c r="U255" s="15"/>
      <c r="W255" s="27"/>
    </row>
    <row r="256" spans="1:23" s="1" customFormat="1" x14ac:dyDescent="0.3">
      <c r="A256" s="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5"/>
      <c r="S256" s="15"/>
      <c r="T256" s="15"/>
      <c r="U256" s="15"/>
      <c r="W256" s="27"/>
    </row>
    <row r="257" spans="1:23" s="1" customFormat="1" x14ac:dyDescent="0.3">
      <c r="A257" s="2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5"/>
      <c r="S257" s="15"/>
      <c r="T257" s="15"/>
      <c r="U257" s="15"/>
      <c r="W257" s="27"/>
    </row>
    <row r="258" spans="1:23" s="1" customFormat="1" x14ac:dyDescent="0.3">
      <c r="A258" s="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5"/>
      <c r="S258" s="15"/>
      <c r="T258" s="15"/>
      <c r="U258" s="15"/>
      <c r="W258" s="27"/>
    </row>
    <row r="259" spans="1:23" s="1" customFormat="1" x14ac:dyDescent="0.3">
      <c r="A259" s="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5"/>
      <c r="S259" s="15"/>
      <c r="T259" s="15"/>
      <c r="U259" s="15"/>
      <c r="W259" s="27"/>
    </row>
    <row r="260" spans="1:23" s="1" customFormat="1" x14ac:dyDescent="0.3">
      <c r="A260" s="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5"/>
      <c r="S260" s="15"/>
      <c r="T260" s="15"/>
      <c r="U260" s="15"/>
      <c r="W260" s="27"/>
    </row>
    <row r="261" spans="1:23" s="1" customFormat="1" x14ac:dyDescent="0.3">
      <c r="A261" s="2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5"/>
      <c r="S261" s="15"/>
      <c r="T261" s="15"/>
      <c r="U261" s="15"/>
      <c r="W261" s="27"/>
    </row>
    <row r="262" spans="1:23" s="1" customFormat="1" x14ac:dyDescent="0.3">
      <c r="A262" s="2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5"/>
      <c r="S262" s="15"/>
      <c r="T262" s="15"/>
      <c r="U262" s="15"/>
      <c r="W262" s="27"/>
    </row>
    <row r="263" spans="1:23" s="1" customFormat="1" x14ac:dyDescent="0.3">
      <c r="A263" s="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5"/>
      <c r="S263" s="15"/>
      <c r="T263" s="15"/>
      <c r="U263" s="15"/>
      <c r="W263" s="27"/>
    </row>
    <row r="264" spans="1:23" s="1" customFormat="1" x14ac:dyDescent="0.3">
      <c r="A264" s="2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5"/>
      <c r="S264" s="15"/>
      <c r="T264" s="15"/>
      <c r="U264" s="15"/>
      <c r="W264" s="27"/>
    </row>
    <row r="265" spans="1:23" s="1" customFormat="1" x14ac:dyDescent="0.3">
      <c r="A265" s="2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5"/>
      <c r="S265" s="15"/>
      <c r="T265" s="15"/>
      <c r="U265" s="15"/>
      <c r="W265" s="27"/>
    </row>
    <row r="266" spans="1:23" s="1" customFormat="1" x14ac:dyDescent="0.3">
      <c r="A266" s="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5"/>
      <c r="S266" s="15"/>
      <c r="T266" s="15"/>
      <c r="U266" s="15"/>
      <c r="W266" s="27"/>
    </row>
    <row r="267" spans="1:23" s="1" customFormat="1" x14ac:dyDescent="0.3">
      <c r="A267" s="2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5"/>
      <c r="S267" s="15"/>
      <c r="T267" s="15"/>
      <c r="U267" s="15"/>
      <c r="W267" s="27"/>
    </row>
    <row r="268" spans="1:23" s="1" customFormat="1" x14ac:dyDescent="0.3">
      <c r="A268" s="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5"/>
      <c r="S268" s="15"/>
      <c r="T268" s="15"/>
      <c r="U268" s="15"/>
      <c r="W268" s="27"/>
    </row>
    <row r="269" spans="1:23" s="1" customFormat="1" x14ac:dyDescent="0.3">
      <c r="A269" s="2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5"/>
      <c r="S269" s="15"/>
      <c r="T269" s="15"/>
      <c r="U269" s="15"/>
      <c r="W269" s="27"/>
    </row>
    <row r="270" spans="1:23" s="1" customFormat="1" x14ac:dyDescent="0.3">
      <c r="A270" s="2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5"/>
      <c r="S270" s="15"/>
      <c r="T270" s="15"/>
      <c r="U270" s="15"/>
      <c r="W270" s="27"/>
    </row>
    <row r="271" spans="1:23" s="1" customFormat="1" x14ac:dyDescent="0.3">
      <c r="A271" s="2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5"/>
      <c r="S271" s="15"/>
      <c r="T271" s="15"/>
      <c r="U271" s="15"/>
      <c r="W271" s="27"/>
    </row>
    <row r="272" spans="1:23" s="1" customFormat="1" x14ac:dyDescent="0.3">
      <c r="A272" s="2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5"/>
      <c r="S272" s="15"/>
      <c r="T272" s="15"/>
      <c r="U272" s="15"/>
      <c r="W272" s="27"/>
    </row>
    <row r="273" spans="1:23" s="1" customFormat="1" x14ac:dyDescent="0.3">
      <c r="A273" s="2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5"/>
      <c r="S273" s="15"/>
      <c r="T273" s="15"/>
      <c r="U273" s="15"/>
      <c r="W273" s="27"/>
    </row>
    <row r="274" spans="1:23" s="1" customFormat="1" x14ac:dyDescent="0.3">
      <c r="A274" s="2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5"/>
      <c r="S274" s="15"/>
      <c r="T274" s="15"/>
      <c r="U274" s="15"/>
      <c r="W274" s="27"/>
    </row>
    <row r="275" spans="1:23" s="1" customFormat="1" x14ac:dyDescent="0.3">
      <c r="A275" s="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5"/>
      <c r="S275" s="15"/>
      <c r="T275" s="15"/>
      <c r="U275" s="15"/>
      <c r="W275" s="27"/>
    </row>
    <row r="276" spans="1:23" s="1" customFormat="1" x14ac:dyDescent="0.3">
      <c r="A276" s="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5"/>
      <c r="S276" s="15"/>
      <c r="T276" s="15"/>
      <c r="U276" s="15"/>
      <c r="W276" s="27"/>
    </row>
    <row r="277" spans="1:23" s="1" customFormat="1" x14ac:dyDescent="0.3">
      <c r="A277" s="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5"/>
      <c r="S277" s="15"/>
      <c r="T277" s="15"/>
      <c r="U277" s="15"/>
      <c r="W277" s="27"/>
    </row>
    <row r="278" spans="1:23" s="1" customFormat="1" x14ac:dyDescent="0.3">
      <c r="A278" s="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5"/>
      <c r="S278" s="15"/>
      <c r="T278" s="15"/>
      <c r="U278" s="15"/>
      <c r="W278" s="27"/>
    </row>
    <row r="279" spans="1:23" s="1" customFormat="1" x14ac:dyDescent="0.3">
      <c r="A279" s="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5"/>
      <c r="S279" s="15"/>
      <c r="T279" s="15"/>
      <c r="U279" s="15"/>
      <c r="W279" s="27"/>
    </row>
    <row r="280" spans="1:23" s="1" customFormat="1" x14ac:dyDescent="0.3">
      <c r="A280" s="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5"/>
      <c r="S280" s="15"/>
      <c r="T280" s="15"/>
      <c r="U280" s="15"/>
      <c r="W280" s="27"/>
    </row>
    <row r="281" spans="1:23" s="1" customFormat="1" x14ac:dyDescent="0.3">
      <c r="A281" s="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5"/>
      <c r="S281" s="15"/>
      <c r="T281" s="15"/>
      <c r="U281" s="15"/>
      <c r="W281" s="27"/>
    </row>
    <row r="282" spans="1:23" s="1" customFormat="1" x14ac:dyDescent="0.3">
      <c r="A282" s="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5"/>
      <c r="S282" s="15"/>
      <c r="T282" s="15"/>
      <c r="U282" s="15"/>
      <c r="W282" s="27"/>
    </row>
    <row r="283" spans="1:23" s="1" customFormat="1" x14ac:dyDescent="0.3">
      <c r="A283" s="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5"/>
      <c r="S283" s="15"/>
      <c r="T283" s="15"/>
      <c r="U283" s="15"/>
      <c r="W283" s="27"/>
    </row>
    <row r="284" spans="1:23" s="1" customFormat="1" x14ac:dyDescent="0.3">
      <c r="A284" s="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5"/>
      <c r="S284" s="15"/>
      <c r="T284" s="15"/>
      <c r="U284" s="15"/>
      <c r="W284" s="27"/>
    </row>
    <row r="285" spans="1:23" s="1" customFormat="1" x14ac:dyDescent="0.3">
      <c r="A285" s="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5"/>
      <c r="S285" s="15"/>
      <c r="T285" s="15"/>
      <c r="U285" s="15"/>
      <c r="W285" s="27"/>
    </row>
    <row r="286" spans="1:23" s="1" customFormat="1" x14ac:dyDescent="0.3">
      <c r="A286" s="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5"/>
      <c r="S286" s="15"/>
      <c r="T286" s="15"/>
      <c r="U286" s="15"/>
      <c r="W286" s="27"/>
    </row>
    <row r="287" spans="1:23" s="1" customFormat="1" x14ac:dyDescent="0.3">
      <c r="A287" s="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5"/>
      <c r="S287" s="15"/>
      <c r="T287" s="15"/>
      <c r="U287" s="15"/>
      <c r="W287" s="27"/>
    </row>
    <row r="288" spans="1:23" s="1" customFormat="1" x14ac:dyDescent="0.3">
      <c r="A288" s="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5"/>
      <c r="S288" s="15"/>
      <c r="T288" s="15"/>
      <c r="U288" s="15"/>
      <c r="W288" s="27"/>
    </row>
    <row r="289" spans="1:23" s="1" customFormat="1" x14ac:dyDescent="0.3">
      <c r="A289" s="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5"/>
      <c r="S289" s="15"/>
      <c r="T289" s="15"/>
      <c r="U289" s="15"/>
      <c r="W289" s="27"/>
    </row>
    <row r="290" spans="1:23" s="1" customFormat="1" x14ac:dyDescent="0.3">
      <c r="A290" s="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5"/>
      <c r="S290" s="15"/>
      <c r="T290" s="15"/>
      <c r="U290" s="15"/>
      <c r="W290" s="27"/>
    </row>
    <row r="291" spans="1:23" s="1" customFormat="1" x14ac:dyDescent="0.3">
      <c r="A291" s="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5"/>
      <c r="S291" s="15"/>
      <c r="T291" s="15"/>
      <c r="U291" s="15"/>
      <c r="W291" s="27"/>
    </row>
    <row r="292" spans="1:23" s="1" customFormat="1" x14ac:dyDescent="0.3">
      <c r="A292" s="2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5"/>
      <c r="S292" s="15"/>
      <c r="T292" s="15"/>
      <c r="U292" s="15"/>
      <c r="W292" s="27"/>
    </row>
    <row r="293" spans="1:23" s="1" customFormat="1" x14ac:dyDescent="0.3">
      <c r="A293" s="2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5"/>
      <c r="S293" s="15"/>
      <c r="T293" s="15"/>
      <c r="U293" s="15"/>
      <c r="W293" s="27"/>
    </row>
  </sheetData>
  <mergeCells count="7">
    <mergeCell ref="R2:U2"/>
    <mergeCell ref="A1:Q1"/>
    <mergeCell ref="A2:A3"/>
    <mergeCell ref="B2:E2"/>
    <mergeCell ref="F2:I2"/>
    <mergeCell ref="J2:M2"/>
    <mergeCell ref="N2:Q2"/>
  </mergeCells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</vt:lpstr>
    </vt:vector>
  </TitlesOfParts>
  <Company>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</dc:creator>
  <cp:lastModifiedBy>ANF</cp:lastModifiedBy>
  <cp:lastPrinted>2018-09-17T18:39:56Z</cp:lastPrinted>
  <dcterms:created xsi:type="dcterms:W3CDTF">2014-07-23T19:25:23Z</dcterms:created>
  <dcterms:modified xsi:type="dcterms:W3CDTF">2018-09-21T18:11:39Z</dcterms:modified>
</cp:coreProperties>
</file>