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kerrie_l_mahoney_mass_gov/Documents/Documents/MRS FFY24/"/>
    </mc:Choice>
  </mc:AlternateContent>
  <xr:revisionPtr revIDLastSave="1" documentId="8_{A13F98FC-F94E-4A1F-AC7C-B17C6AA3A1B2}" xr6:coauthVersionLast="47" xr6:coauthVersionMax="47" xr10:uidLastSave="{319E3BF7-A597-4AD4-992F-FB11CA5812FB}"/>
  <workbookProtection workbookAlgorithmName="SHA-512" workbookHashValue="qq7+FRZXW3gk2K7OCgAa7XfKLSSlXv9cel7I2gco2CzlDsKRA2vlnSWmxvxMS/ZVLqU3E0OaV+XdbwtZEmL4Tw==" workbookSaltValue="P2RzqWX8Yd6fu4IIjLBa6g==" workbookSpinCount="100000" lockStructure="1"/>
  <bookViews>
    <workbookView xWindow="28680" yWindow="-120" windowWidth="29040" windowHeight="15720" tabRatio="933" firstSheet="2" activeTab="5" xr2:uid="{00000000-000D-0000-FFFF-FFFF00000000}"/>
  </bookViews>
  <sheets>
    <sheet name="Data" sheetId="10" state="hidden" r:id="rId1"/>
    <sheet name="Data 2" sheetId="11" state="hidden" r:id="rId2"/>
    <sheet name="Non-Enf Activities" sheetId="27" r:id="rId3"/>
    <sheet name="CPS Activity" sheetId="28" r:id="rId4"/>
    <sheet name="Ped Bike Safety Items" sheetId="21" r:id="rId5"/>
    <sheet name="PedBike Activity Report (1)" sheetId="16" r:id="rId6"/>
    <sheet name="PB Activity Report (2)" sheetId="22" r:id="rId7"/>
    <sheet name="PB Activity Report (3)" sheetId="23" r:id="rId8"/>
    <sheet name="PB Activity Report (4)" sheetId="26" r:id="rId9"/>
    <sheet name="PB Activity Report (5)" sheetId="30" r:id="rId10"/>
    <sheet name="PB Activity Report (6)" sheetId="31" r:id="rId11"/>
    <sheet name="Other Stops" sheetId="25" r:id="rId12"/>
  </sheets>
  <externalReferences>
    <externalReference r:id="rId13"/>
    <externalReference r:id="rId14"/>
  </externalReferences>
  <definedNames>
    <definedName name="ActivityType">Data!$A$1:$A$3</definedName>
    <definedName name="ActivityTypeList">'Data 2'!$A$1:$A$5</definedName>
    <definedName name="Departments">[1]Data!$A$24:$A$214</definedName>
    <definedName name="Eligible">[1]Data!$A$24:$A$225</definedName>
    <definedName name="EligibleAmt">[1]Data!$C$1:$C$5</definedName>
    <definedName name="EligibleDepts">[2]Data!$A$24:$A$225</definedName>
    <definedName name="MobDate">[1]Data!$G$1:$G$24</definedName>
    <definedName name="MobDates">[2]Data!$G$1:$G$24</definedName>
    <definedName name="Months">'Data 2'!$A$7:$A$18</definedName>
    <definedName name="_xlnm.Print_Area" localSheetId="6">'PB Activity Report (2)'!$A$1:$G$46</definedName>
    <definedName name="_xlnm.Print_Area" localSheetId="7">'PB Activity Report (3)'!$A$1:$G$49</definedName>
    <definedName name="_xlnm.Print_Area" localSheetId="4">'Ped Bike Safety Items'!$B$1:$G$24</definedName>
    <definedName name="_xlnm.Print_Area" localSheetId="5">'PedBike Activity Report (1)'!$A$1:$F$50</definedName>
    <definedName name="Time4">[1]Data!#REF!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31" l="1"/>
  <c r="G16" i="31"/>
  <c r="G17" i="31"/>
  <c r="G19" i="31"/>
  <c r="G20" i="31"/>
  <c r="G21" i="31"/>
  <c r="G22" i="31"/>
  <c r="G23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12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G18" i="31" s="1"/>
  <c r="F17" i="31"/>
  <c r="F16" i="31"/>
  <c r="F15" i="31"/>
  <c r="G15" i="31" s="1"/>
  <c r="F14" i="31"/>
  <c r="F13" i="31"/>
  <c r="F12" i="31"/>
  <c r="E4" i="31"/>
  <c r="B4" i="31"/>
  <c r="G14" i="30"/>
  <c r="G15" i="30"/>
  <c r="G16" i="30"/>
  <c r="G17" i="30"/>
  <c r="G18" i="30"/>
  <c r="G19" i="30"/>
  <c r="G20" i="30"/>
  <c r="G21" i="30"/>
  <c r="G22" i="30"/>
  <c r="G23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F12" i="30"/>
  <c r="F12" i="16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E4" i="30"/>
  <c r="B4" i="30"/>
  <c r="E36" i="28"/>
  <c r="D36" i="28"/>
  <c r="E23" i="27"/>
  <c r="G13" i="31" l="1"/>
  <c r="B4" i="22"/>
  <c r="E4" i="26"/>
  <c r="B4" i="26"/>
  <c r="E4" i="23"/>
  <c r="B4" i="23"/>
  <c r="E4" i="22"/>
  <c r="F38" i="26" l="1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28" i="16" l="1"/>
  <c r="F12" i="22" l="1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G12" i="30" s="1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7" i="16"/>
  <c r="G17" i="26" s="1"/>
  <c r="F27" i="16"/>
  <c r="F30" i="16"/>
  <c r="F13" i="16"/>
  <c r="F14" i="16"/>
  <c r="F15" i="16"/>
  <c r="G15" i="26" s="1"/>
  <c r="F16" i="16"/>
  <c r="F18" i="16"/>
  <c r="F19" i="16"/>
  <c r="F20" i="16"/>
  <c r="F21" i="16"/>
  <c r="F22" i="16"/>
  <c r="F23" i="16"/>
  <c r="G23" i="26" s="1"/>
  <c r="F24" i="16"/>
  <c r="F25" i="16"/>
  <c r="F26" i="16"/>
  <c r="G26" i="26" s="1"/>
  <c r="G28" i="22"/>
  <c r="F29" i="16"/>
  <c r="F31" i="16"/>
  <c r="G31" i="26" s="1"/>
  <c r="F32" i="16"/>
  <c r="F33" i="16"/>
  <c r="G33" i="26" s="1"/>
  <c r="F34" i="16"/>
  <c r="F35" i="16"/>
  <c r="F36" i="16"/>
  <c r="F37" i="16"/>
  <c r="F38" i="16"/>
  <c r="G24" i="30" l="1"/>
  <c r="G24" i="31"/>
  <c r="G13" i="30"/>
  <c r="G19" i="26"/>
  <c r="G18" i="26"/>
  <c r="G14" i="26"/>
  <c r="G22" i="26"/>
  <c r="G30" i="26"/>
  <c r="G38" i="26"/>
  <c r="G36" i="26"/>
  <c r="G32" i="26"/>
  <c r="G13" i="26"/>
  <c r="G21" i="26"/>
  <c r="G16" i="26"/>
  <c r="G29" i="26"/>
  <c r="G24" i="26"/>
  <c r="G20" i="26"/>
  <c r="G28" i="23"/>
  <c r="G12" i="26"/>
  <c r="G28" i="26"/>
  <c r="G27" i="22"/>
  <c r="G27" i="26"/>
  <c r="G37" i="22"/>
  <c r="G37" i="26"/>
  <c r="G35" i="22"/>
  <c r="G35" i="26"/>
  <c r="G25" i="22"/>
  <c r="G25" i="26"/>
  <c r="G34" i="22"/>
  <c r="G34" i="26"/>
  <c r="G19" i="23"/>
  <c r="G38" i="22"/>
  <c r="G27" i="23"/>
  <c r="G12" i="23"/>
  <c r="G20" i="23"/>
  <c r="G12" i="22"/>
  <c r="G26" i="22"/>
  <c r="G33" i="22"/>
  <c r="G36" i="22"/>
  <c r="G20" i="22"/>
  <c r="G36" i="23"/>
  <c r="G15" i="22"/>
  <c r="G32" i="22"/>
  <c r="G18" i="22"/>
  <c r="G35" i="23"/>
  <c r="G29" i="22"/>
  <c r="G23" i="22"/>
  <c r="G14" i="22"/>
  <c r="G13" i="23"/>
  <c r="G21" i="23"/>
  <c r="G29" i="23"/>
  <c r="G37" i="23"/>
  <c r="G22" i="22"/>
  <c r="G13" i="22"/>
  <c r="G14" i="23"/>
  <c r="G22" i="23"/>
  <c r="G30" i="23"/>
  <c r="G38" i="23"/>
  <c r="G31" i="22"/>
  <c r="G21" i="22"/>
  <c r="G30" i="22"/>
  <c r="G15" i="23"/>
  <c r="G23" i="23"/>
  <c r="G31" i="23"/>
  <c r="G16" i="23"/>
  <c r="G24" i="23"/>
  <c r="G32" i="23"/>
  <c r="G17" i="22"/>
  <c r="G17" i="23"/>
  <c r="G25" i="23"/>
  <c r="G33" i="23"/>
  <c r="G18" i="23"/>
  <c r="G26" i="23"/>
  <c r="G34" i="23"/>
  <c r="G24" i="22"/>
  <c r="G16" i="22"/>
  <c r="G19" i="22"/>
</calcChain>
</file>

<file path=xl/sharedStrings.xml><?xml version="1.0" encoding="utf-8"?>
<sst xmlns="http://schemas.openxmlformats.org/spreadsheetml/2006/main" count="313" uniqueCount="104">
  <si>
    <t>October</t>
  </si>
  <si>
    <t>November</t>
  </si>
  <si>
    <t>April</t>
  </si>
  <si>
    <t>May</t>
  </si>
  <si>
    <t>June</t>
  </si>
  <si>
    <t>July</t>
  </si>
  <si>
    <t>August</t>
  </si>
  <si>
    <t>September</t>
  </si>
  <si>
    <t>Compliance Checks</t>
  </si>
  <si>
    <t>Party Patrols</t>
  </si>
  <si>
    <t>Surveillance Patrols</t>
  </si>
  <si>
    <t>Cops in Shops</t>
  </si>
  <si>
    <t>Shoulder Taps</t>
  </si>
  <si>
    <t>December</t>
  </si>
  <si>
    <t>January</t>
  </si>
  <si>
    <t>February</t>
  </si>
  <si>
    <t>March</t>
  </si>
  <si>
    <t>Officer Name</t>
  </si>
  <si>
    <t>Date</t>
  </si>
  <si>
    <t>TOTAL # OF:</t>
  </si>
  <si>
    <t xml:space="preserve">                                                                     </t>
  </si>
  <si>
    <t xml:space="preserve"> </t>
  </si>
  <si>
    <t>Speeding - Citations</t>
  </si>
  <si>
    <t xml:space="preserve">                                                                                                          </t>
  </si>
  <si>
    <t>Other Citations</t>
  </si>
  <si>
    <t>Other Written Warnings</t>
  </si>
  <si>
    <t>Motor Vehicle Stops</t>
  </si>
  <si>
    <t>Motor Vehicle Citations</t>
  </si>
  <si>
    <t>Motor Vehicle Written Warnings</t>
  </si>
  <si>
    <t>Motor Vehicle Verbal Warnings</t>
  </si>
  <si>
    <t>Speeding - Warnings</t>
  </si>
  <si>
    <t>Pedestrian Stops</t>
  </si>
  <si>
    <t>Pedestrian Citations</t>
  </si>
  <si>
    <t>Pedestrian Written Warnings</t>
  </si>
  <si>
    <t>Pedestrian Verbal Warnings</t>
  </si>
  <si>
    <t>Bicyclist Stops</t>
  </si>
  <si>
    <t>Bicyclist Citations</t>
  </si>
  <si>
    <t>Bicyclist Written Warnings</t>
  </si>
  <si>
    <t>Bicyclist Verbal Warnings</t>
  </si>
  <si>
    <t>Failure to yield to pedestrian in crosswalk- Citations</t>
  </si>
  <si>
    <t>Failure to stop at red light/stop sign-Citations</t>
  </si>
  <si>
    <t>Operating to endanger-Citations</t>
  </si>
  <si>
    <t>Overtaking bicyclist unsafely-Citations</t>
  </si>
  <si>
    <t>Failure to yield to bicyclist-Citations</t>
  </si>
  <si>
    <t>Failure to yield to pedestrian in crosswalk- Warnings</t>
  </si>
  <si>
    <t>Failure to stop at red light/stop sign-Warnings</t>
  </si>
  <si>
    <t>Operating to endanger-Warnings</t>
  </si>
  <si>
    <t>Overtaking bicyclist unsafely-Warnings</t>
  </si>
  <si>
    <t>Failure to yield to bicyclist-Warnings</t>
  </si>
  <si>
    <t>Other Verbal Warnings</t>
  </si>
  <si>
    <t>Current Page Subtotal</t>
  </si>
  <si>
    <t>Monthly Activity Hours Report (page 3 if needed)</t>
  </si>
  <si>
    <t>Monthly Activity Hours Report (page 2 if needed)</t>
  </si>
  <si>
    <t>Reporting Department:</t>
  </si>
  <si>
    <t>Month:</t>
  </si>
  <si>
    <t xml:space="preserve">If any purchases were made during the reporting month, list the product type, quantity, cost, and how and when you plan on distributing them to the public. </t>
  </si>
  <si>
    <t>Other Citations*</t>
  </si>
  <si>
    <t>Other Written Warnings*</t>
  </si>
  <si>
    <t>Other Verbal Warnings*</t>
  </si>
  <si>
    <t xml:space="preserve">Reporting Department: </t>
  </si>
  <si>
    <t>Other Stops Description</t>
  </si>
  <si>
    <t>Reason for Stop</t>
  </si>
  <si>
    <t>C, W, V*</t>
  </si>
  <si>
    <t>*"C" Citation, "W" Written Warning, "V" Verbal Warning</t>
  </si>
  <si>
    <t>Date of Shift</t>
  </si>
  <si>
    <t>Officer Name:</t>
  </si>
  <si>
    <t>Date of Shift:</t>
  </si>
  <si>
    <t xml:space="preserve">                           Monthly Activity Report (Use additional activity report pages if necessary)</t>
  </si>
  <si>
    <t>Page 1</t>
  </si>
  <si>
    <t>Page 2</t>
  </si>
  <si>
    <t>Page 3</t>
  </si>
  <si>
    <t>Page 4</t>
  </si>
  <si>
    <t>Monthly Activity Hours Report (page 4 if needed)</t>
  </si>
  <si>
    <t>Department Name:</t>
  </si>
  <si>
    <t>Reporting Month:</t>
  </si>
  <si>
    <r>
      <t xml:space="preserve">Name of Activity </t>
    </r>
    <r>
      <rPr>
        <i/>
        <sz val="9"/>
        <color theme="1"/>
        <rFont val="Arial"/>
        <family val="2"/>
      </rPr>
      <t>(ie program, registration fees -please specify</t>
    </r>
  </si>
  <si>
    <t>Officer/Personnel</t>
  </si>
  <si>
    <t>Location</t>
  </si>
  <si>
    <t>Hours Worked</t>
  </si>
  <si>
    <t>Total Hours:</t>
  </si>
  <si>
    <t>Describe/explain any activity stated above:</t>
  </si>
  <si>
    <t>If reporting CPS activity, please use tab labeled CPS Activity.</t>
  </si>
  <si>
    <t xml:space="preserve">This report must be attached to the Expenditure Report if any activity is shown above.  </t>
  </si>
  <si>
    <t>CPS Technician Activity</t>
  </si>
  <si>
    <t>CPS Technician</t>
  </si>
  <si>
    <t>Number of Hours Worked</t>
  </si>
  <si>
    <t>Number of Seats Checked</t>
  </si>
  <si>
    <t>All checks submitted to the Natl. Digital Check Form system?</t>
  </si>
  <si>
    <t xml:space="preserve"> Y-Yes / N-No</t>
  </si>
  <si>
    <t>Total Hours</t>
  </si>
  <si>
    <t>Total Seats Checked</t>
  </si>
  <si>
    <t>PLEASE DO NOT STAPLE</t>
  </si>
  <si>
    <t>Time of First Stop</t>
  </si>
  <si>
    <t>Time of Last Stop</t>
  </si>
  <si>
    <t>Monthly Activity Hours Report (page 5 if needed)</t>
  </si>
  <si>
    <t>Page 5</t>
  </si>
  <si>
    <t>Page 6</t>
  </si>
  <si>
    <t>Monthly Activity Hours Report (page 6 if needed)</t>
  </si>
  <si>
    <t>FFY24 MRS - Pedestrian and Bicyclist Safety Activity</t>
  </si>
  <si>
    <t>Monthly Report Total</t>
  </si>
  <si>
    <t>FFY24 MRS - Pedestrian and Bicyclist Safety Items</t>
  </si>
  <si>
    <t>FFY 2024 MRS Grant</t>
  </si>
  <si>
    <t>FFY 2024 MRS - Non Enforcement Activity</t>
  </si>
  <si>
    <t>Please use this box to provide any information that could help explain stop data during shifts conducted this reporting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</si>
</sst>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_(&quot;$&quot;* #,##0.0000_);_(&quot;$&quot;* \(#,##0.0000\);_(&quot;$&quot;* &quot;-&quot;??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0" fillId="0" borderId="0" xfId="0" applyProtection="1">
      <protection hidden="1"/>
    </xf>
    <xf numFmtId="0" fontId="1" fillId="0" borderId="0" xfId="1"/>
    <xf numFmtId="0" fontId="5" fillId="0" borderId="0" xfId="1" applyFont="1"/>
    <xf numFmtId="165" fontId="5" fillId="0" borderId="0" xfId="1" applyNumberFormat="1" applyFont="1"/>
    <xf numFmtId="0" fontId="5" fillId="0" borderId="0" xfId="1" applyFont="1" applyAlignment="1">
      <alignment horizontal="left" vertical="center"/>
    </xf>
    <xf numFmtId="0" fontId="6" fillId="0" borderId="0" xfId="1" applyFont="1"/>
    <xf numFmtId="1" fontId="1" fillId="0" borderId="1" xfId="1" applyNumberFormat="1" applyBorder="1" applyAlignment="1" applyProtection="1">
      <alignment horizontal="center" vertical="center"/>
      <protection locked="0"/>
    </xf>
    <xf numFmtId="0" fontId="7" fillId="0" borderId="0" xfId="1" applyFont="1"/>
    <xf numFmtId="0" fontId="5" fillId="0" borderId="0" xfId="1" applyFont="1" applyAlignment="1">
      <alignment horizontal="center"/>
    </xf>
    <xf numFmtId="1" fontId="1" fillId="0" borderId="5" xfId="1" applyNumberFormat="1" applyBorder="1" applyAlignment="1" applyProtection="1">
      <alignment horizontal="center" vertical="center"/>
      <protection locked="0"/>
    </xf>
    <xf numFmtId="1" fontId="1" fillId="0" borderId="4" xfId="1" applyNumberFormat="1" applyBorder="1" applyAlignment="1" applyProtection="1">
      <alignment horizontal="center" vertical="center"/>
      <protection locked="0"/>
    </xf>
    <xf numFmtId="1" fontId="1" fillId="0" borderId="7" xfId="1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1" fillId="0" borderId="0" xfId="1" applyFont="1"/>
    <xf numFmtId="0" fontId="3" fillId="0" borderId="0" xfId="1" applyFont="1"/>
    <xf numFmtId="0" fontId="3" fillId="0" borderId="0" xfId="1" applyFont="1" applyAlignment="1">
      <alignment wrapText="1"/>
    </xf>
    <xf numFmtId="0" fontId="4" fillId="0" borderId="0" xfId="1" applyFont="1"/>
    <xf numFmtId="1" fontId="3" fillId="0" borderId="1" xfId="1" applyNumberFormat="1" applyFont="1" applyBorder="1" applyAlignment="1" applyProtection="1">
      <alignment horizontal="center" vertical="center"/>
      <protection locked="0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1" fontId="3" fillId="0" borderId="5" xfId="1" applyNumberFormat="1" applyFont="1" applyBorder="1" applyAlignment="1" applyProtection="1">
      <alignment horizontal="center" vertical="center"/>
      <protection locked="0"/>
    </xf>
    <xf numFmtId="1" fontId="3" fillId="0" borderId="7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18" fillId="0" borderId="0" xfId="0" applyFont="1"/>
    <xf numFmtId="0" fontId="6" fillId="0" borderId="0" xfId="1" applyFont="1" applyAlignment="1">
      <alignment horizontal="left"/>
    </xf>
    <xf numFmtId="0" fontId="3" fillId="0" borderId="1" xfId="1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 applyProtection="1">
      <alignment horizontal="left" wrapText="1"/>
      <protection locked="0"/>
    </xf>
    <xf numFmtId="49" fontId="13" fillId="3" borderId="1" xfId="1" applyNumberFormat="1" applyFont="1" applyFill="1" applyBorder="1" applyAlignment="1" applyProtection="1">
      <alignment horizontal="left" vertical="center" wrapText="1" shrinkToFit="1"/>
      <protection locked="0"/>
    </xf>
    <xf numFmtId="49" fontId="13" fillId="0" borderId="1" xfId="1" applyNumberFormat="1" applyFont="1" applyBorder="1" applyAlignment="1" applyProtection="1">
      <alignment horizontal="left" vertical="center" wrapText="1" shrinkToFit="1"/>
      <protection locked="0"/>
    </xf>
    <xf numFmtId="49" fontId="13" fillId="4" borderId="1" xfId="1" applyNumberFormat="1" applyFont="1" applyFill="1" applyBorder="1" applyAlignment="1" applyProtection="1">
      <alignment horizontal="left" vertical="center" wrapText="1" shrinkToFit="1"/>
      <protection locked="0"/>
    </xf>
    <xf numFmtId="1" fontId="3" fillId="0" borderId="10" xfId="1" applyNumberFormat="1" applyFont="1" applyBorder="1" applyAlignment="1" applyProtection="1">
      <alignment horizontal="center" vertical="center"/>
      <protection locked="0"/>
    </xf>
    <xf numFmtId="1" fontId="3" fillId="0" borderId="9" xfId="1" applyNumberFormat="1" applyFont="1" applyBorder="1" applyAlignment="1" applyProtection="1">
      <alignment horizontal="center" vertical="center"/>
      <protection locked="0"/>
    </xf>
    <xf numFmtId="1" fontId="3" fillId="0" borderId="13" xfId="1" applyNumberFormat="1" applyFont="1" applyBorder="1" applyAlignment="1" applyProtection="1">
      <alignment horizontal="center" vertical="center"/>
      <protection locked="0"/>
    </xf>
    <xf numFmtId="1" fontId="3" fillId="0" borderId="3" xfId="1" applyNumberFormat="1" applyFont="1" applyBorder="1" applyAlignment="1" applyProtection="1">
      <alignment horizontal="center" vertical="center"/>
      <protection locked="0"/>
    </xf>
    <xf numFmtId="1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14" xfId="1" applyNumberFormat="1" applyFont="1" applyBorder="1" applyAlignment="1" applyProtection="1">
      <alignment horizontal="center" vertical="center"/>
      <protection locked="0"/>
    </xf>
    <xf numFmtId="1" fontId="1" fillId="0" borderId="10" xfId="1" applyNumberFormat="1" applyBorder="1" applyAlignment="1" applyProtection="1">
      <alignment horizontal="center" vertical="center"/>
      <protection locked="0"/>
    </xf>
    <xf numFmtId="1" fontId="1" fillId="0" borderId="13" xfId="1" applyNumberFormat="1" applyBorder="1" applyAlignment="1" applyProtection="1">
      <alignment horizontal="center" vertical="center"/>
      <protection locked="0"/>
    </xf>
    <xf numFmtId="1" fontId="1" fillId="0" borderId="9" xfId="1" applyNumberFormat="1" applyBorder="1" applyAlignment="1" applyProtection="1">
      <alignment horizontal="center" vertical="center"/>
      <protection locked="0"/>
    </xf>
    <xf numFmtId="1" fontId="1" fillId="0" borderId="3" xfId="1" applyNumberFormat="1" applyBorder="1" applyAlignment="1" applyProtection="1">
      <alignment horizontal="center" vertical="center"/>
      <protection locked="0"/>
    </xf>
    <xf numFmtId="1" fontId="1" fillId="0" borderId="8" xfId="1" applyNumberFormat="1" applyBorder="1" applyAlignment="1" applyProtection="1">
      <alignment horizontal="center" vertical="center"/>
      <protection locked="0"/>
    </xf>
    <xf numFmtId="1" fontId="1" fillId="0" borderId="14" xfId="1" applyNumberFormat="1" applyBorder="1" applyAlignment="1" applyProtection="1">
      <alignment horizontal="center" vertical="center"/>
      <protection locked="0"/>
    </xf>
    <xf numFmtId="0" fontId="22" fillId="0" borderId="0" xfId="1" applyFont="1"/>
    <xf numFmtId="0" fontId="23" fillId="0" borderId="0" xfId="1" applyFont="1"/>
    <xf numFmtId="0" fontId="22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left" vertical="center"/>
    </xf>
    <xf numFmtId="0" fontId="24" fillId="0" borderId="0" xfId="1" applyFont="1" applyAlignment="1">
      <alignment horizontal="right"/>
    </xf>
    <xf numFmtId="165" fontId="22" fillId="0" borderId="0" xfId="1" applyNumberFormat="1" applyFont="1"/>
    <xf numFmtId="0" fontId="24" fillId="0" borderId="0" xfId="1" applyFont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0" fillId="7" borderId="0" xfId="0" applyFill="1" applyAlignment="1">
      <alignment wrapText="1"/>
    </xf>
    <xf numFmtId="0" fontId="29" fillId="0" borderId="0" xfId="0" applyFont="1"/>
    <xf numFmtId="0" fontId="34" fillId="0" borderId="0" xfId="1" applyFont="1"/>
    <xf numFmtId="0" fontId="27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7" fillId="8" borderId="7" xfId="0" applyFont="1" applyFill="1" applyBorder="1" applyAlignment="1">
      <alignment horizontal="left" wrapText="1"/>
    </xf>
    <xf numFmtId="0" fontId="0" fillId="8" borderId="1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16" xfId="0" applyFill="1" applyBorder="1" applyAlignment="1">
      <alignment wrapText="1"/>
    </xf>
    <xf numFmtId="0" fontId="0" fillId="8" borderId="17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0" fillId="8" borderId="3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0" fontId="7" fillId="0" borderId="0" xfId="1" applyFont="1" applyProtection="1">
      <protection locked="0"/>
    </xf>
    <xf numFmtId="0" fontId="0" fillId="0" borderId="0" xfId="0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9" fillId="0" borderId="0" xfId="1" applyFont="1" applyAlignment="1">
      <alignment horizontal="center"/>
    </xf>
    <xf numFmtId="165" fontId="9" fillId="0" borderId="0" xfId="1" applyNumberFormat="1" applyFont="1"/>
    <xf numFmtId="0" fontId="19" fillId="0" borderId="0" xfId="0" applyFont="1"/>
    <xf numFmtId="0" fontId="10" fillId="0" borderId="0" xfId="1" applyFont="1" applyAlignment="1">
      <alignment horizontal="right" wrapText="1"/>
    </xf>
    <xf numFmtId="164" fontId="10" fillId="0" borderId="0" xfId="1" applyNumberFormat="1" applyFont="1" applyAlignment="1">
      <alignment horizontal="right" wrapText="1"/>
    </xf>
    <xf numFmtId="0" fontId="10" fillId="0" borderId="0" xfId="1" applyFont="1" applyAlignment="1">
      <alignment wrapText="1"/>
    </xf>
    <xf numFmtId="164" fontId="9" fillId="0" borderId="0" xfId="1" applyNumberFormat="1" applyFont="1"/>
    <xf numFmtId="0" fontId="10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0" xfId="1" applyFont="1" applyAlignment="1">
      <alignment horizontal="right" wrapText="1"/>
    </xf>
    <xf numFmtId="0" fontId="4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4" fillId="0" borderId="9" xfId="1" applyFont="1" applyBorder="1" applyAlignment="1">
      <alignment wrapText="1"/>
    </xf>
    <xf numFmtId="1" fontId="3" fillId="0" borderId="9" xfId="1" applyNumberFormat="1" applyFont="1" applyBorder="1"/>
    <xf numFmtId="0" fontId="4" fillId="0" borderId="10" xfId="1" applyFont="1" applyBorder="1" applyAlignment="1">
      <alignment wrapText="1"/>
    </xf>
    <xf numFmtId="1" fontId="3" fillId="0" borderId="10" xfId="1" applyNumberFormat="1" applyFont="1" applyBorder="1"/>
    <xf numFmtId="0" fontId="4" fillId="0" borderId="1" xfId="1" applyFont="1" applyBorder="1" applyAlignment="1">
      <alignment wrapText="1"/>
    </xf>
    <xf numFmtId="1" fontId="3" fillId="0" borderId="1" xfId="1" applyNumberFormat="1" applyFont="1" applyBorder="1"/>
    <xf numFmtId="0" fontId="3" fillId="0" borderId="10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6" xfId="1" applyFont="1" applyBorder="1" applyAlignment="1">
      <alignment wrapText="1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1" fillId="0" borderId="0" xfId="1" applyAlignment="1">
      <alignment wrapText="1"/>
    </xf>
    <xf numFmtId="164" fontId="10" fillId="0" borderId="0" xfId="1" applyNumberFormat="1" applyFont="1" applyAlignment="1">
      <alignment wrapText="1"/>
    </xf>
    <xf numFmtId="0" fontId="10" fillId="0" borderId="0" xfId="1" applyFont="1" applyAlignment="1">
      <alignment horizontal="right"/>
    </xf>
    <xf numFmtId="0" fontId="4" fillId="2" borderId="1" xfId="1" applyFont="1" applyFill="1" applyBorder="1"/>
    <xf numFmtId="1" fontId="1" fillId="0" borderId="9" xfId="1" applyNumberFormat="1" applyBorder="1"/>
    <xf numFmtId="1" fontId="0" fillId="0" borderId="9" xfId="0" applyNumberFormat="1" applyBorder="1"/>
    <xf numFmtId="1" fontId="1" fillId="0" borderId="10" xfId="1" applyNumberFormat="1" applyBorder="1"/>
    <xf numFmtId="1" fontId="0" fillId="0" borderId="10" xfId="0" applyNumberFormat="1" applyBorder="1"/>
    <xf numFmtId="1" fontId="1" fillId="0" borderId="1" xfId="1" applyNumberFormat="1" applyBorder="1"/>
    <xf numFmtId="1" fontId="0" fillId="0" borderId="1" xfId="0" applyNumberFormat="1" applyBorder="1"/>
    <xf numFmtId="0" fontId="4" fillId="0" borderId="0" xfId="1" applyFont="1" applyAlignment="1">
      <alignment wrapText="1"/>
    </xf>
    <xf numFmtId="1" fontId="3" fillId="0" borderId="0" xfId="1" applyNumberFormat="1" applyFont="1" applyAlignment="1">
      <alignment horizontal="center" vertical="center"/>
    </xf>
    <xf numFmtId="1" fontId="1" fillId="0" borderId="0" xfId="1" applyNumberFormat="1"/>
    <xf numFmtId="1" fontId="0" fillId="0" borderId="0" xfId="0" applyNumberFormat="1"/>
    <xf numFmtId="0" fontId="1" fillId="0" borderId="0" xfId="1" applyAlignment="1">
      <alignment vertical="top" shrinkToFit="1"/>
    </xf>
    <xf numFmtId="0" fontId="5" fillId="0" borderId="0" xfId="1" applyFont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1" fillId="2" borderId="1" xfId="1" applyFill="1" applyBorder="1"/>
    <xf numFmtId="0" fontId="3" fillId="0" borderId="8" xfId="1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16" fontId="0" fillId="0" borderId="1" xfId="0" applyNumberFormat="1" applyBorder="1" applyAlignment="1" applyProtection="1">
      <alignment wrapText="1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1" applyFont="1" applyAlignment="1">
      <alignment horizontal="center"/>
    </xf>
    <xf numFmtId="0" fontId="22" fillId="5" borderId="7" xfId="1" applyFont="1" applyFill="1" applyBorder="1" applyAlignment="1" applyProtection="1">
      <alignment horizontal="center"/>
      <protection locked="0"/>
    </xf>
    <xf numFmtId="0" fontId="22" fillId="5" borderId="5" xfId="1" applyFont="1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5" fillId="0" borderId="4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5" fillId="0" borderId="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65" fontId="2" fillId="0" borderId="4" xfId="1" applyNumberFormat="1" applyFont="1" applyBorder="1" applyAlignment="1">
      <alignment horizontal="center" wrapText="1"/>
    </xf>
    <xf numFmtId="165" fontId="2" fillId="0" borderId="10" xfId="1" applyNumberFormat="1" applyFont="1" applyBorder="1" applyAlignment="1">
      <alignment horizontal="center" wrapText="1"/>
    </xf>
    <xf numFmtId="0" fontId="32" fillId="0" borderId="7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3" fillId="0" borderId="0" xfId="1" applyFont="1" applyProtection="1">
      <protection locked="0"/>
    </xf>
    <xf numFmtId="0" fontId="33" fillId="0" borderId="0" xfId="0" applyFont="1" applyProtection="1"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5" borderId="0" xfId="1" applyFont="1" applyFill="1" applyAlignment="1" applyProtection="1">
      <alignment horizontal="center" wrapText="1"/>
      <protection locked="0"/>
    </xf>
    <xf numFmtId="16" fontId="8" fillId="5" borderId="0" xfId="0" applyNumberFormat="1" applyFont="1" applyFill="1" applyAlignment="1" applyProtection="1">
      <alignment horizontal="center" wrapText="1"/>
      <protection locked="0"/>
    </xf>
    <xf numFmtId="0" fontId="8" fillId="5" borderId="0" xfId="0" applyFont="1" applyFill="1" applyAlignment="1" applyProtection="1">
      <alignment horizontal="center" wrapText="1"/>
      <protection locked="0"/>
    </xf>
    <xf numFmtId="0" fontId="2" fillId="0" borderId="0" xfId="1" quotePrefix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wrapText="1"/>
    </xf>
    <xf numFmtId="0" fontId="35" fillId="0" borderId="0" xfId="1" applyFont="1" applyAlignment="1">
      <alignment wrapText="1"/>
    </xf>
    <xf numFmtId="0" fontId="35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" fontId="5" fillId="0" borderId="7" xfId="0" applyNumberFormat="1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10" fillId="0" borderId="0" xfId="1" applyFont="1" applyAlignment="1">
      <alignment horizontal="left"/>
    </xf>
    <xf numFmtId="0" fontId="15" fillId="0" borderId="2" xfId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5" fillId="0" borderId="0" xfId="1" quotePrefix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49" fontId="10" fillId="0" borderId="0" xfId="1" applyNumberFormat="1" applyFont="1" applyAlignment="1">
      <alignment horizontal="center" wrapText="1"/>
    </xf>
    <xf numFmtId="49" fontId="10" fillId="0" borderId="15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" fillId="0" borderId="0" xfId="1" quotePrefix="1" applyFont="1" applyAlignment="1">
      <alignment horizontal="center" wrapText="1"/>
    </xf>
    <xf numFmtId="0" fontId="6" fillId="0" borderId="0" xfId="1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0" xfId="1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7</xdr:row>
      <xdr:rowOff>19050</xdr:rowOff>
    </xdr:from>
    <xdr:to>
      <xdr:col>8</xdr:col>
      <xdr:colOff>0</xdr:colOff>
      <xdr:row>26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1924" y="1362075"/>
          <a:ext cx="6210301" cy="3486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695325</xdr:colOff>
      <xdr:row>39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3900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838200</xdr:colOff>
      <xdr:row>39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38200" y="982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95250</xdr:colOff>
      <xdr:row>49</xdr:row>
      <xdr:rowOff>0</xdr:rowOff>
    </xdr:from>
    <xdr:ext cx="946731" cy="52173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95250" y="13011150"/>
          <a:ext cx="946731" cy="521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</xdr:colOff>
      <xdr:row>40</xdr:row>
      <xdr:rowOff>1</xdr:rowOff>
    </xdr:from>
    <xdr:to>
      <xdr:col>5</xdr:col>
      <xdr:colOff>523874</xdr:colOff>
      <xdr:row>48</xdr:row>
      <xdr:rowOff>158751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9525" y="8010526"/>
          <a:ext cx="6457949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288926</xdr:rowOff>
    </xdr:from>
    <xdr:to>
      <xdr:col>6</xdr:col>
      <xdr:colOff>352426</xdr:colOff>
      <xdr:row>46</xdr:row>
      <xdr:rowOff>15875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0" y="8147051"/>
          <a:ext cx="6715126" cy="1231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40</xdr:row>
      <xdr:rowOff>76201</xdr:rowOff>
    </xdr:from>
    <xdr:to>
      <xdr:col>6</xdr:col>
      <xdr:colOff>450849</xdr:colOff>
      <xdr:row>46</xdr:row>
      <xdr:rowOff>469900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61924" y="7454901"/>
          <a:ext cx="7146925" cy="14985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40</xdr:row>
      <xdr:rowOff>76201</xdr:rowOff>
    </xdr:from>
    <xdr:to>
      <xdr:col>6</xdr:col>
      <xdr:colOff>450849</xdr:colOff>
      <xdr:row>46</xdr:row>
      <xdr:rowOff>469900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FF9019F-8716-49E5-A9AF-675B725D2E32}"/>
            </a:ext>
          </a:extLst>
        </xdr:cNvPr>
        <xdr:cNvSpPr txBox="1"/>
      </xdr:nvSpPr>
      <xdr:spPr>
        <a:xfrm>
          <a:off x="161924" y="8143876"/>
          <a:ext cx="6842125" cy="15366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40</xdr:row>
      <xdr:rowOff>76201</xdr:rowOff>
    </xdr:from>
    <xdr:to>
      <xdr:col>6</xdr:col>
      <xdr:colOff>450849</xdr:colOff>
      <xdr:row>46</xdr:row>
      <xdr:rowOff>469900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4DCB6F-200C-4793-B482-A2373D3C10D1}"/>
            </a:ext>
          </a:extLst>
        </xdr:cNvPr>
        <xdr:cNvSpPr txBox="1"/>
      </xdr:nvSpPr>
      <xdr:spPr>
        <a:xfrm>
          <a:off x="161924" y="8439151"/>
          <a:ext cx="6842125" cy="15366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40</xdr:row>
      <xdr:rowOff>38101</xdr:rowOff>
    </xdr:from>
    <xdr:to>
      <xdr:col>6</xdr:col>
      <xdr:colOff>450849</xdr:colOff>
      <xdr:row>46</xdr:row>
      <xdr:rowOff>431800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2CEECC-0C01-4DCD-8718-E08D1CDAE91F}"/>
            </a:ext>
          </a:extLst>
        </xdr:cNvPr>
        <xdr:cNvSpPr txBox="1"/>
      </xdr:nvSpPr>
      <xdr:spPr>
        <a:xfrm>
          <a:off x="161924" y="8572501"/>
          <a:ext cx="6842125" cy="15366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%20DSOGPO%20Expenditure%20Rpt%20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%20DSOGPO%20Activity%20Rpt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Expenditure Report"/>
      <sheetName val="2. Additional Page"/>
      <sheetName val="3. Additional Page"/>
      <sheetName val="4. Additional Page"/>
      <sheetName val="5. Additional Page"/>
      <sheetName val="6. Additional Page"/>
      <sheetName val="7. Additional Page"/>
      <sheetName val="8. Additional Page"/>
      <sheetName val="9. Additional Page"/>
      <sheetName val="10. Additional Page"/>
      <sheetName val="11. Additional Page"/>
      <sheetName val="12. Additional Page"/>
      <sheetName val="13. Additional Page"/>
      <sheetName val="14. Additional Page"/>
      <sheetName val="15. Additional Page"/>
      <sheetName val="16. Additional Page"/>
      <sheetName val="17. Additional Page"/>
      <sheetName val="18. Additional Page"/>
      <sheetName val="19. Additional Page"/>
      <sheetName val="20. Additional Page"/>
      <sheetName val="21. Additional Page"/>
      <sheetName val="22. Additional Page"/>
      <sheetName val="23. Additional Page"/>
      <sheetName val="24. Additional Page"/>
      <sheetName val="25. Additional Page"/>
      <sheetName val="26. Additional Page"/>
      <sheetName val="27. Additional Page"/>
      <sheetName val="28. Additional Page"/>
      <sheetName val="29. Additional Page"/>
      <sheetName val="30. Additional Page"/>
      <sheetName val="31. Additional Page"/>
      <sheetName val="32. Additional Page"/>
      <sheetName val="33. Additional Page"/>
      <sheetName val="34. Additional Page"/>
      <sheetName val="35. Additional Page"/>
      <sheetName val="36. Additional Page"/>
      <sheetName val="37. Additional Page"/>
      <sheetName val="38. Additional Page"/>
      <sheetName val="39. Additional Page"/>
      <sheetName val="40. Additional Page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C1">
            <v>2500</v>
          </cell>
          <cell r="G1">
            <v>42713</v>
          </cell>
        </row>
        <row r="2">
          <cell r="C2">
            <v>3000</v>
          </cell>
          <cell r="G2">
            <v>42714</v>
          </cell>
        </row>
        <row r="3">
          <cell r="C3">
            <v>4000</v>
          </cell>
          <cell r="G3">
            <v>42715</v>
          </cell>
        </row>
        <row r="4">
          <cell r="C4">
            <v>7000</v>
          </cell>
          <cell r="G4">
            <v>42716</v>
          </cell>
        </row>
        <row r="5">
          <cell r="C5">
            <v>28000</v>
          </cell>
          <cell r="G5">
            <v>42717</v>
          </cell>
        </row>
        <row r="6">
          <cell r="G6">
            <v>42718</v>
          </cell>
        </row>
        <row r="7">
          <cell r="G7">
            <v>42719</v>
          </cell>
        </row>
        <row r="8">
          <cell r="G8">
            <v>42720</v>
          </cell>
        </row>
        <row r="9">
          <cell r="G9">
            <v>42721</v>
          </cell>
        </row>
        <row r="10">
          <cell r="G10">
            <v>42722</v>
          </cell>
        </row>
        <row r="11">
          <cell r="G11">
            <v>42723</v>
          </cell>
        </row>
        <row r="12">
          <cell r="G12">
            <v>42724</v>
          </cell>
        </row>
        <row r="13">
          <cell r="G13">
            <v>42725</v>
          </cell>
        </row>
        <row r="14">
          <cell r="G14">
            <v>42726</v>
          </cell>
        </row>
        <row r="15">
          <cell r="G15">
            <v>42727</v>
          </cell>
        </row>
        <row r="16">
          <cell r="G16">
            <v>42728</v>
          </cell>
        </row>
        <row r="17">
          <cell r="G17">
            <v>42729</v>
          </cell>
        </row>
        <row r="18">
          <cell r="G18">
            <v>42730</v>
          </cell>
        </row>
        <row r="19">
          <cell r="G19">
            <v>42731</v>
          </cell>
        </row>
        <row r="20">
          <cell r="G20">
            <v>42732</v>
          </cell>
        </row>
        <row r="21">
          <cell r="G21">
            <v>42733</v>
          </cell>
        </row>
        <row r="22">
          <cell r="G22">
            <v>42734</v>
          </cell>
        </row>
        <row r="23">
          <cell r="G23">
            <v>42735</v>
          </cell>
        </row>
        <row r="24">
          <cell r="A24" t="str">
            <v>Abington</v>
          </cell>
          <cell r="G24">
            <v>42736</v>
          </cell>
        </row>
        <row r="25">
          <cell r="A25" t="str">
            <v>Acton</v>
          </cell>
        </row>
        <row r="26">
          <cell r="A26" t="str">
            <v>Acushnet</v>
          </cell>
        </row>
        <row r="27">
          <cell r="A27" t="str">
            <v>Adams</v>
          </cell>
        </row>
        <row r="28">
          <cell r="A28" t="str">
            <v>Agawam</v>
          </cell>
        </row>
        <row r="29">
          <cell r="A29" t="str">
            <v>Amesbury</v>
          </cell>
        </row>
        <row r="30">
          <cell r="A30" t="str">
            <v>Amherst</v>
          </cell>
        </row>
        <row r="31">
          <cell r="A31" t="str">
            <v>Andover</v>
          </cell>
        </row>
        <row r="32">
          <cell r="A32" t="str">
            <v>Arlington</v>
          </cell>
        </row>
        <row r="33">
          <cell r="A33" t="str">
            <v>Ashland</v>
          </cell>
        </row>
        <row r="34">
          <cell r="A34" t="str">
            <v>Athol</v>
          </cell>
        </row>
        <row r="35">
          <cell r="A35" t="str">
            <v>Attleboro</v>
          </cell>
        </row>
        <row r="36">
          <cell r="A36" t="str">
            <v>Auburn</v>
          </cell>
        </row>
        <row r="37">
          <cell r="A37" t="str">
            <v>Avon</v>
          </cell>
        </row>
        <row r="38">
          <cell r="A38" t="str">
            <v>Ayer</v>
          </cell>
        </row>
        <row r="39">
          <cell r="A39" t="str">
            <v>Barnstable</v>
          </cell>
        </row>
        <row r="40">
          <cell r="A40" t="str">
            <v>Bedford</v>
          </cell>
        </row>
        <row r="41">
          <cell r="A41" t="str">
            <v>Belchertown</v>
          </cell>
        </row>
        <row r="42">
          <cell r="A42" t="str">
            <v>Bellingham</v>
          </cell>
        </row>
        <row r="43">
          <cell r="A43" t="str">
            <v>Belmont</v>
          </cell>
        </row>
        <row r="44">
          <cell r="A44" t="str">
            <v>Beverly</v>
          </cell>
        </row>
        <row r="45">
          <cell r="A45" t="str">
            <v>Billerica</v>
          </cell>
        </row>
        <row r="46">
          <cell r="A46" t="str">
            <v>Bolton</v>
          </cell>
        </row>
        <row r="47">
          <cell r="A47" t="str">
            <v>Boston</v>
          </cell>
        </row>
        <row r="48">
          <cell r="A48" t="str">
            <v>Bourne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Brockton</v>
          </cell>
        </row>
        <row r="53">
          <cell r="A53" t="str">
            <v>Brookline</v>
          </cell>
        </row>
        <row r="54">
          <cell r="A54" t="str">
            <v>Burlington</v>
          </cell>
        </row>
        <row r="55">
          <cell r="A55" t="str">
            <v>Cambridge</v>
          </cell>
        </row>
        <row r="56">
          <cell r="A56" t="str">
            <v>Canton</v>
          </cell>
        </row>
        <row r="57">
          <cell r="A57" t="str">
            <v>Carver</v>
          </cell>
        </row>
        <row r="58">
          <cell r="A58" t="str">
            <v>Charlton</v>
          </cell>
        </row>
        <row r="59">
          <cell r="A59" t="str">
            <v>Chelmsford</v>
          </cell>
        </row>
        <row r="60">
          <cell r="A60" t="str">
            <v>Chelsea</v>
          </cell>
        </row>
        <row r="61">
          <cell r="A61" t="str">
            <v xml:space="preserve">Chicopee </v>
          </cell>
        </row>
        <row r="62">
          <cell r="A62" t="str">
            <v>Cohasset</v>
          </cell>
        </row>
        <row r="63">
          <cell r="A63" t="str">
            <v>Concord</v>
          </cell>
        </row>
        <row r="64">
          <cell r="A64" t="str">
            <v>Danvers</v>
          </cell>
        </row>
        <row r="65">
          <cell r="A65" t="str">
            <v>Dartmouth</v>
          </cell>
        </row>
        <row r="66">
          <cell r="A66" t="str">
            <v>Dedham</v>
          </cell>
        </row>
        <row r="67">
          <cell r="A67" t="str">
            <v>Dennis</v>
          </cell>
        </row>
        <row r="68">
          <cell r="A68" t="str">
            <v>Douglas</v>
          </cell>
        </row>
        <row r="69">
          <cell r="A69" t="str">
            <v>Dracut</v>
          </cell>
        </row>
        <row r="70">
          <cell r="A70" t="str">
            <v>Dudley</v>
          </cell>
        </row>
        <row r="71">
          <cell r="A71" t="str">
            <v>Duxbury</v>
          </cell>
        </row>
        <row r="72">
          <cell r="A72" t="str">
            <v>East Bridgewater</v>
          </cell>
        </row>
        <row r="73">
          <cell r="A73" t="str">
            <v>East Longmeadow</v>
          </cell>
        </row>
        <row r="74">
          <cell r="A74" t="str">
            <v>Eastham</v>
          </cell>
        </row>
        <row r="75">
          <cell r="A75" t="str">
            <v>Easthampton</v>
          </cell>
        </row>
        <row r="76">
          <cell r="A76" t="str">
            <v>Easton</v>
          </cell>
        </row>
        <row r="77">
          <cell r="A77" t="str">
            <v>Everett</v>
          </cell>
        </row>
        <row r="78">
          <cell r="A78" t="str">
            <v>Fairhaven</v>
          </cell>
        </row>
        <row r="79">
          <cell r="A79" t="str">
            <v>Fall River</v>
          </cell>
        </row>
        <row r="80">
          <cell r="A80" t="str">
            <v>Falmouth</v>
          </cell>
        </row>
        <row r="81">
          <cell r="A81" t="str">
            <v>Fitchburg</v>
          </cell>
        </row>
        <row r="82">
          <cell r="A82" t="str">
            <v>Foxborough</v>
          </cell>
        </row>
        <row r="83">
          <cell r="A83" t="str">
            <v>Framingham</v>
          </cell>
        </row>
        <row r="84">
          <cell r="A84" t="str">
            <v>Franklin</v>
          </cell>
        </row>
        <row r="85">
          <cell r="A85" t="str">
            <v>Freetown</v>
          </cell>
        </row>
        <row r="86">
          <cell r="A86" t="str">
            <v>Gardner</v>
          </cell>
        </row>
        <row r="87">
          <cell r="A87" t="str">
            <v>Georgetown</v>
          </cell>
        </row>
        <row r="88">
          <cell r="A88" t="str">
            <v>Grafton</v>
          </cell>
        </row>
        <row r="89">
          <cell r="A89" t="str">
            <v>Granby</v>
          </cell>
        </row>
        <row r="90">
          <cell r="A90" t="str">
            <v>Great Barrington</v>
          </cell>
        </row>
        <row r="91">
          <cell r="A91" t="str">
            <v>Greenfield</v>
          </cell>
        </row>
        <row r="92">
          <cell r="A92" t="str">
            <v>Groton</v>
          </cell>
        </row>
        <row r="93">
          <cell r="A93" t="str">
            <v>Hadley</v>
          </cell>
        </row>
        <row r="94">
          <cell r="A94" t="str">
            <v>Halifax</v>
          </cell>
        </row>
        <row r="95">
          <cell r="A95" t="str">
            <v>Hanover</v>
          </cell>
        </row>
        <row r="96">
          <cell r="A96" t="str">
            <v>Harwich</v>
          </cell>
        </row>
        <row r="97">
          <cell r="A97" t="str">
            <v>Haverhill</v>
          </cell>
        </row>
        <row r="98">
          <cell r="A98" t="str">
            <v>Hingham</v>
          </cell>
        </row>
        <row r="99">
          <cell r="A99" t="str">
            <v>Holbrook</v>
          </cell>
        </row>
        <row r="100">
          <cell r="A100" t="str">
            <v>Holden</v>
          </cell>
        </row>
        <row r="101">
          <cell r="A101" t="str">
            <v>Holliston</v>
          </cell>
        </row>
        <row r="102">
          <cell r="A102" t="str">
            <v>Holyoke</v>
          </cell>
        </row>
        <row r="103">
          <cell r="A103" t="str">
            <v>Hopkinton</v>
          </cell>
        </row>
        <row r="104">
          <cell r="A104" t="str">
            <v>Hudson</v>
          </cell>
        </row>
        <row r="105">
          <cell r="A105" t="str">
            <v>Ipswich</v>
          </cell>
        </row>
        <row r="106">
          <cell r="A106" t="str">
            <v>Kingston</v>
          </cell>
        </row>
        <row r="107">
          <cell r="A107" t="str">
            <v>Lakeville</v>
          </cell>
        </row>
        <row r="108">
          <cell r="A108" t="str">
            <v>Lancaster</v>
          </cell>
        </row>
        <row r="109">
          <cell r="A109" t="str">
            <v>Lawrence</v>
          </cell>
        </row>
        <row r="110">
          <cell r="A110" t="str">
            <v>Leicester</v>
          </cell>
        </row>
        <row r="111">
          <cell r="A111" t="str">
            <v>Lenox</v>
          </cell>
        </row>
        <row r="112">
          <cell r="A112" t="str">
            <v>Leominster</v>
          </cell>
        </row>
        <row r="113">
          <cell r="A113" t="str">
            <v>Lexington</v>
          </cell>
        </row>
        <row r="114">
          <cell r="A114" t="str">
            <v>Longmeadow</v>
          </cell>
        </row>
        <row r="115">
          <cell r="A115" t="str">
            <v>Lowell</v>
          </cell>
        </row>
        <row r="116">
          <cell r="A116" t="str">
            <v>Ludlow</v>
          </cell>
        </row>
        <row r="117">
          <cell r="A117" t="str">
            <v>Lunenburg</v>
          </cell>
        </row>
        <row r="118">
          <cell r="A118" t="str">
            <v>Lynn</v>
          </cell>
        </row>
        <row r="119">
          <cell r="A119" t="str">
            <v>Malden</v>
          </cell>
        </row>
        <row r="120">
          <cell r="A120" t="str">
            <v>Mansfield</v>
          </cell>
        </row>
        <row r="121">
          <cell r="A121" t="str">
            <v>Marion</v>
          </cell>
        </row>
        <row r="122">
          <cell r="A122" t="str">
            <v>Marlborough</v>
          </cell>
        </row>
        <row r="123">
          <cell r="A123" t="str">
            <v>Marshfield</v>
          </cell>
        </row>
        <row r="124">
          <cell r="A124" t="str">
            <v>Mashpee</v>
          </cell>
        </row>
        <row r="125">
          <cell r="A125" t="str">
            <v>Medfield</v>
          </cell>
        </row>
        <row r="126">
          <cell r="A126" t="str">
            <v>Medford</v>
          </cell>
        </row>
        <row r="127">
          <cell r="A127" t="str">
            <v>Medway</v>
          </cell>
        </row>
        <row r="128">
          <cell r="A128" t="str">
            <v>Melrose</v>
          </cell>
        </row>
        <row r="129">
          <cell r="A129" t="str">
            <v>Mendon</v>
          </cell>
        </row>
        <row r="130">
          <cell r="A130" t="str">
            <v>Methuen</v>
          </cell>
        </row>
        <row r="131">
          <cell r="A131" t="str">
            <v>Middleborough</v>
          </cell>
        </row>
        <row r="132">
          <cell r="A132" t="str">
            <v>Middleton</v>
          </cell>
        </row>
        <row r="133">
          <cell r="A133" t="str">
            <v>Milford</v>
          </cell>
        </row>
        <row r="134">
          <cell r="A134" t="str">
            <v>Millbury</v>
          </cell>
        </row>
        <row r="135">
          <cell r="A135" t="str">
            <v>Milton</v>
          </cell>
        </row>
        <row r="136">
          <cell r="A136" t="str">
            <v>Natick</v>
          </cell>
        </row>
        <row r="137">
          <cell r="A137" t="str">
            <v>Needham</v>
          </cell>
        </row>
        <row r="138">
          <cell r="A138" t="str">
            <v>New Bedford</v>
          </cell>
        </row>
        <row r="139">
          <cell r="A139" t="str">
            <v>Newburyport</v>
          </cell>
        </row>
        <row r="140">
          <cell r="A140" t="str">
            <v>Newton</v>
          </cell>
        </row>
        <row r="141">
          <cell r="A141" t="str">
            <v>North Adams</v>
          </cell>
        </row>
        <row r="142">
          <cell r="A142" t="str">
            <v>North Andover</v>
          </cell>
        </row>
        <row r="143">
          <cell r="A143" t="str">
            <v>North Attleboro</v>
          </cell>
        </row>
        <row r="144">
          <cell r="A144" t="str">
            <v>North Reading</v>
          </cell>
        </row>
        <row r="145">
          <cell r="A145" t="str">
            <v>Northampton</v>
          </cell>
        </row>
        <row r="146">
          <cell r="A146" t="str">
            <v>Northborough</v>
          </cell>
        </row>
        <row r="147">
          <cell r="A147" t="str">
            <v>Northbridge</v>
          </cell>
        </row>
        <row r="148">
          <cell r="A148" t="str">
            <v>Norton</v>
          </cell>
        </row>
        <row r="149">
          <cell r="A149" t="str">
            <v>Norwell</v>
          </cell>
        </row>
        <row r="150">
          <cell r="A150" t="str">
            <v>Norwood</v>
          </cell>
        </row>
        <row r="151">
          <cell r="A151" t="str">
            <v>Orleans</v>
          </cell>
        </row>
        <row r="152">
          <cell r="A152" t="str">
            <v>Oxford</v>
          </cell>
        </row>
        <row r="153">
          <cell r="A153" t="str">
            <v>Palmer</v>
          </cell>
        </row>
        <row r="154">
          <cell r="A154" t="str">
            <v>Peabody</v>
          </cell>
        </row>
        <row r="155">
          <cell r="A155" t="str">
            <v>Pembroke</v>
          </cell>
        </row>
        <row r="156">
          <cell r="A156" t="str">
            <v>Pepperell</v>
          </cell>
        </row>
        <row r="157">
          <cell r="A157" t="str">
            <v>Pittsfield</v>
          </cell>
        </row>
        <row r="158">
          <cell r="A158" t="str">
            <v>Plainville</v>
          </cell>
        </row>
        <row r="159">
          <cell r="A159" t="str">
            <v>Plymouth</v>
          </cell>
        </row>
        <row r="160">
          <cell r="A160" t="str">
            <v>Quincy</v>
          </cell>
        </row>
        <row r="161">
          <cell r="A161" t="str">
            <v>Randolph</v>
          </cell>
        </row>
        <row r="162">
          <cell r="A162" t="str">
            <v>Raynham</v>
          </cell>
        </row>
        <row r="163">
          <cell r="A163" t="str">
            <v>Reading</v>
          </cell>
        </row>
        <row r="164">
          <cell r="A164" t="str">
            <v>Rehoboth</v>
          </cell>
        </row>
        <row r="165">
          <cell r="A165" t="str">
            <v>Revere</v>
          </cell>
        </row>
        <row r="166">
          <cell r="A166" t="str">
            <v>Rockland</v>
          </cell>
        </row>
        <row r="167">
          <cell r="A167" t="str">
            <v xml:space="preserve">Salem </v>
          </cell>
        </row>
        <row r="168">
          <cell r="A168" t="str">
            <v>Salisbury</v>
          </cell>
        </row>
        <row r="169">
          <cell r="A169" t="str">
            <v>Sandwich</v>
          </cell>
        </row>
        <row r="170">
          <cell r="A170" t="str">
            <v>Saugus</v>
          </cell>
        </row>
        <row r="171">
          <cell r="A171" t="str">
            <v>Scituate</v>
          </cell>
        </row>
        <row r="172">
          <cell r="A172" t="str">
            <v>Seekonk</v>
          </cell>
        </row>
        <row r="173">
          <cell r="A173" t="str">
            <v>Sharon</v>
          </cell>
        </row>
        <row r="174">
          <cell r="A174" t="str">
            <v>Sherborn</v>
          </cell>
        </row>
        <row r="175">
          <cell r="A175" t="str">
            <v>Shrewsbury</v>
          </cell>
        </row>
        <row r="176">
          <cell r="A176" t="str">
            <v>Somerset</v>
          </cell>
        </row>
        <row r="177">
          <cell r="A177" t="str">
            <v>Somerville</v>
          </cell>
        </row>
        <row r="178">
          <cell r="A178" t="str">
            <v>South Hadley</v>
          </cell>
        </row>
        <row r="179">
          <cell r="A179" t="str">
            <v>Southborough</v>
          </cell>
        </row>
        <row r="180">
          <cell r="A180" t="str">
            <v>Southbridge</v>
          </cell>
        </row>
        <row r="181">
          <cell r="A181" t="str">
            <v>Southwick</v>
          </cell>
        </row>
        <row r="182">
          <cell r="A182" t="str">
            <v>Spencer</v>
          </cell>
        </row>
        <row r="183">
          <cell r="A183" t="str">
            <v>Springfield</v>
          </cell>
        </row>
        <row r="184">
          <cell r="A184" t="str">
            <v>Stoneham</v>
          </cell>
        </row>
        <row r="185">
          <cell r="A185" t="str">
            <v>Stoughton</v>
          </cell>
        </row>
        <row r="186">
          <cell r="A186" t="str">
            <v>Sturbridge</v>
          </cell>
        </row>
        <row r="187">
          <cell r="A187" t="str">
            <v>Sudbury</v>
          </cell>
        </row>
        <row r="188">
          <cell r="A188" t="str">
            <v>Swampscott</v>
          </cell>
        </row>
        <row r="189">
          <cell r="A189" t="str">
            <v>Swansea</v>
          </cell>
        </row>
        <row r="190">
          <cell r="A190" t="str">
            <v>Taunton</v>
          </cell>
        </row>
        <row r="191">
          <cell r="A191" t="str">
            <v>Tewksbury</v>
          </cell>
        </row>
        <row r="192">
          <cell r="A192" t="str">
            <v>Topsfield</v>
          </cell>
        </row>
        <row r="193">
          <cell r="A193" t="str">
            <v>Townsend</v>
          </cell>
        </row>
        <row r="194">
          <cell r="A194" t="str">
            <v>Tyngsboro</v>
          </cell>
        </row>
        <row r="195">
          <cell r="A195" t="str">
            <v>Upton</v>
          </cell>
        </row>
        <row r="196">
          <cell r="A196" t="str">
            <v>Uxbridge</v>
          </cell>
        </row>
        <row r="197">
          <cell r="A197" t="str">
            <v>Wakefield</v>
          </cell>
        </row>
        <row r="198">
          <cell r="A198" t="str">
            <v>Walpole</v>
          </cell>
        </row>
        <row r="199">
          <cell r="A199" t="str">
            <v>Waltham</v>
          </cell>
        </row>
        <row r="200">
          <cell r="A200" t="str">
            <v>Ware</v>
          </cell>
        </row>
        <row r="201">
          <cell r="A201" t="str">
            <v>Wareham</v>
          </cell>
        </row>
        <row r="202">
          <cell r="A202" t="str">
            <v>Watertown</v>
          </cell>
        </row>
        <row r="203">
          <cell r="A203" t="str">
            <v>Wayland</v>
          </cell>
        </row>
        <row r="204">
          <cell r="A204" t="str">
            <v>Webster</v>
          </cell>
        </row>
        <row r="205">
          <cell r="A205" t="str">
            <v>Wellesley</v>
          </cell>
        </row>
        <row r="206">
          <cell r="A206" t="str">
            <v>West Boylston</v>
          </cell>
        </row>
        <row r="207">
          <cell r="A207" t="str">
            <v>West Bridgewater</v>
          </cell>
        </row>
        <row r="208">
          <cell r="A208" t="str">
            <v>West Springfield</v>
          </cell>
        </row>
        <row r="209">
          <cell r="A209" t="str">
            <v>Westborough</v>
          </cell>
        </row>
        <row r="210">
          <cell r="A210" t="str">
            <v>Westfield</v>
          </cell>
        </row>
        <row r="211">
          <cell r="A211" t="str">
            <v>Westford</v>
          </cell>
        </row>
        <row r="212">
          <cell r="A212" t="str">
            <v>Westminster</v>
          </cell>
        </row>
        <row r="213">
          <cell r="A213" t="str">
            <v>Weston</v>
          </cell>
        </row>
        <row r="214">
          <cell r="A214" t="str">
            <v>Westport</v>
          </cell>
        </row>
        <row r="215">
          <cell r="A215" t="str">
            <v>Westwood</v>
          </cell>
        </row>
        <row r="216">
          <cell r="A216" t="str">
            <v>Weymouth</v>
          </cell>
        </row>
        <row r="217">
          <cell r="A217" t="str">
            <v>Whitman</v>
          </cell>
        </row>
        <row r="218">
          <cell r="A218" t="str">
            <v>Wilbraham</v>
          </cell>
        </row>
        <row r="219">
          <cell r="A219" t="str">
            <v>Wilmington</v>
          </cell>
        </row>
        <row r="220">
          <cell r="A220" t="str">
            <v>Winchendon</v>
          </cell>
        </row>
        <row r="221">
          <cell r="A221" t="str">
            <v>Winchester</v>
          </cell>
        </row>
        <row r="222">
          <cell r="A222" t="str">
            <v>Woburn</v>
          </cell>
        </row>
        <row r="223">
          <cell r="A223" t="str">
            <v>Worcester</v>
          </cell>
        </row>
        <row r="224">
          <cell r="A224" t="str">
            <v>Wrentham</v>
          </cell>
        </row>
        <row r="225">
          <cell r="A225" t="str">
            <v>Yarmouth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 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  <sheetName val="Page 31"/>
      <sheetName val="Page 32"/>
      <sheetName val="Page 33"/>
      <sheetName val="Page 34"/>
      <sheetName val="Page 35"/>
      <sheetName val="Page 36"/>
      <sheetName val="Page 37"/>
      <sheetName val="Page 38"/>
      <sheetName val="Page 39"/>
      <sheetName val="Page 40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G1">
            <v>42713</v>
          </cell>
        </row>
        <row r="2">
          <cell r="G2">
            <v>42714</v>
          </cell>
        </row>
        <row r="3">
          <cell r="G3">
            <v>42715</v>
          </cell>
        </row>
        <row r="4">
          <cell r="G4">
            <v>42716</v>
          </cell>
        </row>
        <row r="5">
          <cell r="G5">
            <v>42717</v>
          </cell>
        </row>
        <row r="6">
          <cell r="G6">
            <v>42718</v>
          </cell>
        </row>
        <row r="7">
          <cell r="G7">
            <v>42719</v>
          </cell>
        </row>
        <row r="8">
          <cell r="G8">
            <v>42720</v>
          </cell>
        </row>
        <row r="9">
          <cell r="G9">
            <v>42721</v>
          </cell>
        </row>
        <row r="10">
          <cell r="G10">
            <v>42722</v>
          </cell>
        </row>
        <row r="11">
          <cell r="G11">
            <v>42723</v>
          </cell>
        </row>
        <row r="12">
          <cell r="G12">
            <v>42724</v>
          </cell>
        </row>
        <row r="13">
          <cell r="G13">
            <v>42725</v>
          </cell>
        </row>
        <row r="14">
          <cell r="G14">
            <v>42726</v>
          </cell>
        </row>
        <row r="15">
          <cell r="G15">
            <v>42727</v>
          </cell>
        </row>
        <row r="16">
          <cell r="G16">
            <v>42728</v>
          </cell>
        </row>
        <row r="17">
          <cell r="G17">
            <v>42729</v>
          </cell>
        </row>
        <row r="18">
          <cell r="G18">
            <v>42730</v>
          </cell>
        </row>
        <row r="19">
          <cell r="G19">
            <v>42731</v>
          </cell>
        </row>
        <row r="20">
          <cell r="G20">
            <v>42732</v>
          </cell>
        </row>
        <row r="21">
          <cell r="G21">
            <v>42733</v>
          </cell>
        </row>
        <row r="22">
          <cell r="G22">
            <v>42734</v>
          </cell>
        </row>
        <row r="23">
          <cell r="G23">
            <v>42735</v>
          </cell>
        </row>
        <row r="24">
          <cell r="A24" t="str">
            <v>Abington</v>
          </cell>
          <cell r="G24">
            <v>42736</v>
          </cell>
        </row>
        <row r="25">
          <cell r="A25" t="str">
            <v>Acton</v>
          </cell>
        </row>
        <row r="26">
          <cell r="A26" t="str">
            <v>Acushnet</v>
          </cell>
        </row>
        <row r="27">
          <cell r="A27" t="str">
            <v>Adams</v>
          </cell>
        </row>
        <row r="28">
          <cell r="A28" t="str">
            <v>Agawam</v>
          </cell>
        </row>
        <row r="29">
          <cell r="A29" t="str">
            <v>Amesbury</v>
          </cell>
        </row>
        <row r="30">
          <cell r="A30" t="str">
            <v>Amherst</v>
          </cell>
        </row>
        <row r="31">
          <cell r="A31" t="str">
            <v>Andover</v>
          </cell>
        </row>
        <row r="32">
          <cell r="A32" t="str">
            <v>Arlington</v>
          </cell>
        </row>
        <row r="33">
          <cell r="A33" t="str">
            <v>Ashland</v>
          </cell>
        </row>
        <row r="34">
          <cell r="A34" t="str">
            <v>Athol</v>
          </cell>
        </row>
        <row r="35">
          <cell r="A35" t="str">
            <v>Attleboro</v>
          </cell>
        </row>
        <row r="36">
          <cell r="A36" t="str">
            <v>Auburn</v>
          </cell>
        </row>
        <row r="37">
          <cell r="A37" t="str">
            <v>Avon</v>
          </cell>
        </row>
        <row r="38">
          <cell r="A38" t="str">
            <v>Ayer</v>
          </cell>
        </row>
        <row r="39">
          <cell r="A39" t="str">
            <v>Barnstable</v>
          </cell>
        </row>
        <row r="40">
          <cell r="A40" t="str">
            <v>Bedford</v>
          </cell>
        </row>
        <row r="41">
          <cell r="A41" t="str">
            <v>Belchertown</v>
          </cell>
        </row>
        <row r="42">
          <cell r="A42" t="str">
            <v>Bellingham</v>
          </cell>
        </row>
        <row r="43">
          <cell r="A43" t="str">
            <v>Belmont</v>
          </cell>
        </row>
        <row r="44">
          <cell r="A44" t="str">
            <v>Beverly</v>
          </cell>
        </row>
        <row r="45">
          <cell r="A45" t="str">
            <v>Billerica</v>
          </cell>
        </row>
        <row r="46">
          <cell r="A46" t="str">
            <v>Bolton</v>
          </cell>
        </row>
        <row r="47">
          <cell r="A47" t="str">
            <v>Boston</v>
          </cell>
        </row>
        <row r="48">
          <cell r="A48" t="str">
            <v>Bourne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Brockton</v>
          </cell>
        </row>
        <row r="53">
          <cell r="A53" t="str">
            <v>Brookline</v>
          </cell>
        </row>
        <row r="54">
          <cell r="A54" t="str">
            <v>Burlington</v>
          </cell>
        </row>
        <row r="55">
          <cell r="A55" t="str">
            <v>Cambridge</v>
          </cell>
        </row>
        <row r="56">
          <cell r="A56" t="str">
            <v>Canton</v>
          </cell>
        </row>
        <row r="57">
          <cell r="A57" t="str">
            <v>Carver</v>
          </cell>
        </row>
        <row r="58">
          <cell r="A58" t="str">
            <v>Charlton</v>
          </cell>
        </row>
        <row r="59">
          <cell r="A59" t="str">
            <v>Chelmsford</v>
          </cell>
        </row>
        <row r="60">
          <cell r="A60" t="str">
            <v>Chelsea</v>
          </cell>
        </row>
        <row r="61">
          <cell r="A61" t="str">
            <v xml:space="preserve">Chicopee </v>
          </cell>
        </row>
        <row r="62">
          <cell r="A62" t="str">
            <v>Cohasset</v>
          </cell>
        </row>
        <row r="63">
          <cell r="A63" t="str">
            <v>Concord</v>
          </cell>
        </row>
        <row r="64">
          <cell r="A64" t="str">
            <v>Danvers</v>
          </cell>
        </row>
        <row r="65">
          <cell r="A65" t="str">
            <v>Dartmouth</v>
          </cell>
        </row>
        <row r="66">
          <cell r="A66" t="str">
            <v>Dedham</v>
          </cell>
        </row>
        <row r="67">
          <cell r="A67" t="str">
            <v>Dennis</v>
          </cell>
        </row>
        <row r="68">
          <cell r="A68" t="str">
            <v>Douglas</v>
          </cell>
        </row>
        <row r="69">
          <cell r="A69" t="str">
            <v>Dracut</v>
          </cell>
        </row>
        <row r="70">
          <cell r="A70" t="str">
            <v>Dudley</v>
          </cell>
        </row>
        <row r="71">
          <cell r="A71" t="str">
            <v>Duxbury</v>
          </cell>
        </row>
        <row r="72">
          <cell r="A72" t="str">
            <v>East Bridgewater</v>
          </cell>
        </row>
        <row r="73">
          <cell r="A73" t="str">
            <v>East Longmeadow</v>
          </cell>
        </row>
        <row r="74">
          <cell r="A74" t="str">
            <v>Eastham</v>
          </cell>
        </row>
        <row r="75">
          <cell r="A75" t="str">
            <v>Easthampton</v>
          </cell>
        </row>
        <row r="76">
          <cell r="A76" t="str">
            <v>Easton</v>
          </cell>
        </row>
        <row r="77">
          <cell r="A77" t="str">
            <v>Everett</v>
          </cell>
        </row>
        <row r="78">
          <cell r="A78" t="str">
            <v>Fairhaven</v>
          </cell>
        </row>
        <row r="79">
          <cell r="A79" t="str">
            <v>Fall River</v>
          </cell>
        </row>
        <row r="80">
          <cell r="A80" t="str">
            <v>Falmouth</v>
          </cell>
        </row>
        <row r="81">
          <cell r="A81" t="str">
            <v>Fitchburg</v>
          </cell>
        </row>
        <row r="82">
          <cell r="A82" t="str">
            <v>Foxborough</v>
          </cell>
        </row>
        <row r="83">
          <cell r="A83" t="str">
            <v>Framingham</v>
          </cell>
        </row>
        <row r="84">
          <cell r="A84" t="str">
            <v>Franklin</v>
          </cell>
        </row>
        <row r="85">
          <cell r="A85" t="str">
            <v>Freetown</v>
          </cell>
        </row>
        <row r="86">
          <cell r="A86" t="str">
            <v>Gardner</v>
          </cell>
        </row>
        <row r="87">
          <cell r="A87" t="str">
            <v>Georgetown</v>
          </cell>
        </row>
        <row r="88">
          <cell r="A88" t="str">
            <v>Grafton</v>
          </cell>
        </row>
        <row r="89">
          <cell r="A89" t="str">
            <v>Granby</v>
          </cell>
        </row>
        <row r="90">
          <cell r="A90" t="str">
            <v>Great Barrington</v>
          </cell>
        </row>
        <row r="91">
          <cell r="A91" t="str">
            <v>Greenfield</v>
          </cell>
        </row>
        <row r="92">
          <cell r="A92" t="str">
            <v>Groton</v>
          </cell>
        </row>
        <row r="93">
          <cell r="A93" t="str">
            <v>Hadley</v>
          </cell>
        </row>
        <row r="94">
          <cell r="A94" t="str">
            <v>Halifax</v>
          </cell>
        </row>
        <row r="95">
          <cell r="A95" t="str">
            <v>Hanover</v>
          </cell>
        </row>
        <row r="96">
          <cell r="A96" t="str">
            <v>Harwich</v>
          </cell>
        </row>
        <row r="97">
          <cell r="A97" t="str">
            <v>Haverhill</v>
          </cell>
        </row>
        <row r="98">
          <cell r="A98" t="str">
            <v>Hingham</v>
          </cell>
        </row>
        <row r="99">
          <cell r="A99" t="str">
            <v>Holbrook</v>
          </cell>
        </row>
        <row r="100">
          <cell r="A100" t="str">
            <v>Holden</v>
          </cell>
        </row>
        <row r="101">
          <cell r="A101" t="str">
            <v>Holliston</v>
          </cell>
        </row>
        <row r="102">
          <cell r="A102" t="str">
            <v>Holyoke</v>
          </cell>
        </row>
        <row r="103">
          <cell r="A103" t="str">
            <v>Hopkinton</v>
          </cell>
        </row>
        <row r="104">
          <cell r="A104" t="str">
            <v>Hudson</v>
          </cell>
        </row>
        <row r="105">
          <cell r="A105" t="str">
            <v>Ipswich</v>
          </cell>
        </row>
        <row r="106">
          <cell r="A106" t="str">
            <v>Kingston</v>
          </cell>
        </row>
        <row r="107">
          <cell r="A107" t="str">
            <v>Lakeville</v>
          </cell>
        </row>
        <row r="108">
          <cell r="A108" t="str">
            <v>Lancaster</v>
          </cell>
        </row>
        <row r="109">
          <cell r="A109" t="str">
            <v>Lawrence</v>
          </cell>
        </row>
        <row r="110">
          <cell r="A110" t="str">
            <v>Leicester</v>
          </cell>
        </row>
        <row r="111">
          <cell r="A111" t="str">
            <v>Lenox</v>
          </cell>
        </row>
        <row r="112">
          <cell r="A112" t="str">
            <v>Leominster</v>
          </cell>
        </row>
        <row r="113">
          <cell r="A113" t="str">
            <v>Lexington</v>
          </cell>
        </row>
        <row r="114">
          <cell r="A114" t="str">
            <v>Longmeadow</v>
          </cell>
        </row>
        <row r="115">
          <cell r="A115" t="str">
            <v>Lowell</v>
          </cell>
        </row>
        <row r="116">
          <cell r="A116" t="str">
            <v>Ludlow</v>
          </cell>
        </row>
        <row r="117">
          <cell r="A117" t="str">
            <v>Lunenburg</v>
          </cell>
        </row>
        <row r="118">
          <cell r="A118" t="str">
            <v>Lynn</v>
          </cell>
        </row>
        <row r="119">
          <cell r="A119" t="str">
            <v>Malden</v>
          </cell>
        </row>
        <row r="120">
          <cell r="A120" t="str">
            <v>Mansfield</v>
          </cell>
        </row>
        <row r="121">
          <cell r="A121" t="str">
            <v>Marion</v>
          </cell>
        </row>
        <row r="122">
          <cell r="A122" t="str">
            <v>Marlborough</v>
          </cell>
        </row>
        <row r="123">
          <cell r="A123" t="str">
            <v>Marshfield</v>
          </cell>
        </row>
        <row r="124">
          <cell r="A124" t="str">
            <v>Mashpee</v>
          </cell>
        </row>
        <row r="125">
          <cell r="A125" t="str">
            <v>Medfield</v>
          </cell>
        </row>
        <row r="126">
          <cell r="A126" t="str">
            <v>Medford</v>
          </cell>
        </row>
        <row r="127">
          <cell r="A127" t="str">
            <v>Medway</v>
          </cell>
        </row>
        <row r="128">
          <cell r="A128" t="str">
            <v>Melrose</v>
          </cell>
        </row>
        <row r="129">
          <cell r="A129" t="str">
            <v>Mendon</v>
          </cell>
        </row>
        <row r="130">
          <cell r="A130" t="str">
            <v>Methuen</v>
          </cell>
        </row>
        <row r="131">
          <cell r="A131" t="str">
            <v>Middleborough</v>
          </cell>
        </row>
        <row r="132">
          <cell r="A132" t="str">
            <v>Middleton</v>
          </cell>
        </row>
        <row r="133">
          <cell r="A133" t="str">
            <v>Milford</v>
          </cell>
        </row>
        <row r="134">
          <cell r="A134" t="str">
            <v>Millbury</v>
          </cell>
        </row>
        <row r="135">
          <cell r="A135" t="str">
            <v>Milton</v>
          </cell>
        </row>
        <row r="136">
          <cell r="A136" t="str">
            <v>Natick</v>
          </cell>
        </row>
        <row r="137">
          <cell r="A137" t="str">
            <v>Needham</v>
          </cell>
        </row>
        <row r="138">
          <cell r="A138" t="str">
            <v>New Bedford</v>
          </cell>
        </row>
        <row r="139">
          <cell r="A139" t="str">
            <v>Newburyport</v>
          </cell>
        </row>
        <row r="140">
          <cell r="A140" t="str">
            <v>Newton</v>
          </cell>
        </row>
        <row r="141">
          <cell r="A141" t="str">
            <v>North Adams</v>
          </cell>
        </row>
        <row r="142">
          <cell r="A142" t="str">
            <v>North Andover</v>
          </cell>
        </row>
        <row r="143">
          <cell r="A143" t="str">
            <v>North Attleboro</v>
          </cell>
        </row>
        <row r="144">
          <cell r="A144" t="str">
            <v>North Reading</v>
          </cell>
        </row>
        <row r="145">
          <cell r="A145" t="str">
            <v>Northampton</v>
          </cell>
        </row>
        <row r="146">
          <cell r="A146" t="str">
            <v>Northborough</v>
          </cell>
        </row>
        <row r="147">
          <cell r="A147" t="str">
            <v>Northbridge</v>
          </cell>
        </row>
        <row r="148">
          <cell r="A148" t="str">
            <v>Norton</v>
          </cell>
        </row>
        <row r="149">
          <cell r="A149" t="str">
            <v>Norwell</v>
          </cell>
        </row>
        <row r="150">
          <cell r="A150" t="str">
            <v>Norwood</v>
          </cell>
        </row>
        <row r="151">
          <cell r="A151" t="str">
            <v>Orleans</v>
          </cell>
        </row>
        <row r="152">
          <cell r="A152" t="str">
            <v>Oxford</v>
          </cell>
        </row>
        <row r="153">
          <cell r="A153" t="str">
            <v>Palmer</v>
          </cell>
        </row>
        <row r="154">
          <cell r="A154" t="str">
            <v>Peabody</v>
          </cell>
        </row>
        <row r="155">
          <cell r="A155" t="str">
            <v>Pembroke</v>
          </cell>
        </row>
        <row r="156">
          <cell r="A156" t="str">
            <v>Pepperell</v>
          </cell>
        </row>
        <row r="157">
          <cell r="A157" t="str">
            <v>Pittsfield</v>
          </cell>
        </row>
        <row r="158">
          <cell r="A158" t="str">
            <v>Plainville</v>
          </cell>
        </row>
        <row r="159">
          <cell r="A159" t="str">
            <v>Plymouth</v>
          </cell>
        </row>
        <row r="160">
          <cell r="A160" t="str">
            <v>Quincy</v>
          </cell>
        </row>
        <row r="161">
          <cell r="A161" t="str">
            <v>Randolph</v>
          </cell>
        </row>
        <row r="162">
          <cell r="A162" t="str">
            <v>Raynham</v>
          </cell>
        </row>
        <row r="163">
          <cell r="A163" t="str">
            <v>Reading</v>
          </cell>
        </row>
        <row r="164">
          <cell r="A164" t="str">
            <v>Rehoboth</v>
          </cell>
        </row>
        <row r="165">
          <cell r="A165" t="str">
            <v>Revere</v>
          </cell>
        </row>
        <row r="166">
          <cell r="A166" t="str">
            <v>Rockland</v>
          </cell>
        </row>
        <row r="167">
          <cell r="A167" t="str">
            <v xml:space="preserve">Salem </v>
          </cell>
        </row>
        <row r="168">
          <cell r="A168" t="str">
            <v>Salisbury</v>
          </cell>
        </row>
        <row r="169">
          <cell r="A169" t="str">
            <v>Sandwich</v>
          </cell>
        </row>
        <row r="170">
          <cell r="A170" t="str">
            <v>Saugus</v>
          </cell>
        </row>
        <row r="171">
          <cell r="A171" t="str">
            <v>Scituate</v>
          </cell>
        </row>
        <row r="172">
          <cell r="A172" t="str">
            <v>Seekonk</v>
          </cell>
        </row>
        <row r="173">
          <cell r="A173" t="str">
            <v>Sharon</v>
          </cell>
        </row>
        <row r="174">
          <cell r="A174" t="str">
            <v>Sherborn</v>
          </cell>
        </row>
        <row r="175">
          <cell r="A175" t="str">
            <v>Shrewsbury</v>
          </cell>
        </row>
        <row r="176">
          <cell r="A176" t="str">
            <v>Somerset</v>
          </cell>
        </row>
        <row r="177">
          <cell r="A177" t="str">
            <v>Somerville</v>
          </cell>
        </row>
        <row r="178">
          <cell r="A178" t="str">
            <v>South Hadley</v>
          </cell>
        </row>
        <row r="179">
          <cell r="A179" t="str">
            <v>Southborough</v>
          </cell>
        </row>
        <row r="180">
          <cell r="A180" t="str">
            <v>Southbridge</v>
          </cell>
        </row>
        <row r="181">
          <cell r="A181" t="str">
            <v>Southwick</v>
          </cell>
        </row>
        <row r="182">
          <cell r="A182" t="str">
            <v>Spencer</v>
          </cell>
        </row>
        <row r="183">
          <cell r="A183" t="str">
            <v>Springfield</v>
          </cell>
        </row>
        <row r="184">
          <cell r="A184" t="str">
            <v>Stoneham</v>
          </cell>
        </row>
        <row r="185">
          <cell r="A185" t="str">
            <v>Stoughton</v>
          </cell>
        </row>
        <row r="186">
          <cell r="A186" t="str">
            <v>Sturbridge</v>
          </cell>
        </row>
        <row r="187">
          <cell r="A187" t="str">
            <v>Sudbury</v>
          </cell>
        </row>
        <row r="188">
          <cell r="A188" t="str">
            <v>Swampscott</v>
          </cell>
        </row>
        <row r="189">
          <cell r="A189" t="str">
            <v>Swansea</v>
          </cell>
        </row>
        <row r="190">
          <cell r="A190" t="str">
            <v>Taunton</v>
          </cell>
        </row>
        <row r="191">
          <cell r="A191" t="str">
            <v>Tewksbury</v>
          </cell>
        </row>
        <row r="192">
          <cell r="A192" t="str">
            <v>Topsfield</v>
          </cell>
        </row>
        <row r="193">
          <cell r="A193" t="str">
            <v>Townsend</v>
          </cell>
        </row>
        <row r="194">
          <cell r="A194" t="str">
            <v>Tyngsboro</v>
          </cell>
        </row>
        <row r="195">
          <cell r="A195" t="str">
            <v>Upton</v>
          </cell>
        </row>
        <row r="196">
          <cell r="A196" t="str">
            <v>Uxbridge</v>
          </cell>
        </row>
        <row r="197">
          <cell r="A197" t="str">
            <v>Wakefield</v>
          </cell>
        </row>
        <row r="198">
          <cell r="A198" t="str">
            <v>Walpole</v>
          </cell>
        </row>
        <row r="199">
          <cell r="A199" t="str">
            <v>Waltham</v>
          </cell>
        </row>
        <row r="200">
          <cell r="A200" t="str">
            <v>Ware</v>
          </cell>
        </row>
        <row r="201">
          <cell r="A201" t="str">
            <v>Wareham</v>
          </cell>
        </row>
        <row r="202">
          <cell r="A202" t="str">
            <v>Watertown</v>
          </cell>
        </row>
        <row r="203">
          <cell r="A203" t="str">
            <v>Wayland</v>
          </cell>
        </row>
        <row r="204">
          <cell r="A204" t="str">
            <v>Webster</v>
          </cell>
        </row>
        <row r="205">
          <cell r="A205" t="str">
            <v>Wellesley</v>
          </cell>
        </row>
        <row r="206">
          <cell r="A206" t="str">
            <v>West Boylston</v>
          </cell>
        </row>
        <row r="207">
          <cell r="A207" t="str">
            <v>West Bridgewater</v>
          </cell>
        </row>
        <row r="208">
          <cell r="A208" t="str">
            <v>West Springfield</v>
          </cell>
        </row>
        <row r="209">
          <cell r="A209" t="str">
            <v>Westborough</v>
          </cell>
        </row>
        <row r="210">
          <cell r="A210" t="str">
            <v>Westfield</v>
          </cell>
        </row>
        <row r="211">
          <cell r="A211" t="str">
            <v>Westford</v>
          </cell>
        </row>
        <row r="212">
          <cell r="A212" t="str">
            <v>Westminster</v>
          </cell>
        </row>
        <row r="213">
          <cell r="A213" t="str">
            <v>Weston</v>
          </cell>
        </row>
        <row r="214">
          <cell r="A214" t="str">
            <v>Westport</v>
          </cell>
        </row>
        <row r="215">
          <cell r="A215" t="str">
            <v>Westwood</v>
          </cell>
        </row>
        <row r="216">
          <cell r="A216" t="str">
            <v>Weymouth</v>
          </cell>
        </row>
        <row r="217">
          <cell r="A217" t="str">
            <v>Whitman</v>
          </cell>
        </row>
        <row r="218">
          <cell r="A218" t="str">
            <v>Wilbraham</v>
          </cell>
        </row>
        <row r="219">
          <cell r="A219" t="str">
            <v>Wilmington</v>
          </cell>
        </row>
        <row r="220">
          <cell r="A220" t="str">
            <v>Winchendon</v>
          </cell>
        </row>
        <row r="221">
          <cell r="A221" t="str">
            <v>Winchester</v>
          </cell>
        </row>
        <row r="222">
          <cell r="A222" t="str">
            <v>Woburn</v>
          </cell>
        </row>
        <row r="223">
          <cell r="A223" t="str">
            <v>Worcester</v>
          </cell>
        </row>
        <row r="224">
          <cell r="A224" t="str">
            <v>Wrentham</v>
          </cell>
        </row>
        <row r="225">
          <cell r="A225" t="str">
            <v>Yarmouth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3"/>
  <sheetViews>
    <sheetView workbookViewId="0">
      <selection activeCell="B3" sqref="B3"/>
    </sheetView>
  </sheetViews>
  <sheetFormatPr defaultColWidth="9.140625" defaultRowHeight="15" x14ac:dyDescent="0.25"/>
  <cols>
    <col min="1" max="1" width="18.5703125" style="1" bestFit="1" customWidth="1"/>
    <col min="2" max="16384" width="9.140625" style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</sheetData>
  <sheetProtection password="F9F6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5D4E-1BA7-4CB0-844C-82BA8576558F}">
  <dimension ref="A1:I49"/>
  <sheetViews>
    <sheetView zoomScaleNormal="100" workbookViewId="0">
      <selection activeCell="D54" sqref="D54"/>
    </sheetView>
  </sheetViews>
  <sheetFormatPr defaultRowHeight="15" x14ac:dyDescent="0.25"/>
  <cols>
    <col min="1" max="1" width="27.140625" style="13" customWidth="1"/>
    <col min="2" max="2" width="15.85546875" customWidth="1"/>
    <col min="3" max="4" width="15.5703125" customWidth="1"/>
    <col min="5" max="5" width="16" customWidth="1"/>
    <col min="6" max="6" width="8.140625" customWidth="1"/>
    <col min="7" max="7" width="8" customWidth="1"/>
  </cols>
  <sheetData>
    <row r="1" spans="1:9" x14ac:dyDescent="0.25">
      <c r="A1" s="185" t="s">
        <v>91</v>
      </c>
      <c r="B1" s="186"/>
      <c r="C1" s="186"/>
      <c r="D1" s="186"/>
      <c r="E1" s="88"/>
      <c r="F1" s="89"/>
    </row>
    <row r="2" spans="1:9" x14ac:dyDescent="0.25">
      <c r="A2" s="192" t="s">
        <v>98</v>
      </c>
      <c r="B2" s="192"/>
      <c r="C2" s="90"/>
      <c r="D2" s="90"/>
      <c r="E2" s="90" t="s">
        <v>95</v>
      </c>
      <c r="F2" s="90"/>
    </row>
    <row r="3" spans="1:9" ht="8.4499999999999993" customHeight="1" x14ac:dyDescent="0.25">
      <c r="A3" s="17"/>
      <c r="B3" s="16"/>
      <c r="C3" s="16"/>
      <c r="D3" s="16"/>
      <c r="E3" s="16"/>
      <c r="F3" s="16"/>
    </row>
    <row r="4" spans="1:9" s="15" customFormat="1" ht="15" customHeight="1" x14ac:dyDescent="0.2">
      <c r="A4" s="91" t="s">
        <v>59</v>
      </c>
      <c r="B4" s="202">
        <f>'PedBike Activity Report (1)'!B4:C4</f>
        <v>0</v>
      </c>
      <c r="C4" s="202"/>
      <c r="D4" s="121" t="s">
        <v>54</v>
      </c>
      <c r="E4" s="202">
        <f>'PedBike Activity Report (1)'!E4:F4</f>
        <v>0</v>
      </c>
      <c r="F4" s="203"/>
    </row>
    <row r="5" spans="1:9" ht="7.5" customHeight="1" x14ac:dyDescent="0.25">
      <c r="A5" s="93"/>
      <c r="B5" s="13"/>
      <c r="C5" s="121"/>
      <c r="D5" s="14"/>
      <c r="E5" s="14"/>
      <c r="F5" s="14"/>
    </row>
    <row r="6" spans="1:9" x14ac:dyDescent="0.25">
      <c r="A6" s="135"/>
      <c r="B6" s="193" t="s">
        <v>94</v>
      </c>
      <c r="C6" s="193"/>
      <c r="D6" s="193"/>
      <c r="E6" s="193"/>
      <c r="F6" s="4"/>
    </row>
    <row r="7" spans="1:9" x14ac:dyDescent="0.25">
      <c r="A7" s="91" t="s">
        <v>17</v>
      </c>
      <c r="B7" s="32"/>
      <c r="C7" s="33"/>
      <c r="D7" s="34"/>
      <c r="E7" s="32"/>
      <c r="F7" s="207" t="s">
        <v>50</v>
      </c>
      <c r="G7" s="205" t="s">
        <v>99</v>
      </c>
    </row>
    <row r="8" spans="1:9" ht="14.45" customHeight="1" x14ac:dyDescent="0.25">
      <c r="A8" s="91" t="s">
        <v>64</v>
      </c>
      <c r="B8" s="31"/>
      <c r="C8" s="31"/>
      <c r="D8" s="31"/>
      <c r="E8" s="31"/>
      <c r="F8" s="208"/>
      <c r="G8" s="205"/>
    </row>
    <row r="9" spans="1:9" s="16" customFormat="1" ht="11.25" x14ac:dyDescent="0.2">
      <c r="A9" s="98" t="s">
        <v>92</v>
      </c>
      <c r="B9" s="30"/>
      <c r="C9" s="30"/>
      <c r="D9" s="30"/>
      <c r="E9" s="30"/>
      <c r="F9" s="208"/>
      <c r="G9" s="205"/>
      <c r="H9" s="18"/>
      <c r="I9" s="18"/>
    </row>
    <row r="10" spans="1:9" s="16" customFormat="1" ht="11.25" x14ac:dyDescent="0.2">
      <c r="A10" s="98" t="s">
        <v>93</v>
      </c>
      <c r="B10" s="30"/>
      <c r="C10" s="30"/>
      <c r="D10" s="30"/>
      <c r="E10" s="30"/>
      <c r="F10" s="208"/>
      <c r="G10" s="205"/>
      <c r="H10" s="18"/>
      <c r="I10" s="18"/>
    </row>
    <row r="11" spans="1:9" x14ac:dyDescent="0.25">
      <c r="A11" s="136" t="s">
        <v>19</v>
      </c>
      <c r="B11" s="137"/>
      <c r="C11" s="137"/>
      <c r="D11" s="137"/>
      <c r="E11" s="137"/>
      <c r="F11" s="209"/>
      <c r="G11" s="206"/>
    </row>
    <row r="12" spans="1:9" ht="15.75" thickBot="1" x14ac:dyDescent="0.3">
      <c r="A12" s="101" t="s">
        <v>26</v>
      </c>
      <c r="B12" s="43"/>
      <c r="C12" s="43"/>
      <c r="D12" s="43"/>
      <c r="E12" s="43"/>
      <c r="F12" s="124">
        <f>SUM(B12:E12)</f>
        <v>0</v>
      </c>
      <c r="G12" s="125">
        <f>SUM('PedBike Activity Report (1)'!F12)+('PB Activity Report (2)'!F12)+('PB Activity Report (3)'!F12)+('PB Activity Report (4)'!F12)+F12</f>
        <v>0</v>
      </c>
    </row>
    <row r="13" spans="1:9" ht="15.75" thickBot="1" x14ac:dyDescent="0.3">
      <c r="A13" s="103" t="s">
        <v>27</v>
      </c>
      <c r="B13" s="41"/>
      <c r="C13" s="41"/>
      <c r="D13" s="41"/>
      <c r="E13" s="41"/>
      <c r="F13" s="126">
        <f t="shared" ref="F13:F38" si="0">SUM(B13:E13)</f>
        <v>0</v>
      </c>
      <c r="G13" s="125">
        <f>SUM('PedBike Activity Report (1)'!F13)+('PB Activity Report (2)'!F13)+('PB Activity Report (3)'!F13)+('PB Activity Report (4)'!F13)+F13</f>
        <v>0</v>
      </c>
    </row>
    <row r="14" spans="1:9" ht="15.75" thickBot="1" x14ac:dyDescent="0.3">
      <c r="A14" s="105" t="s">
        <v>28</v>
      </c>
      <c r="B14" s="7"/>
      <c r="C14" s="7"/>
      <c r="D14" s="7"/>
      <c r="E14" s="7"/>
      <c r="F14" s="128">
        <f t="shared" si="0"/>
        <v>0</v>
      </c>
      <c r="G14" s="125">
        <f>SUM('PedBike Activity Report (1)'!F14)+('PB Activity Report (2)'!F14)+('PB Activity Report (3)'!F14)+('PB Activity Report (4)'!F14)+F14</f>
        <v>0</v>
      </c>
    </row>
    <row r="15" spans="1:9" ht="15.75" thickBot="1" x14ac:dyDescent="0.3">
      <c r="A15" s="101" t="s">
        <v>29</v>
      </c>
      <c r="B15" s="43"/>
      <c r="C15" s="43"/>
      <c r="D15" s="43"/>
      <c r="E15" s="43"/>
      <c r="F15" s="124">
        <f t="shared" si="0"/>
        <v>0</v>
      </c>
      <c r="G15" s="125">
        <f>SUM('PedBike Activity Report (1)'!F15)+('PB Activity Report (2)'!F15)+('PB Activity Report (3)'!F15)+('PB Activity Report (4)'!F15)+F15</f>
        <v>0</v>
      </c>
    </row>
    <row r="16" spans="1:9" ht="24" thickBot="1" x14ac:dyDescent="0.3">
      <c r="A16" s="107" t="s">
        <v>39</v>
      </c>
      <c r="B16" s="41"/>
      <c r="C16" s="42"/>
      <c r="D16" s="41"/>
      <c r="E16" s="41"/>
      <c r="F16" s="126">
        <f t="shared" si="0"/>
        <v>0</v>
      </c>
      <c r="G16" s="125">
        <f>SUM('PedBike Activity Report (1)'!F16)+('PB Activity Report (2)'!F16)+('PB Activity Report (3)'!F16)+('PB Activity Report (4)'!F16)+F16</f>
        <v>0</v>
      </c>
    </row>
    <row r="17" spans="1:7" ht="24" thickBot="1" x14ac:dyDescent="0.3">
      <c r="A17" s="108" t="s">
        <v>40</v>
      </c>
      <c r="B17" s="7"/>
      <c r="C17" s="10"/>
      <c r="D17" s="7"/>
      <c r="E17" s="7"/>
      <c r="F17" s="128">
        <f t="shared" si="0"/>
        <v>0</v>
      </c>
      <c r="G17" s="125">
        <f>SUM('PedBike Activity Report (1)'!F17)+('PB Activity Report (2)'!F17)+('PB Activity Report (3)'!F17)+('PB Activity Report (4)'!F17)+F17</f>
        <v>0</v>
      </c>
    </row>
    <row r="18" spans="1:7" ht="15" customHeight="1" thickBot="1" x14ac:dyDescent="0.3">
      <c r="A18" s="108" t="s">
        <v>22</v>
      </c>
      <c r="B18" s="7"/>
      <c r="C18" s="10"/>
      <c r="D18" s="7"/>
      <c r="E18" s="7"/>
      <c r="F18" s="128">
        <f t="shared" si="0"/>
        <v>0</v>
      </c>
      <c r="G18" s="125">
        <f>SUM('PedBike Activity Report (1)'!F18)+('PB Activity Report (2)'!F18)+('PB Activity Report (3)'!F18)+('PB Activity Report (4)'!F18)+F18</f>
        <v>0</v>
      </c>
    </row>
    <row r="19" spans="1:7" ht="15.75" thickBot="1" x14ac:dyDescent="0.3">
      <c r="A19" s="108" t="s">
        <v>41</v>
      </c>
      <c r="B19" s="7"/>
      <c r="C19" s="10"/>
      <c r="D19" s="7"/>
      <c r="E19" s="7"/>
      <c r="F19" s="128">
        <f t="shared" si="0"/>
        <v>0</v>
      </c>
      <c r="G19" s="125">
        <f>SUM('PedBike Activity Report (1)'!F19)+('PB Activity Report (2)'!F19)+('PB Activity Report (3)'!F19)+('PB Activity Report (4)'!F19)+F19</f>
        <v>0</v>
      </c>
    </row>
    <row r="20" spans="1:7" ht="24" thickBot="1" x14ac:dyDescent="0.3">
      <c r="A20" s="108" t="s">
        <v>42</v>
      </c>
      <c r="B20" s="7"/>
      <c r="C20" s="10"/>
      <c r="D20" s="7"/>
      <c r="E20" s="7"/>
      <c r="F20" s="128">
        <f t="shared" si="0"/>
        <v>0</v>
      </c>
      <c r="G20" s="125">
        <f>SUM('PedBike Activity Report (1)'!F20)+('PB Activity Report (2)'!F20)+('PB Activity Report (3)'!F20)+('PB Activity Report (4)'!F20)+F20</f>
        <v>0</v>
      </c>
    </row>
    <row r="21" spans="1:7" ht="15.75" thickBot="1" x14ac:dyDescent="0.3">
      <c r="A21" s="108" t="s">
        <v>43</v>
      </c>
      <c r="B21" s="7"/>
      <c r="C21" s="10"/>
      <c r="D21" s="7"/>
      <c r="E21" s="7"/>
      <c r="F21" s="128">
        <f t="shared" si="0"/>
        <v>0</v>
      </c>
      <c r="G21" s="125">
        <f>SUM('PedBike Activity Report (1)'!F21)+('PB Activity Report (2)'!F21)+('PB Activity Report (3)'!F21)+('PB Activity Report (4)'!F21)+F21</f>
        <v>0</v>
      </c>
    </row>
    <row r="22" spans="1:7" ht="15" customHeight="1" thickBot="1" x14ac:dyDescent="0.3">
      <c r="A22" s="108" t="s">
        <v>56</v>
      </c>
      <c r="B22" s="7"/>
      <c r="C22" s="10"/>
      <c r="D22" s="7"/>
      <c r="E22" s="7"/>
      <c r="F22" s="128">
        <f t="shared" si="0"/>
        <v>0</v>
      </c>
      <c r="G22" s="125">
        <f>SUM('PedBike Activity Report (1)'!F22)+('PB Activity Report (2)'!F22)+('PB Activity Report (3)'!F22)+('PB Activity Report (4)'!F22)+F22</f>
        <v>0</v>
      </c>
    </row>
    <row r="23" spans="1:7" ht="24" thickBot="1" x14ac:dyDescent="0.3">
      <c r="A23" s="108" t="s">
        <v>44</v>
      </c>
      <c r="B23" s="7"/>
      <c r="C23" s="10"/>
      <c r="D23" s="7"/>
      <c r="E23" s="7"/>
      <c r="F23" s="128">
        <f t="shared" si="0"/>
        <v>0</v>
      </c>
      <c r="G23" s="125">
        <f>SUM('PedBike Activity Report (1)'!F23)+('PB Activity Report (2)'!F23)+('PB Activity Report (3)'!F23)+('PB Activity Report (4)'!F23)+F23</f>
        <v>0</v>
      </c>
    </row>
    <row r="24" spans="1:7" ht="24" thickBot="1" x14ac:dyDescent="0.3">
      <c r="A24" s="108" t="s">
        <v>45</v>
      </c>
      <c r="B24" s="7"/>
      <c r="C24" s="10"/>
      <c r="D24" s="7"/>
      <c r="E24" s="7"/>
      <c r="F24" s="128">
        <f t="shared" si="0"/>
        <v>0</v>
      </c>
      <c r="G24" s="125">
        <f>SUM('PedBike Activity Report (1)'!F24)+('PB Activity Report (2)'!F24)+('PB Activity Report (3)'!F24)+('PB Activity Report (4)'!F24)+F24</f>
        <v>0</v>
      </c>
    </row>
    <row r="25" spans="1:7" ht="15" customHeight="1" thickBot="1" x14ac:dyDescent="0.3">
      <c r="A25" s="108" t="s">
        <v>30</v>
      </c>
      <c r="B25" s="7"/>
      <c r="C25" s="10"/>
      <c r="D25" s="7"/>
      <c r="E25" s="7"/>
      <c r="F25" s="128">
        <f t="shared" si="0"/>
        <v>0</v>
      </c>
      <c r="G25" s="125">
        <f>SUM('PedBike Activity Report (1)'!F25)+('PB Activity Report (2)'!F25)+('PB Activity Report (3)'!F25)+('PB Activity Report (4)'!F25)+F25</f>
        <v>0</v>
      </c>
    </row>
    <row r="26" spans="1:7" ht="15.75" thickBot="1" x14ac:dyDescent="0.3">
      <c r="A26" s="108" t="s">
        <v>46</v>
      </c>
      <c r="B26" s="7"/>
      <c r="C26" s="10"/>
      <c r="D26" s="7"/>
      <c r="E26" s="7"/>
      <c r="F26" s="128">
        <f t="shared" si="0"/>
        <v>0</v>
      </c>
      <c r="G26" s="125">
        <f>SUM('PedBike Activity Report (1)'!F26)+('PB Activity Report (2)'!F26)+('PB Activity Report (3)'!F26)+('PB Activity Report (4)'!F26)+F26</f>
        <v>0</v>
      </c>
    </row>
    <row r="27" spans="1:7" ht="24" thickBot="1" x14ac:dyDescent="0.3">
      <c r="A27" s="108" t="s">
        <v>47</v>
      </c>
      <c r="B27" s="7"/>
      <c r="C27" s="10"/>
      <c r="D27" s="7"/>
      <c r="E27" s="7"/>
      <c r="F27" s="128">
        <f t="shared" si="0"/>
        <v>0</v>
      </c>
      <c r="G27" s="125">
        <f>SUM('PedBike Activity Report (1)'!F27)+('PB Activity Report (2)'!F27)+('PB Activity Report (3)'!F27)+('PB Activity Report (4)'!F27)+F27</f>
        <v>0</v>
      </c>
    </row>
    <row r="28" spans="1:7" ht="24.75" customHeight="1" thickBot="1" x14ac:dyDescent="0.3">
      <c r="A28" s="108" t="s">
        <v>48</v>
      </c>
      <c r="B28" s="7"/>
      <c r="C28" s="10"/>
      <c r="D28" s="7"/>
      <c r="E28" s="7"/>
      <c r="F28" s="128">
        <f t="shared" si="0"/>
        <v>0</v>
      </c>
      <c r="G28" s="125">
        <f>SUM('PedBike Activity Report (1)'!F28)+('PB Activity Report (2)'!F28)+('PB Activity Report (3)'!F28)+('PB Activity Report (4)'!F28)+F28</f>
        <v>0</v>
      </c>
    </row>
    <row r="29" spans="1:7" ht="15" customHeight="1" thickBot="1" x14ac:dyDescent="0.3">
      <c r="A29" s="108" t="s">
        <v>57</v>
      </c>
      <c r="B29" s="10"/>
      <c r="C29" s="11"/>
      <c r="D29" s="11"/>
      <c r="E29" s="11"/>
      <c r="F29" s="128">
        <f t="shared" si="0"/>
        <v>0</v>
      </c>
      <c r="G29" s="125">
        <f>SUM('PedBike Activity Report (1)'!F29)+('PB Activity Report (2)'!F29)+('PB Activity Report (3)'!F29)+('PB Activity Report (4)'!F29)+F29</f>
        <v>0</v>
      </c>
    </row>
    <row r="30" spans="1:7" ht="15" customHeight="1" thickBot="1" x14ac:dyDescent="0.3">
      <c r="A30" s="138" t="s">
        <v>58</v>
      </c>
      <c r="B30" s="45"/>
      <c r="C30" s="46"/>
      <c r="D30" s="43"/>
      <c r="E30" s="43"/>
      <c r="F30" s="124">
        <f t="shared" si="0"/>
        <v>0</v>
      </c>
      <c r="G30" s="125">
        <f>SUM('PedBike Activity Report (1)'!F30)+('PB Activity Report (2)'!F30)+('PB Activity Report (3)'!F30)+('PB Activity Report (4)'!F30)+F30</f>
        <v>0</v>
      </c>
    </row>
    <row r="31" spans="1:7" ht="15.75" thickBot="1" x14ac:dyDescent="0.3">
      <c r="A31" s="110" t="s">
        <v>31</v>
      </c>
      <c r="B31" s="41"/>
      <c r="C31" s="44"/>
      <c r="D31" s="41"/>
      <c r="E31" s="41"/>
      <c r="F31" s="126">
        <f t="shared" si="0"/>
        <v>0</v>
      </c>
      <c r="G31" s="125">
        <f>SUM('PedBike Activity Report (1)'!F31)+('PB Activity Report (2)'!F31)+('PB Activity Report (3)'!F31)+('PB Activity Report (4)'!F31)+F31</f>
        <v>0</v>
      </c>
    </row>
    <row r="32" spans="1:7" ht="15.75" thickBot="1" x14ac:dyDescent="0.3">
      <c r="A32" s="111" t="s">
        <v>32</v>
      </c>
      <c r="B32" s="7"/>
      <c r="C32" s="12"/>
      <c r="D32" s="7"/>
      <c r="E32" s="7"/>
      <c r="F32" s="128">
        <f t="shared" si="0"/>
        <v>0</v>
      </c>
      <c r="G32" s="125">
        <f>SUM('PedBike Activity Report (1)'!F32)+('PB Activity Report (2)'!F32)+('PB Activity Report (3)'!F32)+('PB Activity Report (4)'!F32)+F32</f>
        <v>0</v>
      </c>
    </row>
    <row r="33" spans="1:7" ht="15.75" thickBot="1" x14ac:dyDescent="0.3">
      <c r="A33" s="111" t="s">
        <v>33</v>
      </c>
      <c r="B33" s="7"/>
      <c r="C33" s="12"/>
      <c r="D33" s="7"/>
      <c r="E33" s="7"/>
      <c r="F33" s="128">
        <f t="shared" si="0"/>
        <v>0</v>
      </c>
      <c r="G33" s="125">
        <f>SUM('PedBike Activity Report (1)'!F33)+('PB Activity Report (2)'!F33)+('PB Activity Report (3)'!F33)+('PB Activity Report (4)'!F33)+F33</f>
        <v>0</v>
      </c>
    </row>
    <row r="34" spans="1:7" ht="15.75" thickBot="1" x14ac:dyDescent="0.3">
      <c r="A34" s="112" t="s">
        <v>34</v>
      </c>
      <c r="B34" s="43"/>
      <c r="C34" s="46"/>
      <c r="D34" s="43"/>
      <c r="E34" s="43"/>
      <c r="F34" s="124">
        <f t="shared" si="0"/>
        <v>0</v>
      </c>
      <c r="G34" s="125">
        <f>SUM('PedBike Activity Report (1)'!F34)+('PB Activity Report (2)'!F34)+('PB Activity Report (3)'!F34)+('PB Activity Report (4)'!F34)+F34</f>
        <v>0</v>
      </c>
    </row>
    <row r="35" spans="1:7" ht="15.75" thickBot="1" x14ac:dyDescent="0.3">
      <c r="A35" s="113" t="s">
        <v>35</v>
      </c>
      <c r="B35" s="41"/>
      <c r="C35" s="44"/>
      <c r="D35" s="41"/>
      <c r="E35" s="41"/>
      <c r="F35" s="126">
        <f t="shared" si="0"/>
        <v>0</v>
      </c>
      <c r="G35" s="125">
        <f>SUM('PedBike Activity Report (1)'!F35)+('PB Activity Report (2)'!F35)+('PB Activity Report (3)'!F35)+('PB Activity Report (4)'!F35)+F35</f>
        <v>0</v>
      </c>
    </row>
    <row r="36" spans="1:7" ht="15.75" thickBot="1" x14ac:dyDescent="0.3">
      <c r="A36" s="105" t="s">
        <v>36</v>
      </c>
      <c r="B36" s="7"/>
      <c r="C36" s="12"/>
      <c r="D36" s="7"/>
      <c r="E36" s="7"/>
      <c r="F36" s="128">
        <f t="shared" si="0"/>
        <v>0</v>
      </c>
      <c r="G36" s="125">
        <f>SUM('PedBike Activity Report (1)'!F36)+('PB Activity Report (2)'!F36)+('PB Activity Report (3)'!F36)+('PB Activity Report (4)'!F36)+F36</f>
        <v>0</v>
      </c>
    </row>
    <row r="37" spans="1:7" ht="15.75" thickBot="1" x14ac:dyDescent="0.3">
      <c r="A37" s="105" t="s">
        <v>37</v>
      </c>
      <c r="B37" s="7"/>
      <c r="C37" s="12"/>
      <c r="D37" s="7"/>
      <c r="E37" s="7"/>
      <c r="F37" s="128">
        <f t="shared" si="0"/>
        <v>0</v>
      </c>
      <c r="G37" s="125">
        <f>SUM('PedBike Activity Report (1)'!F37)+('PB Activity Report (2)'!F37)+('PB Activity Report (3)'!F37)+('PB Activity Report (4)'!F37)+F37</f>
        <v>0</v>
      </c>
    </row>
    <row r="38" spans="1:7" ht="15.75" thickBot="1" x14ac:dyDescent="0.3">
      <c r="A38" s="103" t="s">
        <v>38</v>
      </c>
      <c r="B38" s="7"/>
      <c r="C38" s="12"/>
      <c r="D38" s="7"/>
      <c r="E38" s="7"/>
      <c r="F38" s="128">
        <f t="shared" si="0"/>
        <v>0</v>
      </c>
      <c r="G38" s="125">
        <f>SUM('PedBike Activity Report (1)'!F38)+('PB Activity Report (2)'!F38)+('PB Activity Report (3)'!F38)+('PB Activity Report (4)'!F38)+F38</f>
        <v>0</v>
      </c>
    </row>
    <row r="39" spans="1:7" x14ac:dyDescent="0.25">
      <c r="A39" s="139"/>
      <c r="B39" s="116"/>
      <c r="C39" s="116"/>
      <c r="D39" s="116"/>
      <c r="E39" s="116"/>
      <c r="F39" s="116"/>
    </row>
    <row r="40" spans="1:7" ht="34.5" customHeight="1" x14ac:dyDescent="0.25">
      <c r="A40" s="210" t="s">
        <v>103</v>
      </c>
      <c r="B40" s="204"/>
      <c r="C40" s="204"/>
      <c r="D40" s="204"/>
      <c r="E40" s="204"/>
      <c r="F40" s="204"/>
    </row>
    <row r="41" spans="1:7" x14ac:dyDescent="0.25">
      <c r="A41" s="116"/>
      <c r="B41" s="116"/>
      <c r="C41" s="116"/>
      <c r="D41" s="116"/>
      <c r="E41" s="116"/>
      <c r="F41" s="116"/>
    </row>
    <row r="42" spans="1:7" x14ac:dyDescent="0.25">
      <c r="A42" s="116"/>
      <c r="B42" s="116"/>
      <c r="C42" s="116"/>
      <c r="D42" s="116"/>
      <c r="E42" s="116"/>
      <c r="F42" s="116"/>
    </row>
    <row r="43" spans="1:7" x14ac:dyDescent="0.25">
      <c r="A43" s="117"/>
      <c r="B43" s="2"/>
      <c r="C43" s="2"/>
      <c r="D43" s="2"/>
      <c r="E43" s="2"/>
      <c r="F43" s="2"/>
    </row>
    <row r="44" spans="1:7" x14ac:dyDescent="0.25">
      <c r="A44" s="117"/>
      <c r="B44" s="2"/>
      <c r="C44" s="2"/>
      <c r="D44" s="2"/>
      <c r="E44" s="2"/>
      <c r="F44" s="2"/>
    </row>
    <row r="45" spans="1:7" x14ac:dyDescent="0.25">
      <c r="A45" s="118"/>
      <c r="B45" s="119"/>
      <c r="C45" s="119"/>
      <c r="D45" s="119"/>
      <c r="E45" s="119"/>
      <c r="F45" s="119"/>
    </row>
    <row r="46" spans="1:7" x14ac:dyDescent="0.25">
      <c r="A46" s="116"/>
      <c r="B46" s="116"/>
      <c r="C46" s="116"/>
      <c r="D46" s="116"/>
      <c r="E46" s="116"/>
      <c r="F46" s="116"/>
    </row>
    <row r="47" spans="1:7" ht="42" customHeight="1" x14ac:dyDescent="0.25">
      <c r="E47" s="116"/>
      <c r="F47" s="116"/>
    </row>
    <row r="48" spans="1:7" x14ac:dyDescent="0.25">
      <c r="A48" s="120"/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</sheetData>
  <sheetProtection selectLockedCells="1"/>
  <mergeCells count="8">
    <mergeCell ref="G7:G11"/>
    <mergeCell ref="A40:F40"/>
    <mergeCell ref="A1:D1"/>
    <mergeCell ref="A2:B2"/>
    <mergeCell ref="B4:C4"/>
    <mergeCell ref="E4:F4"/>
    <mergeCell ref="B6:E6"/>
    <mergeCell ref="F7:F11"/>
  </mergeCells>
  <pageMargins left="0.7" right="0.7" top="0.75" bottom="0.75" header="0.3" footer="0.3"/>
  <pageSetup scale="86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79A2-897E-4836-BEF7-54BA7DE714DD}">
  <sheetPr>
    <pageSetUpPr fitToPage="1"/>
  </sheetPr>
  <dimension ref="A1:I49"/>
  <sheetViews>
    <sheetView topLeftCell="A26" zoomScaleNormal="100" workbookViewId="0">
      <selection activeCell="N28" sqref="N28"/>
    </sheetView>
  </sheetViews>
  <sheetFormatPr defaultRowHeight="15" x14ac:dyDescent="0.25"/>
  <cols>
    <col min="1" max="1" width="27.140625" style="13" customWidth="1"/>
    <col min="2" max="2" width="15.85546875" customWidth="1"/>
    <col min="3" max="4" width="15.5703125" customWidth="1"/>
    <col min="5" max="5" width="16" customWidth="1"/>
    <col min="6" max="6" width="8.140625" customWidth="1"/>
    <col min="7" max="7" width="8" customWidth="1"/>
  </cols>
  <sheetData>
    <row r="1" spans="1:9" x14ac:dyDescent="0.25">
      <c r="A1" s="185" t="s">
        <v>91</v>
      </c>
      <c r="B1" s="186"/>
      <c r="C1" s="186"/>
      <c r="D1" s="186"/>
      <c r="E1" s="88"/>
      <c r="F1" s="89"/>
    </row>
    <row r="2" spans="1:9" x14ac:dyDescent="0.25">
      <c r="A2" s="192" t="s">
        <v>98</v>
      </c>
      <c r="B2" s="192"/>
      <c r="C2" s="90"/>
      <c r="D2" s="90"/>
      <c r="E2" s="90" t="s">
        <v>96</v>
      </c>
      <c r="F2" s="90"/>
    </row>
    <row r="3" spans="1:9" ht="8.4499999999999993" customHeight="1" x14ac:dyDescent="0.25">
      <c r="A3" s="17"/>
      <c r="B3" s="16"/>
      <c r="C3" s="16"/>
      <c r="D3" s="16"/>
      <c r="E3" s="16"/>
      <c r="F3" s="16"/>
    </row>
    <row r="4" spans="1:9" s="15" customFormat="1" ht="15" customHeight="1" x14ac:dyDescent="0.2">
      <c r="A4" s="91" t="s">
        <v>59</v>
      </c>
      <c r="B4" s="202">
        <f>'PedBike Activity Report (1)'!B4:C4</f>
        <v>0</v>
      </c>
      <c r="C4" s="202"/>
      <c r="D4" s="121" t="s">
        <v>54</v>
      </c>
      <c r="E4" s="202">
        <f>'PedBike Activity Report (1)'!E4:F4</f>
        <v>0</v>
      </c>
      <c r="F4" s="203"/>
    </row>
    <row r="5" spans="1:9" ht="7.5" customHeight="1" x14ac:dyDescent="0.25">
      <c r="A5" s="93"/>
      <c r="B5" s="13"/>
      <c r="C5" s="121"/>
      <c r="D5" s="14"/>
      <c r="E5" s="14"/>
      <c r="F5" s="14"/>
    </row>
    <row r="6" spans="1:9" x14ac:dyDescent="0.25">
      <c r="A6" s="135"/>
      <c r="B6" s="193" t="s">
        <v>97</v>
      </c>
      <c r="C6" s="193"/>
      <c r="D6" s="193"/>
      <c r="E6" s="193"/>
      <c r="F6" s="4"/>
    </row>
    <row r="7" spans="1:9" x14ac:dyDescent="0.25">
      <c r="A7" s="91" t="s">
        <v>17</v>
      </c>
      <c r="B7" s="32"/>
      <c r="C7" s="33"/>
      <c r="D7" s="34"/>
      <c r="E7" s="32"/>
      <c r="F7" s="207" t="s">
        <v>50</v>
      </c>
      <c r="G7" s="205" t="s">
        <v>99</v>
      </c>
    </row>
    <row r="8" spans="1:9" ht="14.45" customHeight="1" x14ac:dyDescent="0.25">
      <c r="A8" s="91" t="s">
        <v>64</v>
      </c>
      <c r="B8" s="31"/>
      <c r="C8" s="31"/>
      <c r="D8" s="31"/>
      <c r="E8" s="31"/>
      <c r="F8" s="208"/>
      <c r="G8" s="205"/>
    </row>
    <row r="9" spans="1:9" s="16" customFormat="1" ht="11.25" x14ac:dyDescent="0.2">
      <c r="A9" s="98" t="s">
        <v>92</v>
      </c>
      <c r="B9" s="30"/>
      <c r="C9" s="30"/>
      <c r="D9" s="30"/>
      <c r="E9" s="30"/>
      <c r="F9" s="208"/>
      <c r="G9" s="205"/>
      <c r="H9" s="18"/>
      <c r="I9" s="18"/>
    </row>
    <row r="10" spans="1:9" s="16" customFormat="1" ht="11.25" x14ac:dyDescent="0.2">
      <c r="A10" s="98" t="s">
        <v>93</v>
      </c>
      <c r="B10" s="30"/>
      <c r="C10" s="30"/>
      <c r="D10" s="30"/>
      <c r="E10" s="30"/>
      <c r="F10" s="208"/>
      <c r="G10" s="205"/>
      <c r="H10" s="18"/>
      <c r="I10" s="18"/>
    </row>
    <row r="11" spans="1:9" x14ac:dyDescent="0.25">
      <c r="A11" s="136" t="s">
        <v>19</v>
      </c>
      <c r="B11" s="137"/>
      <c r="C11" s="137"/>
      <c r="D11" s="137"/>
      <c r="E11" s="137"/>
      <c r="F11" s="209"/>
      <c r="G11" s="206"/>
    </row>
    <row r="12" spans="1:9" ht="15.75" thickBot="1" x14ac:dyDescent="0.3">
      <c r="A12" s="101" t="s">
        <v>26</v>
      </c>
      <c r="B12" s="43"/>
      <c r="C12" s="43"/>
      <c r="D12" s="43"/>
      <c r="E12" s="43"/>
      <c r="F12" s="124">
        <f>SUM(B12:E12)</f>
        <v>0</v>
      </c>
      <c r="G12" s="125">
        <f>SUM('PedBike Activity Report (1)'!F12)+('PB Activity Report (2)'!F12)+('PB Activity Report (3)'!F12)+('PB Activity Report (4)'!F12)+('PB Activity Report (5)'!F12)+F12</f>
        <v>0</v>
      </c>
    </row>
    <row r="13" spans="1:9" ht="15.75" thickBot="1" x14ac:dyDescent="0.3">
      <c r="A13" s="103" t="s">
        <v>27</v>
      </c>
      <c r="B13" s="41"/>
      <c r="C13" s="41"/>
      <c r="D13" s="41"/>
      <c r="E13" s="41"/>
      <c r="F13" s="126">
        <f t="shared" ref="F13:F38" si="0">SUM(B13:E13)</f>
        <v>0</v>
      </c>
      <c r="G13" s="125">
        <f>SUM('PedBike Activity Report (1)'!F13)+('PB Activity Report (2)'!F13)+('PB Activity Report (3)'!F13)+('PB Activity Report (4)'!F13)+('PB Activity Report (5)'!F13)+F13</f>
        <v>0</v>
      </c>
    </row>
    <row r="14" spans="1:9" ht="15.75" thickBot="1" x14ac:dyDescent="0.3">
      <c r="A14" s="105" t="s">
        <v>28</v>
      </c>
      <c r="B14" s="7"/>
      <c r="C14" s="7"/>
      <c r="D14" s="7"/>
      <c r="E14" s="7"/>
      <c r="F14" s="128">
        <f t="shared" si="0"/>
        <v>0</v>
      </c>
      <c r="G14" s="125">
        <f>SUM('PedBike Activity Report (1)'!F14)+('PB Activity Report (2)'!F14)+('PB Activity Report (3)'!F14)+('PB Activity Report (4)'!F14)+('PB Activity Report (5)'!F14)+F14</f>
        <v>0</v>
      </c>
    </row>
    <row r="15" spans="1:9" ht="15.75" thickBot="1" x14ac:dyDescent="0.3">
      <c r="A15" s="101" t="s">
        <v>29</v>
      </c>
      <c r="B15" s="43"/>
      <c r="C15" s="43"/>
      <c r="D15" s="43"/>
      <c r="E15" s="43"/>
      <c r="F15" s="124">
        <f t="shared" si="0"/>
        <v>0</v>
      </c>
      <c r="G15" s="125">
        <f>SUM('PedBike Activity Report (1)'!F15)+('PB Activity Report (2)'!F15)+('PB Activity Report (3)'!F15)+('PB Activity Report (4)'!F15)+('PB Activity Report (5)'!F15)+F15</f>
        <v>0</v>
      </c>
    </row>
    <row r="16" spans="1:9" ht="24" thickBot="1" x14ac:dyDescent="0.3">
      <c r="A16" s="107" t="s">
        <v>39</v>
      </c>
      <c r="B16" s="41"/>
      <c r="C16" s="42"/>
      <c r="D16" s="41"/>
      <c r="E16" s="41"/>
      <c r="F16" s="126">
        <f t="shared" si="0"/>
        <v>0</v>
      </c>
      <c r="G16" s="125">
        <f>SUM('PedBike Activity Report (1)'!F16)+('PB Activity Report (2)'!F16)+('PB Activity Report (3)'!F16)+('PB Activity Report (4)'!F16)+('PB Activity Report (5)'!F16)+F16</f>
        <v>0</v>
      </c>
    </row>
    <row r="17" spans="1:7" ht="24" thickBot="1" x14ac:dyDescent="0.3">
      <c r="A17" s="108" t="s">
        <v>40</v>
      </c>
      <c r="B17" s="7"/>
      <c r="C17" s="10"/>
      <c r="D17" s="7"/>
      <c r="E17" s="7"/>
      <c r="F17" s="128">
        <f t="shared" si="0"/>
        <v>0</v>
      </c>
      <c r="G17" s="125">
        <f>SUM('PedBike Activity Report (1)'!F17)+('PB Activity Report (2)'!F17)+('PB Activity Report (3)'!F17)+('PB Activity Report (4)'!F17)+('PB Activity Report (5)'!F17)+F17</f>
        <v>0</v>
      </c>
    </row>
    <row r="18" spans="1:7" ht="15" customHeight="1" thickBot="1" x14ac:dyDescent="0.3">
      <c r="A18" s="108" t="s">
        <v>22</v>
      </c>
      <c r="B18" s="7"/>
      <c r="C18" s="10"/>
      <c r="D18" s="7"/>
      <c r="E18" s="7"/>
      <c r="F18" s="128">
        <f t="shared" si="0"/>
        <v>0</v>
      </c>
      <c r="G18" s="125">
        <f>SUM('PedBike Activity Report (1)'!F18)+('PB Activity Report (2)'!F18)+('PB Activity Report (3)'!F18)+('PB Activity Report (4)'!F18)+('PB Activity Report (5)'!F18)+F18</f>
        <v>0</v>
      </c>
    </row>
    <row r="19" spans="1:7" ht="15.75" thickBot="1" x14ac:dyDescent="0.3">
      <c r="A19" s="108" t="s">
        <v>41</v>
      </c>
      <c r="B19" s="7"/>
      <c r="C19" s="10"/>
      <c r="D19" s="7"/>
      <c r="E19" s="7"/>
      <c r="F19" s="128">
        <f t="shared" si="0"/>
        <v>0</v>
      </c>
      <c r="G19" s="125">
        <f>SUM('PedBike Activity Report (1)'!F19)+('PB Activity Report (2)'!F19)+('PB Activity Report (3)'!F19)+('PB Activity Report (4)'!F19)+('PB Activity Report (5)'!F19)+F19</f>
        <v>0</v>
      </c>
    </row>
    <row r="20" spans="1:7" ht="24" thickBot="1" x14ac:dyDescent="0.3">
      <c r="A20" s="108" t="s">
        <v>42</v>
      </c>
      <c r="B20" s="7"/>
      <c r="C20" s="10"/>
      <c r="D20" s="7"/>
      <c r="E20" s="7"/>
      <c r="F20" s="128">
        <f t="shared" si="0"/>
        <v>0</v>
      </c>
      <c r="G20" s="125">
        <f>SUM('PedBike Activity Report (1)'!F20)+('PB Activity Report (2)'!F20)+('PB Activity Report (3)'!F20)+('PB Activity Report (4)'!F20)+('PB Activity Report (5)'!F20)+F20</f>
        <v>0</v>
      </c>
    </row>
    <row r="21" spans="1:7" ht="15.75" thickBot="1" x14ac:dyDescent="0.3">
      <c r="A21" s="108" t="s">
        <v>43</v>
      </c>
      <c r="B21" s="7"/>
      <c r="C21" s="10"/>
      <c r="D21" s="7"/>
      <c r="E21" s="7"/>
      <c r="F21" s="128">
        <f t="shared" si="0"/>
        <v>0</v>
      </c>
      <c r="G21" s="125">
        <f>SUM('PedBike Activity Report (1)'!F21)+('PB Activity Report (2)'!F21)+('PB Activity Report (3)'!F21)+('PB Activity Report (4)'!F21)+('PB Activity Report (5)'!F21)+F21</f>
        <v>0</v>
      </c>
    </row>
    <row r="22" spans="1:7" ht="15" customHeight="1" thickBot="1" x14ac:dyDescent="0.3">
      <c r="A22" s="108" t="s">
        <v>56</v>
      </c>
      <c r="B22" s="7"/>
      <c r="C22" s="10"/>
      <c r="D22" s="7"/>
      <c r="E22" s="7"/>
      <c r="F22" s="128">
        <f t="shared" si="0"/>
        <v>0</v>
      </c>
      <c r="G22" s="125">
        <f>SUM('PedBike Activity Report (1)'!F22)+('PB Activity Report (2)'!F22)+('PB Activity Report (3)'!F22)+('PB Activity Report (4)'!F22)+('PB Activity Report (5)'!F22)+F22</f>
        <v>0</v>
      </c>
    </row>
    <row r="23" spans="1:7" ht="24" thickBot="1" x14ac:dyDescent="0.3">
      <c r="A23" s="108" t="s">
        <v>44</v>
      </c>
      <c r="B23" s="7"/>
      <c r="C23" s="10"/>
      <c r="D23" s="7"/>
      <c r="E23" s="7"/>
      <c r="F23" s="128">
        <f t="shared" si="0"/>
        <v>0</v>
      </c>
      <c r="G23" s="125">
        <f>SUM('PedBike Activity Report (1)'!F23)+('PB Activity Report (2)'!F23)+('PB Activity Report (3)'!F23)+('PB Activity Report (4)'!F23)+('PB Activity Report (5)'!F23)+F23</f>
        <v>0</v>
      </c>
    </row>
    <row r="24" spans="1:7" ht="24" thickBot="1" x14ac:dyDescent="0.3">
      <c r="A24" s="108" t="s">
        <v>45</v>
      </c>
      <c r="B24" s="7"/>
      <c r="C24" s="10"/>
      <c r="D24" s="7"/>
      <c r="E24" s="7"/>
      <c r="F24" s="128">
        <f t="shared" si="0"/>
        <v>0</v>
      </c>
      <c r="G24" s="125">
        <f>SUM('PedBike Activity Report (1)'!F24)+('PB Activity Report (2)'!F24)+('PB Activity Report (3)'!F24)+('PB Activity Report (4)'!F24)+('PB Activity Report (5)'!F24)+F24</f>
        <v>0</v>
      </c>
    </row>
    <row r="25" spans="1:7" ht="15" customHeight="1" thickBot="1" x14ac:dyDescent="0.3">
      <c r="A25" s="108" t="s">
        <v>30</v>
      </c>
      <c r="B25" s="7"/>
      <c r="C25" s="10"/>
      <c r="D25" s="7"/>
      <c r="E25" s="7"/>
      <c r="F25" s="128">
        <f t="shared" si="0"/>
        <v>0</v>
      </c>
      <c r="G25" s="125">
        <f>SUM('PedBike Activity Report (1)'!F25)+('PB Activity Report (2)'!F25)+('PB Activity Report (3)'!F25)+('PB Activity Report (4)'!F25)+('PB Activity Report (5)'!F25)+F25</f>
        <v>0</v>
      </c>
    </row>
    <row r="26" spans="1:7" ht="15.75" thickBot="1" x14ac:dyDescent="0.3">
      <c r="A26" s="108" t="s">
        <v>46</v>
      </c>
      <c r="B26" s="7"/>
      <c r="C26" s="10"/>
      <c r="D26" s="7"/>
      <c r="E26" s="7"/>
      <c r="F26" s="128">
        <f t="shared" si="0"/>
        <v>0</v>
      </c>
      <c r="G26" s="125">
        <f>SUM('PedBike Activity Report (1)'!F26)+('PB Activity Report (2)'!F26)+('PB Activity Report (3)'!F26)+('PB Activity Report (4)'!F26)+('PB Activity Report (5)'!F26)+F26</f>
        <v>0</v>
      </c>
    </row>
    <row r="27" spans="1:7" ht="24" thickBot="1" x14ac:dyDescent="0.3">
      <c r="A27" s="108" t="s">
        <v>47</v>
      </c>
      <c r="B27" s="7"/>
      <c r="C27" s="10"/>
      <c r="D27" s="7"/>
      <c r="E27" s="7"/>
      <c r="F27" s="128">
        <f t="shared" si="0"/>
        <v>0</v>
      </c>
      <c r="G27" s="125">
        <f>SUM('PedBike Activity Report (1)'!F27)+('PB Activity Report (2)'!F27)+('PB Activity Report (3)'!F27)+('PB Activity Report (4)'!F27)+('PB Activity Report (5)'!F27)+F27</f>
        <v>0</v>
      </c>
    </row>
    <row r="28" spans="1:7" ht="24.75" customHeight="1" thickBot="1" x14ac:dyDescent="0.3">
      <c r="A28" s="108" t="s">
        <v>48</v>
      </c>
      <c r="B28" s="7"/>
      <c r="C28" s="10"/>
      <c r="D28" s="7"/>
      <c r="E28" s="7"/>
      <c r="F28" s="128">
        <f t="shared" si="0"/>
        <v>0</v>
      </c>
      <c r="G28" s="125">
        <f>SUM('PedBike Activity Report (1)'!F28)+('PB Activity Report (2)'!F28)+('PB Activity Report (3)'!F28)+('PB Activity Report (4)'!F28)+('PB Activity Report (5)'!F28)+F28</f>
        <v>0</v>
      </c>
    </row>
    <row r="29" spans="1:7" ht="15" customHeight="1" thickBot="1" x14ac:dyDescent="0.3">
      <c r="A29" s="108" t="s">
        <v>57</v>
      </c>
      <c r="B29" s="10"/>
      <c r="C29" s="11"/>
      <c r="D29" s="11"/>
      <c r="E29" s="11"/>
      <c r="F29" s="128">
        <f t="shared" si="0"/>
        <v>0</v>
      </c>
      <c r="G29" s="125">
        <f>SUM('PedBike Activity Report (1)'!F29)+('PB Activity Report (2)'!F29)+('PB Activity Report (3)'!F29)+('PB Activity Report (4)'!F29)+('PB Activity Report (5)'!F29)+F29</f>
        <v>0</v>
      </c>
    </row>
    <row r="30" spans="1:7" ht="15" customHeight="1" thickBot="1" x14ac:dyDescent="0.3">
      <c r="A30" s="138" t="s">
        <v>58</v>
      </c>
      <c r="B30" s="45"/>
      <c r="C30" s="46"/>
      <c r="D30" s="43"/>
      <c r="E30" s="43"/>
      <c r="F30" s="124">
        <f t="shared" si="0"/>
        <v>0</v>
      </c>
      <c r="G30" s="125">
        <f>SUM('PedBike Activity Report (1)'!F30)+('PB Activity Report (2)'!F30)+('PB Activity Report (3)'!F30)+('PB Activity Report (4)'!F30)+('PB Activity Report (5)'!F30)+F30</f>
        <v>0</v>
      </c>
    </row>
    <row r="31" spans="1:7" ht="15.75" thickBot="1" x14ac:dyDescent="0.3">
      <c r="A31" s="110" t="s">
        <v>31</v>
      </c>
      <c r="B31" s="41"/>
      <c r="C31" s="44"/>
      <c r="D31" s="41"/>
      <c r="E31" s="41"/>
      <c r="F31" s="126">
        <f t="shared" si="0"/>
        <v>0</v>
      </c>
      <c r="G31" s="125">
        <f>SUM('PedBike Activity Report (1)'!F31)+('PB Activity Report (2)'!F31)+('PB Activity Report (3)'!F31)+('PB Activity Report (4)'!F31)+('PB Activity Report (5)'!F31)+F31</f>
        <v>0</v>
      </c>
    </row>
    <row r="32" spans="1:7" ht="15.75" thickBot="1" x14ac:dyDescent="0.3">
      <c r="A32" s="111" t="s">
        <v>32</v>
      </c>
      <c r="B32" s="7"/>
      <c r="C32" s="12"/>
      <c r="D32" s="7"/>
      <c r="E32" s="7"/>
      <c r="F32" s="128">
        <f t="shared" si="0"/>
        <v>0</v>
      </c>
      <c r="G32" s="125">
        <f>SUM('PedBike Activity Report (1)'!F32)+('PB Activity Report (2)'!F32)+('PB Activity Report (3)'!F32)+('PB Activity Report (4)'!F32)+('PB Activity Report (5)'!F32)+F32</f>
        <v>0</v>
      </c>
    </row>
    <row r="33" spans="1:7" ht="15.75" thickBot="1" x14ac:dyDescent="0.3">
      <c r="A33" s="111" t="s">
        <v>33</v>
      </c>
      <c r="B33" s="7"/>
      <c r="C33" s="12"/>
      <c r="D33" s="7"/>
      <c r="E33" s="7"/>
      <c r="F33" s="128">
        <f t="shared" si="0"/>
        <v>0</v>
      </c>
      <c r="G33" s="125">
        <f>SUM('PedBike Activity Report (1)'!F33)+('PB Activity Report (2)'!F33)+('PB Activity Report (3)'!F33)+('PB Activity Report (4)'!F33)+('PB Activity Report (5)'!F33)+F33</f>
        <v>0</v>
      </c>
    </row>
    <row r="34" spans="1:7" ht="15.75" thickBot="1" x14ac:dyDescent="0.3">
      <c r="A34" s="112" t="s">
        <v>34</v>
      </c>
      <c r="B34" s="43"/>
      <c r="C34" s="46"/>
      <c r="D34" s="43"/>
      <c r="E34" s="43"/>
      <c r="F34" s="124">
        <f t="shared" si="0"/>
        <v>0</v>
      </c>
      <c r="G34" s="125">
        <f>SUM('PedBike Activity Report (1)'!F34)+('PB Activity Report (2)'!F34)+('PB Activity Report (3)'!F34)+('PB Activity Report (4)'!F34)+('PB Activity Report (5)'!F34)+F34</f>
        <v>0</v>
      </c>
    </row>
    <row r="35" spans="1:7" ht="15.75" thickBot="1" x14ac:dyDescent="0.3">
      <c r="A35" s="113" t="s">
        <v>35</v>
      </c>
      <c r="B35" s="41"/>
      <c r="C35" s="44"/>
      <c r="D35" s="41"/>
      <c r="E35" s="41"/>
      <c r="F35" s="126">
        <f t="shared" si="0"/>
        <v>0</v>
      </c>
      <c r="G35" s="125">
        <f>SUM('PedBike Activity Report (1)'!F35)+('PB Activity Report (2)'!F35)+('PB Activity Report (3)'!F35)+('PB Activity Report (4)'!F35)+('PB Activity Report (5)'!F35)+F35</f>
        <v>0</v>
      </c>
    </row>
    <row r="36" spans="1:7" ht="15.75" thickBot="1" x14ac:dyDescent="0.3">
      <c r="A36" s="105" t="s">
        <v>36</v>
      </c>
      <c r="B36" s="7"/>
      <c r="C36" s="12"/>
      <c r="D36" s="7"/>
      <c r="E36" s="7"/>
      <c r="F36" s="128">
        <f t="shared" si="0"/>
        <v>0</v>
      </c>
      <c r="G36" s="125">
        <f>SUM('PedBike Activity Report (1)'!F36)+('PB Activity Report (2)'!F36)+('PB Activity Report (3)'!F36)+('PB Activity Report (4)'!F36)+('PB Activity Report (5)'!F36)+F36</f>
        <v>0</v>
      </c>
    </row>
    <row r="37" spans="1:7" ht="15.75" thickBot="1" x14ac:dyDescent="0.3">
      <c r="A37" s="105" t="s">
        <v>37</v>
      </c>
      <c r="B37" s="7"/>
      <c r="C37" s="12"/>
      <c r="D37" s="7"/>
      <c r="E37" s="7"/>
      <c r="F37" s="128">
        <f t="shared" si="0"/>
        <v>0</v>
      </c>
      <c r="G37" s="125">
        <f>SUM('PedBike Activity Report (1)'!F37)+('PB Activity Report (2)'!F37)+('PB Activity Report (3)'!F37)+('PB Activity Report (4)'!F37)+('PB Activity Report (5)'!F37)+F37</f>
        <v>0</v>
      </c>
    </row>
    <row r="38" spans="1:7" ht="15.75" thickBot="1" x14ac:dyDescent="0.3">
      <c r="A38" s="103" t="s">
        <v>38</v>
      </c>
      <c r="B38" s="7"/>
      <c r="C38" s="12"/>
      <c r="D38" s="7"/>
      <c r="E38" s="7"/>
      <c r="F38" s="128">
        <f t="shared" si="0"/>
        <v>0</v>
      </c>
      <c r="G38" s="125">
        <f>SUM('PedBike Activity Report (1)'!F38)+('PB Activity Report (2)'!F38)+('PB Activity Report (3)'!F38)+('PB Activity Report (4)'!F38)+('PB Activity Report (5)'!F38)+F38</f>
        <v>0</v>
      </c>
    </row>
    <row r="39" spans="1:7" x14ac:dyDescent="0.25">
      <c r="A39" s="139"/>
      <c r="B39" s="116"/>
      <c r="C39" s="116"/>
      <c r="D39" s="116"/>
      <c r="E39" s="116"/>
      <c r="F39" s="116"/>
    </row>
    <row r="40" spans="1:7" ht="34.5" customHeight="1" x14ac:dyDescent="0.25">
      <c r="A40" s="210" t="s">
        <v>103</v>
      </c>
      <c r="B40" s="204"/>
      <c r="C40" s="204"/>
      <c r="D40" s="204"/>
      <c r="E40" s="204"/>
      <c r="F40" s="204"/>
    </row>
    <row r="41" spans="1:7" x14ac:dyDescent="0.25">
      <c r="A41" s="116"/>
      <c r="B41" s="116"/>
      <c r="C41" s="116"/>
      <c r="D41" s="116"/>
      <c r="E41" s="116"/>
      <c r="F41" s="116"/>
    </row>
    <row r="42" spans="1:7" x14ac:dyDescent="0.25">
      <c r="A42" s="116"/>
      <c r="B42" s="116"/>
      <c r="C42" s="116"/>
      <c r="D42" s="116"/>
      <c r="E42" s="116"/>
      <c r="F42" s="116"/>
    </row>
    <row r="43" spans="1:7" x14ac:dyDescent="0.25">
      <c r="A43" s="117"/>
      <c r="B43" s="2"/>
      <c r="C43" s="2"/>
      <c r="D43" s="2"/>
      <c r="E43" s="2"/>
      <c r="F43" s="2"/>
    </row>
    <row r="44" spans="1:7" x14ac:dyDescent="0.25">
      <c r="A44" s="117"/>
      <c r="B44" s="2"/>
      <c r="C44" s="2"/>
      <c r="D44" s="2"/>
      <c r="E44" s="2"/>
      <c r="F44" s="2"/>
    </row>
    <row r="45" spans="1:7" x14ac:dyDescent="0.25">
      <c r="A45" s="118"/>
      <c r="B45" s="119"/>
      <c r="C45" s="119"/>
      <c r="D45" s="119"/>
      <c r="E45" s="119"/>
      <c r="F45" s="119"/>
    </row>
    <row r="46" spans="1:7" x14ac:dyDescent="0.25">
      <c r="A46" s="116"/>
      <c r="B46" s="116"/>
      <c r="C46" s="116"/>
      <c r="D46" s="116"/>
      <c r="E46" s="116"/>
      <c r="F46" s="116"/>
    </row>
    <row r="47" spans="1:7" ht="42" customHeight="1" x14ac:dyDescent="0.25">
      <c r="E47" s="116"/>
      <c r="F47" s="116"/>
    </row>
    <row r="48" spans="1:7" x14ac:dyDescent="0.25">
      <c r="A48" s="120"/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</sheetData>
  <sheetProtection selectLockedCells="1" selectUnlockedCells="1"/>
  <mergeCells count="8">
    <mergeCell ref="G7:G11"/>
    <mergeCell ref="A40:F40"/>
    <mergeCell ref="A1:D1"/>
    <mergeCell ref="A2:B2"/>
    <mergeCell ref="B4:C4"/>
    <mergeCell ref="E4:F4"/>
    <mergeCell ref="B6:E6"/>
    <mergeCell ref="F7:F11"/>
  </mergeCells>
  <pageMargins left="0.7" right="0.7" top="0.75" bottom="0.75" header="0.3" footer="0.3"/>
  <pageSetup scale="85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1"/>
  <sheetViews>
    <sheetView workbookViewId="0">
      <selection activeCell="I14" sqref="I14"/>
    </sheetView>
  </sheetViews>
  <sheetFormatPr defaultRowHeight="15" x14ac:dyDescent="0.25"/>
  <cols>
    <col min="1" max="1" width="12.7109375" customWidth="1"/>
    <col min="2" max="2" width="15.7109375" customWidth="1"/>
    <col min="3" max="3" width="14" customWidth="1"/>
    <col min="4" max="4" width="35.85546875" customWidth="1"/>
    <col min="5" max="5" width="11" customWidth="1"/>
    <col min="6" max="6" width="12.85546875" bestFit="1" customWidth="1"/>
    <col min="7" max="7" width="9" customWidth="1"/>
    <col min="8" max="8" width="8.5703125" customWidth="1"/>
  </cols>
  <sheetData>
    <row r="1" spans="1:8" ht="15.75" x14ac:dyDescent="0.25">
      <c r="A1" s="185" t="s">
        <v>91</v>
      </c>
      <c r="B1" s="186"/>
      <c r="C1" s="186"/>
      <c r="D1" s="186"/>
      <c r="E1" s="8"/>
      <c r="F1" s="23"/>
      <c r="G1" s="24"/>
      <c r="H1" s="8"/>
    </row>
    <row r="2" spans="1:8" x14ac:dyDescent="0.25">
      <c r="A2" s="6" t="s">
        <v>98</v>
      </c>
      <c r="B2" s="6"/>
      <c r="C2" s="6"/>
      <c r="D2" s="3"/>
      <c r="E2" s="3"/>
      <c r="F2" s="9"/>
      <c r="G2" s="5"/>
      <c r="H2" s="5"/>
    </row>
    <row r="3" spans="1:8" x14ac:dyDescent="0.25">
      <c r="A3" s="29"/>
      <c r="B3" s="29"/>
      <c r="C3" s="29"/>
      <c r="D3" s="3"/>
      <c r="E3" s="3"/>
      <c r="F3" s="9"/>
      <c r="G3" s="5"/>
      <c r="H3" s="5"/>
    </row>
    <row r="4" spans="1:8" x14ac:dyDescent="0.25">
      <c r="A4" s="215" t="s">
        <v>53</v>
      </c>
      <c r="B4" s="216"/>
      <c r="C4" s="183"/>
      <c r="D4" s="217" t="s">
        <v>54</v>
      </c>
      <c r="E4" s="183"/>
      <c r="F4" s="14"/>
    </row>
    <row r="5" spans="1:8" x14ac:dyDescent="0.25">
      <c r="A5" s="9"/>
      <c r="F5" s="2"/>
      <c r="G5" s="2"/>
      <c r="H5" s="5"/>
    </row>
    <row r="6" spans="1:8" x14ac:dyDescent="0.25">
      <c r="A6" s="9"/>
      <c r="B6" s="211" t="s">
        <v>60</v>
      </c>
      <c r="C6" s="211"/>
      <c r="D6" s="211"/>
      <c r="E6" s="211"/>
      <c r="F6" s="9"/>
      <c r="G6" s="5"/>
      <c r="H6" s="5"/>
    </row>
    <row r="7" spans="1:8" x14ac:dyDescent="0.25">
      <c r="A7" s="9"/>
      <c r="B7" s="3"/>
      <c r="C7" s="6"/>
      <c r="D7" s="3"/>
      <c r="E7" s="3"/>
      <c r="F7" s="9"/>
      <c r="G7" s="4"/>
      <c r="H7" s="3"/>
    </row>
    <row r="8" spans="1:8" x14ac:dyDescent="0.25">
      <c r="B8" s="25" t="s">
        <v>17</v>
      </c>
      <c r="C8" s="25" t="s">
        <v>18</v>
      </c>
      <c r="D8" s="25" t="s">
        <v>61</v>
      </c>
      <c r="E8" s="25" t="s">
        <v>62</v>
      </c>
    </row>
    <row r="9" spans="1:8" x14ac:dyDescent="0.25">
      <c r="B9" s="26"/>
      <c r="C9" s="26"/>
      <c r="D9" s="26"/>
      <c r="E9" s="26"/>
    </row>
    <row r="10" spans="1:8" x14ac:dyDescent="0.25">
      <c r="B10" s="26"/>
      <c r="C10" s="26"/>
      <c r="D10" s="26"/>
      <c r="E10" s="26"/>
    </row>
    <row r="11" spans="1:8" x14ac:dyDescent="0.25">
      <c r="B11" s="26"/>
      <c r="C11" s="26"/>
      <c r="D11" s="26"/>
      <c r="E11" s="26"/>
    </row>
    <row r="12" spans="1:8" x14ac:dyDescent="0.25">
      <c r="B12" s="26"/>
      <c r="C12" s="26"/>
      <c r="D12" s="26"/>
      <c r="E12" s="26"/>
    </row>
    <row r="13" spans="1:8" x14ac:dyDescent="0.25">
      <c r="B13" s="26"/>
      <c r="C13" s="26"/>
      <c r="D13" s="26"/>
      <c r="E13" s="26"/>
    </row>
    <row r="14" spans="1:8" x14ac:dyDescent="0.25">
      <c r="B14" s="26"/>
      <c r="C14" s="26"/>
      <c r="D14" s="26"/>
      <c r="E14" s="26"/>
    </row>
    <row r="15" spans="1:8" x14ac:dyDescent="0.25">
      <c r="B15" s="26"/>
      <c r="C15" s="26"/>
      <c r="D15" s="26"/>
      <c r="E15" s="26"/>
    </row>
    <row r="16" spans="1:8" x14ac:dyDescent="0.25">
      <c r="B16" s="26"/>
      <c r="C16" s="26"/>
      <c r="D16" s="26"/>
      <c r="E16" s="26"/>
    </row>
    <row r="17" spans="2:5" x14ac:dyDescent="0.25">
      <c r="B17" s="26"/>
      <c r="C17" s="26"/>
      <c r="D17" s="26"/>
      <c r="E17" s="26"/>
    </row>
    <row r="18" spans="2:5" x14ac:dyDescent="0.25">
      <c r="B18" s="26"/>
      <c r="C18" s="26"/>
      <c r="D18" s="26"/>
      <c r="E18" s="26"/>
    </row>
    <row r="19" spans="2:5" x14ac:dyDescent="0.25">
      <c r="B19" s="26"/>
      <c r="C19" s="26"/>
      <c r="D19" s="26"/>
      <c r="E19" s="26"/>
    </row>
    <row r="20" spans="2:5" x14ac:dyDescent="0.25">
      <c r="B20" s="26"/>
      <c r="C20" s="26"/>
      <c r="D20" s="26"/>
      <c r="E20" s="26"/>
    </row>
    <row r="21" spans="2:5" x14ac:dyDescent="0.25">
      <c r="B21" s="26"/>
      <c r="C21" s="26"/>
      <c r="D21" s="26"/>
      <c r="E21" s="26"/>
    </row>
    <row r="22" spans="2:5" x14ac:dyDescent="0.25">
      <c r="B22" s="26"/>
      <c r="C22" s="26"/>
      <c r="D22" s="26"/>
      <c r="E22" s="26"/>
    </row>
    <row r="23" spans="2:5" x14ac:dyDescent="0.25">
      <c r="B23" s="26"/>
      <c r="C23" s="26"/>
      <c r="D23" s="26"/>
      <c r="E23" s="26"/>
    </row>
    <row r="24" spans="2:5" x14ac:dyDescent="0.25">
      <c r="B24" s="26"/>
      <c r="C24" s="26"/>
      <c r="D24" s="26"/>
      <c r="E24" s="26"/>
    </row>
    <row r="25" spans="2:5" x14ac:dyDescent="0.25">
      <c r="B25" s="26"/>
      <c r="C25" s="26"/>
      <c r="D25" s="26"/>
      <c r="E25" s="26"/>
    </row>
    <row r="26" spans="2:5" x14ac:dyDescent="0.25">
      <c r="B26" s="26"/>
      <c r="C26" s="26"/>
      <c r="D26" s="26"/>
      <c r="E26" s="26"/>
    </row>
    <row r="27" spans="2:5" x14ac:dyDescent="0.25">
      <c r="B27" s="26"/>
      <c r="C27" s="26"/>
      <c r="D27" s="26"/>
      <c r="E27" s="26"/>
    </row>
    <row r="28" spans="2:5" x14ac:dyDescent="0.25">
      <c r="B28" s="26"/>
      <c r="C28" s="26"/>
      <c r="D28" s="26"/>
      <c r="E28" s="26"/>
    </row>
    <row r="29" spans="2:5" x14ac:dyDescent="0.25">
      <c r="B29" s="26"/>
      <c r="C29" s="26"/>
      <c r="D29" s="26"/>
      <c r="E29" s="26"/>
    </row>
    <row r="30" spans="2:5" x14ac:dyDescent="0.25">
      <c r="B30" s="26"/>
      <c r="C30" s="26"/>
      <c r="D30" s="26"/>
      <c r="E30" s="26"/>
    </row>
    <row r="31" spans="2:5" x14ac:dyDescent="0.25">
      <c r="B31" s="26"/>
      <c r="C31" s="26"/>
      <c r="D31" s="26"/>
      <c r="E31" s="26"/>
    </row>
    <row r="32" spans="2:5" x14ac:dyDescent="0.25">
      <c r="B32" s="26"/>
      <c r="C32" s="26"/>
      <c r="D32" s="26"/>
      <c r="E32" s="26"/>
    </row>
    <row r="33" spans="2:5" x14ac:dyDescent="0.25">
      <c r="B33" s="26"/>
      <c r="C33" s="26"/>
      <c r="D33" s="26"/>
      <c r="E33" s="26"/>
    </row>
    <row r="34" spans="2:5" x14ac:dyDescent="0.25">
      <c r="B34" s="26"/>
      <c r="C34" s="26"/>
      <c r="D34" s="26"/>
      <c r="E34" s="26"/>
    </row>
    <row r="35" spans="2:5" x14ac:dyDescent="0.25">
      <c r="B35" s="26"/>
      <c r="C35" s="26"/>
      <c r="D35" s="26"/>
      <c r="E35" s="26"/>
    </row>
    <row r="36" spans="2:5" x14ac:dyDescent="0.25">
      <c r="B36" s="26"/>
      <c r="C36" s="26"/>
      <c r="D36" s="26"/>
      <c r="E36" s="26"/>
    </row>
    <row r="37" spans="2:5" x14ac:dyDescent="0.25">
      <c r="B37" s="26"/>
      <c r="C37" s="26"/>
      <c r="D37" s="26"/>
      <c r="E37" s="26"/>
    </row>
    <row r="38" spans="2:5" x14ac:dyDescent="0.25">
      <c r="B38" s="26"/>
      <c r="C38" s="26"/>
      <c r="D38" s="26"/>
      <c r="E38" s="26"/>
    </row>
    <row r="39" spans="2:5" x14ac:dyDescent="0.25">
      <c r="B39" s="26"/>
      <c r="C39" s="26"/>
      <c r="D39" s="26"/>
      <c r="E39" s="26"/>
    </row>
    <row r="40" spans="2:5" x14ac:dyDescent="0.25">
      <c r="B40" s="26"/>
      <c r="C40" s="26"/>
      <c r="D40" s="27"/>
      <c r="E40" s="27"/>
    </row>
    <row r="41" spans="2:5" x14ac:dyDescent="0.25">
      <c r="B41" s="26"/>
      <c r="C41" s="26"/>
      <c r="D41" s="26"/>
      <c r="E41" s="26"/>
    </row>
    <row r="42" spans="2:5" x14ac:dyDescent="0.25">
      <c r="B42" s="26"/>
      <c r="C42" s="26"/>
      <c r="D42" s="26"/>
      <c r="E42" s="26"/>
    </row>
    <row r="43" spans="2:5" x14ac:dyDescent="0.25">
      <c r="B43" s="26"/>
      <c r="C43" s="26"/>
      <c r="D43" s="26"/>
      <c r="E43" s="26"/>
    </row>
    <row r="44" spans="2:5" x14ac:dyDescent="0.25">
      <c r="B44" s="26"/>
      <c r="C44" s="26"/>
      <c r="D44" s="26"/>
      <c r="E44" s="26"/>
    </row>
    <row r="45" spans="2:5" x14ac:dyDescent="0.25">
      <c r="B45" s="26"/>
      <c r="C45" s="26"/>
      <c r="D45" s="26"/>
      <c r="E45" s="26"/>
    </row>
    <row r="46" spans="2:5" x14ac:dyDescent="0.25">
      <c r="B46" s="212" t="s">
        <v>63</v>
      </c>
      <c r="C46" s="213"/>
      <c r="D46" s="213"/>
      <c r="E46" s="214"/>
    </row>
    <row r="51" spans="1:1" x14ac:dyDescent="0.25">
      <c r="A51" s="28"/>
    </row>
  </sheetData>
  <mergeCells count="5">
    <mergeCell ref="A1:D1"/>
    <mergeCell ref="B6:E6"/>
    <mergeCell ref="B46:E46"/>
    <mergeCell ref="A4:C4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18"/>
  <sheetViews>
    <sheetView workbookViewId="0">
      <selection activeCell="A7" sqref="A7:A18"/>
    </sheetView>
  </sheetViews>
  <sheetFormatPr defaultRowHeight="15" x14ac:dyDescent="0.25"/>
  <cols>
    <col min="1" max="1" width="18.5703125" bestFit="1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8</v>
      </c>
    </row>
    <row r="5" spans="1:1" x14ac:dyDescent="0.25">
      <c r="A5" t="s">
        <v>12</v>
      </c>
    </row>
    <row r="7" spans="1:1" x14ac:dyDescent="0.25">
      <c r="A7" t="s">
        <v>0</v>
      </c>
    </row>
    <row r="8" spans="1:1" x14ac:dyDescent="0.25">
      <c r="A8" t="s">
        <v>1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2</v>
      </c>
    </row>
    <row r="14" spans="1:1" x14ac:dyDescent="0.25">
      <c r="A14" t="s">
        <v>3</v>
      </c>
    </row>
    <row r="15" spans="1:1" x14ac:dyDescent="0.25">
      <c r="A15" t="s">
        <v>4</v>
      </c>
    </row>
    <row r="16" spans="1:1" x14ac:dyDescent="0.25">
      <c r="A16" t="s">
        <v>5</v>
      </c>
    </row>
    <row r="17" spans="1:1" x14ac:dyDescent="0.25">
      <c r="A17" t="s">
        <v>6</v>
      </c>
    </row>
    <row r="18" spans="1:1" x14ac:dyDescent="0.25">
      <c r="A18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workbookViewId="0">
      <selection activeCell="A12" sqref="A12"/>
    </sheetView>
  </sheetViews>
  <sheetFormatPr defaultRowHeight="15" x14ac:dyDescent="0.25"/>
  <cols>
    <col min="1" max="1" width="31.140625" customWidth="1"/>
    <col min="2" max="2" width="22.85546875" customWidth="1"/>
    <col min="3" max="3" width="18.7109375" customWidth="1"/>
    <col min="4" max="4" width="15.28515625" customWidth="1"/>
    <col min="5" max="5" width="12.140625" customWidth="1"/>
  </cols>
  <sheetData>
    <row r="1" spans="1:8" s="8" customFormat="1" ht="15.75" x14ac:dyDescent="0.25">
      <c r="A1" s="63" t="s">
        <v>91</v>
      </c>
      <c r="B1" s="48"/>
      <c r="C1" s="48"/>
      <c r="D1" s="48"/>
      <c r="E1" s="49"/>
      <c r="F1" s="50"/>
    </row>
    <row r="2" spans="1:8" s="2" customFormat="1" ht="14.25" x14ac:dyDescent="0.2">
      <c r="A2" s="51"/>
      <c r="B2" s="47"/>
      <c r="C2" s="47"/>
      <c r="D2" s="47"/>
      <c r="E2" s="51"/>
      <c r="F2" s="52"/>
    </row>
    <row r="3" spans="1:8" s="2" customFormat="1" x14ac:dyDescent="0.25">
      <c r="A3" s="143" t="s">
        <v>102</v>
      </c>
      <c r="B3" s="143"/>
      <c r="C3" s="143"/>
      <c r="D3" s="143"/>
      <c r="E3" s="143"/>
    </row>
    <row r="4" spans="1:8" s="2" customFormat="1" x14ac:dyDescent="0.25">
      <c r="A4" s="143"/>
      <c r="B4" s="143"/>
      <c r="C4" s="143"/>
      <c r="D4" s="143"/>
      <c r="E4" s="143"/>
      <c r="G4" s="24"/>
      <c r="H4" s="2" t="s">
        <v>21</v>
      </c>
    </row>
    <row r="5" spans="1:8" s="2" customFormat="1" x14ac:dyDescent="0.25">
      <c r="G5" s="24"/>
    </row>
    <row r="6" spans="1:8" s="2" customFormat="1" x14ac:dyDescent="0.25">
      <c r="A6" s="53" t="s">
        <v>73</v>
      </c>
      <c r="B6" s="144"/>
      <c r="C6" s="145"/>
      <c r="D6" s="47"/>
      <c r="E6" s="51"/>
      <c r="F6" s="54"/>
    </row>
    <row r="7" spans="1:8" s="2" customFormat="1" x14ac:dyDescent="0.25">
      <c r="A7" s="53" t="s">
        <v>74</v>
      </c>
      <c r="B7" s="144"/>
      <c r="C7" s="145"/>
      <c r="D7" s="47"/>
      <c r="E7" s="51"/>
      <c r="F7" s="54"/>
    </row>
    <row r="8" spans="1:8" s="2" customFormat="1" ht="13.5" customHeight="1" x14ac:dyDescent="0.25">
      <c r="A8" s="51"/>
      <c r="B8" s="55"/>
      <c r="C8" s="47"/>
      <c r="D8" s="47"/>
      <c r="E8" s="51"/>
      <c r="F8" s="54"/>
    </row>
    <row r="9" spans="1:8" ht="30" x14ac:dyDescent="0.25">
      <c r="A9" s="56" t="s">
        <v>75</v>
      </c>
      <c r="B9" s="57" t="s">
        <v>76</v>
      </c>
      <c r="C9" s="57" t="s">
        <v>77</v>
      </c>
      <c r="D9" s="57" t="s">
        <v>18</v>
      </c>
      <c r="E9" s="58" t="s">
        <v>78</v>
      </c>
    </row>
    <row r="10" spans="1:8" ht="21.95" customHeight="1" x14ac:dyDescent="0.25">
      <c r="A10" s="64"/>
      <c r="B10" s="65"/>
      <c r="C10" s="140"/>
      <c r="D10" s="140"/>
      <c r="E10" s="65"/>
    </row>
    <row r="11" spans="1:8" ht="21.95" customHeight="1" x14ac:dyDescent="0.25">
      <c r="A11" s="65"/>
      <c r="B11" s="65"/>
      <c r="C11" s="65"/>
      <c r="D11" s="65"/>
      <c r="E11" s="65"/>
    </row>
    <row r="12" spans="1:8" ht="21.95" customHeight="1" x14ac:dyDescent="0.25">
      <c r="A12" s="65"/>
      <c r="B12" s="65"/>
      <c r="C12" s="65"/>
      <c r="D12" s="65"/>
      <c r="E12" s="65"/>
    </row>
    <row r="13" spans="1:8" ht="21.95" customHeight="1" x14ac:dyDescent="0.25">
      <c r="A13" s="65"/>
      <c r="B13" s="65"/>
      <c r="C13" s="65"/>
      <c r="D13" s="65"/>
      <c r="E13" s="65"/>
    </row>
    <row r="14" spans="1:8" ht="21.95" customHeight="1" x14ac:dyDescent="0.25">
      <c r="A14" s="65"/>
      <c r="B14" s="65"/>
      <c r="C14" s="65"/>
      <c r="D14" s="65"/>
      <c r="E14" s="65"/>
    </row>
    <row r="15" spans="1:8" ht="21.95" customHeight="1" x14ac:dyDescent="0.25">
      <c r="A15" s="65"/>
      <c r="B15" s="65"/>
      <c r="C15" s="65"/>
      <c r="D15" s="65"/>
      <c r="E15" s="65"/>
    </row>
    <row r="16" spans="1:8" ht="21.95" customHeight="1" x14ac:dyDescent="0.25">
      <c r="A16" s="65"/>
      <c r="B16" s="65"/>
      <c r="C16" s="65"/>
      <c r="D16" s="65"/>
      <c r="E16" s="65"/>
    </row>
    <row r="17" spans="1:5" ht="21.95" customHeight="1" x14ac:dyDescent="0.25">
      <c r="A17" s="65"/>
      <c r="B17" s="65"/>
      <c r="C17" s="65"/>
      <c r="D17" s="65"/>
      <c r="E17" s="65"/>
    </row>
    <row r="18" spans="1:5" ht="21.95" customHeight="1" x14ac:dyDescent="0.25">
      <c r="A18" s="65"/>
      <c r="B18" s="65"/>
      <c r="C18" s="65"/>
      <c r="D18" s="65"/>
      <c r="E18" s="65"/>
    </row>
    <row r="19" spans="1:5" ht="21.95" customHeight="1" x14ac:dyDescent="0.25">
      <c r="A19" s="65"/>
      <c r="B19" s="65"/>
      <c r="C19" s="65"/>
      <c r="D19" s="65"/>
      <c r="E19" s="65"/>
    </row>
    <row r="20" spans="1:5" ht="21.95" customHeight="1" x14ac:dyDescent="0.25">
      <c r="A20" s="65"/>
      <c r="B20" s="65"/>
      <c r="C20" s="65"/>
      <c r="D20" s="65"/>
      <c r="E20" s="65"/>
    </row>
    <row r="21" spans="1:5" ht="21.95" customHeight="1" x14ac:dyDescent="0.25">
      <c r="A21" s="65"/>
      <c r="B21" s="65"/>
      <c r="C21" s="65"/>
      <c r="D21" s="65"/>
      <c r="E21" s="65"/>
    </row>
    <row r="22" spans="1:5" ht="21.95" customHeight="1" x14ac:dyDescent="0.25">
      <c r="A22" s="65"/>
      <c r="B22" s="65"/>
      <c r="C22" s="65"/>
      <c r="D22" s="65"/>
      <c r="E22" s="65"/>
    </row>
    <row r="23" spans="1:5" x14ac:dyDescent="0.25">
      <c r="A23" s="146"/>
      <c r="B23" s="147"/>
      <c r="C23" s="148"/>
      <c r="D23" s="59" t="s">
        <v>79</v>
      </c>
      <c r="E23" s="60">
        <f>SUM(E10:E22)</f>
        <v>0</v>
      </c>
    </row>
    <row r="24" spans="1:5" ht="11.25" customHeight="1" x14ac:dyDescent="0.25">
      <c r="A24" s="61"/>
      <c r="B24" s="61"/>
      <c r="C24" s="61"/>
      <c r="D24" s="61"/>
      <c r="E24" s="61"/>
    </row>
    <row r="25" spans="1:5" ht="20.100000000000001" customHeight="1" x14ac:dyDescent="0.25">
      <c r="A25" s="62" t="s">
        <v>80</v>
      </c>
    </row>
    <row r="26" spans="1:5" ht="20.100000000000001" customHeight="1" x14ac:dyDescent="0.25">
      <c r="A26" s="149"/>
      <c r="B26" s="150"/>
      <c r="C26" s="150"/>
      <c r="D26" s="150"/>
      <c r="E26" s="151"/>
    </row>
    <row r="27" spans="1:5" ht="20.100000000000001" customHeight="1" x14ac:dyDescent="0.25">
      <c r="A27" s="152"/>
      <c r="B27" s="153"/>
      <c r="C27" s="153"/>
      <c r="D27" s="153"/>
      <c r="E27" s="154"/>
    </row>
    <row r="28" spans="1:5" x14ac:dyDescent="0.25">
      <c r="A28" s="152"/>
      <c r="B28" s="153"/>
      <c r="C28" s="153"/>
      <c r="D28" s="153"/>
      <c r="E28" s="154"/>
    </row>
    <row r="29" spans="1:5" x14ac:dyDescent="0.25">
      <c r="A29" s="152"/>
      <c r="B29" s="153"/>
      <c r="C29" s="153"/>
      <c r="D29" s="153"/>
      <c r="E29" s="154"/>
    </row>
    <row r="30" spans="1:5" x14ac:dyDescent="0.25">
      <c r="A30" s="152"/>
      <c r="B30" s="153"/>
      <c r="C30" s="153"/>
      <c r="D30" s="153"/>
      <c r="E30" s="154"/>
    </row>
    <row r="31" spans="1:5" x14ac:dyDescent="0.25">
      <c r="A31" s="152"/>
      <c r="B31" s="153"/>
      <c r="C31" s="153"/>
      <c r="D31" s="153"/>
      <c r="E31" s="154"/>
    </row>
    <row r="32" spans="1:5" x14ac:dyDescent="0.25">
      <c r="A32" s="152"/>
      <c r="B32" s="153"/>
      <c r="C32" s="153"/>
      <c r="D32" s="153"/>
      <c r="E32" s="154"/>
    </row>
    <row r="33" spans="1:5" x14ac:dyDescent="0.25">
      <c r="A33" s="152"/>
      <c r="B33" s="153"/>
      <c r="C33" s="153"/>
      <c r="D33" s="153"/>
      <c r="E33" s="154"/>
    </row>
    <row r="34" spans="1:5" x14ac:dyDescent="0.25">
      <c r="A34" s="152"/>
      <c r="B34" s="153"/>
      <c r="C34" s="153"/>
      <c r="D34" s="153"/>
      <c r="E34" s="154"/>
    </row>
    <row r="35" spans="1:5" x14ac:dyDescent="0.25">
      <c r="A35" s="152"/>
      <c r="B35" s="153"/>
      <c r="C35" s="153"/>
      <c r="D35" s="153"/>
      <c r="E35" s="154"/>
    </row>
    <row r="36" spans="1:5" x14ac:dyDescent="0.25">
      <c r="A36" s="152"/>
      <c r="B36" s="153"/>
      <c r="C36" s="153"/>
      <c r="D36" s="153"/>
      <c r="E36" s="154"/>
    </row>
    <row r="37" spans="1:5" x14ac:dyDescent="0.25">
      <c r="A37" s="155"/>
      <c r="B37" s="156"/>
      <c r="C37" s="156"/>
      <c r="D37" s="156"/>
      <c r="E37" s="157"/>
    </row>
    <row r="39" spans="1:5" ht="15" customHeight="1" x14ac:dyDescent="0.25">
      <c r="A39" s="141" t="s">
        <v>81</v>
      </c>
      <c r="B39" s="141"/>
      <c r="C39" s="141"/>
      <c r="D39" s="141"/>
      <c r="E39" s="141"/>
    </row>
    <row r="41" spans="1:5" x14ac:dyDescent="0.25">
      <c r="A41" s="142" t="s">
        <v>82</v>
      </c>
      <c r="B41" s="142"/>
      <c r="C41" s="142"/>
      <c r="D41" s="142"/>
      <c r="E41" s="142"/>
    </row>
  </sheetData>
  <sheetProtection selectLockedCells="1"/>
  <mergeCells count="8">
    <mergeCell ref="A39:E39"/>
    <mergeCell ref="A41:E41"/>
    <mergeCell ref="A3:E3"/>
    <mergeCell ref="A4:E4"/>
    <mergeCell ref="B6:C6"/>
    <mergeCell ref="B7:C7"/>
    <mergeCell ref="A23:C23"/>
    <mergeCell ref="A26:E37"/>
  </mergeCells>
  <dataValidations count="1">
    <dataValidation type="list" showInputMessage="1" showErrorMessage="1" error="Please select a department from the drop-down list" sqref="IP4:IR5 SL4:SN5 ACH4:ACJ5 AMD4:AMF5 AVZ4:AWB5 BFV4:BFX5 BPR4:BPT5 BZN4:BZP5 CJJ4:CJL5 CTF4:CTH5 DDB4:DDD5 DMX4:DMZ5 DWT4:DWV5 EGP4:EGR5 EQL4:EQN5 FAH4:FAJ5 FKD4:FKF5 FTZ4:FUB5 GDV4:GDX5 GNR4:GNT5 GXN4:GXP5 HHJ4:HHL5 HRF4:HRH5 IBB4:IBD5 IKX4:IKZ5 IUT4:IUV5 JEP4:JER5 JOL4:JON5 JYH4:JYJ5 KID4:KIF5 KRZ4:KSB5 LBV4:LBX5 LLR4:LLT5 LVN4:LVP5 MFJ4:MFL5 MPF4:MPH5 MZB4:MZD5 NIX4:NIZ5 NST4:NSV5 OCP4:OCR5 OML4:OMN5 OWH4:OWJ5 PGD4:PGF5 PPZ4:PQB5 PZV4:PZX5 QJR4:QJT5 QTN4:QTP5 RDJ4:RDL5 RNF4:RNH5 RXB4:RXD5 SGX4:SGZ5 SQT4:SQV5 TAP4:TAR5 TKL4:TKN5 TUH4:TUJ5 UED4:UEF5 UNZ4:UOB5 UXV4:UXX5 VHR4:VHT5 VRN4:VRP5 WBJ4:WBL5 WLF4:WLH5 WVB4:WVD5" xr:uid="{00000000-0002-0000-0200-000000000000}">
      <formula1>EligibleDepts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zoomScale="85" zoomScaleNormal="85" workbookViewId="0">
      <selection activeCell="A3" sqref="A3:E3"/>
    </sheetView>
  </sheetViews>
  <sheetFormatPr defaultRowHeight="15" x14ac:dyDescent="0.25"/>
  <cols>
    <col min="1" max="1" width="30.28515625" customWidth="1"/>
    <col min="2" max="2" width="22.85546875" customWidth="1"/>
    <col min="3" max="3" width="16.28515625" customWidth="1"/>
    <col min="4" max="4" width="13.140625" customWidth="1"/>
    <col min="5" max="5" width="12.140625" customWidth="1"/>
    <col min="7" max="7" width="8.7109375" customWidth="1"/>
  </cols>
  <sheetData>
    <row r="1" spans="1:8" s="8" customFormat="1" ht="15.75" x14ac:dyDescent="0.25">
      <c r="A1" s="63" t="s">
        <v>91</v>
      </c>
      <c r="B1" s="48"/>
      <c r="C1" s="48"/>
      <c r="D1" s="48"/>
      <c r="E1" s="49"/>
      <c r="F1" s="50"/>
    </row>
    <row r="2" spans="1:8" s="2" customFormat="1" ht="14.25" x14ac:dyDescent="0.2">
      <c r="A2" s="51"/>
      <c r="B2" s="47"/>
      <c r="C2" s="47"/>
      <c r="D2" s="47"/>
      <c r="E2" s="51"/>
      <c r="F2" s="52"/>
    </row>
    <row r="3" spans="1:8" s="2" customFormat="1" x14ac:dyDescent="0.25">
      <c r="A3" s="143" t="s">
        <v>101</v>
      </c>
      <c r="B3" s="143"/>
      <c r="C3" s="143"/>
      <c r="D3" s="143"/>
      <c r="E3" s="143"/>
    </row>
    <row r="4" spans="1:8" s="2" customFormat="1" x14ac:dyDescent="0.25">
      <c r="A4" s="143" t="s">
        <v>83</v>
      </c>
      <c r="B4" s="143"/>
      <c r="C4" s="143"/>
      <c r="D4" s="143"/>
      <c r="E4" s="143"/>
      <c r="G4" s="3"/>
      <c r="H4" s="2" t="s">
        <v>21</v>
      </c>
    </row>
    <row r="5" spans="1:8" s="2" customFormat="1" x14ac:dyDescent="0.25">
      <c r="G5" s="3"/>
    </row>
    <row r="6" spans="1:8" s="2" customFormat="1" ht="20.100000000000001" customHeight="1" x14ac:dyDescent="0.25">
      <c r="A6" s="53" t="s">
        <v>73</v>
      </c>
      <c r="B6" s="144"/>
      <c r="C6" s="145"/>
      <c r="D6" s="47"/>
      <c r="E6" s="51"/>
      <c r="F6" s="54"/>
    </row>
    <row r="7" spans="1:8" s="2" customFormat="1" ht="20.100000000000001" customHeight="1" x14ac:dyDescent="0.25">
      <c r="A7" s="53" t="s">
        <v>74</v>
      </c>
      <c r="B7" s="144"/>
      <c r="C7" s="145"/>
      <c r="D7" s="47"/>
      <c r="E7" s="51"/>
      <c r="F7" s="54"/>
    </row>
    <row r="8" spans="1:8" s="2" customFormat="1" ht="24" customHeight="1" x14ac:dyDescent="0.25">
      <c r="A8" s="53"/>
      <c r="B8" s="51"/>
      <c r="C8" s="51"/>
      <c r="D8" s="47"/>
      <c r="E8" s="51"/>
      <c r="F8" s="54"/>
    </row>
    <row r="9" spans="1:8" s="2" customFormat="1" ht="12.75" x14ac:dyDescent="0.2">
      <c r="A9" s="158" t="s">
        <v>84</v>
      </c>
      <c r="B9" s="160" t="s">
        <v>77</v>
      </c>
      <c r="C9" s="160" t="s">
        <v>18</v>
      </c>
      <c r="D9" s="162" t="s">
        <v>85</v>
      </c>
      <c r="E9" s="162" t="s">
        <v>86</v>
      </c>
      <c r="F9" s="166" t="s">
        <v>87</v>
      </c>
      <c r="G9" s="166"/>
    </row>
    <row r="10" spans="1:8" ht="45" customHeight="1" x14ac:dyDescent="0.25">
      <c r="A10" s="159"/>
      <c r="B10" s="161"/>
      <c r="C10" s="161"/>
      <c r="D10" s="163"/>
      <c r="E10" s="163"/>
      <c r="F10" s="167"/>
      <c r="G10" s="167"/>
    </row>
    <row r="11" spans="1:8" ht="15.75" customHeight="1" x14ac:dyDescent="0.25">
      <c r="A11" s="66"/>
      <c r="B11" s="67"/>
      <c r="C11" s="67"/>
      <c r="D11" s="67"/>
      <c r="E11" s="68"/>
      <c r="F11" s="168" t="s">
        <v>88</v>
      </c>
      <c r="G11" s="169"/>
    </row>
    <row r="12" spans="1:8" ht="21.95" customHeight="1" x14ac:dyDescent="0.25">
      <c r="A12" s="65"/>
      <c r="B12" s="65"/>
      <c r="C12" s="65"/>
      <c r="D12" s="80"/>
      <c r="E12" s="80"/>
      <c r="F12" s="164"/>
      <c r="G12" s="165"/>
    </row>
    <row r="13" spans="1:8" ht="21.95" customHeight="1" x14ac:dyDescent="0.25">
      <c r="A13" s="65"/>
      <c r="B13" s="65"/>
      <c r="C13" s="65"/>
      <c r="D13" s="80"/>
      <c r="E13" s="80"/>
      <c r="F13" s="164"/>
      <c r="G13" s="165"/>
    </row>
    <row r="14" spans="1:8" ht="21.95" customHeight="1" x14ac:dyDescent="0.25">
      <c r="A14" s="65"/>
      <c r="B14" s="65"/>
      <c r="C14" s="65"/>
      <c r="D14" s="80"/>
      <c r="E14" s="80"/>
      <c r="F14" s="164"/>
      <c r="G14" s="165"/>
    </row>
    <row r="15" spans="1:8" ht="21.95" customHeight="1" x14ac:dyDescent="0.25">
      <c r="A15" s="65"/>
      <c r="B15" s="65"/>
      <c r="C15" s="65"/>
      <c r="D15" s="80"/>
      <c r="E15" s="80"/>
      <c r="F15" s="164"/>
      <c r="G15" s="165"/>
    </row>
    <row r="16" spans="1:8" ht="21.95" customHeight="1" x14ac:dyDescent="0.25">
      <c r="A16" s="65"/>
      <c r="B16" s="65"/>
      <c r="C16" s="65"/>
      <c r="D16" s="80"/>
      <c r="E16" s="80"/>
      <c r="F16" s="164"/>
      <c r="G16" s="165"/>
    </row>
    <row r="17" spans="1:7" ht="21.95" customHeight="1" x14ac:dyDescent="0.25">
      <c r="A17" s="65"/>
      <c r="B17" s="65"/>
      <c r="C17" s="65"/>
      <c r="D17" s="80"/>
      <c r="E17" s="80"/>
      <c r="F17" s="164"/>
      <c r="G17" s="165"/>
    </row>
    <row r="18" spans="1:7" ht="21.95" customHeight="1" x14ac:dyDescent="0.25">
      <c r="A18" s="65"/>
      <c r="B18" s="65"/>
      <c r="C18" s="65"/>
      <c r="D18" s="80"/>
      <c r="E18" s="80"/>
      <c r="F18" s="164"/>
      <c r="G18" s="165"/>
    </row>
    <row r="19" spans="1:7" ht="21.95" customHeight="1" x14ac:dyDescent="0.25">
      <c r="A19" s="65"/>
      <c r="B19" s="65"/>
      <c r="C19" s="65"/>
      <c r="D19" s="80"/>
      <c r="E19" s="80"/>
      <c r="F19" s="164"/>
      <c r="G19" s="165"/>
    </row>
    <row r="20" spans="1:7" ht="21.95" customHeight="1" x14ac:dyDescent="0.25">
      <c r="A20" s="65"/>
      <c r="B20" s="65"/>
      <c r="C20" s="65"/>
      <c r="D20" s="80"/>
      <c r="E20" s="80"/>
      <c r="F20" s="164"/>
      <c r="G20" s="165"/>
    </row>
    <row r="21" spans="1:7" ht="21.95" customHeight="1" x14ac:dyDescent="0.25">
      <c r="A21" s="65"/>
      <c r="B21" s="65"/>
      <c r="C21" s="65"/>
      <c r="D21" s="80"/>
      <c r="E21" s="80"/>
      <c r="F21" s="164"/>
      <c r="G21" s="165"/>
    </row>
    <row r="22" spans="1:7" ht="21.95" customHeight="1" x14ac:dyDescent="0.25">
      <c r="A22" s="65"/>
      <c r="B22" s="65"/>
      <c r="C22" s="65"/>
      <c r="D22" s="80"/>
      <c r="E22" s="80"/>
      <c r="F22" s="164"/>
      <c r="G22" s="165"/>
    </row>
    <row r="23" spans="1:7" ht="21.95" customHeight="1" x14ac:dyDescent="0.25">
      <c r="A23" s="65"/>
      <c r="B23" s="65"/>
      <c r="C23" s="65"/>
      <c r="D23" s="80"/>
      <c r="E23" s="80"/>
      <c r="F23" s="164"/>
      <c r="G23" s="165"/>
    </row>
    <row r="24" spans="1:7" ht="21.95" customHeight="1" x14ac:dyDescent="0.25">
      <c r="A24" s="65"/>
      <c r="B24" s="65"/>
      <c r="C24" s="65"/>
      <c r="D24" s="80"/>
      <c r="E24" s="80"/>
      <c r="F24" s="164"/>
      <c r="G24" s="165"/>
    </row>
    <row r="25" spans="1:7" ht="21.95" customHeight="1" x14ac:dyDescent="0.25">
      <c r="A25" s="65"/>
      <c r="B25" s="65"/>
      <c r="C25" s="65"/>
      <c r="D25" s="80"/>
      <c r="E25" s="80"/>
      <c r="F25" s="164"/>
      <c r="G25" s="165"/>
    </row>
    <row r="26" spans="1:7" ht="21.95" customHeight="1" x14ac:dyDescent="0.25">
      <c r="A26" s="65"/>
      <c r="B26" s="65"/>
      <c r="C26" s="65"/>
      <c r="D26" s="80"/>
      <c r="E26" s="80"/>
      <c r="F26" s="164"/>
      <c r="G26" s="165"/>
    </row>
    <row r="27" spans="1:7" ht="21.95" customHeight="1" x14ac:dyDescent="0.25">
      <c r="A27" s="65"/>
      <c r="B27" s="65"/>
      <c r="C27" s="65"/>
      <c r="D27" s="80"/>
      <c r="E27" s="80"/>
      <c r="F27" s="164"/>
      <c r="G27" s="165"/>
    </row>
    <row r="28" spans="1:7" ht="21.95" customHeight="1" x14ac:dyDescent="0.25">
      <c r="A28" s="65"/>
      <c r="B28" s="65"/>
      <c r="C28" s="65"/>
      <c r="D28" s="80"/>
      <c r="E28" s="80"/>
      <c r="F28" s="164"/>
      <c r="G28" s="165"/>
    </row>
    <row r="29" spans="1:7" ht="21.95" customHeight="1" x14ac:dyDescent="0.25">
      <c r="A29" s="65"/>
      <c r="B29" s="65"/>
      <c r="C29" s="65"/>
      <c r="D29" s="80"/>
      <c r="E29" s="80"/>
      <c r="F29" s="164"/>
      <c r="G29" s="165"/>
    </row>
    <row r="30" spans="1:7" ht="21.95" customHeight="1" x14ac:dyDescent="0.25">
      <c r="A30" s="65"/>
      <c r="B30" s="65"/>
      <c r="C30" s="65"/>
      <c r="D30" s="80"/>
      <c r="E30" s="80"/>
      <c r="F30" s="164"/>
      <c r="G30" s="165"/>
    </row>
    <row r="31" spans="1:7" ht="21.95" customHeight="1" x14ac:dyDescent="0.25">
      <c r="A31" s="65"/>
      <c r="B31" s="65"/>
      <c r="C31" s="65"/>
      <c r="D31" s="80"/>
      <c r="E31" s="80"/>
      <c r="F31" s="164"/>
      <c r="G31" s="165"/>
    </row>
    <row r="32" spans="1:7" ht="21.95" customHeight="1" x14ac:dyDescent="0.25">
      <c r="A32" s="65"/>
      <c r="B32" s="65"/>
      <c r="C32" s="65"/>
      <c r="D32" s="80"/>
      <c r="E32" s="80"/>
      <c r="F32" s="164"/>
      <c r="G32" s="165"/>
    </row>
    <row r="33" spans="1:7" ht="21.95" customHeight="1" x14ac:dyDescent="0.25">
      <c r="A33" s="65"/>
      <c r="B33" s="65"/>
      <c r="C33" s="65"/>
      <c r="D33" s="80"/>
      <c r="E33" s="80"/>
      <c r="F33" s="164"/>
      <c r="G33" s="165"/>
    </row>
    <row r="34" spans="1:7" ht="21.95" customHeight="1" x14ac:dyDescent="0.25">
      <c r="A34" s="65"/>
      <c r="B34" s="65"/>
      <c r="C34" s="65"/>
      <c r="D34" s="80"/>
      <c r="E34" s="80"/>
      <c r="F34" s="164"/>
      <c r="G34" s="165"/>
    </row>
    <row r="35" spans="1:7" ht="30" x14ac:dyDescent="0.25">
      <c r="A35" s="69"/>
      <c r="B35" s="70"/>
      <c r="C35" s="71"/>
      <c r="D35" s="72" t="s">
        <v>89</v>
      </c>
      <c r="E35" s="73" t="s">
        <v>90</v>
      </c>
      <c r="F35" s="170"/>
      <c r="G35" s="171"/>
    </row>
    <row r="36" spans="1:7" ht="19.5" customHeight="1" x14ac:dyDescent="0.25">
      <c r="A36" s="74"/>
      <c r="B36" s="75"/>
      <c r="C36" s="76"/>
      <c r="D36" s="60">
        <f>SUM(D12:D34)</f>
        <v>0</v>
      </c>
      <c r="E36" s="60">
        <f>SUM(E12:E34)</f>
        <v>0</v>
      </c>
      <c r="F36" s="172"/>
      <c r="G36" s="173"/>
    </row>
    <row r="37" spans="1:7" ht="18" customHeight="1" x14ac:dyDescent="0.25">
      <c r="D37" s="77"/>
      <c r="E37" s="78"/>
    </row>
    <row r="39" spans="1:7" x14ac:dyDescent="0.25">
      <c r="A39" s="142" t="s">
        <v>82</v>
      </c>
      <c r="B39" s="142"/>
      <c r="C39" s="142"/>
      <c r="D39" s="142"/>
      <c r="E39" s="142"/>
      <c r="F39" s="142"/>
      <c r="G39" s="142"/>
    </row>
    <row r="42" spans="1:7" ht="15" customHeight="1" x14ac:dyDescent="0.25">
      <c r="B42" s="79"/>
      <c r="C42" s="79"/>
      <c r="D42" s="79"/>
      <c r="E42" s="79"/>
    </row>
  </sheetData>
  <sheetProtection selectLockedCells="1"/>
  <mergeCells count="36">
    <mergeCell ref="F33:G33"/>
    <mergeCell ref="F34:G34"/>
    <mergeCell ref="F35:G36"/>
    <mergeCell ref="A39:G39"/>
    <mergeCell ref="F25:G25"/>
    <mergeCell ref="F26:G26"/>
    <mergeCell ref="F27:G27"/>
    <mergeCell ref="F28:G28"/>
    <mergeCell ref="F29:G29"/>
    <mergeCell ref="F32:G32"/>
    <mergeCell ref="F31:G31"/>
    <mergeCell ref="F30:G30"/>
    <mergeCell ref="F24:G24"/>
    <mergeCell ref="F9:G10"/>
    <mergeCell ref="F11:G11"/>
    <mergeCell ref="F12:G12"/>
    <mergeCell ref="F13:G13"/>
    <mergeCell ref="F14:G14"/>
    <mergeCell ref="F15:G15"/>
    <mergeCell ref="F23:G23"/>
    <mergeCell ref="F22:G22"/>
    <mergeCell ref="F21:G21"/>
    <mergeCell ref="F16:G16"/>
    <mergeCell ref="F17:G17"/>
    <mergeCell ref="F18:G18"/>
    <mergeCell ref="F19:G19"/>
    <mergeCell ref="F20:G20"/>
    <mergeCell ref="A3:E3"/>
    <mergeCell ref="A4:E4"/>
    <mergeCell ref="B6:C6"/>
    <mergeCell ref="B7:C7"/>
    <mergeCell ref="A9:A10"/>
    <mergeCell ref="B9:B10"/>
    <mergeCell ref="C9:C10"/>
    <mergeCell ref="D9:D10"/>
    <mergeCell ref="E9:E10"/>
  </mergeCells>
  <dataValidations count="1">
    <dataValidation type="list" showInputMessage="1" showErrorMessage="1" error="Please select a department from the drop-down list" sqref="IG4:II5 SC4:SE5 ABY4:ACA5 ALU4:ALW5 AVQ4:AVS5 BFM4:BFO5 BPI4:BPK5 BZE4:BZG5 CJA4:CJC5 CSW4:CSY5 DCS4:DCU5 DMO4:DMQ5 DWK4:DWM5 EGG4:EGI5 EQC4:EQE5 EZY4:FAA5 FJU4:FJW5 FTQ4:FTS5 GDM4:GDO5 GNI4:GNK5 GXE4:GXG5 HHA4:HHC5 HQW4:HQY5 IAS4:IAU5 IKO4:IKQ5 IUK4:IUM5 JEG4:JEI5 JOC4:JOE5 JXY4:JYA5 KHU4:KHW5 KRQ4:KRS5 LBM4:LBO5 LLI4:LLK5 LVE4:LVG5 MFA4:MFC5 MOW4:MOY5 MYS4:MYU5 NIO4:NIQ5 NSK4:NSM5 OCG4:OCI5 OMC4:OME5 OVY4:OWA5 PFU4:PFW5 PPQ4:PPS5 PZM4:PZO5 QJI4:QJK5 QTE4:QTG5 RDA4:RDC5 RMW4:RMY5 RWS4:RWU5 SGO4:SGQ5 SQK4:SQM5 TAG4:TAI5 TKC4:TKE5 TTY4:TUA5 UDU4:UDW5 UNQ4:UNS5 UXM4:UXO5 VHI4:VHK5 VRE4:VRG5 WBA4:WBC5 WKW4:WKY5 WUS4:WUU5" xr:uid="{00000000-0002-0000-0300-000000000000}">
      <formula1>EligibleDepts</formula1>
    </dataValidation>
  </dataValidations>
  <pageMargins left="0.7" right="0.7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K29"/>
  <sheetViews>
    <sheetView showWhiteSpace="0" zoomScaleNormal="100" workbookViewId="0">
      <selection activeCell="B2" sqref="B2:D2"/>
    </sheetView>
  </sheetViews>
  <sheetFormatPr defaultRowHeight="15" x14ac:dyDescent="0.25"/>
  <cols>
    <col min="1" max="1" width="2.42578125" customWidth="1"/>
    <col min="2" max="2" width="24.42578125" customWidth="1"/>
    <col min="4" max="4" width="22.85546875" customWidth="1"/>
    <col min="5" max="5" width="9.5703125" customWidth="1"/>
    <col min="6" max="6" width="13.140625" customWidth="1"/>
    <col min="7" max="7" width="13.85546875" customWidth="1"/>
    <col min="8" max="8" width="0.140625" customWidth="1"/>
  </cols>
  <sheetData>
    <row r="1" spans="2:11" ht="15.75" x14ac:dyDescent="0.25">
      <c r="B1" s="175" t="s">
        <v>91</v>
      </c>
      <c r="C1" s="176"/>
      <c r="D1" s="176"/>
      <c r="E1" s="176"/>
      <c r="F1" s="81"/>
      <c r="G1" s="82"/>
      <c r="H1" s="82"/>
      <c r="I1" s="82"/>
      <c r="J1" s="82"/>
      <c r="K1" s="82"/>
    </row>
    <row r="2" spans="2:11" x14ac:dyDescent="0.25">
      <c r="B2" s="177" t="s">
        <v>100</v>
      </c>
      <c r="C2" s="177"/>
      <c r="D2" s="177"/>
      <c r="E2" s="24"/>
      <c r="F2" s="24"/>
      <c r="G2" s="82"/>
      <c r="H2" s="82"/>
      <c r="I2" s="82"/>
      <c r="J2" s="82"/>
      <c r="K2" s="82"/>
    </row>
    <row r="3" spans="2:11" x14ac:dyDescent="0.25">
      <c r="B3" s="83"/>
      <c r="C3" s="83"/>
      <c r="D3" s="83"/>
      <c r="E3" s="24"/>
      <c r="F3" s="24"/>
      <c r="G3" s="82"/>
      <c r="H3" s="82"/>
      <c r="I3" s="82"/>
      <c r="J3" s="82"/>
      <c r="K3" s="82"/>
    </row>
    <row r="4" spans="2:11" x14ac:dyDescent="0.25">
      <c r="B4" s="84" t="s">
        <v>53</v>
      </c>
      <c r="C4" s="178"/>
      <c r="D4" s="178"/>
      <c r="E4" s="85" t="s">
        <v>54</v>
      </c>
      <c r="F4" s="179"/>
      <c r="G4" s="180"/>
      <c r="H4" s="82"/>
      <c r="I4" s="82"/>
      <c r="J4" s="82"/>
      <c r="K4" s="82"/>
    </row>
    <row r="5" spans="2:11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1" ht="15" customHeight="1" x14ac:dyDescent="0.25">
      <c r="B6" s="174" t="s">
        <v>55</v>
      </c>
      <c r="C6" s="174"/>
      <c r="D6" s="174"/>
      <c r="E6" s="174"/>
      <c r="F6" s="174"/>
      <c r="G6" s="174"/>
      <c r="H6" s="86"/>
      <c r="I6" s="86"/>
      <c r="J6" s="86"/>
      <c r="K6" s="86"/>
    </row>
    <row r="7" spans="2:11" x14ac:dyDescent="0.25">
      <c r="B7" s="174"/>
      <c r="C7" s="174"/>
      <c r="D7" s="174"/>
      <c r="E7" s="174"/>
      <c r="F7" s="174"/>
      <c r="G7" s="174"/>
      <c r="H7" s="86"/>
      <c r="I7" s="86"/>
      <c r="J7" s="86"/>
      <c r="K7" s="86"/>
    </row>
    <row r="8" spans="2:1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2:11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2:11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2:11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2:11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2:11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 x14ac:dyDescent="0.25"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2:11" x14ac:dyDescent="0.25"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2:11" x14ac:dyDescent="0.25"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2:11" x14ac:dyDescent="0.25"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2:11" ht="15.75" customHeight="1" x14ac:dyDescent="0.25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ht="13.5" hidden="1" customHeight="1" x14ac:dyDescent="0.25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x14ac:dyDescent="0.25"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2:11" x14ac:dyDescent="0.25"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2:11" x14ac:dyDescent="0.25"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2:11" x14ac:dyDescent="0.25"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2:11" x14ac:dyDescent="0.25"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2:11" x14ac:dyDescent="0.25"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2:11" x14ac:dyDescent="0.25"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2:11" x14ac:dyDescent="0.25"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2:11" x14ac:dyDescent="0.25">
      <c r="B29" s="82"/>
      <c r="C29" s="82"/>
      <c r="D29" s="82"/>
      <c r="E29" s="82"/>
      <c r="F29" s="82"/>
      <c r="G29" s="82"/>
      <c r="H29" s="82"/>
      <c r="I29" s="82"/>
      <c r="J29" s="82"/>
      <c r="K29" s="82"/>
    </row>
  </sheetData>
  <mergeCells count="5">
    <mergeCell ref="B6:G7"/>
    <mergeCell ref="B1:E1"/>
    <mergeCell ref="B2:D2"/>
    <mergeCell ref="C4:D4"/>
    <mergeCell ref="F4:G4"/>
  </mergeCells>
  <printOptions horizontalCentered="1"/>
  <pageMargins left="0.45" right="0.45" top="0.75" bottom="0.75" header="0.55000000000000004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I49"/>
  <sheetViews>
    <sheetView tabSelected="1" zoomScaleNormal="100" zoomScaleSheetLayoutView="100" workbookViewId="0">
      <selection sqref="A1:D1"/>
    </sheetView>
  </sheetViews>
  <sheetFormatPr defaultColWidth="12.85546875" defaultRowHeight="11.25" x14ac:dyDescent="0.2"/>
  <cols>
    <col min="1" max="1" width="27.140625" style="17" customWidth="1"/>
    <col min="2" max="2" width="14.5703125" style="16" customWidth="1"/>
    <col min="3" max="4" width="16" style="16" customWidth="1"/>
    <col min="5" max="5" width="15.42578125" style="16" customWidth="1"/>
    <col min="6" max="6" width="7.85546875" style="16" customWidth="1"/>
    <col min="7" max="9" width="12.85546875" style="16" bestFit="1" customWidth="1"/>
    <col min="10" max="254" width="9.140625" style="16" customWidth="1"/>
    <col min="255" max="255" width="19" style="16" customWidth="1"/>
    <col min="256" max="16384" width="12.85546875" style="16"/>
  </cols>
  <sheetData>
    <row r="1" spans="1:9" ht="15.6" customHeight="1" x14ac:dyDescent="0.2">
      <c r="A1" s="185" t="s">
        <v>91</v>
      </c>
      <c r="B1" s="186"/>
      <c r="C1" s="186"/>
      <c r="D1" s="186"/>
      <c r="E1" s="88"/>
      <c r="F1" s="89"/>
    </row>
    <row r="2" spans="1:9" ht="12.75" x14ac:dyDescent="0.2">
      <c r="A2" s="192" t="s">
        <v>98</v>
      </c>
      <c r="B2" s="192"/>
      <c r="C2" s="90"/>
      <c r="D2" s="90"/>
      <c r="E2" s="90" t="s">
        <v>68</v>
      </c>
      <c r="F2" s="90"/>
    </row>
    <row r="4" spans="1:9" s="15" customFormat="1" ht="15" customHeight="1" x14ac:dyDescent="0.25">
      <c r="A4" s="91" t="s">
        <v>59</v>
      </c>
      <c r="B4" s="190"/>
      <c r="C4" s="191"/>
      <c r="D4" s="92" t="s">
        <v>54</v>
      </c>
      <c r="E4" s="190"/>
      <c r="F4" s="191"/>
    </row>
    <row r="5" spans="1:9" s="15" customFormat="1" ht="15" x14ac:dyDescent="0.25">
      <c r="A5" s="93"/>
      <c r="B5" s="13"/>
      <c r="C5" s="94"/>
      <c r="D5" s="95"/>
      <c r="E5" s="96"/>
      <c r="F5" s="96"/>
    </row>
    <row r="6" spans="1:9" ht="15" x14ac:dyDescent="0.25">
      <c r="A6" s="184" t="s">
        <v>67</v>
      </c>
      <c r="B6" s="184"/>
      <c r="C6" s="184"/>
      <c r="D6" s="184"/>
      <c r="E6" s="183"/>
      <c r="F6" s="183"/>
      <c r="G6" s="97"/>
    </row>
    <row r="7" spans="1:9" x14ac:dyDescent="0.2">
      <c r="A7" s="98" t="s">
        <v>65</v>
      </c>
      <c r="B7" s="30"/>
      <c r="C7" s="30"/>
      <c r="D7" s="30"/>
      <c r="E7" s="30"/>
      <c r="F7" s="187" t="s">
        <v>99</v>
      </c>
      <c r="G7" s="18"/>
      <c r="H7" s="18"/>
      <c r="I7" s="18"/>
    </row>
    <row r="8" spans="1:9" x14ac:dyDescent="0.2">
      <c r="A8" s="98" t="s">
        <v>66</v>
      </c>
      <c r="B8" s="30"/>
      <c r="C8" s="30"/>
      <c r="D8" s="30"/>
      <c r="E8" s="30"/>
      <c r="F8" s="188"/>
      <c r="G8" s="18"/>
      <c r="H8" s="18"/>
      <c r="I8" s="18"/>
    </row>
    <row r="9" spans="1:9" x14ac:dyDescent="0.2">
      <c r="A9" s="98" t="s">
        <v>92</v>
      </c>
      <c r="B9" s="30"/>
      <c r="C9" s="30"/>
      <c r="D9" s="30"/>
      <c r="E9" s="30"/>
      <c r="F9" s="188"/>
      <c r="G9" s="18"/>
      <c r="H9" s="18"/>
      <c r="I9" s="18"/>
    </row>
    <row r="10" spans="1:9" x14ac:dyDescent="0.2">
      <c r="A10" s="98" t="s">
        <v>93</v>
      </c>
      <c r="B10" s="30"/>
      <c r="C10" s="30"/>
      <c r="D10" s="30"/>
      <c r="E10" s="30"/>
      <c r="F10" s="188"/>
      <c r="G10" s="18"/>
      <c r="H10" s="18"/>
      <c r="I10" s="18"/>
    </row>
    <row r="11" spans="1:9" x14ac:dyDescent="0.2">
      <c r="A11" s="99" t="s">
        <v>19</v>
      </c>
      <c r="B11" s="100"/>
      <c r="C11" s="100"/>
      <c r="D11" s="100"/>
      <c r="E11" s="100"/>
      <c r="F11" s="189"/>
    </row>
    <row r="12" spans="1:9" ht="15" customHeight="1" thickBot="1" x14ac:dyDescent="0.25">
      <c r="A12" s="101" t="s">
        <v>26</v>
      </c>
      <c r="B12" s="36"/>
      <c r="C12" s="36"/>
      <c r="D12" s="36"/>
      <c r="E12" s="36"/>
      <c r="F12" s="102">
        <f>SUM(B12:E12)</f>
        <v>0</v>
      </c>
      <c r="G12" s="16" t="s">
        <v>20</v>
      </c>
    </row>
    <row r="13" spans="1:9" ht="15" customHeight="1" x14ac:dyDescent="0.2">
      <c r="A13" s="103" t="s">
        <v>27</v>
      </c>
      <c r="B13" s="35"/>
      <c r="C13" s="35"/>
      <c r="D13" s="35"/>
      <c r="E13" s="35"/>
      <c r="F13" s="104">
        <f t="shared" ref="F13:F38" si="0">SUM(B13:E13)</f>
        <v>0</v>
      </c>
    </row>
    <row r="14" spans="1:9" ht="15" customHeight="1" x14ac:dyDescent="0.2">
      <c r="A14" s="105" t="s">
        <v>28</v>
      </c>
      <c r="B14" s="19"/>
      <c r="C14" s="19"/>
      <c r="D14" s="19"/>
      <c r="E14" s="19"/>
      <c r="F14" s="106">
        <f t="shared" si="0"/>
        <v>0</v>
      </c>
    </row>
    <row r="15" spans="1:9" ht="15" customHeight="1" thickBot="1" x14ac:dyDescent="0.25">
      <c r="A15" s="101" t="s">
        <v>29</v>
      </c>
      <c r="B15" s="36"/>
      <c r="C15" s="36"/>
      <c r="D15" s="36"/>
      <c r="E15" s="36"/>
      <c r="F15" s="102">
        <f t="shared" si="0"/>
        <v>0</v>
      </c>
    </row>
    <row r="16" spans="1:9" ht="23.25" customHeight="1" x14ac:dyDescent="0.2">
      <c r="A16" s="107" t="s">
        <v>39</v>
      </c>
      <c r="B16" s="35"/>
      <c r="C16" s="37"/>
      <c r="D16" s="35"/>
      <c r="E16" s="35"/>
      <c r="F16" s="104">
        <f t="shared" si="0"/>
        <v>0</v>
      </c>
    </row>
    <row r="17" spans="1:9" ht="24" customHeight="1" x14ac:dyDescent="0.2">
      <c r="A17" s="108" t="s">
        <v>40</v>
      </c>
      <c r="B17" s="19"/>
      <c r="C17" s="21"/>
      <c r="D17" s="19"/>
      <c r="E17" s="19"/>
      <c r="F17" s="106">
        <f t="shared" si="0"/>
        <v>0</v>
      </c>
    </row>
    <row r="18" spans="1:9" ht="15" customHeight="1" x14ac:dyDescent="0.2">
      <c r="A18" s="108" t="s">
        <v>22</v>
      </c>
      <c r="B18" s="19"/>
      <c r="C18" s="21"/>
      <c r="D18" s="19"/>
      <c r="E18" s="19"/>
      <c r="F18" s="106">
        <f t="shared" si="0"/>
        <v>0</v>
      </c>
    </row>
    <row r="19" spans="1:9" ht="15" customHeight="1" x14ac:dyDescent="0.2">
      <c r="A19" s="108" t="s">
        <v>41</v>
      </c>
      <c r="B19" s="19"/>
      <c r="C19" s="21"/>
      <c r="D19" s="19"/>
      <c r="E19" s="19"/>
      <c r="F19" s="106">
        <f t="shared" si="0"/>
        <v>0</v>
      </c>
    </row>
    <row r="20" spans="1:9" ht="15" customHeight="1" x14ac:dyDescent="0.2">
      <c r="A20" s="108" t="s">
        <v>42</v>
      </c>
      <c r="B20" s="19"/>
      <c r="C20" s="21"/>
      <c r="D20" s="19"/>
      <c r="E20" s="19"/>
      <c r="F20" s="106">
        <f t="shared" si="0"/>
        <v>0</v>
      </c>
    </row>
    <row r="21" spans="1:9" ht="15" customHeight="1" x14ac:dyDescent="0.2">
      <c r="A21" s="108" t="s">
        <v>43</v>
      </c>
      <c r="B21" s="19"/>
      <c r="C21" s="21"/>
      <c r="D21" s="19"/>
      <c r="E21" s="19"/>
      <c r="F21" s="106">
        <f t="shared" si="0"/>
        <v>0</v>
      </c>
    </row>
    <row r="22" spans="1:9" ht="15.75" customHeight="1" x14ac:dyDescent="0.2">
      <c r="A22" s="108" t="s">
        <v>24</v>
      </c>
      <c r="B22" s="19"/>
      <c r="C22" s="21"/>
      <c r="D22" s="19"/>
      <c r="E22" s="19"/>
      <c r="F22" s="106">
        <f t="shared" si="0"/>
        <v>0</v>
      </c>
    </row>
    <row r="23" spans="1:9" ht="23.25" customHeight="1" x14ac:dyDescent="0.2">
      <c r="A23" s="108" t="s">
        <v>44</v>
      </c>
      <c r="B23" s="19"/>
      <c r="C23" s="21"/>
      <c r="D23" s="19"/>
      <c r="E23" s="19"/>
      <c r="F23" s="106">
        <f t="shared" si="0"/>
        <v>0</v>
      </c>
    </row>
    <row r="24" spans="1:9" ht="21.75" customHeight="1" x14ac:dyDescent="0.2">
      <c r="A24" s="108" t="s">
        <v>45</v>
      </c>
      <c r="B24" s="19"/>
      <c r="C24" s="21"/>
      <c r="D24" s="19"/>
      <c r="E24" s="19"/>
      <c r="F24" s="106">
        <f t="shared" si="0"/>
        <v>0</v>
      </c>
    </row>
    <row r="25" spans="1:9" ht="15" customHeight="1" x14ac:dyDescent="0.2">
      <c r="A25" s="108" t="s">
        <v>30</v>
      </c>
      <c r="B25" s="19"/>
      <c r="C25" s="21"/>
      <c r="D25" s="19"/>
      <c r="E25" s="19"/>
      <c r="F25" s="106">
        <f t="shared" si="0"/>
        <v>0</v>
      </c>
    </row>
    <row r="26" spans="1:9" ht="15" customHeight="1" x14ac:dyDescent="0.2">
      <c r="A26" s="108" t="s">
        <v>46</v>
      </c>
      <c r="B26" s="19"/>
      <c r="C26" s="21"/>
      <c r="D26" s="19"/>
      <c r="E26" s="19"/>
      <c r="F26" s="106">
        <f t="shared" si="0"/>
        <v>0</v>
      </c>
      <c r="I26" s="16" t="s">
        <v>23</v>
      </c>
    </row>
    <row r="27" spans="1:9" ht="25.5" customHeight="1" x14ac:dyDescent="0.2">
      <c r="A27" s="108" t="s">
        <v>47</v>
      </c>
      <c r="B27" s="19"/>
      <c r="C27" s="21"/>
      <c r="D27" s="19"/>
      <c r="E27" s="19"/>
      <c r="F27" s="106">
        <f t="shared" si="0"/>
        <v>0</v>
      </c>
    </row>
    <row r="28" spans="1:9" ht="15" customHeight="1" x14ac:dyDescent="0.2">
      <c r="A28" s="108" t="s">
        <v>48</v>
      </c>
      <c r="B28" s="19"/>
      <c r="C28" s="21"/>
      <c r="D28" s="19"/>
      <c r="E28" s="19"/>
      <c r="F28" s="106">
        <f>SUM(B28:E28)</f>
        <v>0</v>
      </c>
    </row>
    <row r="29" spans="1:9" ht="15" customHeight="1" x14ac:dyDescent="0.2">
      <c r="A29" s="108" t="s">
        <v>25</v>
      </c>
      <c r="B29" s="21"/>
      <c r="C29" s="20"/>
      <c r="D29" s="20"/>
      <c r="E29" s="20"/>
      <c r="F29" s="106">
        <f t="shared" si="0"/>
        <v>0</v>
      </c>
      <c r="I29" s="16" t="s">
        <v>21</v>
      </c>
    </row>
    <row r="30" spans="1:9" ht="15" customHeight="1" thickBot="1" x14ac:dyDescent="0.25">
      <c r="A30" s="109" t="s">
        <v>49</v>
      </c>
      <c r="B30" s="39"/>
      <c r="C30" s="40"/>
      <c r="D30" s="36"/>
      <c r="E30" s="36"/>
      <c r="F30" s="102">
        <f t="shared" si="0"/>
        <v>0</v>
      </c>
    </row>
    <row r="31" spans="1:9" ht="15" customHeight="1" x14ac:dyDescent="0.2">
      <c r="A31" s="110" t="s">
        <v>31</v>
      </c>
      <c r="B31" s="35"/>
      <c r="C31" s="38"/>
      <c r="D31" s="35"/>
      <c r="E31" s="35"/>
      <c r="F31" s="104">
        <f t="shared" si="0"/>
        <v>0</v>
      </c>
    </row>
    <row r="32" spans="1:9" ht="15" customHeight="1" x14ac:dyDescent="0.2">
      <c r="A32" s="111" t="s">
        <v>32</v>
      </c>
      <c r="B32" s="19"/>
      <c r="C32" s="22"/>
      <c r="D32" s="19"/>
      <c r="E32" s="19"/>
      <c r="F32" s="106">
        <f t="shared" si="0"/>
        <v>0</v>
      </c>
    </row>
    <row r="33" spans="1:7" ht="15" customHeight="1" x14ac:dyDescent="0.2">
      <c r="A33" s="111" t="s">
        <v>33</v>
      </c>
      <c r="B33" s="19"/>
      <c r="C33" s="22"/>
      <c r="D33" s="19"/>
      <c r="E33" s="19"/>
      <c r="F33" s="106">
        <f t="shared" si="0"/>
        <v>0</v>
      </c>
    </row>
    <row r="34" spans="1:7" ht="15" customHeight="1" thickBot="1" x14ac:dyDescent="0.25">
      <c r="A34" s="112" t="s">
        <v>34</v>
      </c>
      <c r="B34" s="36"/>
      <c r="C34" s="40"/>
      <c r="D34" s="36"/>
      <c r="E34" s="36"/>
      <c r="F34" s="102">
        <f t="shared" si="0"/>
        <v>0</v>
      </c>
    </row>
    <row r="35" spans="1:7" ht="15" customHeight="1" x14ac:dyDescent="0.2">
      <c r="A35" s="113" t="s">
        <v>35</v>
      </c>
      <c r="B35" s="35"/>
      <c r="C35" s="38"/>
      <c r="D35" s="35"/>
      <c r="E35" s="35"/>
      <c r="F35" s="104">
        <f t="shared" si="0"/>
        <v>0</v>
      </c>
    </row>
    <row r="36" spans="1:7" ht="15" customHeight="1" x14ac:dyDescent="0.2">
      <c r="A36" s="105" t="s">
        <v>36</v>
      </c>
      <c r="B36" s="19"/>
      <c r="C36" s="22"/>
      <c r="D36" s="19"/>
      <c r="E36" s="19"/>
      <c r="F36" s="106">
        <f t="shared" si="0"/>
        <v>0</v>
      </c>
    </row>
    <row r="37" spans="1:7" ht="15" customHeight="1" x14ac:dyDescent="0.2">
      <c r="A37" s="105" t="s">
        <v>37</v>
      </c>
      <c r="B37" s="19"/>
      <c r="C37" s="22"/>
      <c r="D37" s="19"/>
      <c r="E37" s="19"/>
      <c r="F37" s="106">
        <f t="shared" si="0"/>
        <v>0</v>
      </c>
    </row>
    <row r="38" spans="1:7" ht="15" customHeight="1" x14ac:dyDescent="0.2">
      <c r="A38" s="103" t="s">
        <v>38</v>
      </c>
      <c r="B38" s="19"/>
      <c r="C38" s="22"/>
      <c r="D38" s="19"/>
      <c r="E38" s="19"/>
      <c r="F38" s="106">
        <f t="shared" si="0"/>
        <v>0</v>
      </c>
    </row>
    <row r="39" spans="1:7" x14ac:dyDescent="0.2">
      <c r="A39" s="114"/>
      <c r="B39" s="115"/>
      <c r="C39" s="115"/>
      <c r="D39" s="115"/>
      <c r="E39" s="115"/>
      <c r="F39" s="115"/>
    </row>
    <row r="40" spans="1:7" ht="30.75" customHeight="1" x14ac:dyDescent="0.25">
      <c r="A40" s="181" t="s">
        <v>103</v>
      </c>
      <c r="B40" s="182"/>
      <c r="C40" s="182"/>
      <c r="D40" s="182"/>
      <c r="E40" s="183"/>
      <c r="F40" s="183"/>
      <c r="G40"/>
    </row>
    <row r="41" spans="1:7" ht="15" x14ac:dyDescent="0.25">
      <c r="A41" s="116"/>
      <c r="B41" s="116"/>
      <c r="C41" s="116"/>
      <c r="D41" s="116"/>
      <c r="E41" s="116"/>
      <c r="F41" s="116"/>
      <c r="G41"/>
    </row>
    <row r="42" spans="1:7" ht="15" x14ac:dyDescent="0.25">
      <c r="A42" s="116"/>
      <c r="B42" s="116"/>
      <c r="C42" s="116"/>
      <c r="D42" s="116"/>
      <c r="E42" s="116"/>
      <c r="F42" s="116"/>
      <c r="G42"/>
    </row>
    <row r="43" spans="1:7" ht="15" x14ac:dyDescent="0.25">
      <c r="A43" s="117"/>
      <c r="B43" s="2"/>
      <c r="C43" s="2"/>
      <c r="D43" s="2"/>
      <c r="E43" s="2"/>
      <c r="F43" s="2"/>
      <c r="G43"/>
    </row>
    <row r="44" spans="1:7" ht="15" x14ac:dyDescent="0.25">
      <c r="A44" s="117"/>
      <c r="B44" s="2"/>
      <c r="C44" s="2"/>
      <c r="D44" s="2"/>
      <c r="E44" s="2"/>
      <c r="F44" s="2"/>
      <c r="G44"/>
    </row>
    <row r="45" spans="1:7" ht="15" x14ac:dyDescent="0.25">
      <c r="A45" s="118"/>
      <c r="B45" s="119"/>
      <c r="C45" s="119"/>
      <c r="D45" s="119"/>
      <c r="E45" s="119"/>
      <c r="F45" s="119"/>
      <c r="G45"/>
    </row>
    <row r="46" spans="1:7" ht="15" x14ac:dyDescent="0.25">
      <c r="A46" s="116"/>
      <c r="B46" s="116"/>
      <c r="C46" s="116"/>
      <c r="D46" s="116"/>
      <c r="E46" s="116"/>
      <c r="F46" s="116"/>
      <c r="G46"/>
    </row>
    <row r="47" spans="1:7" ht="15" x14ac:dyDescent="0.25">
      <c r="A47" s="13"/>
      <c r="B47"/>
      <c r="C47"/>
      <c r="D47"/>
      <c r="E47" s="116"/>
      <c r="F47" s="116"/>
      <c r="G47"/>
    </row>
    <row r="48" spans="1:7" ht="15" x14ac:dyDescent="0.25">
      <c r="A48" s="120"/>
      <c r="B48" s="2"/>
      <c r="C48" s="2"/>
      <c r="D48" s="2"/>
      <c r="E48" s="2"/>
      <c r="F48" s="2"/>
      <c r="G48"/>
    </row>
    <row r="49" spans="1:7" ht="15" x14ac:dyDescent="0.25">
      <c r="A49" s="13"/>
      <c r="B49" s="2"/>
      <c r="C49" s="2"/>
      <c r="D49" s="2"/>
      <c r="E49" s="2"/>
      <c r="F49" s="2"/>
      <c r="G49"/>
    </row>
  </sheetData>
  <sheetProtection formatColumns="0" formatRows="0" selectLockedCells="1"/>
  <mergeCells count="7">
    <mergeCell ref="A40:F40"/>
    <mergeCell ref="A6:F6"/>
    <mergeCell ref="A1:D1"/>
    <mergeCell ref="F7:F11"/>
    <mergeCell ref="B4:C4"/>
    <mergeCell ref="E4:F4"/>
    <mergeCell ref="A2:B2"/>
  </mergeCells>
  <conditionalFormatting sqref="B4:C4">
    <cfRule type="expression" dxfId="1" priority="2">
      <formula>ISBLANK(B4)</formula>
    </cfRule>
  </conditionalFormatting>
  <conditionalFormatting sqref="E4:F4">
    <cfRule type="expression" dxfId="0" priority="1">
      <formula>ISBLANK(E4)</formula>
    </cfRule>
  </conditionalFormatting>
  <dataValidations count="1">
    <dataValidation showDropDown="1" error="Please select a Reporting Month." sqref="B4:C4 E4:F4" xr:uid="{00000000-0002-0000-0500-000000000000}"/>
  </dataValidations>
  <pageMargins left="0.5" right="0.25" top="0.3" bottom="0.05" header="0.5" footer="0.5"/>
  <pageSetup scale="9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50"/>
  <sheetViews>
    <sheetView topLeftCell="A21" zoomScaleNormal="100" zoomScaleSheetLayoutView="80" workbookViewId="0">
      <selection activeCell="A40" sqref="A40:G40"/>
    </sheetView>
  </sheetViews>
  <sheetFormatPr defaultRowHeight="15" x14ac:dyDescent="0.25"/>
  <cols>
    <col min="1" max="1" width="27.140625" customWidth="1"/>
    <col min="2" max="2" width="14.85546875" customWidth="1"/>
    <col min="3" max="3" width="15.5703125" customWidth="1"/>
    <col min="4" max="4" width="15.7109375" customWidth="1"/>
    <col min="5" max="5" width="14.5703125" customWidth="1"/>
    <col min="6" max="6" width="7.5703125" customWidth="1"/>
    <col min="7" max="7" width="7.7109375" customWidth="1"/>
  </cols>
  <sheetData>
    <row r="1" spans="1:9" s="8" customFormat="1" ht="15.6" customHeight="1" x14ac:dyDescent="0.25">
      <c r="A1" s="185" t="s">
        <v>91</v>
      </c>
      <c r="B1" s="186"/>
      <c r="C1" s="186"/>
      <c r="D1" s="186"/>
      <c r="E1" s="88"/>
      <c r="F1" s="89"/>
    </row>
    <row r="2" spans="1:9" s="8" customFormat="1" ht="15.75" x14ac:dyDescent="0.25">
      <c r="A2" s="192" t="s">
        <v>98</v>
      </c>
      <c r="B2" s="192"/>
      <c r="C2" s="90"/>
      <c r="D2" s="90"/>
      <c r="E2" s="90" t="s">
        <v>69</v>
      </c>
      <c r="F2" s="90"/>
    </row>
    <row r="3" spans="1:9" ht="10.5" customHeight="1" x14ac:dyDescent="0.25">
      <c r="A3" s="17"/>
      <c r="B3" s="16"/>
      <c r="C3" s="16"/>
      <c r="D3" s="16"/>
      <c r="E3" s="16"/>
      <c r="F3" s="16"/>
    </row>
    <row r="4" spans="1:9" s="15" customFormat="1" ht="15" customHeight="1" x14ac:dyDescent="0.2">
      <c r="A4" s="91" t="s">
        <v>59</v>
      </c>
      <c r="B4" s="202">
        <f>'PedBike Activity Report (1)'!B4:C4</f>
        <v>0</v>
      </c>
      <c r="C4" s="202"/>
      <c r="D4" s="121" t="s">
        <v>54</v>
      </c>
      <c r="E4" s="202">
        <f>'PedBike Activity Report (1)'!E4:F4</f>
        <v>0</v>
      </c>
      <c r="F4" s="203"/>
    </row>
    <row r="5" spans="1:9" ht="7.5" customHeight="1" x14ac:dyDescent="0.25">
      <c r="A5" s="93"/>
      <c r="B5" s="13"/>
      <c r="C5" s="121"/>
      <c r="D5" s="14"/>
      <c r="E5" s="14"/>
      <c r="F5" s="14"/>
    </row>
    <row r="6" spans="1:9" x14ac:dyDescent="0.25">
      <c r="A6" s="93"/>
      <c r="B6" s="193" t="s">
        <v>52</v>
      </c>
      <c r="C6" s="193"/>
      <c r="D6" s="193"/>
      <c r="E6" s="193"/>
      <c r="F6" s="14"/>
    </row>
    <row r="7" spans="1:9" x14ac:dyDescent="0.25">
      <c r="A7" s="122" t="s">
        <v>65</v>
      </c>
      <c r="B7" s="32"/>
      <c r="C7" s="33"/>
      <c r="D7" s="34"/>
      <c r="E7" s="32"/>
      <c r="F7" s="194" t="s">
        <v>50</v>
      </c>
      <c r="G7" s="197" t="s">
        <v>99</v>
      </c>
    </row>
    <row r="8" spans="1:9" ht="15" customHeight="1" x14ac:dyDescent="0.25">
      <c r="A8" s="122" t="s">
        <v>66</v>
      </c>
      <c r="B8" s="31"/>
      <c r="C8" s="31"/>
      <c r="D8" s="31"/>
      <c r="E8" s="31"/>
      <c r="F8" s="195"/>
      <c r="G8" s="197"/>
    </row>
    <row r="9" spans="1:9" s="16" customFormat="1" ht="11.25" x14ac:dyDescent="0.2">
      <c r="A9" s="98" t="s">
        <v>92</v>
      </c>
      <c r="B9" s="30"/>
      <c r="C9" s="30"/>
      <c r="D9" s="30"/>
      <c r="E9" s="30"/>
      <c r="F9" s="195"/>
      <c r="G9" s="197"/>
      <c r="H9" s="18"/>
      <c r="I9" s="18"/>
    </row>
    <row r="10" spans="1:9" s="16" customFormat="1" ht="11.25" x14ac:dyDescent="0.2">
      <c r="A10" s="98" t="s">
        <v>93</v>
      </c>
      <c r="B10" s="30"/>
      <c r="C10" s="30"/>
      <c r="D10" s="30"/>
      <c r="E10" s="30"/>
      <c r="F10" s="195"/>
      <c r="G10" s="197"/>
      <c r="H10" s="18"/>
      <c r="I10" s="18"/>
    </row>
    <row r="11" spans="1:9" x14ac:dyDescent="0.25">
      <c r="A11" s="123" t="s">
        <v>19</v>
      </c>
      <c r="B11" s="100"/>
      <c r="C11" s="100"/>
      <c r="D11" s="100"/>
      <c r="E11" s="100"/>
      <c r="F11" s="196"/>
      <c r="G11" s="198"/>
    </row>
    <row r="12" spans="1:9" ht="15.75" thickBot="1" x14ac:dyDescent="0.3">
      <c r="A12" s="101" t="s">
        <v>26</v>
      </c>
      <c r="B12" s="36"/>
      <c r="C12" s="36"/>
      <c r="D12" s="36"/>
      <c r="E12" s="36"/>
      <c r="F12" s="124">
        <f t="shared" ref="F12:F38" si="0">SUM(B12:E12)</f>
        <v>0</v>
      </c>
      <c r="G12" s="125">
        <f>'PedBike Activity Report (1)'!F12+'PB Activity Report (2)'!F12</f>
        <v>0</v>
      </c>
    </row>
    <row r="13" spans="1:9" x14ac:dyDescent="0.25">
      <c r="A13" s="103" t="s">
        <v>27</v>
      </c>
      <c r="B13" s="35"/>
      <c r="C13" s="35"/>
      <c r="D13" s="35"/>
      <c r="E13" s="35"/>
      <c r="F13" s="126">
        <f t="shared" si="0"/>
        <v>0</v>
      </c>
      <c r="G13" s="127">
        <f>'PedBike Activity Report (1)'!F13+'PB Activity Report (2)'!F13</f>
        <v>0</v>
      </c>
    </row>
    <row r="14" spans="1:9" x14ac:dyDescent="0.25">
      <c r="A14" s="105" t="s">
        <v>28</v>
      </c>
      <c r="B14" s="19"/>
      <c r="C14" s="19"/>
      <c r="D14" s="19"/>
      <c r="E14" s="19"/>
      <c r="F14" s="128">
        <f t="shared" si="0"/>
        <v>0</v>
      </c>
      <c r="G14" s="129">
        <f>'PedBike Activity Report (1)'!F14+'PB Activity Report (2)'!F14</f>
        <v>0</v>
      </c>
    </row>
    <row r="15" spans="1:9" ht="15.75" thickBot="1" x14ac:dyDescent="0.3">
      <c r="A15" s="101" t="s">
        <v>29</v>
      </c>
      <c r="B15" s="36"/>
      <c r="C15" s="36"/>
      <c r="D15" s="36"/>
      <c r="E15" s="36"/>
      <c r="F15" s="124">
        <f t="shared" si="0"/>
        <v>0</v>
      </c>
      <c r="G15" s="125">
        <f>'PedBike Activity Report (1)'!F15+'PB Activity Report (2)'!F15</f>
        <v>0</v>
      </c>
    </row>
    <row r="16" spans="1:9" ht="23.25" x14ac:dyDescent="0.25">
      <c r="A16" s="107" t="s">
        <v>39</v>
      </c>
      <c r="B16" s="35"/>
      <c r="C16" s="37"/>
      <c r="D16" s="35"/>
      <c r="E16" s="35"/>
      <c r="F16" s="126">
        <f t="shared" si="0"/>
        <v>0</v>
      </c>
      <c r="G16" s="127">
        <f>'PedBike Activity Report (1)'!F16+'PB Activity Report (2)'!F16</f>
        <v>0</v>
      </c>
    </row>
    <row r="17" spans="1:7" ht="23.25" x14ac:dyDescent="0.25">
      <c r="A17" s="108" t="s">
        <v>40</v>
      </c>
      <c r="B17" s="19"/>
      <c r="C17" s="21"/>
      <c r="D17" s="19"/>
      <c r="E17" s="19"/>
      <c r="F17" s="128">
        <f t="shared" si="0"/>
        <v>0</v>
      </c>
      <c r="G17" s="129">
        <f>'PedBike Activity Report (1)'!F17+'PB Activity Report (2)'!F17</f>
        <v>0</v>
      </c>
    </row>
    <row r="18" spans="1:7" x14ac:dyDescent="0.25">
      <c r="A18" s="108" t="s">
        <v>22</v>
      </c>
      <c r="B18" s="19"/>
      <c r="C18" s="21"/>
      <c r="D18" s="19"/>
      <c r="E18" s="19"/>
      <c r="F18" s="128">
        <f t="shared" si="0"/>
        <v>0</v>
      </c>
      <c r="G18" s="129">
        <f>'PedBike Activity Report (1)'!F18+'PB Activity Report (2)'!F18</f>
        <v>0</v>
      </c>
    </row>
    <row r="19" spans="1:7" x14ac:dyDescent="0.25">
      <c r="A19" s="108" t="s">
        <v>41</v>
      </c>
      <c r="B19" s="19"/>
      <c r="C19" s="21"/>
      <c r="D19" s="19"/>
      <c r="E19" s="19"/>
      <c r="F19" s="128">
        <f t="shared" si="0"/>
        <v>0</v>
      </c>
      <c r="G19" s="129">
        <f>'PedBike Activity Report (1)'!F19+'PB Activity Report (2)'!F19</f>
        <v>0</v>
      </c>
    </row>
    <row r="20" spans="1:7" ht="23.25" x14ac:dyDescent="0.25">
      <c r="A20" s="108" t="s">
        <v>42</v>
      </c>
      <c r="B20" s="19"/>
      <c r="C20" s="21"/>
      <c r="D20" s="19"/>
      <c r="E20" s="19"/>
      <c r="F20" s="128">
        <f t="shared" si="0"/>
        <v>0</v>
      </c>
      <c r="G20" s="129">
        <f>'PedBike Activity Report (1)'!F20+'PB Activity Report (2)'!F20</f>
        <v>0</v>
      </c>
    </row>
    <row r="21" spans="1:7" x14ac:dyDescent="0.25">
      <c r="A21" s="108" t="s">
        <v>43</v>
      </c>
      <c r="B21" s="19"/>
      <c r="C21" s="21"/>
      <c r="D21" s="19"/>
      <c r="E21" s="19"/>
      <c r="F21" s="128">
        <f t="shared" si="0"/>
        <v>0</v>
      </c>
      <c r="G21" s="129">
        <f>'PedBike Activity Report (1)'!F21+'PB Activity Report (2)'!F21</f>
        <v>0</v>
      </c>
    </row>
    <row r="22" spans="1:7" x14ac:dyDescent="0.25">
      <c r="A22" s="108" t="s">
        <v>24</v>
      </c>
      <c r="B22" s="19"/>
      <c r="C22" s="21"/>
      <c r="D22" s="19"/>
      <c r="E22" s="19"/>
      <c r="F22" s="128">
        <f t="shared" si="0"/>
        <v>0</v>
      </c>
      <c r="G22" s="129">
        <f>'PedBike Activity Report (1)'!F22+'PB Activity Report (2)'!F22</f>
        <v>0</v>
      </c>
    </row>
    <row r="23" spans="1:7" ht="23.25" customHeight="1" x14ac:dyDescent="0.25">
      <c r="A23" s="108" t="s">
        <v>44</v>
      </c>
      <c r="B23" s="19"/>
      <c r="C23" s="21"/>
      <c r="D23" s="19"/>
      <c r="E23" s="19"/>
      <c r="F23" s="128">
        <f t="shared" si="0"/>
        <v>0</v>
      </c>
      <c r="G23" s="129">
        <f>'PedBike Activity Report (1)'!F23+'PB Activity Report (2)'!F23</f>
        <v>0</v>
      </c>
    </row>
    <row r="24" spans="1:7" ht="23.25" x14ac:dyDescent="0.25">
      <c r="A24" s="108" t="s">
        <v>45</v>
      </c>
      <c r="B24" s="19"/>
      <c r="C24" s="21"/>
      <c r="D24" s="19"/>
      <c r="E24" s="19"/>
      <c r="F24" s="128">
        <f t="shared" si="0"/>
        <v>0</v>
      </c>
      <c r="G24" s="129">
        <f>'PedBike Activity Report (1)'!F24+'PB Activity Report (2)'!F24</f>
        <v>0</v>
      </c>
    </row>
    <row r="25" spans="1:7" x14ac:dyDescent="0.25">
      <c r="A25" s="108" t="s">
        <v>30</v>
      </c>
      <c r="B25" s="19"/>
      <c r="C25" s="21"/>
      <c r="D25" s="19"/>
      <c r="E25" s="19"/>
      <c r="F25" s="128">
        <f t="shared" si="0"/>
        <v>0</v>
      </c>
      <c r="G25" s="129">
        <f>'PedBike Activity Report (1)'!F25+'PB Activity Report (2)'!F25</f>
        <v>0</v>
      </c>
    </row>
    <row r="26" spans="1:7" x14ac:dyDescent="0.25">
      <c r="A26" s="108" t="s">
        <v>46</v>
      </c>
      <c r="B26" s="19"/>
      <c r="C26" s="21"/>
      <c r="D26" s="19"/>
      <c r="E26" s="19"/>
      <c r="F26" s="128">
        <f t="shared" si="0"/>
        <v>0</v>
      </c>
      <c r="G26" s="129">
        <f>'PedBike Activity Report (1)'!F26+'PB Activity Report (2)'!F26</f>
        <v>0</v>
      </c>
    </row>
    <row r="27" spans="1:7" ht="23.25" x14ac:dyDescent="0.25">
      <c r="A27" s="108" t="s">
        <v>47</v>
      </c>
      <c r="B27" s="19"/>
      <c r="C27" s="21"/>
      <c r="D27" s="19"/>
      <c r="E27" s="19"/>
      <c r="F27" s="128">
        <f t="shared" si="0"/>
        <v>0</v>
      </c>
      <c r="G27" s="129">
        <f>'PedBike Activity Report (1)'!F27+'PB Activity Report (2)'!F27</f>
        <v>0</v>
      </c>
    </row>
    <row r="28" spans="1:7" x14ac:dyDescent="0.25">
      <c r="A28" s="108" t="s">
        <v>48</v>
      </c>
      <c r="B28" s="19"/>
      <c r="C28" s="21"/>
      <c r="D28" s="19"/>
      <c r="E28" s="19"/>
      <c r="F28" s="128">
        <f t="shared" si="0"/>
        <v>0</v>
      </c>
      <c r="G28" s="129">
        <f>'PedBike Activity Report (1)'!F28+'PB Activity Report (2)'!F28</f>
        <v>0</v>
      </c>
    </row>
    <row r="29" spans="1:7" x14ac:dyDescent="0.25">
      <c r="A29" s="108" t="s">
        <v>25</v>
      </c>
      <c r="B29" s="21"/>
      <c r="C29" s="20"/>
      <c r="D29" s="20"/>
      <c r="E29" s="20"/>
      <c r="F29" s="128">
        <f t="shared" si="0"/>
        <v>0</v>
      </c>
      <c r="G29" s="129">
        <f>'PedBike Activity Report (1)'!F29+'PB Activity Report (2)'!F29</f>
        <v>0</v>
      </c>
    </row>
    <row r="30" spans="1:7" ht="15.75" thickBot="1" x14ac:dyDescent="0.3">
      <c r="A30" s="109" t="s">
        <v>49</v>
      </c>
      <c r="B30" s="39"/>
      <c r="C30" s="40"/>
      <c r="D30" s="36"/>
      <c r="E30" s="36"/>
      <c r="F30" s="124">
        <f t="shared" si="0"/>
        <v>0</v>
      </c>
      <c r="G30" s="125">
        <f>'PedBike Activity Report (1)'!F30+'PB Activity Report (2)'!F30</f>
        <v>0</v>
      </c>
    </row>
    <row r="31" spans="1:7" x14ac:dyDescent="0.25">
      <c r="A31" s="110" t="s">
        <v>31</v>
      </c>
      <c r="B31" s="35"/>
      <c r="C31" s="38"/>
      <c r="D31" s="35"/>
      <c r="E31" s="35"/>
      <c r="F31" s="126">
        <f t="shared" si="0"/>
        <v>0</v>
      </c>
      <c r="G31" s="127">
        <f>'PedBike Activity Report (1)'!F31+'PB Activity Report (2)'!F31</f>
        <v>0</v>
      </c>
    </row>
    <row r="32" spans="1:7" x14ac:dyDescent="0.25">
      <c r="A32" s="111" t="s">
        <v>32</v>
      </c>
      <c r="B32" s="19"/>
      <c r="C32" s="22"/>
      <c r="D32" s="19"/>
      <c r="E32" s="19"/>
      <c r="F32" s="128">
        <f t="shared" si="0"/>
        <v>0</v>
      </c>
      <c r="G32" s="129">
        <f>'PedBike Activity Report (1)'!F32+'PB Activity Report (2)'!F32</f>
        <v>0</v>
      </c>
    </row>
    <row r="33" spans="1:7" x14ac:dyDescent="0.25">
      <c r="A33" s="111" t="s">
        <v>33</v>
      </c>
      <c r="B33" s="19"/>
      <c r="C33" s="22"/>
      <c r="D33" s="19"/>
      <c r="E33" s="19"/>
      <c r="F33" s="128">
        <f t="shared" si="0"/>
        <v>0</v>
      </c>
      <c r="G33" s="129">
        <f>'PedBike Activity Report (1)'!F33+'PB Activity Report (2)'!F33</f>
        <v>0</v>
      </c>
    </row>
    <row r="34" spans="1:7" ht="15.75" thickBot="1" x14ac:dyDescent="0.3">
      <c r="A34" s="112" t="s">
        <v>34</v>
      </c>
      <c r="B34" s="36"/>
      <c r="C34" s="40"/>
      <c r="D34" s="36"/>
      <c r="E34" s="36"/>
      <c r="F34" s="124">
        <f t="shared" si="0"/>
        <v>0</v>
      </c>
      <c r="G34" s="125">
        <f>'PedBike Activity Report (1)'!F34+'PB Activity Report (2)'!F34</f>
        <v>0</v>
      </c>
    </row>
    <row r="35" spans="1:7" x14ac:dyDescent="0.25">
      <c r="A35" s="113" t="s">
        <v>35</v>
      </c>
      <c r="B35" s="35"/>
      <c r="C35" s="38"/>
      <c r="D35" s="35"/>
      <c r="E35" s="35"/>
      <c r="F35" s="126">
        <f t="shared" si="0"/>
        <v>0</v>
      </c>
      <c r="G35" s="127">
        <f>'PedBike Activity Report (1)'!F35+'PB Activity Report (2)'!F35</f>
        <v>0</v>
      </c>
    </row>
    <row r="36" spans="1:7" x14ac:dyDescent="0.25">
      <c r="A36" s="105" t="s">
        <v>36</v>
      </c>
      <c r="B36" s="19"/>
      <c r="C36" s="22"/>
      <c r="D36" s="19"/>
      <c r="E36" s="19"/>
      <c r="F36" s="128">
        <f t="shared" si="0"/>
        <v>0</v>
      </c>
      <c r="G36" s="129">
        <f>'PedBike Activity Report (1)'!F36+'PB Activity Report (2)'!F36</f>
        <v>0</v>
      </c>
    </row>
    <row r="37" spans="1:7" x14ac:dyDescent="0.25">
      <c r="A37" s="105" t="s">
        <v>37</v>
      </c>
      <c r="B37" s="19"/>
      <c r="C37" s="22"/>
      <c r="D37" s="19"/>
      <c r="E37" s="19"/>
      <c r="F37" s="128">
        <f t="shared" si="0"/>
        <v>0</v>
      </c>
      <c r="G37" s="129">
        <f>'PedBike Activity Report (1)'!F37+'PB Activity Report (2)'!F37</f>
        <v>0</v>
      </c>
    </row>
    <row r="38" spans="1:7" x14ac:dyDescent="0.25">
      <c r="A38" s="103" t="s">
        <v>38</v>
      </c>
      <c r="B38" s="19"/>
      <c r="C38" s="22"/>
      <c r="D38" s="19"/>
      <c r="E38" s="19"/>
      <c r="F38" s="128">
        <f t="shared" si="0"/>
        <v>0</v>
      </c>
      <c r="G38" s="129">
        <f>'PedBike Activity Report (1)'!F38+'PB Activity Report (2)'!F38</f>
        <v>0</v>
      </c>
    </row>
    <row r="39" spans="1:7" x14ac:dyDescent="0.25">
      <c r="A39" s="130"/>
      <c r="B39" s="131"/>
      <c r="C39" s="131"/>
      <c r="D39" s="131"/>
      <c r="E39" s="131"/>
      <c r="F39" s="132"/>
      <c r="G39" s="133"/>
    </row>
    <row r="40" spans="1:7" ht="29.1" customHeight="1" x14ac:dyDescent="0.25">
      <c r="A40" s="199" t="s">
        <v>103</v>
      </c>
      <c r="B40" s="200"/>
      <c r="C40" s="200"/>
      <c r="D40" s="200"/>
      <c r="E40" s="200"/>
      <c r="F40" s="201"/>
      <c r="G40" s="183"/>
    </row>
    <row r="41" spans="1:7" x14ac:dyDescent="0.25">
      <c r="A41" s="116"/>
      <c r="B41" s="116"/>
      <c r="C41" s="116"/>
      <c r="D41" s="116"/>
      <c r="E41" s="116"/>
      <c r="F41" s="116"/>
    </row>
    <row r="42" spans="1:7" x14ac:dyDescent="0.25">
      <c r="A42" s="116"/>
      <c r="B42" s="116"/>
      <c r="C42" s="116"/>
      <c r="D42" s="116"/>
      <c r="E42" s="116"/>
      <c r="F42" s="116"/>
    </row>
    <row r="43" spans="1:7" x14ac:dyDescent="0.25">
      <c r="A43" s="117"/>
      <c r="B43" s="2"/>
      <c r="C43" s="2"/>
      <c r="D43" s="2"/>
      <c r="E43" s="2"/>
      <c r="F43" s="2"/>
    </row>
    <row r="44" spans="1:7" x14ac:dyDescent="0.25">
      <c r="A44" s="117"/>
      <c r="B44" s="2"/>
      <c r="C44" s="2"/>
      <c r="D44" s="2"/>
      <c r="E44" s="2"/>
      <c r="F44" s="2"/>
    </row>
    <row r="45" spans="1:7" x14ac:dyDescent="0.25">
      <c r="A45" s="118"/>
      <c r="B45" s="119"/>
      <c r="C45" s="119"/>
      <c r="D45" s="119"/>
      <c r="E45" s="119"/>
      <c r="F45" s="119"/>
    </row>
    <row r="46" spans="1:7" x14ac:dyDescent="0.25">
      <c r="A46" s="116"/>
      <c r="B46" s="116"/>
      <c r="C46" s="116"/>
      <c r="D46" s="116"/>
      <c r="E46" s="116"/>
      <c r="F46" s="116"/>
    </row>
    <row r="47" spans="1:7" x14ac:dyDescent="0.25">
      <c r="A47" s="13"/>
      <c r="E47" s="116"/>
      <c r="F47" s="116"/>
    </row>
    <row r="48" spans="1:7" ht="15.75" customHeight="1" x14ac:dyDescent="0.25">
      <c r="A48" s="120"/>
      <c r="B48" s="2"/>
      <c r="C48" s="2"/>
      <c r="D48" s="2"/>
      <c r="E48" s="2"/>
      <c r="F48" s="2"/>
    </row>
    <row r="49" spans="1:6" x14ac:dyDescent="0.25">
      <c r="A49" s="13"/>
      <c r="B49" s="2"/>
      <c r="C49" s="2"/>
      <c r="D49" s="2"/>
      <c r="E49" s="2"/>
      <c r="F49" s="2"/>
    </row>
    <row r="50" spans="1:6" x14ac:dyDescent="0.25">
      <c r="A50" s="134"/>
      <c r="B50" s="134"/>
      <c r="C50" s="134"/>
      <c r="D50" s="134"/>
      <c r="E50" s="134"/>
      <c r="F50" s="134"/>
    </row>
  </sheetData>
  <sheetProtection selectLockedCells="1"/>
  <mergeCells count="8">
    <mergeCell ref="B6:E6"/>
    <mergeCell ref="F7:F11"/>
    <mergeCell ref="G7:G11"/>
    <mergeCell ref="A40:G40"/>
    <mergeCell ref="A1:D1"/>
    <mergeCell ref="A2:B2"/>
    <mergeCell ref="B4:C4"/>
    <mergeCell ref="E4:F4"/>
  </mergeCells>
  <pageMargins left="0.25" right="0.25" top="0.75" bottom="0.75" header="0.3" footer="0.3"/>
  <pageSetup scale="9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49"/>
  <sheetViews>
    <sheetView topLeftCell="A26" zoomScaleNormal="100" workbookViewId="0">
      <selection activeCell="A40" sqref="A40:F40"/>
    </sheetView>
  </sheetViews>
  <sheetFormatPr defaultRowHeight="15" x14ac:dyDescent="0.25"/>
  <cols>
    <col min="1" max="1" width="27.140625" style="13" customWidth="1"/>
    <col min="2" max="2" width="15.85546875" customWidth="1"/>
    <col min="3" max="4" width="15.5703125" customWidth="1"/>
    <col min="5" max="5" width="16" customWidth="1"/>
    <col min="6" max="6" width="8.140625" customWidth="1"/>
    <col min="7" max="7" width="8" customWidth="1"/>
  </cols>
  <sheetData>
    <row r="1" spans="1:9" x14ac:dyDescent="0.25">
      <c r="A1" s="185" t="s">
        <v>91</v>
      </c>
      <c r="B1" s="186"/>
      <c r="C1" s="186"/>
      <c r="D1" s="186"/>
      <c r="E1" s="88"/>
      <c r="F1" s="89"/>
    </row>
    <row r="2" spans="1:9" x14ac:dyDescent="0.25">
      <c r="A2" s="192" t="s">
        <v>98</v>
      </c>
      <c r="B2" s="192"/>
      <c r="C2" s="90"/>
      <c r="D2" s="90"/>
      <c r="E2" s="90" t="s">
        <v>70</v>
      </c>
      <c r="F2" s="90"/>
    </row>
    <row r="3" spans="1:9" ht="8.4499999999999993" customHeight="1" x14ac:dyDescent="0.25">
      <c r="A3" s="17"/>
      <c r="B3" s="16"/>
      <c r="C3" s="16"/>
      <c r="D3" s="16"/>
      <c r="E3" s="16"/>
      <c r="F3" s="16"/>
    </row>
    <row r="4" spans="1:9" s="15" customFormat="1" ht="15" customHeight="1" x14ac:dyDescent="0.2">
      <c r="A4" s="91" t="s">
        <v>59</v>
      </c>
      <c r="B4" s="202">
        <f>'PedBike Activity Report (1)'!B4:C4</f>
        <v>0</v>
      </c>
      <c r="C4" s="202"/>
      <c r="D4" s="121" t="s">
        <v>54</v>
      </c>
      <c r="E4" s="202">
        <f>'PedBike Activity Report (1)'!E4:F4</f>
        <v>0</v>
      </c>
      <c r="F4" s="203"/>
    </row>
    <row r="5" spans="1:9" ht="7.5" customHeight="1" x14ac:dyDescent="0.25">
      <c r="A5" s="93"/>
      <c r="B5" s="13"/>
      <c r="C5" s="121"/>
      <c r="D5" s="14"/>
      <c r="E5" s="14"/>
      <c r="F5" s="14"/>
    </row>
    <row r="6" spans="1:9" x14ac:dyDescent="0.25">
      <c r="A6" s="135"/>
      <c r="B6" s="193" t="s">
        <v>51</v>
      </c>
      <c r="C6" s="193"/>
      <c r="D6" s="193"/>
      <c r="E6" s="193"/>
      <c r="F6" s="4"/>
    </row>
    <row r="7" spans="1:9" x14ac:dyDescent="0.25">
      <c r="A7" s="91" t="s">
        <v>17</v>
      </c>
      <c r="B7" s="32"/>
      <c r="C7" s="33"/>
      <c r="D7" s="34"/>
      <c r="E7" s="32"/>
      <c r="F7" s="207" t="s">
        <v>50</v>
      </c>
      <c r="G7" s="205" t="s">
        <v>99</v>
      </c>
    </row>
    <row r="8" spans="1:9" ht="14.45" customHeight="1" x14ac:dyDescent="0.25">
      <c r="A8" s="91" t="s">
        <v>64</v>
      </c>
      <c r="B8" s="31"/>
      <c r="C8" s="31"/>
      <c r="D8" s="31"/>
      <c r="E8" s="31"/>
      <c r="F8" s="208"/>
      <c r="G8" s="205"/>
    </row>
    <row r="9" spans="1:9" s="16" customFormat="1" ht="11.25" x14ac:dyDescent="0.2">
      <c r="A9" s="98" t="s">
        <v>92</v>
      </c>
      <c r="B9" s="30"/>
      <c r="C9" s="30"/>
      <c r="D9" s="30"/>
      <c r="E9" s="30"/>
      <c r="F9" s="208"/>
      <c r="G9" s="205"/>
      <c r="H9" s="18"/>
      <c r="I9" s="18"/>
    </row>
    <row r="10" spans="1:9" s="16" customFormat="1" ht="11.25" x14ac:dyDescent="0.2">
      <c r="A10" s="98" t="s">
        <v>93</v>
      </c>
      <c r="B10" s="30"/>
      <c r="C10" s="30"/>
      <c r="D10" s="30"/>
      <c r="E10" s="30"/>
      <c r="F10" s="208"/>
      <c r="G10" s="205"/>
      <c r="H10" s="18"/>
      <c r="I10" s="18"/>
    </row>
    <row r="11" spans="1:9" x14ac:dyDescent="0.25">
      <c r="A11" s="136" t="s">
        <v>19</v>
      </c>
      <c r="B11" s="137"/>
      <c r="C11" s="137"/>
      <c r="D11" s="137"/>
      <c r="E11" s="137"/>
      <c r="F11" s="209"/>
      <c r="G11" s="206"/>
    </row>
    <row r="12" spans="1:9" ht="15.75" thickBot="1" x14ac:dyDescent="0.3">
      <c r="A12" s="101" t="s">
        <v>26</v>
      </c>
      <c r="B12" s="43"/>
      <c r="C12" s="43"/>
      <c r="D12" s="43"/>
      <c r="E12" s="43"/>
      <c r="F12" s="124">
        <f t="shared" ref="F12:F38" si="0">SUM(B12:E12)</f>
        <v>0</v>
      </c>
      <c r="G12" s="125">
        <f>SUM('PedBike Activity Report (1)'!F12)+('PB Activity Report (2)'!F12)+('PB Activity Report (3)'!F12)</f>
        <v>0</v>
      </c>
    </row>
    <row r="13" spans="1:9" x14ac:dyDescent="0.25">
      <c r="A13" s="103" t="s">
        <v>27</v>
      </c>
      <c r="B13" s="41"/>
      <c r="C13" s="41"/>
      <c r="D13" s="41"/>
      <c r="E13" s="41"/>
      <c r="F13" s="126">
        <f t="shared" si="0"/>
        <v>0</v>
      </c>
      <c r="G13" s="127">
        <f>SUM('PedBike Activity Report (1)'!F13)+('PB Activity Report (2)'!F13)+('PB Activity Report (3)'!F13)</f>
        <v>0</v>
      </c>
    </row>
    <row r="14" spans="1:9" x14ac:dyDescent="0.25">
      <c r="A14" s="105" t="s">
        <v>28</v>
      </c>
      <c r="B14" s="7"/>
      <c r="C14" s="7"/>
      <c r="D14" s="7"/>
      <c r="E14" s="7"/>
      <c r="F14" s="128">
        <f t="shared" si="0"/>
        <v>0</v>
      </c>
      <c r="G14" s="129">
        <f>SUM('PedBike Activity Report (1)'!F14)+('PB Activity Report (2)'!F14)+('PB Activity Report (3)'!F14)</f>
        <v>0</v>
      </c>
    </row>
    <row r="15" spans="1:9" ht="15.75" thickBot="1" x14ac:dyDescent="0.3">
      <c r="A15" s="101" t="s">
        <v>29</v>
      </c>
      <c r="B15" s="43"/>
      <c r="C15" s="43"/>
      <c r="D15" s="43"/>
      <c r="E15" s="43"/>
      <c r="F15" s="124">
        <f t="shared" si="0"/>
        <v>0</v>
      </c>
      <c r="G15" s="125">
        <f>SUM('PedBike Activity Report (1)'!F15)+('PB Activity Report (2)'!F15)+('PB Activity Report (3)'!F15)</f>
        <v>0</v>
      </c>
    </row>
    <row r="16" spans="1:9" ht="23.25" x14ac:dyDescent="0.25">
      <c r="A16" s="107" t="s">
        <v>39</v>
      </c>
      <c r="B16" s="41"/>
      <c r="C16" s="42"/>
      <c r="D16" s="41"/>
      <c r="E16" s="41"/>
      <c r="F16" s="126">
        <f t="shared" si="0"/>
        <v>0</v>
      </c>
      <c r="G16" s="127">
        <f>SUM('PedBike Activity Report (1)'!F16)+('PB Activity Report (2)'!F16)+('PB Activity Report (3)'!F16)</f>
        <v>0</v>
      </c>
    </row>
    <row r="17" spans="1:7" ht="23.25" x14ac:dyDescent="0.25">
      <c r="A17" s="108" t="s">
        <v>40</v>
      </c>
      <c r="B17" s="7"/>
      <c r="C17" s="10"/>
      <c r="D17" s="7"/>
      <c r="E17" s="7"/>
      <c r="F17" s="128">
        <f t="shared" si="0"/>
        <v>0</v>
      </c>
      <c r="G17" s="129">
        <f>SUM('PedBike Activity Report (1)'!F17)+('PB Activity Report (2)'!F17)+('PB Activity Report (3)'!F17)</f>
        <v>0</v>
      </c>
    </row>
    <row r="18" spans="1:7" ht="15" customHeight="1" x14ac:dyDescent="0.25">
      <c r="A18" s="108" t="s">
        <v>22</v>
      </c>
      <c r="B18" s="7"/>
      <c r="C18" s="10"/>
      <c r="D18" s="7"/>
      <c r="E18" s="7"/>
      <c r="F18" s="128">
        <f t="shared" si="0"/>
        <v>0</v>
      </c>
      <c r="G18" s="129">
        <f>SUM('PedBike Activity Report (1)'!F18)+('PB Activity Report (2)'!F18)+('PB Activity Report (3)'!F18)</f>
        <v>0</v>
      </c>
    </row>
    <row r="19" spans="1:7" x14ac:dyDescent="0.25">
      <c r="A19" s="108" t="s">
        <v>41</v>
      </c>
      <c r="B19" s="7"/>
      <c r="C19" s="10"/>
      <c r="D19" s="7"/>
      <c r="E19" s="7"/>
      <c r="F19" s="128">
        <f t="shared" si="0"/>
        <v>0</v>
      </c>
      <c r="G19" s="129">
        <f>SUM('PedBike Activity Report (1)'!F19)+('PB Activity Report (2)'!F19)+('PB Activity Report (3)'!F19)</f>
        <v>0</v>
      </c>
    </row>
    <row r="20" spans="1:7" ht="23.25" x14ac:dyDescent="0.25">
      <c r="A20" s="108" t="s">
        <v>42</v>
      </c>
      <c r="B20" s="7"/>
      <c r="C20" s="10"/>
      <c r="D20" s="7"/>
      <c r="E20" s="7"/>
      <c r="F20" s="128">
        <f t="shared" si="0"/>
        <v>0</v>
      </c>
      <c r="G20" s="129">
        <f>SUM('PedBike Activity Report (1)'!F20)+('PB Activity Report (2)'!F20)+('PB Activity Report (3)'!F20)</f>
        <v>0</v>
      </c>
    </row>
    <row r="21" spans="1:7" x14ac:dyDescent="0.25">
      <c r="A21" s="108" t="s">
        <v>43</v>
      </c>
      <c r="B21" s="7"/>
      <c r="C21" s="10"/>
      <c r="D21" s="7"/>
      <c r="E21" s="7"/>
      <c r="F21" s="128">
        <f t="shared" si="0"/>
        <v>0</v>
      </c>
      <c r="G21" s="129">
        <f>SUM('PedBike Activity Report (1)'!F21)+('PB Activity Report (2)'!F21)+('PB Activity Report (3)'!F21)</f>
        <v>0</v>
      </c>
    </row>
    <row r="22" spans="1:7" ht="15" customHeight="1" x14ac:dyDescent="0.25">
      <c r="A22" s="108" t="s">
        <v>56</v>
      </c>
      <c r="B22" s="7"/>
      <c r="C22" s="10"/>
      <c r="D22" s="7"/>
      <c r="E22" s="7"/>
      <c r="F22" s="128">
        <f t="shared" si="0"/>
        <v>0</v>
      </c>
      <c r="G22" s="129">
        <f>SUM('PedBike Activity Report (1)'!F22)+('PB Activity Report (2)'!F22)+('PB Activity Report (3)'!F22)</f>
        <v>0</v>
      </c>
    </row>
    <row r="23" spans="1:7" ht="23.25" x14ac:dyDescent="0.25">
      <c r="A23" s="108" t="s">
        <v>44</v>
      </c>
      <c r="B23" s="7"/>
      <c r="C23" s="10"/>
      <c r="D23" s="7"/>
      <c r="E23" s="7"/>
      <c r="F23" s="128">
        <f t="shared" si="0"/>
        <v>0</v>
      </c>
      <c r="G23" s="129">
        <f>SUM('PedBike Activity Report (1)'!F23)+('PB Activity Report (2)'!F23)+('PB Activity Report (3)'!F23)</f>
        <v>0</v>
      </c>
    </row>
    <row r="24" spans="1:7" ht="23.25" x14ac:dyDescent="0.25">
      <c r="A24" s="108" t="s">
        <v>45</v>
      </c>
      <c r="B24" s="7"/>
      <c r="C24" s="10"/>
      <c r="D24" s="7"/>
      <c r="E24" s="7"/>
      <c r="F24" s="128">
        <f t="shared" si="0"/>
        <v>0</v>
      </c>
      <c r="G24" s="129">
        <f>SUM('PedBike Activity Report (1)'!F24)+('PB Activity Report (2)'!F24)+('PB Activity Report (3)'!F24)</f>
        <v>0</v>
      </c>
    </row>
    <row r="25" spans="1:7" ht="15" customHeight="1" x14ac:dyDescent="0.25">
      <c r="A25" s="108" t="s">
        <v>30</v>
      </c>
      <c r="B25" s="7"/>
      <c r="C25" s="10"/>
      <c r="D25" s="7"/>
      <c r="E25" s="7"/>
      <c r="F25" s="128">
        <f t="shared" si="0"/>
        <v>0</v>
      </c>
      <c r="G25" s="129">
        <f>SUM('PedBike Activity Report (1)'!F25)+('PB Activity Report (2)'!F25)+('PB Activity Report (3)'!F25)</f>
        <v>0</v>
      </c>
    </row>
    <row r="26" spans="1:7" x14ac:dyDescent="0.25">
      <c r="A26" s="108" t="s">
        <v>46</v>
      </c>
      <c r="B26" s="7"/>
      <c r="C26" s="10"/>
      <c r="D26" s="7"/>
      <c r="E26" s="7"/>
      <c r="F26" s="128">
        <f t="shared" si="0"/>
        <v>0</v>
      </c>
      <c r="G26" s="129">
        <f>SUM('PedBike Activity Report (1)'!F26)+('PB Activity Report (2)'!F26)+('PB Activity Report (3)'!F26)</f>
        <v>0</v>
      </c>
    </row>
    <row r="27" spans="1:7" ht="23.25" x14ac:dyDescent="0.25">
      <c r="A27" s="108" t="s">
        <v>47</v>
      </c>
      <c r="B27" s="7"/>
      <c r="C27" s="10"/>
      <c r="D27" s="7"/>
      <c r="E27" s="7"/>
      <c r="F27" s="128">
        <f t="shared" si="0"/>
        <v>0</v>
      </c>
      <c r="G27" s="129">
        <f>SUM('PedBike Activity Report (1)'!F27)+('PB Activity Report (2)'!F27)+('PB Activity Report (3)'!F27)</f>
        <v>0</v>
      </c>
    </row>
    <row r="28" spans="1:7" ht="24.75" customHeight="1" x14ac:dyDescent="0.25">
      <c r="A28" s="108" t="s">
        <v>48</v>
      </c>
      <c r="B28" s="7"/>
      <c r="C28" s="10"/>
      <c r="D28" s="7"/>
      <c r="E28" s="7"/>
      <c r="F28" s="128">
        <f t="shared" si="0"/>
        <v>0</v>
      </c>
      <c r="G28" s="129">
        <f>SUM('PedBike Activity Report (1)'!F28)+('PB Activity Report (2)'!F28)+('PB Activity Report (3)'!F28)</f>
        <v>0</v>
      </c>
    </row>
    <row r="29" spans="1:7" ht="15" customHeight="1" x14ac:dyDescent="0.25">
      <c r="A29" s="108" t="s">
        <v>57</v>
      </c>
      <c r="B29" s="10"/>
      <c r="C29" s="11"/>
      <c r="D29" s="11"/>
      <c r="E29" s="11"/>
      <c r="F29" s="128">
        <f t="shared" si="0"/>
        <v>0</v>
      </c>
      <c r="G29" s="129">
        <f>SUM('PedBike Activity Report (1)'!F29)+('PB Activity Report (2)'!F29)+('PB Activity Report (3)'!F29)</f>
        <v>0</v>
      </c>
    </row>
    <row r="30" spans="1:7" ht="15" customHeight="1" thickBot="1" x14ac:dyDescent="0.3">
      <c r="A30" s="138" t="s">
        <v>58</v>
      </c>
      <c r="B30" s="45"/>
      <c r="C30" s="46"/>
      <c r="D30" s="43"/>
      <c r="E30" s="43"/>
      <c r="F30" s="124">
        <f t="shared" si="0"/>
        <v>0</v>
      </c>
      <c r="G30" s="125">
        <f>SUM('PedBike Activity Report (1)'!F30)+('PB Activity Report (2)'!F30)+('PB Activity Report (3)'!F30)</f>
        <v>0</v>
      </c>
    </row>
    <row r="31" spans="1:7" x14ac:dyDescent="0.25">
      <c r="A31" s="110" t="s">
        <v>31</v>
      </c>
      <c r="B31" s="41"/>
      <c r="C31" s="44"/>
      <c r="D31" s="41"/>
      <c r="E31" s="41"/>
      <c r="F31" s="126">
        <f t="shared" si="0"/>
        <v>0</v>
      </c>
      <c r="G31" s="127">
        <f>SUM('PedBike Activity Report (1)'!F31)+('PB Activity Report (2)'!F31)+('PB Activity Report (3)'!F31)</f>
        <v>0</v>
      </c>
    </row>
    <row r="32" spans="1:7" x14ac:dyDescent="0.25">
      <c r="A32" s="111" t="s">
        <v>32</v>
      </c>
      <c r="B32" s="7"/>
      <c r="C32" s="12"/>
      <c r="D32" s="7"/>
      <c r="E32" s="7"/>
      <c r="F32" s="128">
        <f t="shared" si="0"/>
        <v>0</v>
      </c>
      <c r="G32" s="129">
        <f>SUM('PedBike Activity Report (1)'!F32)+('PB Activity Report (2)'!F32)+('PB Activity Report (3)'!F32)</f>
        <v>0</v>
      </c>
    </row>
    <row r="33" spans="1:7" x14ac:dyDescent="0.25">
      <c r="A33" s="111" t="s">
        <v>33</v>
      </c>
      <c r="B33" s="7"/>
      <c r="C33" s="12"/>
      <c r="D33" s="7"/>
      <c r="E33" s="7"/>
      <c r="F33" s="128">
        <f t="shared" si="0"/>
        <v>0</v>
      </c>
      <c r="G33" s="129">
        <f>SUM('PedBike Activity Report (1)'!F33)+('PB Activity Report (2)'!F33)+('PB Activity Report (3)'!F33)</f>
        <v>0</v>
      </c>
    </row>
    <row r="34" spans="1:7" ht="15.75" thickBot="1" x14ac:dyDescent="0.3">
      <c r="A34" s="112" t="s">
        <v>34</v>
      </c>
      <c r="B34" s="43"/>
      <c r="C34" s="46"/>
      <c r="D34" s="43"/>
      <c r="E34" s="43"/>
      <c r="F34" s="124">
        <f t="shared" si="0"/>
        <v>0</v>
      </c>
      <c r="G34" s="125">
        <f>SUM('PedBike Activity Report (1)'!F34)+('PB Activity Report (2)'!F34)+('PB Activity Report (3)'!F34)</f>
        <v>0</v>
      </c>
    </row>
    <row r="35" spans="1:7" x14ac:dyDescent="0.25">
      <c r="A35" s="113" t="s">
        <v>35</v>
      </c>
      <c r="B35" s="41"/>
      <c r="C35" s="44"/>
      <c r="D35" s="41"/>
      <c r="E35" s="41"/>
      <c r="F35" s="126">
        <f t="shared" si="0"/>
        <v>0</v>
      </c>
      <c r="G35" s="127">
        <f>SUM('PedBike Activity Report (1)'!F35)+('PB Activity Report (2)'!F35)+('PB Activity Report (3)'!F35)</f>
        <v>0</v>
      </c>
    </row>
    <row r="36" spans="1:7" x14ac:dyDescent="0.25">
      <c r="A36" s="105" t="s">
        <v>36</v>
      </c>
      <c r="B36" s="7"/>
      <c r="C36" s="12"/>
      <c r="D36" s="7"/>
      <c r="E36" s="7"/>
      <c r="F36" s="128">
        <f t="shared" si="0"/>
        <v>0</v>
      </c>
      <c r="G36" s="129">
        <f>SUM('PedBike Activity Report (1)'!F36)+('PB Activity Report (2)'!F36)+('PB Activity Report (3)'!F36)</f>
        <v>0</v>
      </c>
    </row>
    <row r="37" spans="1:7" x14ac:dyDescent="0.25">
      <c r="A37" s="105" t="s">
        <v>37</v>
      </c>
      <c r="B37" s="7"/>
      <c r="C37" s="12"/>
      <c r="D37" s="7"/>
      <c r="E37" s="7"/>
      <c r="F37" s="128">
        <f t="shared" si="0"/>
        <v>0</v>
      </c>
      <c r="G37" s="129">
        <f>SUM('PedBike Activity Report (1)'!F37)+('PB Activity Report (2)'!F37)+('PB Activity Report (3)'!F37)</f>
        <v>0</v>
      </c>
    </row>
    <row r="38" spans="1:7" x14ac:dyDescent="0.25">
      <c r="A38" s="103" t="s">
        <v>38</v>
      </c>
      <c r="B38" s="7"/>
      <c r="C38" s="12"/>
      <c r="D38" s="7"/>
      <c r="E38" s="7"/>
      <c r="F38" s="128">
        <f t="shared" si="0"/>
        <v>0</v>
      </c>
      <c r="G38" s="129">
        <f>SUM('PedBike Activity Report (1)'!F38)+('PB Activity Report (2)'!F38)+('PB Activity Report (3)'!F38)</f>
        <v>0</v>
      </c>
    </row>
    <row r="39" spans="1:7" x14ac:dyDescent="0.25">
      <c r="A39" s="139"/>
      <c r="B39" s="116"/>
      <c r="C39" s="116"/>
      <c r="D39" s="116"/>
      <c r="E39" s="116"/>
      <c r="F39" s="116"/>
    </row>
    <row r="40" spans="1:7" ht="34.5" customHeight="1" x14ac:dyDescent="0.25">
      <c r="A40" s="204" t="s">
        <v>103</v>
      </c>
      <c r="B40" s="204"/>
      <c r="C40" s="204"/>
      <c r="D40" s="204"/>
      <c r="E40" s="204"/>
      <c r="F40" s="204"/>
    </row>
    <row r="41" spans="1:7" x14ac:dyDescent="0.25">
      <c r="A41" s="116"/>
      <c r="B41" s="116"/>
      <c r="C41" s="116"/>
      <c r="D41" s="116"/>
      <c r="E41" s="116"/>
      <c r="F41" s="116"/>
    </row>
    <row r="42" spans="1:7" x14ac:dyDescent="0.25">
      <c r="A42" s="116"/>
      <c r="B42" s="116"/>
      <c r="C42" s="116"/>
      <c r="D42" s="116"/>
      <c r="E42" s="116"/>
      <c r="F42" s="116"/>
    </row>
    <row r="43" spans="1:7" x14ac:dyDescent="0.25">
      <c r="A43" s="117"/>
      <c r="B43" s="2"/>
      <c r="C43" s="2"/>
      <c r="D43" s="2"/>
      <c r="E43" s="2"/>
      <c r="F43" s="2"/>
    </row>
    <row r="44" spans="1:7" x14ac:dyDescent="0.25">
      <c r="A44" s="117"/>
      <c r="B44" s="2"/>
      <c r="C44" s="2"/>
      <c r="D44" s="2"/>
      <c r="E44" s="2"/>
      <c r="F44" s="2"/>
    </row>
    <row r="45" spans="1:7" x14ac:dyDescent="0.25">
      <c r="A45" s="118"/>
      <c r="B45" s="119"/>
      <c r="C45" s="119"/>
      <c r="D45" s="119"/>
      <c r="E45" s="119"/>
      <c r="F45" s="119"/>
    </row>
    <row r="46" spans="1:7" x14ac:dyDescent="0.25">
      <c r="A46" s="116"/>
      <c r="B46" s="116"/>
      <c r="C46" s="116"/>
      <c r="D46" s="116"/>
      <c r="E46" s="116"/>
      <c r="F46" s="116"/>
    </row>
    <row r="47" spans="1:7" ht="42" customHeight="1" x14ac:dyDescent="0.25">
      <c r="E47" s="116"/>
      <c r="F47" s="116"/>
    </row>
    <row r="48" spans="1:7" x14ac:dyDescent="0.25">
      <c r="A48" s="120"/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</sheetData>
  <sheetProtection selectLockedCells="1"/>
  <mergeCells count="8">
    <mergeCell ref="A40:F40"/>
    <mergeCell ref="G7:G11"/>
    <mergeCell ref="A1:D1"/>
    <mergeCell ref="F7:F11"/>
    <mergeCell ref="B6:E6"/>
    <mergeCell ref="A2:B2"/>
    <mergeCell ref="B4:C4"/>
    <mergeCell ref="E4:F4"/>
  </mergeCells>
  <pageMargins left="0.25" right="0.25" top="0.75" bottom="0.75" header="0.3" footer="0.3"/>
  <pageSetup scale="9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9"/>
  <sheetViews>
    <sheetView topLeftCell="A31" zoomScaleNormal="100" workbookViewId="0">
      <selection activeCell="M47" sqref="M47"/>
    </sheetView>
  </sheetViews>
  <sheetFormatPr defaultRowHeight="15" x14ac:dyDescent="0.25"/>
  <cols>
    <col min="1" max="1" width="27.140625" style="13" customWidth="1"/>
    <col min="2" max="2" width="15.85546875" customWidth="1"/>
    <col min="3" max="4" width="15.5703125" customWidth="1"/>
    <col min="5" max="5" width="16" customWidth="1"/>
    <col min="6" max="6" width="8.140625" customWidth="1"/>
    <col min="7" max="7" width="8" customWidth="1"/>
  </cols>
  <sheetData>
    <row r="1" spans="1:9" x14ac:dyDescent="0.25">
      <c r="A1" s="185" t="s">
        <v>91</v>
      </c>
      <c r="B1" s="186"/>
      <c r="C1" s="186"/>
      <c r="D1" s="186"/>
      <c r="E1" s="88"/>
      <c r="F1" s="89"/>
    </row>
    <row r="2" spans="1:9" x14ac:dyDescent="0.25">
      <c r="A2" s="192" t="s">
        <v>98</v>
      </c>
      <c r="B2" s="192"/>
      <c r="C2" s="90"/>
      <c r="D2" s="90"/>
      <c r="E2" s="90" t="s">
        <v>71</v>
      </c>
      <c r="F2" s="90"/>
    </row>
    <row r="3" spans="1:9" ht="8.4499999999999993" customHeight="1" x14ac:dyDescent="0.25">
      <c r="A3" s="17"/>
      <c r="B3" s="16"/>
      <c r="C3" s="16"/>
      <c r="D3" s="16"/>
      <c r="E3" s="16"/>
      <c r="F3" s="16"/>
    </row>
    <row r="4" spans="1:9" s="15" customFormat="1" ht="15" customHeight="1" x14ac:dyDescent="0.2">
      <c r="A4" s="91" t="s">
        <v>59</v>
      </c>
      <c r="B4" s="202">
        <f>'PedBike Activity Report (1)'!B4:C4</f>
        <v>0</v>
      </c>
      <c r="C4" s="202"/>
      <c r="D4" s="121" t="s">
        <v>54</v>
      </c>
      <c r="E4" s="202">
        <f>'PedBike Activity Report (1)'!E4:F4</f>
        <v>0</v>
      </c>
      <c r="F4" s="203"/>
    </row>
    <row r="5" spans="1:9" ht="7.5" customHeight="1" x14ac:dyDescent="0.25">
      <c r="A5" s="93"/>
      <c r="B5" s="13"/>
      <c r="C5" s="121"/>
      <c r="D5" s="14"/>
      <c r="E5" s="14"/>
      <c r="F5" s="14"/>
    </row>
    <row r="6" spans="1:9" x14ac:dyDescent="0.25">
      <c r="A6" s="135"/>
      <c r="B6" s="193" t="s">
        <v>72</v>
      </c>
      <c r="C6" s="193"/>
      <c r="D6" s="193"/>
      <c r="E6" s="193"/>
      <c r="F6" s="4"/>
    </row>
    <row r="7" spans="1:9" x14ac:dyDescent="0.25">
      <c r="A7" s="91" t="s">
        <v>17</v>
      </c>
      <c r="B7" s="32"/>
      <c r="C7" s="33"/>
      <c r="D7" s="34"/>
      <c r="E7" s="32"/>
      <c r="F7" s="207" t="s">
        <v>50</v>
      </c>
      <c r="G7" s="205" t="s">
        <v>99</v>
      </c>
    </row>
    <row r="8" spans="1:9" ht="14.45" customHeight="1" x14ac:dyDescent="0.25">
      <c r="A8" s="91" t="s">
        <v>64</v>
      </c>
      <c r="B8" s="31"/>
      <c r="C8" s="31"/>
      <c r="D8" s="31"/>
      <c r="E8" s="31"/>
      <c r="F8" s="208"/>
      <c r="G8" s="205"/>
    </row>
    <row r="9" spans="1:9" s="16" customFormat="1" ht="11.25" x14ac:dyDescent="0.2">
      <c r="A9" s="98" t="s">
        <v>92</v>
      </c>
      <c r="B9" s="30"/>
      <c r="C9" s="30"/>
      <c r="D9" s="30"/>
      <c r="E9" s="30"/>
      <c r="F9" s="208"/>
      <c r="G9" s="205"/>
      <c r="H9" s="18"/>
      <c r="I9" s="18"/>
    </row>
    <row r="10" spans="1:9" s="16" customFormat="1" ht="11.25" x14ac:dyDescent="0.2">
      <c r="A10" s="98" t="s">
        <v>93</v>
      </c>
      <c r="B10" s="30"/>
      <c r="C10" s="30"/>
      <c r="D10" s="30"/>
      <c r="E10" s="30"/>
      <c r="F10" s="208"/>
      <c r="G10" s="205"/>
      <c r="H10" s="18"/>
      <c r="I10" s="18"/>
    </row>
    <row r="11" spans="1:9" x14ac:dyDescent="0.25">
      <c r="A11" s="136" t="s">
        <v>19</v>
      </c>
      <c r="B11" s="137"/>
      <c r="C11" s="137"/>
      <c r="D11" s="137"/>
      <c r="E11" s="137"/>
      <c r="F11" s="209"/>
      <c r="G11" s="206"/>
    </row>
    <row r="12" spans="1:9" ht="15.75" thickBot="1" x14ac:dyDescent="0.3">
      <c r="A12" s="101" t="s">
        <v>26</v>
      </c>
      <c r="B12" s="43"/>
      <c r="C12" s="43"/>
      <c r="D12" s="43"/>
      <c r="E12" s="43"/>
      <c r="F12" s="124">
        <f t="shared" ref="F12:F38" si="0">SUM(B12:E12)</f>
        <v>0</v>
      </c>
      <c r="G12" s="125">
        <f>SUM('PedBike Activity Report (1)'!F12)+('PB Activity Report (2)'!F12)+('PB Activity Report (3)'!F12)+F12</f>
        <v>0</v>
      </c>
    </row>
    <row r="13" spans="1:9" x14ac:dyDescent="0.25">
      <c r="A13" s="103" t="s">
        <v>27</v>
      </c>
      <c r="B13" s="41"/>
      <c r="C13" s="41"/>
      <c r="D13" s="41"/>
      <c r="E13" s="41"/>
      <c r="F13" s="126">
        <f t="shared" si="0"/>
        <v>0</v>
      </c>
      <c r="G13" s="127">
        <f>SUM('PedBike Activity Report (1)'!F13)+('PB Activity Report (2)'!F13)+('PB Activity Report (3)'!F13)+F13</f>
        <v>0</v>
      </c>
    </row>
    <row r="14" spans="1:9" x14ac:dyDescent="0.25">
      <c r="A14" s="105" t="s">
        <v>28</v>
      </c>
      <c r="B14" s="7"/>
      <c r="C14" s="7"/>
      <c r="D14" s="7"/>
      <c r="E14" s="7"/>
      <c r="F14" s="128">
        <f t="shared" si="0"/>
        <v>0</v>
      </c>
      <c r="G14" s="129">
        <f>SUM('PedBike Activity Report (1)'!F14)+('PB Activity Report (2)'!F14)+('PB Activity Report (3)'!F14)+F14</f>
        <v>0</v>
      </c>
    </row>
    <row r="15" spans="1:9" ht="15.75" thickBot="1" x14ac:dyDescent="0.3">
      <c r="A15" s="101" t="s">
        <v>29</v>
      </c>
      <c r="B15" s="43"/>
      <c r="C15" s="43"/>
      <c r="D15" s="43"/>
      <c r="E15" s="43"/>
      <c r="F15" s="124">
        <f t="shared" si="0"/>
        <v>0</v>
      </c>
      <c r="G15" s="125">
        <f>SUM('PedBike Activity Report (1)'!F15)+('PB Activity Report (2)'!F15)+('PB Activity Report (3)'!F15)+F15</f>
        <v>0</v>
      </c>
    </row>
    <row r="16" spans="1:9" ht="23.25" x14ac:dyDescent="0.25">
      <c r="A16" s="107" t="s">
        <v>39</v>
      </c>
      <c r="B16" s="41"/>
      <c r="C16" s="42"/>
      <c r="D16" s="41"/>
      <c r="E16" s="41"/>
      <c r="F16" s="126">
        <f t="shared" si="0"/>
        <v>0</v>
      </c>
      <c r="G16" s="127">
        <f>SUM('PedBike Activity Report (1)'!F16)+('PB Activity Report (2)'!F16)+('PB Activity Report (3)'!F16)+F16</f>
        <v>0</v>
      </c>
    </row>
    <row r="17" spans="1:7" ht="23.25" x14ac:dyDescent="0.25">
      <c r="A17" s="108" t="s">
        <v>40</v>
      </c>
      <c r="B17" s="7"/>
      <c r="C17" s="10"/>
      <c r="D17" s="7"/>
      <c r="E17" s="7"/>
      <c r="F17" s="128">
        <f t="shared" si="0"/>
        <v>0</v>
      </c>
      <c r="G17" s="129">
        <f>SUM('PedBike Activity Report (1)'!F17)+('PB Activity Report (2)'!F17)+('PB Activity Report (3)'!F17)+F17</f>
        <v>0</v>
      </c>
    </row>
    <row r="18" spans="1:7" ht="15" customHeight="1" x14ac:dyDescent="0.25">
      <c r="A18" s="108" t="s">
        <v>22</v>
      </c>
      <c r="B18" s="7"/>
      <c r="C18" s="10"/>
      <c r="D18" s="7"/>
      <c r="E18" s="7"/>
      <c r="F18" s="128">
        <f t="shared" si="0"/>
        <v>0</v>
      </c>
      <c r="G18" s="129">
        <f>SUM('PedBike Activity Report (1)'!F18)+('PB Activity Report (2)'!F18)+('PB Activity Report (3)'!F18)+F18</f>
        <v>0</v>
      </c>
    </row>
    <row r="19" spans="1:7" x14ac:dyDescent="0.25">
      <c r="A19" s="108" t="s">
        <v>41</v>
      </c>
      <c r="B19" s="7"/>
      <c r="C19" s="10"/>
      <c r="D19" s="7"/>
      <c r="E19" s="7"/>
      <c r="F19" s="128">
        <f t="shared" si="0"/>
        <v>0</v>
      </c>
      <c r="G19" s="129">
        <f>SUM('PedBike Activity Report (1)'!F19)+('PB Activity Report (2)'!F19)+('PB Activity Report (3)'!F19)+F19</f>
        <v>0</v>
      </c>
    </row>
    <row r="20" spans="1:7" ht="23.25" x14ac:dyDescent="0.25">
      <c r="A20" s="108" t="s">
        <v>42</v>
      </c>
      <c r="B20" s="7"/>
      <c r="C20" s="10"/>
      <c r="D20" s="7"/>
      <c r="E20" s="7"/>
      <c r="F20" s="128">
        <f t="shared" si="0"/>
        <v>0</v>
      </c>
      <c r="G20" s="129">
        <f>SUM('PedBike Activity Report (1)'!F20)+('PB Activity Report (2)'!F20)+('PB Activity Report (3)'!F20)+F20</f>
        <v>0</v>
      </c>
    </row>
    <row r="21" spans="1:7" x14ac:dyDescent="0.25">
      <c r="A21" s="108" t="s">
        <v>43</v>
      </c>
      <c r="B21" s="7"/>
      <c r="C21" s="10"/>
      <c r="D21" s="7"/>
      <c r="E21" s="7"/>
      <c r="F21" s="128">
        <f t="shared" si="0"/>
        <v>0</v>
      </c>
      <c r="G21" s="129">
        <f>SUM('PedBike Activity Report (1)'!F21)+('PB Activity Report (2)'!F21)+('PB Activity Report (3)'!F21)+F21</f>
        <v>0</v>
      </c>
    </row>
    <row r="22" spans="1:7" ht="15" customHeight="1" x14ac:dyDescent="0.25">
      <c r="A22" s="108" t="s">
        <v>56</v>
      </c>
      <c r="B22" s="7"/>
      <c r="C22" s="10"/>
      <c r="D22" s="7"/>
      <c r="E22" s="7"/>
      <c r="F22" s="128">
        <f t="shared" si="0"/>
        <v>0</v>
      </c>
      <c r="G22" s="129">
        <f>SUM('PedBike Activity Report (1)'!F22)+('PB Activity Report (2)'!F22)+('PB Activity Report (3)'!F22)+F22</f>
        <v>0</v>
      </c>
    </row>
    <row r="23" spans="1:7" ht="23.25" x14ac:dyDescent="0.25">
      <c r="A23" s="108" t="s">
        <v>44</v>
      </c>
      <c r="B23" s="7"/>
      <c r="C23" s="10"/>
      <c r="D23" s="7"/>
      <c r="E23" s="7"/>
      <c r="F23" s="128">
        <f t="shared" si="0"/>
        <v>0</v>
      </c>
      <c r="G23" s="129">
        <f>SUM('PedBike Activity Report (1)'!F23)+('PB Activity Report (2)'!F23)+('PB Activity Report (3)'!F23)+F23</f>
        <v>0</v>
      </c>
    </row>
    <row r="24" spans="1:7" ht="23.25" x14ac:dyDescent="0.25">
      <c r="A24" s="108" t="s">
        <v>45</v>
      </c>
      <c r="B24" s="7"/>
      <c r="C24" s="10"/>
      <c r="D24" s="7"/>
      <c r="E24" s="7"/>
      <c r="F24" s="128">
        <f t="shared" si="0"/>
        <v>0</v>
      </c>
      <c r="G24" s="129">
        <f>SUM('PedBike Activity Report (1)'!F24)+('PB Activity Report (2)'!F24)+('PB Activity Report (3)'!F24)+F24</f>
        <v>0</v>
      </c>
    </row>
    <row r="25" spans="1:7" ht="15" customHeight="1" x14ac:dyDescent="0.25">
      <c r="A25" s="108" t="s">
        <v>30</v>
      </c>
      <c r="B25" s="7"/>
      <c r="C25" s="10"/>
      <c r="D25" s="7"/>
      <c r="E25" s="7"/>
      <c r="F25" s="128">
        <f t="shared" si="0"/>
        <v>0</v>
      </c>
      <c r="G25" s="129">
        <f>SUM('PedBike Activity Report (1)'!F25)+('PB Activity Report (2)'!F25)+('PB Activity Report (3)'!F25)+F25</f>
        <v>0</v>
      </c>
    </row>
    <row r="26" spans="1:7" x14ac:dyDescent="0.25">
      <c r="A26" s="108" t="s">
        <v>46</v>
      </c>
      <c r="B26" s="7"/>
      <c r="C26" s="10"/>
      <c r="D26" s="7"/>
      <c r="E26" s="7"/>
      <c r="F26" s="128">
        <f t="shared" si="0"/>
        <v>0</v>
      </c>
      <c r="G26" s="129">
        <f>SUM('PedBike Activity Report (1)'!F26)+('PB Activity Report (2)'!F26)+('PB Activity Report (3)'!F26)+F26</f>
        <v>0</v>
      </c>
    </row>
    <row r="27" spans="1:7" ht="23.25" x14ac:dyDescent="0.25">
      <c r="A27" s="108" t="s">
        <v>47</v>
      </c>
      <c r="B27" s="7"/>
      <c r="C27" s="10"/>
      <c r="D27" s="7"/>
      <c r="E27" s="7"/>
      <c r="F27" s="128">
        <f t="shared" si="0"/>
        <v>0</v>
      </c>
      <c r="G27" s="129">
        <f>SUM('PedBike Activity Report (1)'!F27)+('PB Activity Report (2)'!F27)+('PB Activity Report (3)'!F27)+F27</f>
        <v>0</v>
      </c>
    </row>
    <row r="28" spans="1:7" ht="24.75" customHeight="1" x14ac:dyDescent="0.25">
      <c r="A28" s="108" t="s">
        <v>48</v>
      </c>
      <c r="B28" s="7"/>
      <c r="C28" s="10"/>
      <c r="D28" s="7"/>
      <c r="E28" s="7"/>
      <c r="F28" s="128">
        <f t="shared" si="0"/>
        <v>0</v>
      </c>
      <c r="G28" s="129">
        <f>SUM('PedBike Activity Report (1)'!F28)+('PB Activity Report (2)'!F28)+('PB Activity Report (3)'!F28)+F28</f>
        <v>0</v>
      </c>
    </row>
    <row r="29" spans="1:7" ht="15" customHeight="1" x14ac:dyDescent="0.25">
      <c r="A29" s="108" t="s">
        <v>57</v>
      </c>
      <c r="B29" s="10"/>
      <c r="C29" s="11"/>
      <c r="D29" s="11"/>
      <c r="E29" s="11"/>
      <c r="F29" s="128">
        <f t="shared" si="0"/>
        <v>0</v>
      </c>
      <c r="G29" s="129">
        <f>SUM('PedBike Activity Report (1)'!F29)+('PB Activity Report (2)'!F29)+('PB Activity Report (3)'!F29)+F29</f>
        <v>0</v>
      </c>
    </row>
    <row r="30" spans="1:7" ht="15" customHeight="1" thickBot="1" x14ac:dyDescent="0.3">
      <c r="A30" s="138" t="s">
        <v>58</v>
      </c>
      <c r="B30" s="45"/>
      <c r="C30" s="46"/>
      <c r="D30" s="43"/>
      <c r="E30" s="43"/>
      <c r="F30" s="124">
        <f t="shared" si="0"/>
        <v>0</v>
      </c>
      <c r="G30" s="125">
        <f>SUM('PedBike Activity Report (1)'!F30)+('PB Activity Report (2)'!F30)+('PB Activity Report (3)'!F30)+F30</f>
        <v>0</v>
      </c>
    </row>
    <row r="31" spans="1:7" x14ac:dyDescent="0.25">
      <c r="A31" s="110" t="s">
        <v>31</v>
      </c>
      <c r="B31" s="41"/>
      <c r="C31" s="44"/>
      <c r="D31" s="41"/>
      <c r="E31" s="41"/>
      <c r="F31" s="126">
        <f t="shared" si="0"/>
        <v>0</v>
      </c>
      <c r="G31" s="127">
        <f>SUM('PedBike Activity Report (1)'!F31)+('PB Activity Report (2)'!F31)+('PB Activity Report (3)'!F31)+F31</f>
        <v>0</v>
      </c>
    </row>
    <row r="32" spans="1:7" x14ac:dyDescent="0.25">
      <c r="A32" s="111" t="s">
        <v>32</v>
      </c>
      <c r="B32" s="7"/>
      <c r="C32" s="12"/>
      <c r="D32" s="7"/>
      <c r="E32" s="7"/>
      <c r="F32" s="128">
        <f t="shared" si="0"/>
        <v>0</v>
      </c>
      <c r="G32" s="129">
        <f>SUM('PedBike Activity Report (1)'!F32)+('PB Activity Report (2)'!F32)+('PB Activity Report (3)'!F32)+F32</f>
        <v>0</v>
      </c>
    </row>
    <row r="33" spans="1:7" x14ac:dyDescent="0.25">
      <c r="A33" s="111" t="s">
        <v>33</v>
      </c>
      <c r="B33" s="7"/>
      <c r="C33" s="12"/>
      <c r="D33" s="7"/>
      <c r="E33" s="7"/>
      <c r="F33" s="128">
        <f t="shared" si="0"/>
        <v>0</v>
      </c>
      <c r="G33" s="129">
        <f>SUM('PedBike Activity Report (1)'!F33)+('PB Activity Report (2)'!F33)+('PB Activity Report (3)'!F33)+F33</f>
        <v>0</v>
      </c>
    </row>
    <row r="34" spans="1:7" ht="15.75" thickBot="1" x14ac:dyDescent="0.3">
      <c r="A34" s="112" t="s">
        <v>34</v>
      </c>
      <c r="B34" s="43"/>
      <c r="C34" s="46"/>
      <c r="D34" s="43"/>
      <c r="E34" s="43"/>
      <c r="F34" s="124">
        <f t="shared" si="0"/>
        <v>0</v>
      </c>
      <c r="G34" s="125">
        <f>SUM('PedBike Activity Report (1)'!F34)+('PB Activity Report (2)'!F34)+('PB Activity Report (3)'!F34)+F34</f>
        <v>0</v>
      </c>
    </row>
    <row r="35" spans="1:7" x14ac:dyDescent="0.25">
      <c r="A35" s="113" t="s">
        <v>35</v>
      </c>
      <c r="B35" s="41"/>
      <c r="C35" s="44"/>
      <c r="D35" s="41"/>
      <c r="E35" s="41"/>
      <c r="F35" s="126">
        <f t="shared" si="0"/>
        <v>0</v>
      </c>
      <c r="G35" s="127">
        <f>SUM('PedBike Activity Report (1)'!F35)+('PB Activity Report (2)'!F35)+('PB Activity Report (3)'!F35)+F35</f>
        <v>0</v>
      </c>
    </row>
    <row r="36" spans="1:7" x14ac:dyDescent="0.25">
      <c r="A36" s="105" t="s">
        <v>36</v>
      </c>
      <c r="B36" s="7"/>
      <c r="C36" s="12"/>
      <c r="D36" s="7"/>
      <c r="E36" s="7"/>
      <c r="F36" s="128">
        <f t="shared" si="0"/>
        <v>0</v>
      </c>
      <c r="G36" s="129">
        <f>SUM('PedBike Activity Report (1)'!F36)+('PB Activity Report (2)'!F36)+('PB Activity Report (3)'!F36)+F36</f>
        <v>0</v>
      </c>
    </row>
    <row r="37" spans="1:7" x14ac:dyDescent="0.25">
      <c r="A37" s="105" t="s">
        <v>37</v>
      </c>
      <c r="B37" s="7"/>
      <c r="C37" s="12"/>
      <c r="D37" s="7"/>
      <c r="E37" s="7"/>
      <c r="F37" s="128">
        <f t="shared" si="0"/>
        <v>0</v>
      </c>
      <c r="G37" s="129">
        <f>SUM('PedBike Activity Report (1)'!F37)+('PB Activity Report (2)'!F37)+('PB Activity Report (3)'!F37)+F37</f>
        <v>0</v>
      </c>
    </row>
    <row r="38" spans="1:7" x14ac:dyDescent="0.25">
      <c r="A38" s="103" t="s">
        <v>38</v>
      </c>
      <c r="B38" s="7"/>
      <c r="C38" s="12"/>
      <c r="D38" s="7"/>
      <c r="E38" s="7"/>
      <c r="F38" s="128">
        <f t="shared" si="0"/>
        <v>0</v>
      </c>
      <c r="G38" s="129">
        <f>SUM('PedBike Activity Report (1)'!F38)+('PB Activity Report (2)'!F38)+('PB Activity Report (3)'!F38)+F38</f>
        <v>0</v>
      </c>
    </row>
    <row r="39" spans="1:7" x14ac:dyDescent="0.25">
      <c r="A39" s="139"/>
      <c r="B39" s="116"/>
      <c r="C39" s="116"/>
      <c r="D39" s="116"/>
      <c r="E39" s="116"/>
      <c r="F39" s="116"/>
    </row>
    <row r="40" spans="1:7" ht="34.5" customHeight="1" x14ac:dyDescent="0.25">
      <c r="A40" s="210" t="s">
        <v>103</v>
      </c>
      <c r="B40" s="204"/>
      <c r="C40" s="204"/>
      <c r="D40" s="204"/>
      <c r="E40" s="204"/>
      <c r="F40" s="204"/>
    </row>
    <row r="41" spans="1:7" x14ac:dyDescent="0.25">
      <c r="A41" s="116"/>
      <c r="B41" s="116"/>
      <c r="C41" s="116"/>
      <c r="D41" s="116"/>
      <c r="E41" s="116"/>
      <c r="F41" s="116"/>
    </row>
    <row r="42" spans="1:7" x14ac:dyDescent="0.25">
      <c r="A42" s="116"/>
      <c r="B42" s="116"/>
      <c r="C42" s="116"/>
      <c r="D42" s="116"/>
      <c r="E42" s="116"/>
      <c r="F42" s="116"/>
    </row>
    <row r="43" spans="1:7" x14ac:dyDescent="0.25">
      <c r="A43" s="117"/>
      <c r="B43" s="2"/>
      <c r="C43" s="2"/>
      <c r="D43" s="2"/>
      <c r="E43" s="2"/>
      <c r="F43" s="2"/>
    </row>
    <row r="44" spans="1:7" x14ac:dyDescent="0.25">
      <c r="A44" s="117"/>
      <c r="B44" s="2"/>
      <c r="C44" s="2"/>
      <c r="D44" s="2"/>
      <c r="E44" s="2"/>
      <c r="F44" s="2"/>
    </row>
    <row r="45" spans="1:7" x14ac:dyDescent="0.25">
      <c r="A45" s="118"/>
      <c r="B45" s="119"/>
      <c r="C45" s="119"/>
      <c r="D45" s="119"/>
      <c r="E45" s="119"/>
      <c r="F45" s="119"/>
    </row>
    <row r="46" spans="1:7" x14ac:dyDescent="0.25">
      <c r="A46" s="116"/>
      <c r="B46" s="116"/>
      <c r="C46" s="116"/>
      <c r="D46" s="116"/>
      <c r="E46" s="116"/>
      <c r="F46" s="116"/>
    </row>
    <row r="47" spans="1:7" ht="42" customHeight="1" x14ac:dyDescent="0.25">
      <c r="E47" s="116"/>
      <c r="F47" s="116"/>
    </row>
    <row r="48" spans="1:7" x14ac:dyDescent="0.25">
      <c r="A48" s="120"/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</sheetData>
  <sheetProtection selectLockedCells="1"/>
  <mergeCells count="8">
    <mergeCell ref="G7:G11"/>
    <mergeCell ref="A40:F40"/>
    <mergeCell ref="B4:C4"/>
    <mergeCell ref="E4:F4"/>
    <mergeCell ref="A1:D1"/>
    <mergeCell ref="A2:B2"/>
    <mergeCell ref="B6:E6"/>
    <mergeCell ref="F7:F11"/>
  </mergeCells>
  <pageMargins left="0.7" right="0.7" top="0.75" bottom="0.75" header="0.3" footer="0.3"/>
  <pageSetup scale="8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4DA44041564DBFFEE230F20D9653" ma:contentTypeVersion="13" ma:contentTypeDescription="Create a new document." ma:contentTypeScope="" ma:versionID="668572468c6dd3d2a5b6fb9e144b8f9b">
  <xsd:schema xmlns:xsd="http://www.w3.org/2001/XMLSchema" xmlns:xs="http://www.w3.org/2001/XMLSchema" xmlns:p="http://schemas.microsoft.com/office/2006/metadata/properties" xmlns:ns2="8d6e9931-ee73-4d1c-ad6b-40736c62f081" xmlns:ns3="7d7d3347-3f4a-43b7-ab51-5f5f7a1522a6" targetNamespace="http://schemas.microsoft.com/office/2006/metadata/properties" ma:root="true" ma:fieldsID="888327c08e117cd328976c9a3fa57f02" ns2:_="" ns3:_="">
    <xsd:import namespace="8d6e9931-ee73-4d1c-ad6b-40736c62f081"/>
    <xsd:import namespace="7d7d3347-3f4a-43b7-ab51-5f5f7a152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9931-ee73-4d1c-ad6b-40736c62f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d3347-3f4a-43b7-ab51-5f5f7a1522a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e8143d4-e5af-4983-b71d-5d630e5f8c34}" ma:internalName="TaxCatchAll" ma:showField="CatchAllData" ma:web="7d7d3347-3f4a-43b7-ab51-5f5f7a1522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9931-ee73-4d1c-ad6b-40736c62f081">
      <Terms xmlns="http://schemas.microsoft.com/office/infopath/2007/PartnerControls"/>
    </lcf76f155ced4ddcb4097134ff3c332f>
    <TaxCatchAll xmlns="7d7d3347-3f4a-43b7-ab51-5f5f7a1522a6" xsi:nil="true"/>
  </documentManagement>
</p:properties>
</file>

<file path=customXml/itemProps1.xml><?xml version="1.0" encoding="utf-8"?>
<ds:datastoreItem xmlns:ds="http://schemas.openxmlformats.org/officeDocument/2006/customXml" ds:itemID="{F083438F-94E8-49A1-880D-89568CF89F23}"/>
</file>

<file path=customXml/itemProps2.xml><?xml version="1.0" encoding="utf-8"?>
<ds:datastoreItem xmlns:ds="http://schemas.openxmlformats.org/officeDocument/2006/customXml" ds:itemID="{F88FD2F8-9B81-455B-AC02-531C3E2B78C2}"/>
</file>

<file path=customXml/itemProps3.xml><?xml version="1.0" encoding="utf-8"?>
<ds:datastoreItem xmlns:ds="http://schemas.openxmlformats.org/officeDocument/2006/customXml" ds:itemID="{375B052C-CB85-4660-9D2B-7D4FADF30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Data</vt:lpstr>
      <vt:lpstr>Data 2</vt:lpstr>
      <vt:lpstr>Non-Enf Activities</vt:lpstr>
      <vt:lpstr>CPS Activity</vt:lpstr>
      <vt:lpstr>Ped Bike Safety Items</vt:lpstr>
      <vt:lpstr>PedBike Activity Report (1)</vt:lpstr>
      <vt:lpstr>PB Activity Report (2)</vt:lpstr>
      <vt:lpstr>PB Activity Report (3)</vt:lpstr>
      <vt:lpstr>PB Activity Report (4)</vt:lpstr>
      <vt:lpstr>PB Activity Report (5)</vt:lpstr>
      <vt:lpstr>PB Activity Report (6)</vt:lpstr>
      <vt:lpstr>Other Stops</vt:lpstr>
      <vt:lpstr>ActivityType</vt:lpstr>
      <vt:lpstr>ActivityTypeList</vt:lpstr>
      <vt:lpstr>Months</vt:lpstr>
      <vt:lpstr>'PB Activity Report (2)'!Print_Area</vt:lpstr>
      <vt:lpstr>'PB Activity Report (3)'!Print_Area</vt:lpstr>
      <vt:lpstr>'Ped Bike Safety Items'!Print_Area</vt:lpstr>
      <vt:lpstr>'PedBike Activity Report (1)'!Print_Area</vt:lpstr>
    </vt:vector>
  </TitlesOfParts>
  <Company>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Dikibo, Deinma (OGR)</dc:creator>
  <cp:lastModifiedBy>Mahoney, Kerrie L. (OGR)</cp:lastModifiedBy>
  <cp:lastPrinted>2023-10-31T16:18:11Z</cp:lastPrinted>
  <dcterms:created xsi:type="dcterms:W3CDTF">2014-06-30T14:10:55Z</dcterms:created>
  <dcterms:modified xsi:type="dcterms:W3CDTF">2023-11-09T16:20:06Z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0x010100FFCF4DA44041564DBFFEE230F20D9653</vt:lpwstr>
  </property>
</Properties>
</file>