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.kabir\AppData\Local\Microsoft\Windows\Temporary Internet Files\Content.Outlook\71003O5C\"/>
    </mc:Choice>
  </mc:AlternateContent>
  <bookViews>
    <workbookView xWindow="0" yWindow="0" windowWidth="25200" windowHeight="12435"/>
  </bookViews>
  <sheets>
    <sheet name="Budget" sheetId="1" r:id="rId1"/>
    <sheet name="EDIC" sheetId="3" r:id="rId2"/>
    <sheet name="Metro North" sheetId="4" r:id="rId3"/>
    <sheet name="North Shore" sheetId="2" r:id="rId4"/>
    <sheet name="Sheet1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J38" i="4"/>
  <c r="G38" i="4"/>
  <c r="K37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H19" i="4"/>
  <c r="H38" i="4" s="1"/>
  <c r="K18" i="4"/>
  <c r="K17" i="4"/>
  <c r="K16" i="4"/>
  <c r="K15" i="4"/>
  <c r="K14" i="4"/>
  <c r="K13" i="4"/>
  <c r="K12" i="4"/>
  <c r="K11" i="4"/>
  <c r="K10" i="4"/>
  <c r="K9" i="4"/>
  <c r="I8" i="4"/>
  <c r="I38" i="4" s="1"/>
  <c r="K7" i="4"/>
  <c r="K41" i="3"/>
  <c r="G41" i="3"/>
  <c r="L40" i="3"/>
  <c r="L39" i="3"/>
  <c r="L38" i="3"/>
  <c r="L37" i="3"/>
  <c r="L36" i="3"/>
  <c r="L35" i="3"/>
  <c r="L34" i="3"/>
  <c r="L33" i="3"/>
  <c r="L32" i="3"/>
  <c r="L31" i="3"/>
  <c r="L30" i="3"/>
  <c r="I29" i="3"/>
  <c r="I41" i="3" s="1"/>
  <c r="L28" i="3"/>
  <c r="L27" i="3"/>
  <c r="L26" i="3"/>
  <c r="L25" i="3"/>
  <c r="L24" i="3"/>
  <c r="L23" i="3"/>
  <c r="L22" i="3"/>
  <c r="H22" i="3"/>
  <c r="H41" i="3" s="1"/>
  <c r="L21" i="3"/>
  <c r="L20" i="3"/>
  <c r="L19" i="3"/>
  <c r="L18" i="3"/>
  <c r="L17" i="3"/>
  <c r="L15" i="3"/>
  <c r="L14" i="3"/>
  <c r="L13" i="3"/>
  <c r="L12" i="3"/>
  <c r="L11" i="3"/>
  <c r="L10" i="3"/>
  <c r="L9" i="3"/>
  <c r="L8" i="3"/>
  <c r="J8" i="3"/>
  <c r="J41" i="3" s="1"/>
  <c r="J31" i="2"/>
  <c r="G31" i="2"/>
  <c r="K30" i="2"/>
  <c r="K28" i="2"/>
  <c r="K27" i="2"/>
  <c r="K26" i="2"/>
  <c r="K25" i="2"/>
  <c r="K24" i="2"/>
  <c r="K23" i="2"/>
  <c r="K22" i="2"/>
  <c r="K21" i="2"/>
  <c r="K20" i="2"/>
  <c r="I19" i="2"/>
  <c r="I31" i="2" s="1"/>
  <c r="K18" i="2"/>
  <c r="K17" i="2"/>
  <c r="K16" i="2"/>
  <c r="K15" i="2"/>
  <c r="K14" i="2"/>
  <c r="K13" i="2"/>
  <c r="K12" i="2"/>
  <c r="H12" i="2"/>
  <c r="H31" i="2" s="1"/>
  <c r="K11" i="2"/>
  <c r="K10" i="2"/>
  <c r="K8" i="2"/>
  <c r="K8" i="4" l="1"/>
  <c r="K38" i="4" s="1"/>
  <c r="L41" i="3"/>
  <c r="L29" i="3"/>
  <c r="K19" i="2"/>
  <c r="K31" i="2" s="1"/>
</calcChain>
</file>

<file path=xl/sharedStrings.xml><?xml version="1.0" encoding="utf-8"?>
<sst xmlns="http://schemas.openxmlformats.org/spreadsheetml/2006/main" count="258" uniqueCount="84">
  <si>
    <t>Program</t>
  </si>
  <si>
    <t>FVETS2018</t>
  </si>
  <si>
    <t>Uncommitted Balance</t>
  </si>
  <si>
    <t>Projected Surplus/Deficiency</t>
  </si>
  <si>
    <t>J209</t>
  </si>
  <si>
    <t>J210</t>
  </si>
  <si>
    <t>Budget Sheets</t>
  </si>
  <si>
    <t>EDIC</t>
  </si>
  <si>
    <t>Metro North</t>
  </si>
  <si>
    <t>North Shore</t>
  </si>
  <si>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</si>
  <si>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</si>
  <si>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</si>
  <si>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</si>
  <si>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</si>
  <si>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</si>
  <si>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</si>
  <si>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</si>
  <si>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</si>
  <si>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INITIAL AWARD</t>
  </si>
  <si>
    <t>BUDGET SHEET #1</t>
  </si>
  <si>
    <t>BUDGET SHEET #2</t>
  </si>
  <si>
    <t>BUDGET SHEET #3</t>
  </si>
  <si>
    <t>TOTAL</t>
  </si>
  <si>
    <t>MMARS DOCUMENT ID</t>
  </si>
  <si>
    <t>CT EOL 19CCSALESOSWTF</t>
  </si>
  <si>
    <t>WORKFORCE TRAINING FUND</t>
  </si>
  <si>
    <t>JULY 1, 2018- JUNE 30, 2019</t>
  </si>
  <si>
    <t>WTRUSTF19</t>
  </si>
  <si>
    <t>7003-0135</t>
  </si>
  <si>
    <t>J364</t>
  </si>
  <si>
    <t>N/A</t>
  </si>
  <si>
    <t>CT EOL 19CCSALETRADE</t>
  </si>
  <si>
    <t>TRADE (SERVICE DATE 10.1.17-9.30.20)</t>
  </si>
  <si>
    <t>FTRADE2018</t>
  </si>
  <si>
    <t>7003-1010</t>
  </si>
  <si>
    <t>J202</t>
  </si>
  <si>
    <t>JULY 1, 2019- JUNE 30, 2020</t>
  </si>
  <si>
    <t>JULY 1, 2020- JUNE 30, 2021</t>
  </si>
  <si>
    <t>CT EOL 19CCSALENEGREA</t>
  </si>
  <si>
    <t>APPRENTICESHIP (11.1.16-10.31.20)</t>
  </si>
  <si>
    <t>FAPAE18</t>
  </si>
  <si>
    <t>7003-1785</t>
  </si>
  <si>
    <t>HB53</t>
  </si>
  <si>
    <t>CT EOL 19CCSALEVETSUI</t>
  </si>
  <si>
    <t>JOBS FOR VETS INCENTIVE AWARD</t>
  </si>
  <si>
    <t>OCT 1, 2018 - DEC 31, 2018</t>
  </si>
  <si>
    <t>7002-6628</t>
  </si>
  <si>
    <t xml:space="preserve">             TOTAL</t>
  </si>
  <si>
    <t xml:space="preserve"> DESCRIPTION:</t>
  </si>
  <si>
    <t>INITIAL AWARD AUGUST 21, 2018</t>
  </si>
  <si>
    <t>TO ADD WTF FUNDS</t>
  </si>
  <si>
    <t>BUDGET SHEET #1 AUGUST 27, 2018</t>
  </si>
  <si>
    <t>TO ADD REA8 &amp; TRADE FUNDS</t>
  </si>
  <si>
    <t>BUDGET SHEET #2 AUGUST 28, 2018</t>
  </si>
  <si>
    <t>TO ADD APPRENTICESHIP FUNDS</t>
  </si>
  <si>
    <t>BUDGET SHEET #3 SEPTEMBER 24,  2018</t>
  </si>
  <si>
    <t>TO ADD VETS INCENTIVE FUNDS</t>
  </si>
  <si>
    <t>BUDGET SHEET #4</t>
  </si>
  <si>
    <t>CT EOL 19CCEDICSOSWIA</t>
  </si>
  <si>
    <t>FY19 YOUTH</t>
  </si>
  <si>
    <t>APRIL 1, 2018 - JULY 30, 2019</t>
  </si>
  <si>
    <t>FWIAYTH19</t>
  </si>
  <si>
    <t>7003-1631</t>
  </si>
  <si>
    <t>CT EOL 19CCEDICSOSWTF</t>
  </si>
  <si>
    <t>CT EOL 19CCEDICTRADE</t>
  </si>
  <si>
    <t>CT EOL 19CCEDICNEGREA</t>
  </si>
  <si>
    <t>REA8 (SERVICE DATE 1.1.18-12.31.18)</t>
  </si>
  <si>
    <t>FUIREA18</t>
  </si>
  <si>
    <t>7002-6624</t>
  </si>
  <si>
    <t>REA8</t>
  </si>
  <si>
    <t>CT EOL 19CCEDICVETSUI</t>
  </si>
  <si>
    <t>BUDGET SHEET #1 AUGUST 23, 2018</t>
  </si>
  <si>
    <t>BUDGET SHEET #4 SEPTEMBER 24,  2018</t>
  </si>
  <si>
    <t>METRO NORTH REB</t>
  </si>
  <si>
    <t>CT EOL 19CCMETNWIA</t>
  </si>
  <si>
    <t>CT EOL 19CCMETNSOSWTF</t>
  </si>
  <si>
    <t>CT EOL 19CCMETNTRADE</t>
  </si>
  <si>
    <t>CT EOL 19CCMETNNEGREA</t>
  </si>
  <si>
    <t>CT EOL 19CCMETNVETSUI</t>
  </si>
  <si>
    <t>BUDGET SHEET #1 AUGUST 24, 2018</t>
  </si>
  <si>
    <t>BUDGET SHEET #2 SEPTEMBER 7, 2018</t>
  </si>
  <si>
    <t>TO ADD FY19 YOUTH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</si>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</sst>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Book Antiqua"/>
      <family val="1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b/>
      <sz val="15.5"/>
      <name val="Book Antiqua"/>
      <family val="1"/>
    </font>
    <font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2"/>
      <name val="Book Antiqua"/>
      <family val="1"/>
    </font>
    <font>
      <b/>
      <sz val="14"/>
      <name val="Book Antiqua"/>
      <family val="1"/>
    </font>
    <font>
      <b/>
      <sz val="13"/>
      <name val="Book Antiqua"/>
      <family val="1"/>
    </font>
    <font>
      <b/>
      <sz val="11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44" fontId="0" fillId="0" borderId="0" xfId="1" applyFont="1"/>
    <xf numFmtId="0" fontId="3" fillId="0" borderId="0" xfId="0" applyFont="1"/>
    <xf numFmtId="0" fontId="5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44" fontId="10" fillId="0" borderId="1" xfId="0" applyNumberFormat="1" applyFont="1" applyFill="1" applyBorder="1"/>
    <xf numFmtId="0" fontId="11" fillId="0" borderId="0" xfId="0" applyFont="1" applyFill="1"/>
    <xf numFmtId="0" fontId="10" fillId="0" borderId="1" xfId="0" applyFont="1" applyFill="1" applyBorder="1" applyAlignment="1">
      <alignment horizontal="center"/>
    </xf>
    <xf numFmtId="0" fontId="12" fillId="0" borderId="0" xfId="0" applyFont="1" applyFill="1"/>
    <xf numFmtId="0" fontId="13" fillId="0" borderId="1" xfId="0" applyFont="1" applyFill="1" applyBorder="1" applyAlignment="1">
      <alignment wrapText="1"/>
    </xf>
    <xf numFmtId="0" fontId="10" fillId="0" borderId="1" xfId="0" quotePrefix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7" fontId="10" fillId="0" borderId="1" xfId="0" applyNumberFormat="1" applyFont="1" applyFill="1" applyBorder="1" applyAlignment="1">
      <alignment horizontal="center" wrapText="1"/>
    </xf>
    <xf numFmtId="7" fontId="10" fillId="0" borderId="1" xfId="0" applyNumberFormat="1" applyFont="1" applyFill="1" applyBorder="1"/>
    <xf numFmtId="0" fontId="12" fillId="0" borderId="0" xfId="0" applyFont="1"/>
    <xf numFmtId="0" fontId="10" fillId="0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7" fontId="10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/>
    <xf numFmtId="0" fontId="10" fillId="0" borderId="2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/>
    </xf>
    <xf numFmtId="0" fontId="11" fillId="0" borderId="0" xfId="0" applyFont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2" fillId="0" borderId="1" xfId="0" applyFont="1" applyBorder="1"/>
    <xf numFmtId="0" fontId="9" fillId="0" borderId="1" xfId="0" applyFont="1" applyBorder="1" applyAlignment="1">
      <alignment horizontal="center" wrapText="1"/>
    </xf>
    <xf numFmtId="0" fontId="10" fillId="0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quotePrefix="1" applyFont="1" applyFill="1" applyBorder="1" applyAlignment="1">
      <alignment horizontal="center" wrapText="1"/>
    </xf>
    <xf numFmtId="0" fontId="10" fillId="0" borderId="0" xfId="0" applyFont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5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43" fontId="13" fillId="0" borderId="1" xfId="0" applyNumberFormat="1" applyFont="1" applyBorder="1" applyAlignment="1">
      <alignment horizontal="center"/>
    </xf>
    <xf numFmtId="43" fontId="13" fillId="0" borderId="1" xfId="0" applyNumberFormat="1" applyFont="1" applyFill="1" applyBorder="1" applyAlignment="1">
      <alignment horizontal="center"/>
    </xf>
    <xf numFmtId="7" fontId="16" fillId="0" borderId="1" xfId="1" applyNumberFormat="1" applyFont="1" applyFill="1" applyBorder="1" applyAlignment="1">
      <alignment horizontal="center"/>
    </xf>
    <xf numFmtId="44" fontId="13" fillId="0" borderId="1" xfId="1" applyNumberFormat="1" applyFont="1" applyFill="1" applyBorder="1"/>
    <xf numFmtId="0" fontId="15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3" fontId="13" fillId="0" borderId="0" xfId="0" applyNumberFormat="1" applyFont="1" applyBorder="1" applyAlignment="1">
      <alignment horizontal="center"/>
    </xf>
    <xf numFmtId="43" fontId="13" fillId="0" borderId="0" xfId="0" applyNumberFormat="1" applyFont="1" applyFill="1" applyBorder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3" fillId="0" borderId="0" xfId="1" applyFont="1" applyFill="1" applyBorder="1"/>
    <xf numFmtId="0" fontId="10" fillId="0" borderId="0" xfId="0" applyFont="1" applyBorder="1"/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4" fontId="10" fillId="0" borderId="2" xfId="1" applyFont="1" applyFill="1" applyBorder="1" applyAlignment="1">
      <alignment horizontal="center" vertical="center" wrapText="1"/>
    </xf>
    <xf numFmtId="44" fontId="10" fillId="0" borderId="5" xfId="1" applyFont="1" applyFill="1" applyBorder="1" applyAlignment="1">
      <alignment horizontal="center" vertical="center" wrapText="1"/>
    </xf>
    <xf numFmtId="44" fontId="10" fillId="0" borderId="4" xfId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44" fontId="9" fillId="0" borderId="2" xfId="1" applyFont="1" applyFill="1" applyBorder="1" applyAlignment="1">
      <alignment horizontal="center"/>
    </xf>
    <xf numFmtId="44" fontId="9" fillId="0" borderId="5" xfId="1" applyFont="1" applyFill="1" applyBorder="1" applyAlignment="1">
      <alignment horizontal="center"/>
    </xf>
    <xf numFmtId="0" fontId="9" fillId="0" borderId="1" xfId="0" quotePrefix="1" applyFont="1" applyFill="1" applyBorder="1" applyAlignment="1">
      <alignment horizontal="center" wrapText="1"/>
    </xf>
    <xf numFmtId="44" fontId="13" fillId="0" borderId="1" xfId="1" applyFont="1" applyFill="1" applyBorder="1"/>
    <xf numFmtId="0" fontId="7" fillId="0" borderId="0" xfId="0" applyFont="1"/>
    <xf numFmtId="44" fontId="10" fillId="0" borderId="1" xfId="1" applyFont="1" applyFill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/>
    </xf>
    <xf numFmtId="44" fontId="9" fillId="0" borderId="1" xfId="1" applyFont="1" applyFill="1" applyBorder="1" applyAlignment="1">
      <alignment horizontal="center"/>
    </xf>
    <xf numFmtId="0" fontId="9" fillId="0" borderId="0" xfId="0" applyFont="1" applyFill="1"/>
    <xf numFmtId="44" fontId="10" fillId="0" borderId="1" xfId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Fill="1" applyBorder="1" applyAlignment="1">
      <alignment horizontal="center"/>
    </xf>
    <xf numFmtId="7" fontId="10" fillId="0" borderId="1" xfId="1" applyNumberFormat="1" applyFont="1" applyFill="1" applyBorder="1" applyAlignment="1">
      <alignment horizontal="center"/>
    </xf>
    <xf numFmtId="44" fontId="10" fillId="0" borderId="1" xfId="1" applyNumberFormat="1" applyFont="1" applyFill="1" applyBorder="1" applyAlignment="1">
      <alignment horizontal="center"/>
    </xf>
    <xf numFmtId="44" fontId="10" fillId="0" borderId="1" xfId="1" applyFont="1" applyFill="1" applyBorder="1"/>
    <xf numFmtId="0" fontId="10" fillId="0" borderId="0" xfId="0" applyFont="1" applyBorder="1" applyAlignment="1">
      <alignment horizontal="left"/>
    </xf>
    <xf numFmtId="43" fontId="10" fillId="0" borderId="0" xfId="0" applyNumberFormat="1" applyFont="1" applyBorder="1" applyAlignment="1">
      <alignment horizontal="center"/>
    </xf>
    <xf numFmtId="43" fontId="10" fillId="0" borderId="0" xfId="0" applyNumberFormat="1" applyFont="1" applyFill="1" applyBorder="1" applyAlignment="1">
      <alignment horizontal="center"/>
    </xf>
    <xf numFmtId="7" fontId="10" fillId="0" borderId="0" xfId="1" applyNumberFormat="1" applyFont="1" applyFill="1" applyBorder="1" applyAlignment="1">
      <alignment horizontal="center"/>
    </xf>
    <xf numFmtId="44" fontId="10" fillId="0" borderId="0" xfId="1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/>
    <xf numFmtId="44" fontId="2" fillId="0" borderId="0" xfId="0" applyNumberFormat="1" applyFont="1"/>
    <xf numFmtId="44" fontId="2" fillId="0" borderId="0" xfId="1" applyFont="1"/>
    <xf numFmtId="14" fontId="0" fillId="3" borderId="0" xfId="0" applyNumberFormat="1" applyFill="1"/>
    <xf numFmtId="0" fontId="4" fillId="0" borderId="0" xfId="0" applyFont="1" applyAlignment="1">
      <alignment horizontal="center"/>
    </xf>
    <xf numFmtId="0" fontId="5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382925</xdr:colOff>
      <xdr:row>12</xdr:row>
      <xdr:rowOff>95582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94125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5" sqref="C5"/>
    </sheetView>
  </sheetViews>
  <sheetFormatPr defaultRowHeight="15" x14ac:dyDescent="0.25"/>
  <cols>
    <col min="1" max="1" width="10.28515625" bestFit="1" customWidth="1"/>
    <col min="2" max="2" width="20.7109375" bestFit="1" customWidth="1"/>
    <col min="3" max="3" width="27.28515625" bestFit="1" customWidth="1"/>
    <col min="4" max="4" width="2.85546875" customWidth="1"/>
    <col min="7" max="7" width="11.5703125" bestFit="1" customWidth="1"/>
  </cols>
  <sheetData>
    <row r="1" spans="1:7" x14ac:dyDescent="0.25">
      <c r="A1" s="104">
        <v>43374</v>
      </c>
    </row>
    <row r="2" spans="1:7" x14ac:dyDescent="0.25">
      <c r="A2" s="101" t="s">
        <v>0</v>
      </c>
      <c r="B2" s="101" t="s">
        <v>2</v>
      </c>
      <c r="C2" s="101" t="s">
        <v>3</v>
      </c>
      <c r="D2" s="101"/>
      <c r="E2" s="101"/>
      <c r="F2" s="101"/>
      <c r="G2" s="101" t="s">
        <v>6</v>
      </c>
    </row>
    <row r="3" spans="1:7" x14ac:dyDescent="0.25">
      <c r="A3" t="s">
        <v>1</v>
      </c>
      <c r="B3" s="1">
        <v>763025.76</v>
      </c>
    </row>
    <row r="4" spans="1:7" x14ac:dyDescent="0.25">
      <c r="A4" t="s">
        <v>4</v>
      </c>
      <c r="C4" s="1">
        <v>633322.9</v>
      </c>
      <c r="D4" s="1"/>
      <c r="E4" t="s">
        <v>7</v>
      </c>
      <c r="F4" t="s">
        <v>5</v>
      </c>
      <c r="G4" s="1">
        <v>9000</v>
      </c>
    </row>
    <row r="5" spans="1:7" x14ac:dyDescent="0.25">
      <c r="A5" t="s">
        <v>5</v>
      </c>
      <c r="C5" s="103">
        <v>83159.539999999994</v>
      </c>
      <c r="D5" s="103"/>
      <c r="E5" t="s">
        <v>8</v>
      </c>
      <c r="F5" t="s">
        <v>5</v>
      </c>
      <c r="G5" s="1">
        <v>6500</v>
      </c>
    </row>
    <row r="6" spans="1:7" x14ac:dyDescent="0.25">
      <c r="E6" t="s">
        <v>9</v>
      </c>
      <c r="F6" t="s">
        <v>5</v>
      </c>
      <c r="G6" s="1">
        <v>11000</v>
      </c>
    </row>
    <row r="7" spans="1:7" x14ac:dyDescent="0.25">
      <c r="E7" t="s">
        <v>83</v>
      </c>
      <c r="F7" t="s">
        <v>5</v>
      </c>
      <c r="G7" s="102">
        <f>SUM(G4:G6)</f>
        <v>26500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S1" sqref="S1"/>
    </sheetView>
  </sheetViews>
  <sheetFormatPr defaultRowHeight="13.5" x14ac:dyDescent="0.25"/>
  <cols>
    <col min="1" max="1" width="45.42578125" style="2" customWidth="1"/>
    <col min="2" max="2" width="38.42578125" style="2" customWidth="1"/>
    <col min="3" max="3" width="19.28515625" style="10" customWidth="1"/>
    <col min="4" max="4" width="16.28515625" style="10" customWidth="1"/>
    <col min="5" max="5" width="11.42578125" style="10" customWidth="1"/>
    <col min="6" max="6" width="9.42578125" style="7" customWidth="1"/>
    <col min="7" max="9" width="19.5703125" style="7" hidden="1" customWidth="1"/>
    <col min="10" max="10" width="23" style="7" hidden="1" customWidth="1"/>
    <col min="11" max="11" width="23" style="7" customWidth="1"/>
    <col min="12" max="12" width="15.7109375" style="2" hidden="1" customWidth="1"/>
    <col min="13" max="256" width="9.140625" style="2"/>
    <col min="257" max="257" width="45.42578125" style="2" customWidth="1"/>
    <col min="258" max="258" width="38.42578125" style="2" customWidth="1"/>
    <col min="259" max="259" width="19.28515625" style="2" customWidth="1"/>
    <col min="260" max="260" width="16.28515625" style="2" customWidth="1"/>
    <col min="261" max="261" width="11.42578125" style="2" customWidth="1"/>
    <col min="262" max="262" width="9.42578125" style="2" customWidth="1"/>
    <col min="263" max="266" width="0" style="2" hidden="1" customWidth="1"/>
    <col min="267" max="267" width="23" style="2" customWidth="1"/>
    <col min="268" max="268" width="0" style="2" hidden="1" customWidth="1"/>
    <col min="269" max="512" width="9.140625" style="2"/>
    <col min="513" max="513" width="45.42578125" style="2" customWidth="1"/>
    <col min="514" max="514" width="38.42578125" style="2" customWidth="1"/>
    <col min="515" max="515" width="19.28515625" style="2" customWidth="1"/>
    <col min="516" max="516" width="16.28515625" style="2" customWidth="1"/>
    <col min="517" max="517" width="11.42578125" style="2" customWidth="1"/>
    <col min="518" max="518" width="9.42578125" style="2" customWidth="1"/>
    <col min="519" max="522" width="0" style="2" hidden="1" customWidth="1"/>
    <col min="523" max="523" width="23" style="2" customWidth="1"/>
    <col min="524" max="524" width="0" style="2" hidden="1" customWidth="1"/>
    <col min="525" max="768" width="9.140625" style="2"/>
    <col min="769" max="769" width="45.42578125" style="2" customWidth="1"/>
    <col min="770" max="770" width="38.42578125" style="2" customWidth="1"/>
    <col min="771" max="771" width="19.28515625" style="2" customWidth="1"/>
    <col min="772" max="772" width="16.28515625" style="2" customWidth="1"/>
    <col min="773" max="773" width="11.42578125" style="2" customWidth="1"/>
    <col min="774" max="774" width="9.42578125" style="2" customWidth="1"/>
    <col min="775" max="778" width="0" style="2" hidden="1" customWidth="1"/>
    <col min="779" max="779" width="23" style="2" customWidth="1"/>
    <col min="780" max="780" width="0" style="2" hidden="1" customWidth="1"/>
    <col min="781" max="1024" width="9.140625" style="2"/>
    <col min="1025" max="1025" width="45.42578125" style="2" customWidth="1"/>
    <col min="1026" max="1026" width="38.42578125" style="2" customWidth="1"/>
    <col min="1027" max="1027" width="19.28515625" style="2" customWidth="1"/>
    <col min="1028" max="1028" width="16.28515625" style="2" customWidth="1"/>
    <col min="1029" max="1029" width="11.42578125" style="2" customWidth="1"/>
    <col min="1030" max="1030" width="9.42578125" style="2" customWidth="1"/>
    <col min="1031" max="1034" width="0" style="2" hidden="1" customWidth="1"/>
    <col min="1035" max="1035" width="23" style="2" customWidth="1"/>
    <col min="1036" max="1036" width="0" style="2" hidden="1" customWidth="1"/>
    <col min="1037" max="1280" width="9.140625" style="2"/>
    <col min="1281" max="1281" width="45.42578125" style="2" customWidth="1"/>
    <col min="1282" max="1282" width="38.42578125" style="2" customWidth="1"/>
    <col min="1283" max="1283" width="19.28515625" style="2" customWidth="1"/>
    <col min="1284" max="1284" width="16.28515625" style="2" customWidth="1"/>
    <col min="1285" max="1285" width="11.42578125" style="2" customWidth="1"/>
    <col min="1286" max="1286" width="9.42578125" style="2" customWidth="1"/>
    <col min="1287" max="1290" width="0" style="2" hidden="1" customWidth="1"/>
    <col min="1291" max="1291" width="23" style="2" customWidth="1"/>
    <col min="1292" max="1292" width="0" style="2" hidden="1" customWidth="1"/>
    <col min="1293" max="1536" width="9.140625" style="2"/>
    <col min="1537" max="1537" width="45.42578125" style="2" customWidth="1"/>
    <col min="1538" max="1538" width="38.42578125" style="2" customWidth="1"/>
    <col min="1539" max="1539" width="19.28515625" style="2" customWidth="1"/>
    <col min="1540" max="1540" width="16.28515625" style="2" customWidth="1"/>
    <col min="1541" max="1541" width="11.42578125" style="2" customWidth="1"/>
    <col min="1542" max="1542" width="9.42578125" style="2" customWidth="1"/>
    <col min="1543" max="1546" width="0" style="2" hidden="1" customWidth="1"/>
    <col min="1547" max="1547" width="23" style="2" customWidth="1"/>
    <col min="1548" max="1548" width="0" style="2" hidden="1" customWidth="1"/>
    <col min="1549" max="1792" width="9.140625" style="2"/>
    <col min="1793" max="1793" width="45.42578125" style="2" customWidth="1"/>
    <col min="1794" max="1794" width="38.42578125" style="2" customWidth="1"/>
    <col min="1795" max="1795" width="19.28515625" style="2" customWidth="1"/>
    <col min="1796" max="1796" width="16.28515625" style="2" customWidth="1"/>
    <col min="1797" max="1797" width="11.42578125" style="2" customWidth="1"/>
    <col min="1798" max="1798" width="9.42578125" style="2" customWidth="1"/>
    <col min="1799" max="1802" width="0" style="2" hidden="1" customWidth="1"/>
    <col min="1803" max="1803" width="23" style="2" customWidth="1"/>
    <col min="1804" max="1804" width="0" style="2" hidden="1" customWidth="1"/>
    <col min="1805" max="2048" width="9.140625" style="2"/>
    <col min="2049" max="2049" width="45.42578125" style="2" customWidth="1"/>
    <col min="2050" max="2050" width="38.42578125" style="2" customWidth="1"/>
    <col min="2051" max="2051" width="19.28515625" style="2" customWidth="1"/>
    <col min="2052" max="2052" width="16.28515625" style="2" customWidth="1"/>
    <col min="2053" max="2053" width="11.42578125" style="2" customWidth="1"/>
    <col min="2054" max="2054" width="9.42578125" style="2" customWidth="1"/>
    <col min="2055" max="2058" width="0" style="2" hidden="1" customWidth="1"/>
    <col min="2059" max="2059" width="23" style="2" customWidth="1"/>
    <col min="2060" max="2060" width="0" style="2" hidden="1" customWidth="1"/>
    <col min="2061" max="2304" width="9.140625" style="2"/>
    <col min="2305" max="2305" width="45.42578125" style="2" customWidth="1"/>
    <col min="2306" max="2306" width="38.42578125" style="2" customWidth="1"/>
    <col min="2307" max="2307" width="19.28515625" style="2" customWidth="1"/>
    <col min="2308" max="2308" width="16.28515625" style="2" customWidth="1"/>
    <col min="2309" max="2309" width="11.42578125" style="2" customWidth="1"/>
    <col min="2310" max="2310" width="9.42578125" style="2" customWidth="1"/>
    <col min="2311" max="2314" width="0" style="2" hidden="1" customWidth="1"/>
    <col min="2315" max="2315" width="23" style="2" customWidth="1"/>
    <col min="2316" max="2316" width="0" style="2" hidden="1" customWidth="1"/>
    <col min="2317" max="2560" width="9.140625" style="2"/>
    <col min="2561" max="2561" width="45.42578125" style="2" customWidth="1"/>
    <col min="2562" max="2562" width="38.42578125" style="2" customWidth="1"/>
    <col min="2563" max="2563" width="19.28515625" style="2" customWidth="1"/>
    <col min="2564" max="2564" width="16.28515625" style="2" customWidth="1"/>
    <col min="2565" max="2565" width="11.42578125" style="2" customWidth="1"/>
    <col min="2566" max="2566" width="9.42578125" style="2" customWidth="1"/>
    <col min="2567" max="2570" width="0" style="2" hidden="1" customWidth="1"/>
    <col min="2571" max="2571" width="23" style="2" customWidth="1"/>
    <col min="2572" max="2572" width="0" style="2" hidden="1" customWidth="1"/>
    <col min="2573" max="2816" width="9.140625" style="2"/>
    <col min="2817" max="2817" width="45.42578125" style="2" customWidth="1"/>
    <col min="2818" max="2818" width="38.42578125" style="2" customWidth="1"/>
    <col min="2819" max="2819" width="19.28515625" style="2" customWidth="1"/>
    <col min="2820" max="2820" width="16.28515625" style="2" customWidth="1"/>
    <col min="2821" max="2821" width="11.42578125" style="2" customWidth="1"/>
    <col min="2822" max="2822" width="9.42578125" style="2" customWidth="1"/>
    <col min="2823" max="2826" width="0" style="2" hidden="1" customWidth="1"/>
    <col min="2827" max="2827" width="23" style="2" customWidth="1"/>
    <col min="2828" max="2828" width="0" style="2" hidden="1" customWidth="1"/>
    <col min="2829" max="3072" width="9.140625" style="2"/>
    <col min="3073" max="3073" width="45.42578125" style="2" customWidth="1"/>
    <col min="3074" max="3074" width="38.42578125" style="2" customWidth="1"/>
    <col min="3075" max="3075" width="19.28515625" style="2" customWidth="1"/>
    <col min="3076" max="3076" width="16.28515625" style="2" customWidth="1"/>
    <col min="3077" max="3077" width="11.42578125" style="2" customWidth="1"/>
    <col min="3078" max="3078" width="9.42578125" style="2" customWidth="1"/>
    <col min="3079" max="3082" width="0" style="2" hidden="1" customWidth="1"/>
    <col min="3083" max="3083" width="23" style="2" customWidth="1"/>
    <col min="3084" max="3084" width="0" style="2" hidden="1" customWidth="1"/>
    <col min="3085" max="3328" width="9.140625" style="2"/>
    <col min="3329" max="3329" width="45.42578125" style="2" customWidth="1"/>
    <col min="3330" max="3330" width="38.42578125" style="2" customWidth="1"/>
    <col min="3331" max="3331" width="19.28515625" style="2" customWidth="1"/>
    <col min="3332" max="3332" width="16.28515625" style="2" customWidth="1"/>
    <col min="3333" max="3333" width="11.42578125" style="2" customWidth="1"/>
    <col min="3334" max="3334" width="9.42578125" style="2" customWidth="1"/>
    <col min="3335" max="3338" width="0" style="2" hidden="1" customWidth="1"/>
    <col min="3339" max="3339" width="23" style="2" customWidth="1"/>
    <col min="3340" max="3340" width="0" style="2" hidden="1" customWidth="1"/>
    <col min="3341" max="3584" width="9.140625" style="2"/>
    <col min="3585" max="3585" width="45.42578125" style="2" customWidth="1"/>
    <col min="3586" max="3586" width="38.42578125" style="2" customWidth="1"/>
    <col min="3587" max="3587" width="19.28515625" style="2" customWidth="1"/>
    <col min="3588" max="3588" width="16.28515625" style="2" customWidth="1"/>
    <col min="3589" max="3589" width="11.42578125" style="2" customWidth="1"/>
    <col min="3590" max="3590" width="9.42578125" style="2" customWidth="1"/>
    <col min="3591" max="3594" width="0" style="2" hidden="1" customWidth="1"/>
    <col min="3595" max="3595" width="23" style="2" customWidth="1"/>
    <col min="3596" max="3596" width="0" style="2" hidden="1" customWidth="1"/>
    <col min="3597" max="3840" width="9.140625" style="2"/>
    <col min="3841" max="3841" width="45.42578125" style="2" customWidth="1"/>
    <col min="3842" max="3842" width="38.42578125" style="2" customWidth="1"/>
    <col min="3843" max="3843" width="19.28515625" style="2" customWidth="1"/>
    <col min="3844" max="3844" width="16.28515625" style="2" customWidth="1"/>
    <col min="3845" max="3845" width="11.42578125" style="2" customWidth="1"/>
    <col min="3846" max="3846" width="9.42578125" style="2" customWidth="1"/>
    <col min="3847" max="3850" width="0" style="2" hidden="1" customWidth="1"/>
    <col min="3851" max="3851" width="23" style="2" customWidth="1"/>
    <col min="3852" max="3852" width="0" style="2" hidden="1" customWidth="1"/>
    <col min="3853" max="4096" width="9.140625" style="2"/>
    <col min="4097" max="4097" width="45.42578125" style="2" customWidth="1"/>
    <col min="4098" max="4098" width="38.42578125" style="2" customWidth="1"/>
    <col min="4099" max="4099" width="19.28515625" style="2" customWidth="1"/>
    <col min="4100" max="4100" width="16.28515625" style="2" customWidth="1"/>
    <col min="4101" max="4101" width="11.42578125" style="2" customWidth="1"/>
    <col min="4102" max="4102" width="9.42578125" style="2" customWidth="1"/>
    <col min="4103" max="4106" width="0" style="2" hidden="1" customWidth="1"/>
    <col min="4107" max="4107" width="23" style="2" customWidth="1"/>
    <col min="4108" max="4108" width="0" style="2" hidden="1" customWidth="1"/>
    <col min="4109" max="4352" width="9.140625" style="2"/>
    <col min="4353" max="4353" width="45.42578125" style="2" customWidth="1"/>
    <col min="4354" max="4354" width="38.42578125" style="2" customWidth="1"/>
    <col min="4355" max="4355" width="19.28515625" style="2" customWidth="1"/>
    <col min="4356" max="4356" width="16.28515625" style="2" customWidth="1"/>
    <col min="4357" max="4357" width="11.42578125" style="2" customWidth="1"/>
    <col min="4358" max="4358" width="9.42578125" style="2" customWidth="1"/>
    <col min="4359" max="4362" width="0" style="2" hidden="1" customWidth="1"/>
    <col min="4363" max="4363" width="23" style="2" customWidth="1"/>
    <col min="4364" max="4364" width="0" style="2" hidden="1" customWidth="1"/>
    <col min="4365" max="4608" width="9.140625" style="2"/>
    <col min="4609" max="4609" width="45.42578125" style="2" customWidth="1"/>
    <col min="4610" max="4610" width="38.42578125" style="2" customWidth="1"/>
    <col min="4611" max="4611" width="19.28515625" style="2" customWidth="1"/>
    <col min="4612" max="4612" width="16.28515625" style="2" customWidth="1"/>
    <col min="4613" max="4613" width="11.42578125" style="2" customWidth="1"/>
    <col min="4614" max="4614" width="9.42578125" style="2" customWidth="1"/>
    <col min="4615" max="4618" width="0" style="2" hidden="1" customWidth="1"/>
    <col min="4619" max="4619" width="23" style="2" customWidth="1"/>
    <col min="4620" max="4620" width="0" style="2" hidden="1" customWidth="1"/>
    <col min="4621" max="4864" width="9.140625" style="2"/>
    <col min="4865" max="4865" width="45.42578125" style="2" customWidth="1"/>
    <col min="4866" max="4866" width="38.42578125" style="2" customWidth="1"/>
    <col min="4867" max="4867" width="19.28515625" style="2" customWidth="1"/>
    <col min="4868" max="4868" width="16.28515625" style="2" customWidth="1"/>
    <col min="4869" max="4869" width="11.42578125" style="2" customWidth="1"/>
    <col min="4870" max="4870" width="9.42578125" style="2" customWidth="1"/>
    <col min="4871" max="4874" width="0" style="2" hidden="1" customWidth="1"/>
    <col min="4875" max="4875" width="23" style="2" customWidth="1"/>
    <col min="4876" max="4876" width="0" style="2" hidden="1" customWidth="1"/>
    <col min="4877" max="5120" width="9.140625" style="2"/>
    <col min="5121" max="5121" width="45.42578125" style="2" customWidth="1"/>
    <col min="5122" max="5122" width="38.42578125" style="2" customWidth="1"/>
    <col min="5123" max="5123" width="19.28515625" style="2" customWidth="1"/>
    <col min="5124" max="5124" width="16.28515625" style="2" customWidth="1"/>
    <col min="5125" max="5125" width="11.42578125" style="2" customWidth="1"/>
    <col min="5126" max="5126" width="9.42578125" style="2" customWidth="1"/>
    <col min="5127" max="5130" width="0" style="2" hidden="1" customWidth="1"/>
    <col min="5131" max="5131" width="23" style="2" customWidth="1"/>
    <col min="5132" max="5132" width="0" style="2" hidden="1" customWidth="1"/>
    <col min="5133" max="5376" width="9.140625" style="2"/>
    <col min="5377" max="5377" width="45.42578125" style="2" customWidth="1"/>
    <col min="5378" max="5378" width="38.42578125" style="2" customWidth="1"/>
    <col min="5379" max="5379" width="19.28515625" style="2" customWidth="1"/>
    <col min="5380" max="5380" width="16.28515625" style="2" customWidth="1"/>
    <col min="5381" max="5381" width="11.42578125" style="2" customWidth="1"/>
    <col min="5382" max="5382" width="9.42578125" style="2" customWidth="1"/>
    <col min="5383" max="5386" width="0" style="2" hidden="1" customWidth="1"/>
    <col min="5387" max="5387" width="23" style="2" customWidth="1"/>
    <col min="5388" max="5388" width="0" style="2" hidden="1" customWidth="1"/>
    <col min="5389" max="5632" width="9.140625" style="2"/>
    <col min="5633" max="5633" width="45.42578125" style="2" customWidth="1"/>
    <col min="5634" max="5634" width="38.42578125" style="2" customWidth="1"/>
    <col min="5635" max="5635" width="19.28515625" style="2" customWidth="1"/>
    <col min="5636" max="5636" width="16.28515625" style="2" customWidth="1"/>
    <col min="5637" max="5637" width="11.42578125" style="2" customWidth="1"/>
    <col min="5638" max="5638" width="9.42578125" style="2" customWidth="1"/>
    <col min="5639" max="5642" width="0" style="2" hidden="1" customWidth="1"/>
    <col min="5643" max="5643" width="23" style="2" customWidth="1"/>
    <col min="5644" max="5644" width="0" style="2" hidden="1" customWidth="1"/>
    <col min="5645" max="5888" width="9.140625" style="2"/>
    <col min="5889" max="5889" width="45.42578125" style="2" customWidth="1"/>
    <col min="5890" max="5890" width="38.42578125" style="2" customWidth="1"/>
    <col min="5891" max="5891" width="19.28515625" style="2" customWidth="1"/>
    <col min="5892" max="5892" width="16.28515625" style="2" customWidth="1"/>
    <col min="5893" max="5893" width="11.42578125" style="2" customWidth="1"/>
    <col min="5894" max="5894" width="9.42578125" style="2" customWidth="1"/>
    <col min="5895" max="5898" width="0" style="2" hidden="1" customWidth="1"/>
    <col min="5899" max="5899" width="23" style="2" customWidth="1"/>
    <col min="5900" max="5900" width="0" style="2" hidden="1" customWidth="1"/>
    <col min="5901" max="6144" width="9.140625" style="2"/>
    <col min="6145" max="6145" width="45.42578125" style="2" customWidth="1"/>
    <col min="6146" max="6146" width="38.42578125" style="2" customWidth="1"/>
    <col min="6147" max="6147" width="19.28515625" style="2" customWidth="1"/>
    <col min="6148" max="6148" width="16.28515625" style="2" customWidth="1"/>
    <col min="6149" max="6149" width="11.42578125" style="2" customWidth="1"/>
    <col min="6150" max="6150" width="9.42578125" style="2" customWidth="1"/>
    <col min="6151" max="6154" width="0" style="2" hidden="1" customWidth="1"/>
    <col min="6155" max="6155" width="23" style="2" customWidth="1"/>
    <col min="6156" max="6156" width="0" style="2" hidden="1" customWidth="1"/>
    <col min="6157" max="6400" width="9.140625" style="2"/>
    <col min="6401" max="6401" width="45.42578125" style="2" customWidth="1"/>
    <col min="6402" max="6402" width="38.42578125" style="2" customWidth="1"/>
    <col min="6403" max="6403" width="19.28515625" style="2" customWidth="1"/>
    <col min="6404" max="6404" width="16.28515625" style="2" customWidth="1"/>
    <col min="6405" max="6405" width="11.42578125" style="2" customWidth="1"/>
    <col min="6406" max="6406" width="9.42578125" style="2" customWidth="1"/>
    <col min="6407" max="6410" width="0" style="2" hidden="1" customWidth="1"/>
    <col min="6411" max="6411" width="23" style="2" customWidth="1"/>
    <col min="6412" max="6412" width="0" style="2" hidden="1" customWidth="1"/>
    <col min="6413" max="6656" width="9.140625" style="2"/>
    <col min="6657" max="6657" width="45.42578125" style="2" customWidth="1"/>
    <col min="6658" max="6658" width="38.42578125" style="2" customWidth="1"/>
    <col min="6659" max="6659" width="19.28515625" style="2" customWidth="1"/>
    <col min="6660" max="6660" width="16.28515625" style="2" customWidth="1"/>
    <col min="6661" max="6661" width="11.42578125" style="2" customWidth="1"/>
    <col min="6662" max="6662" width="9.42578125" style="2" customWidth="1"/>
    <col min="6663" max="6666" width="0" style="2" hidden="1" customWidth="1"/>
    <col min="6667" max="6667" width="23" style="2" customWidth="1"/>
    <col min="6668" max="6668" width="0" style="2" hidden="1" customWidth="1"/>
    <col min="6669" max="6912" width="9.140625" style="2"/>
    <col min="6913" max="6913" width="45.42578125" style="2" customWidth="1"/>
    <col min="6914" max="6914" width="38.42578125" style="2" customWidth="1"/>
    <col min="6915" max="6915" width="19.28515625" style="2" customWidth="1"/>
    <col min="6916" max="6916" width="16.28515625" style="2" customWidth="1"/>
    <col min="6917" max="6917" width="11.42578125" style="2" customWidth="1"/>
    <col min="6918" max="6918" width="9.42578125" style="2" customWidth="1"/>
    <col min="6919" max="6922" width="0" style="2" hidden="1" customWidth="1"/>
    <col min="6923" max="6923" width="23" style="2" customWidth="1"/>
    <col min="6924" max="6924" width="0" style="2" hidden="1" customWidth="1"/>
    <col min="6925" max="7168" width="9.140625" style="2"/>
    <col min="7169" max="7169" width="45.42578125" style="2" customWidth="1"/>
    <col min="7170" max="7170" width="38.42578125" style="2" customWidth="1"/>
    <col min="7171" max="7171" width="19.28515625" style="2" customWidth="1"/>
    <col min="7172" max="7172" width="16.28515625" style="2" customWidth="1"/>
    <col min="7173" max="7173" width="11.42578125" style="2" customWidth="1"/>
    <col min="7174" max="7174" width="9.42578125" style="2" customWidth="1"/>
    <col min="7175" max="7178" width="0" style="2" hidden="1" customWidth="1"/>
    <col min="7179" max="7179" width="23" style="2" customWidth="1"/>
    <col min="7180" max="7180" width="0" style="2" hidden="1" customWidth="1"/>
    <col min="7181" max="7424" width="9.140625" style="2"/>
    <col min="7425" max="7425" width="45.42578125" style="2" customWidth="1"/>
    <col min="7426" max="7426" width="38.42578125" style="2" customWidth="1"/>
    <col min="7427" max="7427" width="19.28515625" style="2" customWidth="1"/>
    <col min="7428" max="7428" width="16.28515625" style="2" customWidth="1"/>
    <col min="7429" max="7429" width="11.42578125" style="2" customWidth="1"/>
    <col min="7430" max="7430" width="9.42578125" style="2" customWidth="1"/>
    <col min="7431" max="7434" width="0" style="2" hidden="1" customWidth="1"/>
    <col min="7435" max="7435" width="23" style="2" customWidth="1"/>
    <col min="7436" max="7436" width="0" style="2" hidden="1" customWidth="1"/>
    <col min="7437" max="7680" width="9.140625" style="2"/>
    <col min="7681" max="7681" width="45.42578125" style="2" customWidth="1"/>
    <col min="7682" max="7682" width="38.42578125" style="2" customWidth="1"/>
    <col min="7683" max="7683" width="19.28515625" style="2" customWidth="1"/>
    <col min="7684" max="7684" width="16.28515625" style="2" customWidth="1"/>
    <col min="7685" max="7685" width="11.42578125" style="2" customWidth="1"/>
    <col min="7686" max="7686" width="9.42578125" style="2" customWidth="1"/>
    <col min="7687" max="7690" width="0" style="2" hidden="1" customWidth="1"/>
    <col min="7691" max="7691" width="23" style="2" customWidth="1"/>
    <col min="7692" max="7692" width="0" style="2" hidden="1" customWidth="1"/>
    <col min="7693" max="7936" width="9.140625" style="2"/>
    <col min="7937" max="7937" width="45.42578125" style="2" customWidth="1"/>
    <col min="7938" max="7938" width="38.42578125" style="2" customWidth="1"/>
    <col min="7939" max="7939" width="19.28515625" style="2" customWidth="1"/>
    <col min="7940" max="7940" width="16.28515625" style="2" customWidth="1"/>
    <col min="7941" max="7941" width="11.42578125" style="2" customWidth="1"/>
    <col min="7942" max="7942" width="9.42578125" style="2" customWidth="1"/>
    <col min="7943" max="7946" width="0" style="2" hidden="1" customWidth="1"/>
    <col min="7947" max="7947" width="23" style="2" customWidth="1"/>
    <col min="7948" max="7948" width="0" style="2" hidden="1" customWidth="1"/>
    <col min="7949" max="8192" width="9.140625" style="2"/>
    <col min="8193" max="8193" width="45.42578125" style="2" customWidth="1"/>
    <col min="8194" max="8194" width="38.42578125" style="2" customWidth="1"/>
    <col min="8195" max="8195" width="19.28515625" style="2" customWidth="1"/>
    <col min="8196" max="8196" width="16.28515625" style="2" customWidth="1"/>
    <col min="8197" max="8197" width="11.42578125" style="2" customWidth="1"/>
    <col min="8198" max="8198" width="9.42578125" style="2" customWidth="1"/>
    <col min="8199" max="8202" width="0" style="2" hidden="1" customWidth="1"/>
    <col min="8203" max="8203" width="23" style="2" customWidth="1"/>
    <col min="8204" max="8204" width="0" style="2" hidden="1" customWidth="1"/>
    <col min="8205" max="8448" width="9.140625" style="2"/>
    <col min="8449" max="8449" width="45.42578125" style="2" customWidth="1"/>
    <col min="8450" max="8450" width="38.42578125" style="2" customWidth="1"/>
    <col min="8451" max="8451" width="19.28515625" style="2" customWidth="1"/>
    <col min="8452" max="8452" width="16.28515625" style="2" customWidth="1"/>
    <col min="8453" max="8453" width="11.42578125" style="2" customWidth="1"/>
    <col min="8454" max="8454" width="9.42578125" style="2" customWidth="1"/>
    <col min="8455" max="8458" width="0" style="2" hidden="1" customWidth="1"/>
    <col min="8459" max="8459" width="23" style="2" customWidth="1"/>
    <col min="8460" max="8460" width="0" style="2" hidden="1" customWidth="1"/>
    <col min="8461" max="8704" width="9.140625" style="2"/>
    <col min="8705" max="8705" width="45.42578125" style="2" customWidth="1"/>
    <col min="8706" max="8706" width="38.42578125" style="2" customWidth="1"/>
    <col min="8707" max="8707" width="19.28515625" style="2" customWidth="1"/>
    <col min="8708" max="8708" width="16.28515625" style="2" customWidth="1"/>
    <col min="8709" max="8709" width="11.42578125" style="2" customWidth="1"/>
    <col min="8710" max="8710" width="9.42578125" style="2" customWidth="1"/>
    <col min="8711" max="8714" width="0" style="2" hidden="1" customWidth="1"/>
    <col min="8715" max="8715" width="23" style="2" customWidth="1"/>
    <col min="8716" max="8716" width="0" style="2" hidden="1" customWidth="1"/>
    <col min="8717" max="8960" width="9.140625" style="2"/>
    <col min="8961" max="8961" width="45.42578125" style="2" customWidth="1"/>
    <col min="8962" max="8962" width="38.42578125" style="2" customWidth="1"/>
    <col min="8963" max="8963" width="19.28515625" style="2" customWidth="1"/>
    <col min="8964" max="8964" width="16.28515625" style="2" customWidth="1"/>
    <col min="8965" max="8965" width="11.42578125" style="2" customWidth="1"/>
    <col min="8966" max="8966" width="9.42578125" style="2" customWidth="1"/>
    <col min="8967" max="8970" width="0" style="2" hidden="1" customWidth="1"/>
    <col min="8971" max="8971" width="23" style="2" customWidth="1"/>
    <col min="8972" max="8972" width="0" style="2" hidden="1" customWidth="1"/>
    <col min="8973" max="9216" width="9.140625" style="2"/>
    <col min="9217" max="9217" width="45.42578125" style="2" customWidth="1"/>
    <col min="9218" max="9218" width="38.42578125" style="2" customWidth="1"/>
    <col min="9219" max="9219" width="19.28515625" style="2" customWidth="1"/>
    <col min="9220" max="9220" width="16.28515625" style="2" customWidth="1"/>
    <col min="9221" max="9221" width="11.42578125" style="2" customWidth="1"/>
    <col min="9222" max="9222" width="9.42578125" style="2" customWidth="1"/>
    <col min="9223" max="9226" width="0" style="2" hidden="1" customWidth="1"/>
    <col min="9227" max="9227" width="23" style="2" customWidth="1"/>
    <col min="9228" max="9228" width="0" style="2" hidden="1" customWidth="1"/>
    <col min="9229" max="9472" width="9.140625" style="2"/>
    <col min="9473" max="9473" width="45.42578125" style="2" customWidth="1"/>
    <col min="9474" max="9474" width="38.42578125" style="2" customWidth="1"/>
    <col min="9475" max="9475" width="19.28515625" style="2" customWidth="1"/>
    <col min="9476" max="9476" width="16.28515625" style="2" customWidth="1"/>
    <col min="9477" max="9477" width="11.42578125" style="2" customWidth="1"/>
    <col min="9478" max="9478" width="9.42578125" style="2" customWidth="1"/>
    <col min="9479" max="9482" width="0" style="2" hidden="1" customWidth="1"/>
    <col min="9483" max="9483" width="23" style="2" customWidth="1"/>
    <col min="9484" max="9484" width="0" style="2" hidden="1" customWidth="1"/>
    <col min="9485" max="9728" width="9.140625" style="2"/>
    <col min="9729" max="9729" width="45.42578125" style="2" customWidth="1"/>
    <col min="9730" max="9730" width="38.42578125" style="2" customWidth="1"/>
    <col min="9731" max="9731" width="19.28515625" style="2" customWidth="1"/>
    <col min="9732" max="9732" width="16.28515625" style="2" customWidth="1"/>
    <col min="9733" max="9733" width="11.42578125" style="2" customWidth="1"/>
    <col min="9734" max="9734" width="9.42578125" style="2" customWidth="1"/>
    <col min="9735" max="9738" width="0" style="2" hidden="1" customWidth="1"/>
    <col min="9739" max="9739" width="23" style="2" customWidth="1"/>
    <col min="9740" max="9740" width="0" style="2" hidden="1" customWidth="1"/>
    <col min="9741" max="9984" width="9.140625" style="2"/>
    <col min="9985" max="9985" width="45.42578125" style="2" customWidth="1"/>
    <col min="9986" max="9986" width="38.42578125" style="2" customWidth="1"/>
    <col min="9987" max="9987" width="19.28515625" style="2" customWidth="1"/>
    <col min="9988" max="9988" width="16.28515625" style="2" customWidth="1"/>
    <col min="9989" max="9989" width="11.42578125" style="2" customWidth="1"/>
    <col min="9990" max="9990" width="9.42578125" style="2" customWidth="1"/>
    <col min="9991" max="9994" width="0" style="2" hidden="1" customWidth="1"/>
    <col min="9995" max="9995" width="23" style="2" customWidth="1"/>
    <col min="9996" max="9996" width="0" style="2" hidden="1" customWidth="1"/>
    <col min="9997" max="10240" width="9.140625" style="2"/>
    <col min="10241" max="10241" width="45.42578125" style="2" customWidth="1"/>
    <col min="10242" max="10242" width="38.42578125" style="2" customWidth="1"/>
    <col min="10243" max="10243" width="19.28515625" style="2" customWidth="1"/>
    <col min="10244" max="10244" width="16.28515625" style="2" customWidth="1"/>
    <col min="10245" max="10245" width="11.42578125" style="2" customWidth="1"/>
    <col min="10246" max="10246" width="9.42578125" style="2" customWidth="1"/>
    <col min="10247" max="10250" width="0" style="2" hidden="1" customWidth="1"/>
    <col min="10251" max="10251" width="23" style="2" customWidth="1"/>
    <col min="10252" max="10252" width="0" style="2" hidden="1" customWidth="1"/>
    <col min="10253" max="10496" width="9.140625" style="2"/>
    <col min="10497" max="10497" width="45.42578125" style="2" customWidth="1"/>
    <col min="10498" max="10498" width="38.42578125" style="2" customWidth="1"/>
    <col min="10499" max="10499" width="19.28515625" style="2" customWidth="1"/>
    <col min="10500" max="10500" width="16.28515625" style="2" customWidth="1"/>
    <col min="10501" max="10501" width="11.42578125" style="2" customWidth="1"/>
    <col min="10502" max="10502" width="9.42578125" style="2" customWidth="1"/>
    <col min="10503" max="10506" width="0" style="2" hidden="1" customWidth="1"/>
    <col min="10507" max="10507" width="23" style="2" customWidth="1"/>
    <col min="10508" max="10508" width="0" style="2" hidden="1" customWidth="1"/>
    <col min="10509" max="10752" width="9.140625" style="2"/>
    <col min="10753" max="10753" width="45.42578125" style="2" customWidth="1"/>
    <col min="10754" max="10754" width="38.42578125" style="2" customWidth="1"/>
    <col min="10755" max="10755" width="19.28515625" style="2" customWidth="1"/>
    <col min="10756" max="10756" width="16.28515625" style="2" customWidth="1"/>
    <col min="10757" max="10757" width="11.42578125" style="2" customWidth="1"/>
    <col min="10758" max="10758" width="9.42578125" style="2" customWidth="1"/>
    <col min="10759" max="10762" width="0" style="2" hidden="1" customWidth="1"/>
    <col min="10763" max="10763" width="23" style="2" customWidth="1"/>
    <col min="10764" max="10764" width="0" style="2" hidden="1" customWidth="1"/>
    <col min="10765" max="11008" width="9.140625" style="2"/>
    <col min="11009" max="11009" width="45.42578125" style="2" customWidth="1"/>
    <col min="11010" max="11010" width="38.42578125" style="2" customWidth="1"/>
    <col min="11011" max="11011" width="19.28515625" style="2" customWidth="1"/>
    <col min="11012" max="11012" width="16.28515625" style="2" customWidth="1"/>
    <col min="11013" max="11013" width="11.42578125" style="2" customWidth="1"/>
    <col min="11014" max="11014" width="9.42578125" style="2" customWidth="1"/>
    <col min="11015" max="11018" width="0" style="2" hidden="1" customWidth="1"/>
    <col min="11019" max="11019" width="23" style="2" customWidth="1"/>
    <col min="11020" max="11020" width="0" style="2" hidden="1" customWidth="1"/>
    <col min="11021" max="11264" width="9.140625" style="2"/>
    <col min="11265" max="11265" width="45.42578125" style="2" customWidth="1"/>
    <col min="11266" max="11266" width="38.42578125" style="2" customWidth="1"/>
    <col min="11267" max="11267" width="19.28515625" style="2" customWidth="1"/>
    <col min="11268" max="11268" width="16.28515625" style="2" customWidth="1"/>
    <col min="11269" max="11269" width="11.42578125" style="2" customWidth="1"/>
    <col min="11270" max="11270" width="9.42578125" style="2" customWidth="1"/>
    <col min="11271" max="11274" width="0" style="2" hidden="1" customWidth="1"/>
    <col min="11275" max="11275" width="23" style="2" customWidth="1"/>
    <col min="11276" max="11276" width="0" style="2" hidden="1" customWidth="1"/>
    <col min="11277" max="11520" width="9.140625" style="2"/>
    <col min="11521" max="11521" width="45.42578125" style="2" customWidth="1"/>
    <col min="11522" max="11522" width="38.42578125" style="2" customWidth="1"/>
    <col min="11523" max="11523" width="19.28515625" style="2" customWidth="1"/>
    <col min="11524" max="11524" width="16.28515625" style="2" customWidth="1"/>
    <col min="11525" max="11525" width="11.42578125" style="2" customWidth="1"/>
    <col min="11526" max="11526" width="9.42578125" style="2" customWidth="1"/>
    <col min="11527" max="11530" width="0" style="2" hidden="1" customWidth="1"/>
    <col min="11531" max="11531" width="23" style="2" customWidth="1"/>
    <col min="11532" max="11532" width="0" style="2" hidden="1" customWidth="1"/>
    <col min="11533" max="11776" width="9.140625" style="2"/>
    <col min="11777" max="11777" width="45.42578125" style="2" customWidth="1"/>
    <col min="11778" max="11778" width="38.42578125" style="2" customWidth="1"/>
    <col min="11779" max="11779" width="19.28515625" style="2" customWidth="1"/>
    <col min="11780" max="11780" width="16.28515625" style="2" customWidth="1"/>
    <col min="11781" max="11781" width="11.42578125" style="2" customWidth="1"/>
    <col min="11782" max="11782" width="9.42578125" style="2" customWidth="1"/>
    <col min="11783" max="11786" width="0" style="2" hidden="1" customWidth="1"/>
    <col min="11787" max="11787" width="23" style="2" customWidth="1"/>
    <col min="11788" max="11788" width="0" style="2" hidden="1" customWidth="1"/>
    <col min="11789" max="12032" width="9.140625" style="2"/>
    <col min="12033" max="12033" width="45.42578125" style="2" customWidth="1"/>
    <col min="12034" max="12034" width="38.42578125" style="2" customWidth="1"/>
    <col min="12035" max="12035" width="19.28515625" style="2" customWidth="1"/>
    <col min="12036" max="12036" width="16.28515625" style="2" customWidth="1"/>
    <col min="12037" max="12037" width="11.42578125" style="2" customWidth="1"/>
    <col min="12038" max="12038" width="9.42578125" style="2" customWidth="1"/>
    <col min="12039" max="12042" width="0" style="2" hidden="1" customWidth="1"/>
    <col min="12043" max="12043" width="23" style="2" customWidth="1"/>
    <col min="12044" max="12044" width="0" style="2" hidden="1" customWidth="1"/>
    <col min="12045" max="12288" width="9.140625" style="2"/>
    <col min="12289" max="12289" width="45.42578125" style="2" customWidth="1"/>
    <col min="12290" max="12290" width="38.42578125" style="2" customWidth="1"/>
    <col min="12291" max="12291" width="19.28515625" style="2" customWidth="1"/>
    <col min="12292" max="12292" width="16.28515625" style="2" customWidth="1"/>
    <col min="12293" max="12293" width="11.42578125" style="2" customWidth="1"/>
    <col min="12294" max="12294" width="9.42578125" style="2" customWidth="1"/>
    <col min="12295" max="12298" width="0" style="2" hidden="1" customWidth="1"/>
    <col min="12299" max="12299" width="23" style="2" customWidth="1"/>
    <col min="12300" max="12300" width="0" style="2" hidden="1" customWidth="1"/>
    <col min="12301" max="12544" width="9.140625" style="2"/>
    <col min="12545" max="12545" width="45.42578125" style="2" customWidth="1"/>
    <col min="12546" max="12546" width="38.42578125" style="2" customWidth="1"/>
    <col min="12547" max="12547" width="19.28515625" style="2" customWidth="1"/>
    <col min="12548" max="12548" width="16.28515625" style="2" customWidth="1"/>
    <col min="12549" max="12549" width="11.42578125" style="2" customWidth="1"/>
    <col min="12550" max="12550" width="9.42578125" style="2" customWidth="1"/>
    <col min="12551" max="12554" width="0" style="2" hidden="1" customWidth="1"/>
    <col min="12555" max="12555" width="23" style="2" customWidth="1"/>
    <col min="12556" max="12556" width="0" style="2" hidden="1" customWidth="1"/>
    <col min="12557" max="12800" width="9.140625" style="2"/>
    <col min="12801" max="12801" width="45.42578125" style="2" customWidth="1"/>
    <col min="12802" max="12802" width="38.42578125" style="2" customWidth="1"/>
    <col min="12803" max="12803" width="19.28515625" style="2" customWidth="1"/>
    <col min="12804" max="12804" width="16.28515625" style="2" customWidth="1"/>
    <col min="12805" max="12805" width="11.42578125" style="2" customWidth="1"/>
    <col min="12806" max="12806" width="9.42578125" style="2" customWidth="1"/>
    <col min="12807" max="12810" width="0" style="2" hidden="1" customWidth="1"/>
    <col min="12811" max="12811" width="23" style="2" customWidth="1"/>
    <col min="12812" max="12812" width="0" style="2" hidden="1" customWidth="1"/>
    <col min="12813" max="13056" width="9.140625" style="2"/>
    <col min="13057" max="13057" width="45.42578125" style="2" customWidth="1"/>
    <col min="13058" max="13058" width="38.42578125" style="2" customWidth="1"/>
    <col min="13059" max="13059" width="19.28515625" style="2" customWidth="1"/>
    <col min="13060" max="13060" width="16.28515625" style="2" customWidth="1"/>
    <col min="13061" max="13061" width="11.42578125" style="2" customWidth="1"/>
    <col min="13062" max="13062" width="9.42578125" style="2" customWidth="1"/>
    <col min="13063" max="13066" width="0" style="2" hidden="1" customWidth="1"/>
    <col min="13067" max="13067" width="23" style="2" customWidth="1"/>
    <col min="13068" max="13068" width="0" style="2" hidden="1" customWidth="1"/>
    <col min="13069" max="13312" width="9.140625" style="2"/>
    <col min="13313" max="13313" width="45.42578125" style="2" customWidth="1"/>
    <col min="13314" max="13314" width="38.42578125" style="2" customWidth="1"/>
    <col min="13315" max="13315" width="19.28515625" style="2" customWidth="1"/>
    <col min="13316" max="13316" width="16.28515625" style="2" customWidth="1"/>
    <col min="13317" max="13317" width="11.42578125" style="2" customWidth="1"/>
    <col min="13318" max="13318" width="9.42578125" style="2" customWidth="1"/>
    <col min="13319" max="13322" width="0" style="2" hidden="1" customWidth="1"/>
    <col min="13323" max="13323" width="23" style="2" customWidth="1"/>
    <col min="13324" max="13324" width="0" style="2" hidden="1" customWidth="1"/>
    <col min="13325" max="13568" width="9.140625" style="2"/>
    <col min="13569" max="13569" width="45.42578125" style="2" customWidth="1"/>
    <col min="13570" max="13570" width="38.42578125" style="2" customWidth="1"/>
    <col min="13571" max="13571" width="19.28515625" style="2" customWidth="1"/>
    <col min="13572" max="13572" width="16.28515625" style="2" customWidth="1"/>
    <col min="13573" max="13573" width="11.42578125" style="2" customWidth="1"/>
    <col min="13574" max="13574" width="9.42578125" style="2" customWidth="1"/>
    <col min="13575" max="13578" width="0" style="2" hidden="1" customWidth="1"/>
    <col min="13579" max="13579" width="23" style="2" customWidth="1"/>
    <col min="13580" max="13580" width="0" style="2" hidden="1" customWidth="1"/>
    <col min="13581" max="13824" width="9.140625" style="2"/>
    <col min="13825" max="13825" width="45.42578125" style="2" customWidth="1"/>
    <col min="13826" max="13826" width="38.42578125" style="2" customWidth="1"/>
    <col min="13827" max="13827" width="19.28515625" style="2" customWidth="1"/>
    <col min="13828" max="13828" width="16.28515625" style="2" customWidth="1"/>
    <col min="13829" max="13829" width="11.42578125" style="2" customWidth="1"/>
    <col min="13830" max="13830" width="9.42578125" style="2" customWidth="1"/>
    <col min="13831" max="13834" width="0" style="2" hidden="1" customWidth="1"/>
    <col min="13835" max="13835" width="23" style="2" customWidth="1"/>
    <col min="13836" max="13836" width="0" style="2" hidden="1" customWidth="1"/>
    <col min="13837" max="14080" width="9.140625" style="2"/>
    <col min="14081" max="14081" width="45.42578125" style="2" customWidth="1"/>
    <col min="14082" max="14082" width="38.42578125" style="2" customWidth="1"/>
    <col min="14083" max="14083" width="19.28515625" style="2" customWidth="1"/>
    <col min="14084" max="14084" width="16.28515625" style="2" customWidth="1"/>
    <col min="14085" max="14085" width="11.42578125" style="2" customWidth="1"/>
    <col min="14086" max="14086" width="9.42578125" style="2" customWidth="1"/>
    <col min="14087" max="14090" width="0" style="2" hidden="1" customWidth="1"/>
    <col min="14091" max="14091" width="23" style="2" customWidth="1"/>
    <col min="14092" max="14092" width="0" style="2" hidden="1" customWidth="1"/>
    <col min="14093" max="14336" width="9.140625" style="2"/>
    <col min="14337" max="14337" width="45.42578125" style="2" customWidth="1"/>
    <col min="14338" max="14338" width="38.42578125" style="2" customWidth="1"/>
    <col min="14339" max="14339" width="19.28515625" style="2" customWidth="1"/>
    <col min="14340" max="14340" width="16.28515625" style="2" customWidth="1"/>
    <col min="14341" max="14341" width="11.42578125" style="2" customWidth="1"/>
    <col min="14342" max="14342" width="9.42578125" style="2" customWidth="1"/>
    <col min="14343" max="14346" width="0" style="2" hidden="1" customWidth="1"/>
    <col min="14347" max="14347" width="23" style="2" customWidth="1"/>
    <col min="14348" max="14348" width="0" style="2" hidden="1" customWidth="1"/>
    <col min="14349" max="14592" width="9.140625" style="2"/>
    <col min="14593" max="14593" width="45.42578125" style="2" customWidth="1"/>
    <col min="14594" max="14594" width="38.42578125" style="2" customWidth="1"/>
    <col min="14595" max="14595" width="19.28515625" style="2" customWidth="1"/>
    <col min="14596" max="14596" width="16.28515625" style="2" customWidth="1"/>
    <col min="14597" max="14597" width="11.42578125" style="2" customWidth="1"/>
    <col min="14598" max="14598" width="9.42578125" style="2" customWidth="1"/>
    <col min="14599" max="14602" width="0" style="2" hidden="1" customWidth="1"/>
    <col min="14603" max="14603" width="23" style="2" customWidth="1"/>
    <col min="14604" max="14604" width="0" style="2" hidden="1" customWidth="1"/>
    <col min="14605" max="14848" width="9.140625" style="2"/>
    <col min="14849" max="14849" width="45.42578125" style="2" customWidth="1"/>
    <col min="14850" max="14850" width="38.42578125" style="2" customWidth="1"/>
    <col min="14851" max="14851" width="19.28515625" style="2" customWidth="1"/>
    <col min="14852" max="14852" width="16.28515625" style="2" customWidth="1"/>
    <col min="14853" max="14853" width="11.42578125" style="2" customWidth="1"/>
    <col min="14854" max="14854" width="9.42578125" style="2" customWidth="1"/>
    <col min="14855" max="14858" width="0" style="2" hidden="1" customWidth="1"/>
    <col min="14859" max="14859" width="23" style="2" customWidth="1"/>
    <col min="14860" max="14860" width="0" style="2" hidden="1" customWidth="1"/>
    <col min="14861" max="15104" width="9.140625" style="2"/>
    <col min="15105" max="15105" width="45.42578125" style="2" customWidth="1"/>
    <col min="15106" max="15106" width="38.42578125" style="2" customWidth="1"/>
    <col min="15107" max="15107" width="19.28515625" style="2" customWidth="1"/>
    <col min="15108" max="15108" width="16.28515625" style="2" customWidth="1"/>
    <col min="15109" max="15109" width="11.42578125" style="2" customWidth="1"/>
    <col min="15110" max="15110" width="9.42578125" style="2" customWidth="1"/>
    <col min="15111" max="15114" width="0" style="2" hidden="1" customWidth="1"/>
    <col min="15115" max="15115" width="23" style="2" customWidth="1"/>
    <col min="15116" max="15116" width="0" style="2" hidden="1" customWidth="1"/>
    <col min="15117" max="15360" width="9.140625" style="2"/>
    <col min="15361" max="15361" width="45.42578125" style="2" customWidth="1"/>
    <col min="15362" max="15362" width="38.42578125" style="2" customWidth="1"/>
    <col min="15363" max="15363" width="19.28515625" style="2" customWidth="1"/>
    <col min="15364" max="15364" width="16.28515625" style="2" customWidth="1"/>
    <col min="15365" max="15365" width="11.42578125" style="2" customWidth="1"/>
    <col min="15366" max="15366" width="9.42578125" style="2" customWidth="1"/>
    <col min="15367" max="15370" width="0" style="2" hidden="1" customWidth="1"/>
    <col min="15371" max="15371" width="23" style="2" customWidth="1"/>
    <col min="15372" max="15372" width="0" style="2" hidden="1" customWidth="1"/>
    <col min="15373" max="15616" width="9.140625" style="2"/>
    <col min="15617" max="15617" width="45.42578125" style="2" customWidth="1"/>
    <col min="15618" max="15618" width="38.42578125" style="2" customWidth="1"/>
    <col min="15619" max="15619" width="19.28515625" style="2" customWidth="1"/>
    <col min="15620" max="15620" width="16.28515625" style="2" customWidth="1"/>
    <col min="15621" max="15621" width="11.42578125" style="2" customWidth="1"/>
    <col min="15622" max="15622" width="9.42578125" style="2" customWidth="1"/>
    <col min="15623" max="15626" width="0" style="2" hidden="1" customWidth="1"/>
    <col min="15627" max="15627" width="23" style="2" customWidth="1"/>
    <col min="15628" max="15628" width="0" style="2" hidden="1" customWidth="1"/>
    <col min="15629" max="15872" width="9.140625" style="2"/>
    <col min="15873" max="15873" width="45.42578125" style="2" customWidth="1"/>
    <col min="15874" max="15874" width="38.42578125" style="2" customWidth="1"/>
    <col min="15875" max="15875" width="19.28515625" style="2" customWidth="1"/>
    <col min="15876" max="15876" width="16.28515625" style="2" customWidth="1"/>
    <col min="15877" max="15877" width="11.42578125" style="2" customWidth="1"/>
    <col min="15878" max="15878" width="9.42578125" style="2" customWidth="1"/>
    <col min="15879" max="15882" width="0" style="2" hidden="1" customWidth="1"/>
    <col min="15883" max="15883" width="23" style="2" customWidth="1"/>
    <col min="15884" max="15884" width="0" style="2" hidden="1" customWidth="1"/>
    <col min="15885" max="16128" width="9.140625" style="2"/>
    <col min="16129" max="16129" width="45.42578125" style="2" customWidth="1"/>
    <col min="16130" max="16130" width="38.42578125" style="2" customWidth="1"/>
    <col min="16131" max="16131" width="19.28515625" style="2" customWidth="1"/>
    <col min="16132" max="16132" width="16.28515625" style="2" customWidth="1"/>
    <col min="16133" max="16133" width="11.42578125" style="2" customWidth="1"/>
    <col min="16134" max="16134" width="9.42578125" style="2" customWidth="1"/>
    <col min="16135" max="16138" width="0" style="2" hidden="1" customWidth="1"/>
    <col min="16139" max="16139" width="23" style="2" customWidth="1"/>
    <col min="16140" max="16140" width="0" style="2" hidden="1" customWidth="1"/>
    <col min="16141" max="16384" width="9.140625" style="2"/>
  </cols>
  <sheetData>
    <row r="1" spans="1:12" ht="20.25" x14ac:dyDescent="0.3">
      <c r="A1" s="2" t="s">
        <v>10</v>
      </c>
      <c r="B1" s="105" t="s">
        <v>11</v>
      </c>
      <c r="C1" s="106"/>
      <c r="D1" s="106"/>
      <c r="E1" s="106"/>
      <c r="F1" s="106"/>
      <c r="G1" s="106"/>
      <c r="H1" s="3"/>
      <c r="I1" s="3"/>
      <c r="J1" s="3"/>
      <c r="K1" s="3"/>
    </row>
    <row r="2" spans="1:12" ht="20.25" x14ac:dyDescent="0.3">
      <c r="B2" s="5"/>
      <c r="C2" s="5"/>
      <c r="D2" s="5"/>
      <c r="E2" s="6"/>
      <c r="F2" s="6"/>
    </row>
    <row r="3" spans="1:12" ht="20.25" x14ac:dyDescent="0.3">
      <c r="A3" s="4" t="s">
        <v>7</v>
      </c>
      <c r="B3" s="5" t="s">
        <v>13</v>
      </c>
      <c r="C3" s="9"/>
    </row>
    <row r="4" spans="1:12" ht="20.25" x14ac:dyDescent="0.3">
      <c r="A4" s="4"/>
      <c r="B4" s="11"/>
      <c r="C4" s="9"/>
    </row>
    <row r="5" spans="1:12" s="15" customFormat="1" ht="30" x14ac:dyDescent="0.3">
      <c r="A5" s="12"/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64" t="s">
        <v>19</v>
      </c>
      <c r="H5" s="13" t="s">
        <v>20</v>
      </c>
      <c r="I5" s="13" t="s">
        <v>21</v>
      </c>
      <c r="J5" s="13" t="s">
        <v>22</v>
      </c>
      <c r="K5" s="13" t="s">
        <v>58</v>
      </c>
      <c r="L5" s="65" t="s">
        <v>23</v>
      </c>
    </row>
    <row r="6" spans="1:12" s="15" customFormat="1" ht="16.5" hidden="1" x14ac:dyDescent="0.3">
      <c r="A6" s="13" t="s">
        <v>24</v>
      </c>
      <c r="B6" s="13"/>
      <c r="C6" s="13"/>
      <c r="D6" s="13"/>
      <c r="E6" s="13"/>
      <c r="F6" s="13"/>
      <c r="G6" s="64"/>
      <c r="H6" s="66"/>
      <c r="I6" s="66"/>
      <c r="J6" s="66"/>
      <c r="K6" s="67"/>
      <c r="L6" s="65"/>
    </row>
    <row r="7" spans="1:12" s="15" customFormat="1" ht="16.5" hidden="1" x14ac:dyDescent="0.3">
      <c r="A7" s="23" t="s">
        <v>59</v>
      </c>
      <c r="B7" s="13"/>
      <c r="C7" s="13"/>
      <c r="D7" s="13"/>
      <c r="E7" s="13"/>
      <c r="F7" s="13"/>
      <c r="G7" s="64"/>
      <c r="H7" s="66"/>
      <c r="I7" s="66"/>
      <c r="J7" s="66"/>
      <c r="K7" s="67"/>
      <c r="L7" s="65"/>
    </row>
    <row r="8" spans="1:12" s="15" customFormat="1" ht="16.5" hidden="1" x14ac:dyDescent="0.3">
      <c r="A8" s="68" t="s">
        <v>60</v>
      </c>
      <c r="B8" s="69" t="s">
        <v>61</v>
      </c>
      <c r="C8" s="70" t="s">
        <v>62</v>
      </c>
      <c r="D8" s="23" t="s">
        <v>63</v>
      </c>
      <c r="E8" s="14">
        <v>6301</v>
      </c>
      <c r="F8" s="26">
        <v>17.259</v>
      </c>
      <c r="G8" s="64"/>
      <c r="H8" s="66"/>
      <c r="I8" s="71"/>
      <c r="J8" s="71">
        <f>1448419-2</f>
        <v>1448417</v>
      </c>
      <c r="K8" s="72"/>
      <c r="L8" s="73">
        <f>SUM(I8:J8)</f>
        <v>1448417</v>
      </c>
    </row>
    <row r="9" spans="1:12" s="15" customFormat="1" ht="16.5" hidden="1" x14ac:dyDescent="0.3">
      <c r="A9" s="68" t="s">
        <v>60</v>
      </c>
      <c r="B9" s="26" t="s">
        <v>37</v>
      </c>
      <c r="C9" s="70" t="s">
        <v>62</v>
      </c>
      <c r="D9" s="23" t="s">
        <v>63</v>
      </c>
      <c r="E9" s="14">
        <v>6301</v>
      </c>
      <c r="F9" s="26">
        <v>17.259</v>
      </c>
      <c r="G9" s="64"/>
      <c r="H9" s="66"/>
      <c r="I9" s="71"/>
      <c r="J9" s="71">
        <v>1</v>
      </c>
      <c r="K9" s="72"/>
      <c r="L9" s="73">
        <f t="shared" ref="L9:L15" si="0">SUM(I9:J9)</f>
        <v>1</v>
      </c>
    </row>
    <row r="10" spans="1:12" s="15" customFormat="1" ht="16.5" hidden="1" x14ac:dyDescent="0.3">
      <c r="A10" s="68" t="s">
        <v>60</v>
      </c>
      <c r="B10" s="26" t="s">
        <v>38</v>
      </c>
      <c r="C10" s="70" t="s">
        <v>62</v>
      </c>
      <c r="D10" s="23" t="s">
        <v>63</v>
      </c>
      <c r="E10" s="14">
        <v>6301</v>
      </c>
      <c r="F10" s="26">
        <v>17.259</v>
      </c>
      <c r="G10" s="64"/>
      <c r="H10" s="66"/>
      <c r="I10" s="71"/>
      <c r="J10" s="71">
        <v>1</v>
      </c>
      <c r="K10" s="72"/>
      <c r="L10" s="73">
        <f t="shared" si="0"/>
        <v>1</v>
      </c>
    </row>
    <row r="11" spans="1:12" s="15" customFormat="1" ht="16.5" hidden="1" x14ac:dyDescent="0.3">
      <c r="A11" s="12"/>
      <c r="B11" s="13"/>
      <c r="C11" s="13"/>
      <c r="D11" s="13"/>
      <c r="E11" s="13"/>
      <c r="F11" s="13"/>
      <c r="G11" s="64"/>
      <c r="H11" s="66"/>
      <c r="I11" s="71"/>
      <c r="J11" s="71"/>
      <c r="K11" s="72"/>
      <c r="L11" s="73">
        <f t="shared" si="0"/>
        <v>0</v>
      </c>
    </row>
    <row r="12" spans="1:12" s="15" customFormat="1" ht="16.5" hidden="1" x14ac:dyDescent="0.3">
      <c r="A12" s="12"/>
      <c r="B12" s="13"/>
      <c r="C12" s="13"/>
      <c r="D12" s="13"/>
      <c r="E12" s="13"/>
      <c r="F12" s="13"/>
      <c r="G12" s="64"/>
      <c r="H12" s="66"/>
      <c r="I12" s="71"/>
      <c r="J12" s="71"/>
      <c r="K12" s="72"/>
      <c r="L12" s="73">
        <f t="shared" si="0"/>
        <v>0</v>
      </c>
    </row>
    <row r="13" spans="1:12" s="15" customFormat="1" ht="16.5" hidden="1" x14ac:dyDescent="0.3">
      <c r="A13" s="12"/>
      <c r="B13" s="13"/>
      <c r="C13" s="13"/>
      <c r="D13" s="13"/>
      <c r="E13" s="13"/>
      <c r="F13" s="13"/>
      <c r="G13" s="64"/>
      <c r="H13" s="66"/>
      <c r="I13" s="71"/>
      <c r="J13" s="71"/>
      <c r="K13" s="72"/>
      <c r="L13" s="73">
        <f t="shared" si="0"/>
        <v>0</v>
      </c>
    </row>
    <row r="14" spans="1:12" s="15" customFormat="1" ht="16.5" hidden="1" x14ac:dyDescent="0.3">
      <c r="A14" s="12"/>
      <c r="B14" s="13"/>
      <c r="C14" s="13"/>
      <c r="D14" s="13"/>
      <c r="E14" s="13"/>
      <c r="F14" s="13"/>
      <c r="G14" s="64"/>
      <c r="H14" s="66"/>
      <c r="I14" s="71"/>
      <c r="J14" s="71"/>
      <c r="K14" s="72"/>
      <c r="L14" s="73">
        <f t="shared" si="0"/>
        <v>0</v>
      </c>
    </row>
    <row r="15" spans="1:12" s="22" customFormat="1" ht="16.5" hidden="1" x14ac:dyDescent="0.3">
      <c r="A15" s="13" t="s">
        <v>24</v>
      </c>
      <c r="B15" s="17"/>
      <c r="C15" s="18"/>
      <c r="D15" s="18"/>
      <c r="E15" s="19"/>
      <c r="F15" s="20"/>
      <c r="G15" s="20"/>
      <c r="H15" s="74"/>
      <c r="I15" s="75"/>
      <c r="J15" s="75"/>
      <c r="K15" s="76"/>
      <c r="L15" s="73">
        <f t="shared" si="0"/>
        <v>0</v>
      </c>
    </row>
    <row r="16" spans="1:12" s="24" customFormat="1" ht="16.5" hidden="1" x14ac:dyDescent="0.3">
      <c r="A16" s="23" t="s">
        <v>64</v>
      </c>
      <c r="B16" s="17"/>
      <c r="C16" s="18"/>
      <c r="D16" s="18"/>
      <c r="E16" s="19"/>
      <c r="F16" s="20"/>
      <c r="G16" s="23"/>
      <c r="H16" s="23"/>
      <c r="I16" s="23"/>
      <c r="J16" s="23"/>
      <c r="K16" s="23"/>
      <c r="L16" s="21"/>
    </row>
    <row r="17" spans="1:12" s="24" customFormat="1" ht="16.5" hidden="1" x14ac:dyDescent="0.3">
      <c r="A17" s="31"/>
      <c r="B17" s="26"/>
      <c r="C17" s="32"/>
      <c r="D17" s="23"/>
      <c r="E17" s="32"/>
      <c r="F17" s="26"/>
      <c r="G17" s="33"/>
      <c r="H17" s="33"/>
      <c r="I17" s="33"/>
      <c r="J17" s="33"/>
      <c r="K17" s="33"/>
      <c r="L17" s="21">
        <f>SUM(G17:G17)</f>
        <v>0</v>
      </c>
    </row>
    <row r="18" spans="1:12" s="30" customFormat="1" ht="16.5" hidden="1" x14ac:dyDescent="0.3">
      <c r="A18" s="25" t="s">
        <v>26</v>
      </c>
      <c r="B18" s="26" t="s">
        <v>27</v>
      </c>
      <c r="C18" s="27" t="s">
        <v>28</v>
      </c>
      <c r="D18" s="27" t="s">
        <v>29</v>
      </c>
      <c r="E18" s="27" t="s">
        <v>30</v>
      </c>
      <c r="F18" s="23" t="s">
        <v>31</v>
      </c>
      <c r="G18" s="28">
        <v>95000</v>
      </c>
      <c r="H18" s="28"/>
      <c r="I18" s="28"/>
      <c r="J18" s="28"/>
      <c r="K18" s="28"/>
      <c r="L18" s="21">
        <f>SUM(G18:G18)</f>
        <v>95000</v>
      </c>
    </row>
    <row r="19" spans="1:12" s="30" customFormat="1" ht="16.5" hidden="1" x14ac:dyDescent="0.3">
      <c r="A19" s="31"/>
      <c r="B19" s="26"/>
      <c r="C19" s="32"/>
      <c r="D19" s="23"/>
      <c r="E19" s="32"/>
      <c r="F19" s="26"/>
      <c r="G19" s="33"/>
      <c r="H19" s="33"/>
      <c r="I19" s="33"/>
      <c r="J19" s="33"/>
      <c r="K19" s="33"/>
      <c r="L19" s="21">
        <f>SUM(G19:G19)</f>
        <v>0</v>
      </c>
    </row>
    <row r="20" spans="1:12" s="35" customFormat="1" ht="16.5" hidden="1" x14ac:dyDescent="0.3">
      <c r="A20" s="13" t="s">
        <v>24</v>
      </c>
      <c r="B20" s="17"/>
      <c r="C20" s="34"/>
      <c r="D20" s="20"/>
      <c r="E20" s="17"/>
      <c r="F20" s="17"/>
      <c r="G20" s="33"/>
      <c r="H20" s="33"/>
      <c r="I20" s="33"/>
      <c r="J20" s="33"/>
      <c r="K20" s="33"/>
      <c r="L20" s="21">
        <f>SUM(G20:G20)</f>
        <v>0</v>
      </c>
    </row>
    <row r="21" spans="1:12" s="30" customFormat="1" ht="16.5" hidden="1" x14ac:dyDescent="0.3">
      <c r="A21" s="23" t="s">
        <v>65</v>
      </c>
      <c r="B21" s="17"/>
      <c r="C21" s="34"/>
      <c r="D21" s="20"/>
      <c r="E21" s="17"/>
      <c r="F21" s="17"/>
      <c r="G21" s="33"/>
      <c r="H21" s="33"/>
      <c r="I21" s="33"/>
      <c r="J21" s="33"/>
      <c r="K21" s="33"/>
      <c r="L21" s="21">
        <f>SUM(G21:G21)</f>
        <v>0</v>
      </c>
    </row>
    <row r="22" spans="1:12" s="35" customFormat="1" ht="15" hidden="1" x14ac:dyDescent="0.25">
      <c r="A22" s="36" t="s">
        <v>33</v>
      </c>
      <c r="B22" s="26" t="s">
        <v>27</v>
      </c>
      <c r="C22" s="27" t="s">
        <v>34</v>
      </c>
      <c r="D22" s="27" t="s">
        <v>35</v>
      </c>
      <c r="E22" s="37" t="s">
        <v>36</v>
      </c>
      <c r="F22" s="23">
        <v>17.245000000000001</v>
      </c>
      <c r="G22" s="33"/>
      <c r="H22" s="33">
        <f>111512.96-2</f>
        <v>111510.96</v>
      </c>
      <c r="I22" s="33"/>
      <c r="J22" s="33"/>
      <c r="K22" s="33"/>
      <c r="L22" s="29">
        <f t="shared" ref="L22:L28" si="1">SUM(G22:H22)</f>
        <v>111510.96</v>
      </c>
    </row>
    <row r="23" spans="1:12" s="35" customFormat="1" ht="15" hidden="1" x14ac:dyDescent="0.25">
      <c r="A23" s="36" t="s">
        <v>33</v>
      </c>
      <c r="B23" s="26" t="s">
        <v>37</v>
      </c>
      <c r="C23" s="27" t="s">
        <v>34</v>
      </c>
      <c r="D23" s="27" t="s">
        <v>35</v>
      </c>
      <c r="E23" s="37" t="s">
        <v>36</v>
      </c>
      <c r="F23" s="23">
        <v>17.245000000000001</v>
      </c>
      <c r="G23" s="33"/>
      <c r="H23" s="33">
        <v>1</v>
      </c>
      <c r="I23" s="33"/>
      <c r="J23" s="33"/>
      <c r="K23" s="33"/>
      <c r="L23" s="29">
        <f t="shared" si="1"/>
        <v>1</v>
      </c>
    </row>
    <row r="24" spans="1:12" s="30" customFormat="1" ht="16.5" hidden="1" x14ac:dyDescent="0.3">
      <c r="A24" s="36" t="s">
        <v>33</v>
      </c>
      <c r="B24" s="26" t="s">
        <v>38</v>
      </c>
      <c r="C24" s="27" t="s">
        <v>34</v>
      </c>
      <c r="D24" s="27" t="s">
        <v>35</v>
      </c>
      <c r="E24" s="37" t="s">
        <v>36</v>
      </c>
      <c r="F24" s="23">
        <v>17.245000000000001</v>
      </c>
      <c r="G24" s="33"/>
      <c r="H24" s="33">
        <v>1</v>
      </c>
      <c r="I24" s="33"/>
      <c r="J24" s="33"/>
      <c r="K24" s="33"/>
      <c r="L24" s="29">
        <f t="shared" si="1"/>
        <v>1</v>
      </c>
    </row>
    <row r="25" spans="1:12" s="39" customFormat="1" ht="16.5" hidden="1" x14ac:dyDescent="0.3">
      <c r="A25" s="38"/>
      <c r="B25" s="17"/>
      <c r="C25" s="18"/>
      <c r="D25" s="18"/>
      <c r="E25" s="19"/>
      <c r="F25" s="20"/>
      <c r="G25" s="33"/>
      <c r="H25" s="33"/>
      <c r="I25" s="33"/>
      <c r="J25" s="33"/>
      <c r="K25" s="33"/>
      <c r="L25" s="29">
        <f t="shared" si="1"/>
        <v>0</v>
      </c>
    </row>
    <row r="26" spans="1:12" s="22" customFormat="1" ht="16.5" hidden="1" x14ac:dyDescent="0.3">
      <c r="A26" s="13" t="s">
        <v>24</v>
      </c>
      <c r="B26" s="17"/>
      <c r="C26" s="18"/>
      <c r="D26" s="18"/>
      <c r="E26" s="19"/>
      <c r="F26" s="20"/>
      <c r="G26" s="33"/>
      <c r="H26" s="33"/>
      <c r="I26" s="33"/>
      <c r="J26" s="33"/>
      <c r="K26" s="33"/>
      <c r="L26" s="29">
        <f t="shared" si="1"/>
        <v>0</v>
      </c>
    </row>
    <row r="27" spans="1:12" s="24" customFormat="1" ht="16.5" hidden="1" x14ac:dyDescent="0.3">
      <c r="A27" s="23" t="s">
        <v>66</v>
      </c>
      <c r="B27" s="17"/>
      <c r="C27" s="18"/>
      <c r="D27" s="18"/>
      <c r="E27" s="19"/>
      <c r="F27" s="20"/>
      <c r="G27" s="33"/>
      <c r="H27" s="33"/>
      <c r="I27" s="33"/>
      <c r="J27" s="33"/>
      <c r="K27" s="33"/>
      <c r="L27" s="29">
        <f t="shared" si="1"/>
        <v>0</v>
      </c>
    </row>
    <row r="28" spans="1:12" s="35" customFormat="1" ht="15" hidden="1" x14ac:dyDescent="0.25">
      <c r="A28" s="36" t="s">
        <v>67</v>
      </c>
      <c r="B28" s="26" t="s">
        <v>27</v>
      </c>
      <c r="C28" s="27" t="s">
        <v>68</v>
      </c>
      <c r="D28" s="27" t="s">
        <v>69</v>
      </c>
      <c r="E28" s="37" t="s">
        <v>70</v>
      </c>
      <c r="F28" s="23">
        <v>17.225000000000001</v>
      </c>
      <c r="G28" s="33"/>
      <c r="H28" s="33">
        <v>71282.990000000005</v>
      </c>
      <c r="I28" s="33"/>
      <c r="J28" s="33"/>
      <c r="K28" s="33"/>
      <c r="L28" s="29">
        <f t="shared" si="1"/>
        <v>71282.990000000005</v>
      </c>
    </row>
    <row r="29" spans="1:12" s="35" customFormat="1" ht="15" hidden="1" x14ac:dyDescent="0.25">
      <c r="A29" s="31" t="s">
        <v>40</v>
      </c>
      <c r="B29" s="26" t="s">
        <v>27</v>
      </c>
      <c r="C29" s="41" t="s">
        <v>41</v>
      </c>
      <c r="D29" s="41" t="s">
        <v>42</v>
      </c>
      <c r="E29" s="41" t="s">
        <v>43</v>
      </c>
      <c r="F29" s="26">
        <v>17.285</v>
      </c>
      <c r="G29" s="33"/>
      <c r="H29" s="33"/>
      <c r="I29" s="33">
        <f>88500-2</f>
        <v>88498</v>
      </c>
      <c r="J29" s="33"/>
      <c r="K29" s="33"/>
      <c r="L29" s="29">
        <f>SUM(H29:I29)</f>
        <v>88498</v>
      </c>
    </row>
    <row r="30" spans="1:12" s="35" customFormat="1" ht="15" hidden="1" x14ac:dyDescent="0.25">
      <c r="A30" s="31" t="s">
        <v>40</v>
      </c>
      <c r="B30" s="26" t="s">
        <v>37</v>
      </c>
      <c r="C30" s="41" t="s">
        <v>41</v>
      </c>
      <c r="D30" s="41" t="s">
        <v>42</v>
      </c>
      <c r="E30" s="41" t="s">
        <v>43</v>
      </c>
      <c r="F30" s="26">
        <v>17.285</v>
      </c>
      <c r="G30" s="33"/>
      <c r="H30" s="33"/>
      <c r="I30" s="33">
        <v>1</v>
      </c>
      <c r="J30" s="33"/>
      <c r="K30" s="33"/>
      <c r="L30" s="29">
        <f t="shared" ref="L30:L39" si="2">SUM(H30:I30)</f>
        <v>1</v>
      </c>
    </row>
    <row r="31" spans="1:12" s="30" customFormat="1" ht="16.5" hidden="1" x14ac:dyDescent="0.3">
      <c r="A31" s="31" t="s">
        <v>40</v>
      </c>
      <c r="B31" s="26" t="s">
        <v>38</v>
      </c>
      <c r="C31" s="41" t="s">
        <v>41</v>
      </c>
      <c r="D31" s="41" t="s">
        <v>42</v>
      </c>
      <c r="E31" s="41" t="s">
        <v>43</v>
      </c>
      <c r="F31" s="26">
        <v>17.285</v>
      </c>
      <c r="G31" s="28"/>
      <c r="H31" s="28"/>
      <c r="I31" s="28">
        <v>1</v>
      </c>
      <c r="J31" s="28"/>
      <c r="K31" s="28"/>
      <c r="L31" s="29">
        <f t="shared" si="2"/>
        <v>1</v>
      </c>
    </row>
    <row r="32" spans="1:12" s="30" customFormat="1" ht="16.5" x14ac:dyDescent="0.3">
      <c r="A32" s="42"/>
      <c r="B32" s="17"/>
      <c r="C32" s="43"/>
      <c r="D32" s="43"/>
      <c r="E32" s="18"/>
      <c r="F32" s="20"/>
      <c r="G32" s="28"/>
      <c r="H32" s="28"/>
      <c r="I32" s="28"/>
      <c r="J32" s="28"/>
      <c r="K32" s="28"/>
      <c r="L32" s="29">
        <f t="shared" si="2"/>
        <v>0</v>
      </c>
    </row>
    <row r="33" spans="1:12" s="22" customFormat="1" ht="16.5" x14ac:dyDescent="0.3">
      <c r="A33" s="13" t="s">
        <v>24</v>
      </c>
      <c r="B33" s="17"/>
      <c r="C33" s="18"/>
      <c r="D33" s="18"/>
      <c r="E33" s="19"/>
      <c r="F33" s="20"/>
      <c r="G33" s="33"/>
      <c r="H33" s="33"/>
      <c r="I33" s="33"/>
      <c r="J33" s="33"/>
      <c r="K33" s="33"/>
      <c r="L33" s="29">
        <f t="shared" si="2"/>
        <v>0</v>
      </c>
    </row>
    <row r="34" spans="1:12" s="24" customFormat="1" ht="16.5" x14ac:dyDescent="0.3">
      <c r="A34" s="23" t="s">
        <v>71</v>
      </c>
      <c r="B34" s="17"/>
      <c r="C34" s="18"/>
      <c r="D34" s="18"/>
      <c r="E34" s="19"/>
      <c r="F34" s="20"/>
      <c r="G34" s="33"/>
      <c r="H34" s="33"/>
      <c r="I34" s="33"/>
      <c r="J34" s="33"/>
      <c r="K34" s="33"/>
      <c r="L34" s="29">
        <f t="shared" si="2"/>
        <v>0</v>
      </c>
    </row>
    <row r="35" spans="1:12" s="35" customFormat="1" ht="16.5" x14ac:dyDescent="0.3">
      <c r="A35" s="44" t="s">
        <v>45</v>
      </c>
      <c r="B35" s="26" t="s">
        <v>46</v>
      </c>
      <c r="C35" s="45" t="s">
        <v>1</v>
      </c>
      <c r="D35" s="45" t="s">
        <v>47</v>
      </c>
      <c r="E35" s="23" t="s">
        <v>5</v>
      </c>
      <c r="F35" s="77"/>
      <c r="G35" s="28"/>
      <c r="H35" s="28"/>
      <c r="I35" s="28"/>
      <c r="J35" s="28"/>
      <c r="K35" s="28">
        <v>9000</v>
      </c>
      <c r="L35" s="29">
        <f>SUM(J35:K35)</f>
        <v>9000</v>
      </c>
    </row>
    <row r="36" spans="1:12" s="35" customFormat="1" ht="16.5" x14ac:dyDescent="0.3">
      <c r="A36" s="48"/>
      <c r="B36" s="17"/>
      <c r="C36" s="34"/>
      <c r="D36" s="34"/>
      <c r="E36" s="20"/>
      <c r="F36" s="18"/>
      <c r="G36" s="28"/>
      <c r="H36" s="28"/>
      <c r="I36" s="28"/>
      <c r="J36" s="28"/>
      <c r="K36" s="28"/>
      <c r="L36" s="29">
        <f t="shared" si="2"/>
        <v>0</v>
      </c>
    </row>
    <row r="37" spans="1:12" s="30" customFormat="1" ht="16.5" x14ac:dyDescent="0.3">
      <c r="A37" s="49"/>
      <c r="B37" s="17"/>
      <c r="C37" s="43"/>
      <c r="D37" s="20"/>
      <c r="E37" s="43"/>
      <c r="F37" s="20"/>
      <c r="G37" s="28"/>
      <c r="H37" s="28"/>
      <c r="I37" s="28"/>
      <c r="J37" s="28"/>
      <c r="K37" s="28"/>
      <c r="L37" s="29">
        <f t="shared" si="2"/>
        <v>0</v>
      </c>
    </row>
    <row r="38" spans="1:12" s="30" customFormat="1" ht="16.5" x14ac:dyDescent="0.3">
      <c r="A38" s="49"/>
      <c r="B38" s="20"/>
      <c r="C38" s="43"/>
      <c r="D38" s="20"/>
      <c r="E38" s="43"/>
      <c r="F38" s="20"/>
      <c r="G38" s="28"/>
      <c r="H38" s="28"/>
      <c r="I38" s="28"/>
      <c r="J38" s="28"/>
      <c r="K38" s="28"/>
      <c r="L38" s="29">
        <f t="shared" si="2"/>
        <v>0</v>
      </c>
    </row>
    <row r="39" spans="1:12" s="30" customFormat="1" ht="16.5" x14ac:dyDescent="0.3">
      <c r="A39" s="49"/>
      <c r="B39" s="20"/>
      <c r="C39" s="43"/>
      <c r="D39" s="20"/>
      <c r="E39" s="43"/>
      <c r="F39" s="20"/>
      <c r="G39" s="28"/>
      <c r="H39" s="28"/>
      <c r="I39" s="28"/>
      <c r="J39" s="28"/>
      <c r="K39" s="28"/>
      <c r="L39" s="29">
        <f t="shared" si="2"/>
        <v>0</v>
      </c>
    </row>
    <row r="40" spans="1:12" s="30" customFormat="1" ht="16.5" x14ac:dyDescent="0.3">
      <c r="A40" s="48"/>
      <c r="B40" s="50"/>
      <c r="C40" s="50"/>
      <c r="D40" s="20"/>
      <c r="E40" s="20"/>
      <c r="F40" s="20"/>
      <c r="G40" s="33"/>
      <c r="H40" s="33"/>
      <c r="I40" s="33"/>
      <c r="J40" s="33"/>
      <c r="K40" s="33"/>
      <c r="L40" s="29">
        <f>SUM(G40:H40)</f>
        <v>0</v>
      </c>
    </row>
    <row r="41" spans="1:12" s="30" customFormat="1" ht="18.75" x14ac:dyDescent="0.3">
      <c r="A41" s="51" t="s">
        <v>48</v>
      </c>
      <c r="B41" s="52"/>
      <c r="C41" s="53"/>
      <c r="D41" s="53"/>
      <c r="E41" s="53"/>
      <c r="F41" s="54"/>
      <c r="G41" s="55">
        <f>SUM(G17:G38)</f>
        <v>95000</v>
      </c>
      <c r="H41" s="55">
        <f>SUM(H15:H40)</f>
        <v>182795.95</v>
      </c>
      <c r="I41" s="55">
        <f>SUM(I19:I39)</f>
        <v>88500</v>
      </c>
      <c r="J41" s="55">
        <f>SUM(J7:J40)</f>
        <v>1448419</v>
      </c>
      <c r="K41" s="55">
        <f>SUM(K32:K40)</f>
        <v>9000</v>
      </c>
      <c r="L41" s="78">
        <f>SUM(L6:L40)</f>
        <v>1823714.95</v>
      </c>
    </row>
    <row r="42" spans="1:12" s="30" customFormat="1" ht="18.75" x14ac:dyDescent="0.3">
      <c r="A42" s="57"/>
      <c r="B42" s="58"/>
      <c r="C42" s="59"/>
      <c r="D42" s="59"/>
      <c r="E42" s="59"/>
      <c r="F42" s="60"/>
      <c r="G42" s="61"/>
      <c r="H42" s="61"/>
      <c r="I42" s="61"/>
      <c r="J42" s="61"/>
      <c r="K42" s="61"/>
      <c r="L42" s="62"/>
    </row>
    <row r="43" spans="1:12" ht="16.5" x14ac:dyDescent="0.3">
      <c r="A43" s="35" t="s">
        <v>49</v>
      </c>
      <c r="B43" s="30"/>
    </row>
    <row r="44" spans="1:12" ht="15" hidden="1" x14ac:dyDescent="0.25">
      <c r="A44" s="63" t="s">
        <v>50</v>
      </c>
    </row>
    <row r="45" spans="1:12" ht="15" hidden="1" x14ac:dyDescent="0.25">
      <c r="A45" s="47" t="s">
        <v>51</v>
      </c>
    </row>
    <row r="46" spans="1:12" ht="15" hidden="1" x14ac:dyDescent="0.25">
      <c r="A46" s="47" t="s">
        <v>72</v>
      </c>
    </row>
    <row r="47" spans="1:12" ht="15" hidden="1" x14ac:dyDescent="0.25">
      <c r="A47" s="47" t="s">
        <v>53</v>
      </c>
    </row>
    <row r="48" spans="1:12" ht="15" hidden="1" x14ac:dyDescent="0.25">
      <c r="A48" s="47" t="s">
        <v>54</v>
      </c>
    </row>
    <row r="49" spans="1:1" ht="15" hidden="1" x14ac:dyDescent="0.25">
      <c r="A49" s="47" t="s">
        <v>55</v>
      </c>
    </row>
    <row r="50" spans="1:1" ht="15" x14ac:dyDescent="0.25">
      <c r="A50" s="47" t="s">
        <v>73</v>
      </c>
    </row>
    <row r="51" spans="1:1" ht="15" x14ac:dyDescent="0.25">
      <c r="A51" s="47" t="s">
        <v>57</v>
      </c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sqref="A1:XFD1048576"/>
    </sheetView>
  </sheetViews>
  <sheetFormatPr defaultRowHeight="13.5" x14ac:dyDescent="0.25"/>
  <cols>
    <col min="1" max="1" width="45.42578125" style="2" customWidth="1"/>
    <col min="2" max="2" width="38.42578125" style="2" customWidth="1"/>
    <col min="3" max="3" width="19.28515625" style="10" customWidth="1"/>
    <col min="4" max="4" width="16.28515625" style="10" customWidth="1"/>
    <col min="5" max="5" width="11.42578125" style="10" customWidth="1"/>
    <col min="6" max="6" width="9.42578125" style="7" customWidth="1"/>
    <col min="7" max="9" width="19.5703125" style="7" hidden="1" customWidth="1"/>
    <col min="10" max="10" width="19.5703125" style="7" customWidth="1"/>
    <col min="11" max="11" width="14" style="2" hidden="1" customWidth="1"/>
    <col min="12" max="256" width="9.140625" style="2"/>
    <col min="257" max="257" width="45.42578125" style="2" customWidth="1"/>
    <col min="258" max="258" width="38.42578125" style="2" customWidth="1"/>
    <col min="259" max="259" width="19.28515625" style="2" customWidth="1"/>
    <col min="260" max="260" width="16.28515625" style="2" customWidth="1"/>
    <col min="261" max="261" width="11.42578125" style="2" customWidth="1"/>
    <col min="262" max="262" width="9.42578125" style="2" customWidth="1"/>
    <col min="263" max="265" width="0" style="2" hidden="1" customWidth="1"/>
    <col min="266" max="266" width="19.5703125" style="2" customWidth="1"/>
    <col min="267" max="267" width="0" style="2" hidden="1" customWidth="1"/>
    <col min="268" max="512" width="9.140625" style="2"/>
    <col min="513" max="513" width="45.42578125" style="2" customWidth="1"/>
    <col min="514" max="514" width="38.42578125" style="2" customWidth="1"/>
    <col min="515" max="515" width="19.28515625" style="2" customWidth="1"/>
    <col min="516" max="516" width="16.28515625" style="2" customWidth="1"/>
    <col min="517" max="517" width="11.42578125" style="2" customWidth="1"/>
    <col min="518" max="518" width="9.42578125" style="2" customWidth="1"/>
    <col min="519" max="521" width="0" style="2" hidden="1" customWidth="1"/>
    <col min="522" max="522" width="19.5703125" style="2" customWidth="1"/>
    <col min="523" max="523" width="0" style="2" hidden="1" customWidth="1"/>
    <col min="524" max="768" width="9.140625" style="2"/>
    <col min="769" max="769" width="45.42578125" style="2" customWidth="1"/>
    <col min="770" max="770" width="38.42578125" style="2" customWidth="1"/>
    <col min="771" max="771" width="19.28515625" style="2" customWidth="1"/>
    <col min="772" max="772" width="16.28515625" style="2" customWidth="1"/>
    <col min="773" max="773" width="11.42578125" style="2" customWidth="1"/>
    <col min="774" max="774" width="9.42578125" style="2" customWidth="1"/>
    <col min="775" max="777" width="0" style="2" hidden="1" customWidth="1"/>
    <col min="778" max="778" width="19.5703125" style="2" customWidth="1"/>
    <col min="779" max="779" width="0" style="2" hidden="1" customWidth="1"/>
    <col min="780" max="1024" width="9.140625" style="2"/>
    <col min="1025" max="1025" width="45.42578125" style="2" customWidth="1"/>
    <col min="1026" max="1026" width="38.42578125" style="2" customWidth="1"/>
    <col min="1027" max="1027" width="19.28515625" style="2" customWidth="1"/>
    <col min="1028" max="1028" width="16.28515625" style="2" customWidth="1"/>
    <col min="1029" max="1029" width="11.42578125" style="2" customWidth="1"/>
    <col min="1030" max="1030" width="9.42578125" style="2" customWidth="1"/>
    <col min="1031" max="1033" width="0" style="2" hidden="1" customWidth="1"/>
    <col min="1034" max="1034" width="19.5703125" style="2" customWidth="1"/>
    <col min="1035" max="1035" width="0" style="2" hidden="1" customWidth="1"/>
    <col min="1036" max="1280" width="9.140625" style="2"/>
    <col min="1281" max="1281" width="45.42578125" style="2" customWidth="1"/>
    <col min="1282" max="1282" width="38.42578125" style="2" customWidth="1"/>
    <col min="1283" max="1283" width="19.28515625" style="2" customWidth="1"/>
    <col min="1284" max="1284" width="16.28515625" style="2" customWidth="1"/>
    <col min="1285" max="1285" width="11.42578125" style="2" customWidth="1"/>
    <col min="1286" max="1286" width="9.42578125" style="2" customWidth="1"/>
    <col min="1287" max="1289" width="0" style="2" hidden="1" customWidth="1"/>
    <col min="1290" max="1290" width="19.5703125" style="2" customWidth="1"/>
    <col min="1291" max="1291" width="0" style="2" hidden="1" customWidth="1"/>
    <col min="1292" max="1536" width="9.140625" style="2"/>
    <col min="1537" max="1537" width="45.42578125" style="2" customWidth="1"/>
    <col min="1538" max="1538" width="38.42578125" style="2" customWidth="1"/>
    <col min="1539" max="1539" width="19.28515625" style="2" customWidth="1"/>
    <col min="1540" max="1540" width="16.28515625" style="2" customWidth="1"/>
    <col min="1541" max="1541" width="11.42578125" style="2" customWidth="1"/>
    <col min="1542" max="1542" width="9.42578125" style="2" customWidth="1"/>
    <col min="1543" max="1545" width="0" style="2" hidden="1" customWidth="1"/>
    <col min="1546" max="1546" width="19.5703125" style="2" customWidth="1"/>
    <col min="1547" max="1547" width="0" style="2" hidden="1" customWidth="1"/>
    <col min="1548" max="1792" width="9.140625" style="2"/>
    <col min="1793" max="1793" width="45.42578125" style="2" customWidth="1"/>
    <col min="1794" max="1794" width="38.42578125" style="2" customWidth="1"/>
    <col min="1795" max="1795" width="19.28515625" style="2" customWidth="1"/>
    <col min="1796" max="1796" width="16.28515625" style="2" customWidth="1"/>
    <col min="1797" max="1797" width="11.42578125" style="2" customWidth="1"/>
    <col min="1798" max="1798" width="9.42578125" style="2" customWidth="1"/>
    <col min="1799" max="1801" width="0" style="2" hidden="1" customWidth="1"/>
    <col min="1802" max="1802" width="19.5703125" style="2" customWidth="1"/>
    <col min="1803" max="1803" width="0" style="2" hidden="1" customWidth="1"/>
    <col min="1804" max="2048" width="9.140625" style="2"/>
    <col min="2049" max="2049" width="45.42578125" style="2" customWidth="1"/>
    <col min="2050" max="2050" width="38.42578125" style="2" customWidth="1"/>
    <col min="2051" max="2051" width="19.28515625" style="2" customWidth="1"/>
    <col min="2052" max="2052" width="16.28515625" style="2" customWidth="1"/>
    <col min="2053" max="2053" width="11.42578125" style="2" customWidth="1"/>
    <col min="2054" max="2054" width="9.42578125" style="2" customWidth="1"/>
    <col min="2055" max="2057" width="0" style="2" hidden="1" customWidth="1"/>
    <col min="2058" max="2058" width="19.5703125" style="2" customWidth="1"/>
    <col min="2059" max="2059" width="0" style="2" hidden="1" customWidth="1"/>
    <col min="2060" max="2304" width="9.140625" style="2"/>
    <col min="2305" max="2305" width="45.42578125" style="2" customWidth="1"/>
    <col min="2306" max="2306" width="38.42578125" style="2" customWidth="1"/>
    <col min="2307" max="2307" width="19.28515625" style="2" customWidth="1"/>
    <col min="2308" max="2308" width="16.28515625" style="2" customWidth="1"/>
    <col min="2309" max="2309" width="11.42578125" style="2" customWidth="1"/>
    <col min="2310" max="2310" width="9.42578125" style="2" customWidth="1"/>
    <col min="2311" max="2313" width="0" style="2" hidden="1" customWidth="1"/>
    <col min="2314" max="2314" width="19.5703125" style="2" customWidth="1"/>
    <col min="2315" max="2315" width="0" style="2" hidden="1" customWidth="1"/>
    <col min="2316" max="2560" width="9.140625" style="2"/>
    <col min="2561" max="2561" width="45.42578125" style="2" customWidth="1"/>
    <col min="2562" max="2562" width="38.42578125" style="2" customWidth="1"/>
    <col min="2563" max="2563" width="19.28515625" style="2" customWidth="1"/>
    <col min="2564" max="2564" width="16.28515625" style="2" customWidth="1"/>
    <col min="2565" max="2565" width="11.42578125" style="2" customWidth="1"/>
    <col min="2566" max="2566" width="9.42578125" style="2" customWidth="1"/>
    <col min="2567" max="2569" width="0" style="2" hidden="1" customWidth="1"/>
    <col min="2570" max="2570" width="19.5703125" style="2" customWidth="1"/>
    <col min="2571" max="2571" width="0" style="2" hidden="1" customWidth="1"/>
    <col min="2572" max="2816" width="9.140625" style="2"/>
    <col min="2817" max="2817" width="45.42578125" style="2" customWidth="1"/>
    <col min="2818" max="2818" width="38.42578125" style="2" customWidth="1"/>
    <col min="2819" max="2819" width="19.28515625" style="2" customWidth="1"/>
    <col min="2820" max="2820" width="16.28515625" style="2" customWidth="1"/>
    <col min="2821" max="2821" width="11.42578125" style="2" customWidth="1"/>
    <col min="2822" max="2822" width="9.42578125" style="2" customWidth="1"/>
    <col min="2823" max="2825" width="0" style="2" hidden="1" customWidth="1"/>
    <col min="2826" max="2826" width="19.5703125" style="2" customWidth="1"/>
    <col min="2827" max="2827" width="0" style="2" hidden="1" customWidth="1"/>
    <col min="2828" max="3072" width="9.140625" style="2"/>
    <col min="3073" max="3073" width="45.42578125" style="2" customWidth="1"/>
    <col min="3074" max="3074" width="38.42578125" style="2" customWidth="1"/>
    <col min="3075" max="3075" width="19.28515625" style="2" customWidth="1"/>
    <col min="3076" max="3076" width="16.28515625" style="2" customWidth="1"/>
    <col min="3077" max="3077" width="11.42578125" style="2" customWidth="1"/>
    <col min="3078" max="3078" width="9.42578125" style="2" customWidth="1"/>
    <col min="3079" max="3081" width="0" style="2" hidden="1" customWidth="1"/>
    <col min="3082" max="3082" width="19.5703125" style="2" customWidth="1"/>
    <col min="3083" max="3083" width="0" style="2" hidden="1" customWidth="1"/>
    <col min="3084" max="3328" width="9.140625" style="2"/>
    <col min="3329" max="3329" width="45.42578125" style="2" customWidth="1"/>
    <col min="3330" max="3330" width="38.42578125" style="2" customWidth="1"/>
    <col min="3331" max="3331" width="19.28515625" style="2" customWidth="1"/>
    <col min="3332" max="3332" width="16.28515625" style="2" customWidth="1"/>
    <col min="3333" max="3333" width="11.42578125" style="2" customWidth="1"/>
    <col min="3334" max="3334" width="9.42578125" style="2" customWidth="1"/>
    <col min="3335" max="3337" width="0" style="2" hidden="1" customWidth="1"/>
    <col min="3338" max="3338" width="19.5703125" style="2" customWidth="1"/>
    <col min="3339" max="3339" width="0" style="2" hidden="1" customWidth="1"/>
    <col min="3340" max="3584" width="9.140625" style="2"/>
    <col min="3585" max="3585" width="45.42578125" style="2" customWidth="1"/>
    <col min="3586" max="3586" width="38.42578125" style="2" customWidth="1"/>
    <col min="3587" max="3587" width="19.28515625" style="2" customWidth="1"/>
    <col min="3588" max="3588" width="16.28515625" style="2" customWidth="1"/>
    <col min="3589" max="3589" width="11.42578125" style="2" customWidth="1"/>
    <col min="3590" max="3590" width="9.42578125" style="2" customWidth="1"/>
    <col min="3591" max="3593" width="0" style="2" hidden="1" customWidth="1"/>
    <col min="3594" max="3594" width="19.5703125" style="2" customWidth="1"/>
    <col min="3595" max="3595" width="0" style="2" hidden="1" customWidth="1"/>
    <col min="3596" max="3840" width="9.140625" style="2"/>
    <col min="3841" max="3841" width="45.42578125" style="2" customWidth="1"/>
    <col min="3842" max="3842" width="38.42578125" style="2" customWidth="1"/>
    <col min="3843" max="3843" width="19.28515625" style="2" customWidth="1"/>
    <col min="3844" max="3844" width="16.28515625" style="2" customWidth="1"/>
    <col min="3845" max="3845" width="11.42578125" style="2" customWidth="1"/>
    <col min="3846" max="3846" width="9.42578125" style="2" customWidth="1"/>
    <col min="3847" max="3849" width="0" style="2" hidden="1" customWidth="1"/>
    <col min="3850" max="3850" width="19.5703125" style="2" customWidth="1"/>
    <col min="3851" max="3851" width="0" style="2" hidden="1" customWidth="1"/>
    <col min="3852" max="4096" width="9.140625" style="2"/>
    <col min="4097" max="4097" width="45.42578125" style="2" customWidth="1"/>
    <col min="4098" max="4098" width="38.42578125" style="2" customWidth="1"/>
    <col min="4099" max="4099" width="19.28515625" style="2" customWidth="1"/>
    <col min="4100" max="4100" width="16.28515625" style="2" customWidth="1"/>
    <col min="4101" max="4101" width="11.42578125" style="2" customWidth="1"/>
    <col min="4102" max="4102" width="9.42578125" style="2" customWidth="1"/>
    <col min="4103" max="4105" width="0" style="2" hidden="1" customWidth="1"/>
    <col min="4106" max="4106" width="19.5703125" style="2" customWidth="1"/>
    <col min="4107" max="4107" width="0" style="2" hidden="1" customWidth="1"/>
    <col min="4108" max="4352" width="9.140625" style="2"/>
    <col min="4353" max="4353" width="45.42578125" style="2" customWidth="1"/>
    <col min="4354" max="4354" width="38.42578125" style="2" customWidth="1"/>
    <col min="4355" max="4355" width="19.28515625" style="2" customWidth="1"/>
    <col min="4356" max="4356" width="16.28515625" style="2" customWidth="1"/>
    <col min="4357" max="4357" width="11.42578125" style="2" customWidth="1"/>
    <col min="4358" max="4358" width="9.42578125" style="2" customWidth="1"/>
    <col min="4359" max="4361" width="0" style="2" hidden="1" customWidth="1"/>
    <col min="4362" max="4362" width="19.5703125" style="2" customWidth="1"/>
    <col min="4363" max="4363" width="0" style="2" hidden="1" customWidth="1"/>
    <col min="4364" max="4608" width="9.140625" style="2"/>
    <col min="4609" max="4609" width="45.42578125" style="2" customWidth="1"/>
    <col min="4610" max="4610" width="38.42578125" style="2" customWidth="1"/>
    <col min="4611" max="4611" width="19.28515625" style="2" customWidth="1"/>
    <col min="4612" max="4612" width="16.28515625" style="2" customWidth="1"/>
    <col min="4613" max="4613" width="11.42578125" style="2" customWidth="1"/>
    <col min="4614" max="4614" width="9.42578125" style="2" customWidth="1"/>
    <col min="4615" max="4617" width="0" style="2" hidden="1" customWidth="1"/>
    <col min="4618" max="4618" width="19.5703125" style="2" customWidth="1"/>
    <col min="4619" max="4619" width="0" style="2" hidden="1" customWidth="1"/>
    <col min="4620" max="4864" width="9.140625" style="2"/>
    <col min="4865" max="4865" width="45.42578125" style="2" customWidth="1"/>
    <col min="4866" max="4866" width="38.42578125" style="2" customWidth="1"/>
    <col min="4867" max="4867" width="19.28515625" style="2" customWidth="1"/>
    <col min="4868" max="4868" width="16.28515625" style="2" customWidth="1"/>
    <col min="4869" max="4869" width="11.42578125" style="2" customWidth="1"/>
    <col min="4870" max="4870" width="9.42578125" style="2" customWidth="1"/>
    <col min="4871" max="4873" width="0" style="2" hidden="1" customWidth="1"/>
    <col min="4874" max="4874" width="19.5703125" style="2" customWidth="1"/>
    <col min="4875" max="4875" width="0" style="2" hidden="1" customWidth="1"/>
    <col min="4876" max="5120" width="9.140625" style="2"/>
    <col min="5121" max="5121" width="45.42578125" style="2" customWidth="1"/>
    <col min="5122" max="5122" width="38.42578125" style="2" customWidth="1"/>
    <col min="5123" max="5123" width="19.28515625" style="2" customWidth="1"/>
    <col min="5124" max="5124" width="16.28515625" style="2" customWidth="1"/>
    <col min="5125" max="5125" width="11.42578125" style="2" customWidth="1"/>
    <col min="5126" max="5126" width="9.42578125" style="2" customWidth="1"/>
    <col min="5127" max="5129" width="0" style="2" hidden="1" customWidth="1"/>
    <col min="5130" max="5130" width="19.5703125" style="2" customWidth="1"/>
    <col min="5131" max="5131" width="0" style="2" hidden="1" customWidth="1"/>
    <col min="5132" max="5376" width="9.140625" style="2"/>
    <col min="5377" max="5377" width="45.42578125" style="2" customWidth="1"/>
    <col min="5378" max="5378" width="38.42578125" style="2" customWidth="1"/>
    <col min="5379" max="5379" width="19.28515625" style="2" customWidth="1"/>
    <col min="5380" max="5380" width="16.28515625" style="2" customWidth="1"/>
    <col min="5381" max="5381" width="11.42578125" style="2" customWidth="1"/>
    <col min="5382" max="5382" width="9.42578125" style="2" customWidth="1"/>
    <col min="5383" max="5385" width="0" style="2" hidden="1" customWidth="1"/>
    <col min="5386" max="5386" width="19.5703125" style="2" customWidth="1"/>
    <col min="5387" max="5387" width="0" style="2" hidden="1" customWidth="1"/>
    <col min="5388" max="5632" width="9.140625" style="2"/>
    <col min="5633" max="5633" width="45.42578125" style="2" customWidth="1"/>
    <col min="5634" max="5634" width="38.42578125" style="2" customWidth="1"/>
    <col min="5635" max="5635" width="19.28515625" style="2" customWidth="1"/>
    <col min="5636" max="5636" width="16.28515625" style="2" customWidth="1"/>
    <col min="5637" max="5637" width="11.42578125" style="2" customWidth="1"/>
    <col min="5638" max="5638" width="9.42578125" style="2" customWidth="1"/>
    <col min="5639" max="5641" width="0" style="2" hidden="1" customWidth="1"/>
    <col min="5642" max="5642" width="19.5703125" style="2" customWidth="1"/>
    <col min="5643" max="5643" width="0" style="2" hidden="1" customWidth="1"/>
    <col min="5644" max="5888" width="9.140625" style="2"/>
    <col min="5889" max="5889" width="45.42578125" style="2" customWidth="1"/>
    <col min="5890" max="5890" width="38.42578125" style="2" customWidth="1"/>
    <col min="5891" max="5891" width="19.28515625" style="2" customWidth="1"/>
    <col min="5892" max="5892" width="16.28515625" style="2" customWidth="1"/>
    <col min="5893" max="5893" width="11.42578125" style="2" customWidth="1"/>
    <col min="5894" max="5894" width="9.42578125" style="2" customWidth="1"/>
    <col min="5895" max="5897" width="0" style="2" hidden="1" customWidth="1"/>
    <col min="5898" max="5898" width="19.5703125" style="2" customWidth="1"/>
    <col min="5899" max="5899" width="0" style="2" hidden="1" customWidth="1"/>
    <col min="5900" max="6144" width="9.140625" style="2"/>
    <col min="6145" max="6145" width="45.42578125" style="2" customWidth="1"/>
    <col min="6146" max="6146" width="38.42578125" style="2" customWidth="1"/>
    <col min="6147" max="6147" width="19.28515625" style="2" customWidth="1"/>
    <col min="6148" max="6148" width="16.28515625" style="2" customWidth="1"/>
    <col min="6149" max="6149" width="11.42578125" style="2" customWidth="1"/>
    <col min="6150" max="6150" width="9.42578125" style="2" customWidth="1"/>
    <col min="6151" max="6153" width="0" style="2" hidden="1" customWidth="1"/>
    <col min="6154" max="6154" width="19.5703125" style="2" customWidth="1"/>
    <col min="6155" max="6155" width="0" style="2" hidden="1" customWidth="1"/>
    <col min="6156" max="6400" width="9.140625" style="2"/>
    <col min="6401" max="6401" width="45.42578125" style="2" customWidth="1"/>
    <col min="6402" max="6402" width="38.42578125" style="2" customWidth="1"/>
    <col min="6403" max="6403" width="19.28515625" style="2" customWidth="1"/>
    <col min="6404" max="6404" width="16.28515625" style="2" customWidth="1"/>
    <col min="6405" max="6405" width="11.42578125" style="2" customWidth="1"/>
    <col min="6406" max="6406" width="9.42578125" style="2" customWidth="1"/>
    <col min="6407" max="6409" width="0" style="2" hidden="1" customWidth="1"/>
    <col min="6410" max="6410" width="19.5703125" style="2" customWidth="1"/>
    <col min="6411" max="6411" width="0" style="2" hidden="1" customWidth="1"/>
    <col min="6412" max="6656" width="9.140625" style="2"/>
    <col min="6657" max="6657" width="45.42578125" style="2" customWidth="1"/>
    <col min="6658" max="6658" width="38.42578125" style="2" customWidth="1"/>
    <col min="6659" max="6659" width="19.28515625" style="2" customWidth="1"/>
    <col min="6660" max="6660" width="16.28515625" style="2" customWidth="1"/>
    <col min="6661" max="6661" width="11.42578125" style="2" customWidth="1"/>
    <col min="6662" max="6662" width="9.42578125" style="2" customWidth="1"/>
    <col min="6663" max="6665" width="0" style="2" hidden="1" customWidth="1"/>
    <col min="6666" max="6666" width="19.5703125" style="2" customWidth="1"/>
    <col min="6667" max="6667" width="0" style="2" hidden="1" customWidth="1"/>
    <col min="6668" max="6912" width="9.140625" style="2"/>
    <col min="6913" max="6913" width="45.42578125" style="2" customWidth="1"/>
    <col min="6914" max="6914" width="38.42578125" style="2" customWidth="1"/>
    <col min="6915" max="6915" width="19.28515625" style="2" customWidth="1"/>
    <col min="6916" max="6916" width="16.28515625" style="2" customWidth="1"/>
    <col min="6917" max="6917" width="11.42578125" style="2" customWidth="1"/>
    <col min="6918" max="6918" width="9.42578125" style="2" customWidth="1"/>
    <col min="6919" max="6921" width="0" style="2" hidden="1" customWidth="1"/>
    <col min="6922" max="6922" width="19.5703125" style="2" customWidth="1"/>
    <col min="6923" max="6923" width="0" style="2" hidden="1" customWidth="1"/>
    <col min="6924" max="7168" width="9.140625" style="2"/>
    <col min="7169" max="7169" width="45.42578125" style="2" customWidth="1"/>
    <col min="7170" max="7170" width="38.42578125" style="2" customWidth="1"/>
    <col min="7171" max="7171" width="19.28515625" style="2" customWidth="1"/>
    <col min="7172" max="7172" width="16.28515625" style="2" customWidth="1"/>
    <col min="7173" max="7173" width="11.42578125" style="2" customWidth="1"/>
    <col min="7174" max="7174" width="9.42578125" style="2" customWidth="1"/>
    <col min="7175" max="7177" width="0" style="2" hidden="1" customWidth="1"/>
    <col min="7178" max="7178" width="19.5703125" style="2" customWidth="1"/>
    <col min="7179" max="7179" width="0" style="2" hidden="1" customWidth="1"/>
    <col min="7180" max="7424" width="9.140625" style="2"/>
    <col min="7425" max="7425" width="45.42578125" style="2" customWidth="1"/>
    <col min="7426" max="7426" width="38.42578125" style="2" customWidth="1"/>
    <col min="7427" max="7427" width="19.28515625" style="2" customWidth="1"/>
    <col min="7428" max="7428" width="16.28515625" style="2" customWidth="1"/>
    <col min="7429" max="7429" width="11.42578125" style="2" customWidth="1"/>
    <col min="7430" max="7430" width="9.42578125" style="2" customWidth="1"/>
    <col min="7431" max="7433" width="0" style="2" hidden="1" customWidth="1"/>
    <col min="7434" max="7434" width="19.5703125" style="2" customWidth="1"/>
    <col min="7435" max="7435" width="0" style="2" hidden="1" customWidth="1"/>
    <col min="7436" max="7680" width="9.140625" style="2"/>
    <col min="7681" max="7681" width="45.42578125" style="2" customWidth="1"/>
    <col min="7682" max="7682" width="38.42578125" style="2" customWidth="1"/>
    <col min="7683" max="7683" width="19.28515625" style="2" customWidth="1"/>
    <col min="7684" max="7684" width="16.28515625" style="2" customWidth="1"/>
    <col min="7685" max="7685" width="11.42578125" style="2" customWidth="1"/>
    <col min="7686" max="7686" width="9.42578125" style="2" customWidth="1"/>
    <col min="7687" max="7689" width="0" style="2" hidden="1" customWidth="1"/>
    <col min="7690" max="7690" width="19.5703125" style="2" customWidth="1"/>
    <col min="7691" max="7691" width="0" style="2" hidden="1" customWidth="1"/>
    <col min="7692" max="7936" width="9.140625" style="2"/>
    <col min="7937" max="7937" width="45.42578125" style="2" customWidth="1"/>
    <col min="7938" max="7938" width="38.42578125" style="2" customWidth="1"/>
    <col min="7939" max="7939" width="19.28515625" style="2" customWidth="1"/>
    <col min="7940" max="7940" width="16.28515625" style="2" customWidth="1"/>
    <col min="7941" max="7941" width="11.42578125" style="2" customWidth="1"/>
    <col min="7942" max="7942" width="9.42578125" style="2" customWidth="1"/>
    <col min="7943" max="7945" width="0" style="2" hidden="1" customWidth="1"/>
    <col min="7946" max="7946" width="19.5703125" style="2" customWidth="1"/>
    <col min="7947" max="7947" width="0" style="2" hidden="1" customWidth="1"/>
    <col min="7948" max="8192" width="9.140625" style="2"/>
    <col min="8193" max="8193" width="45.42578125" style="2" customWidth="1"/>
    <col min="8194" max="8194" width="38.42578125" style="2" customWidth="1"/>
    <col min="8195" max="8195" width="19.28515625" style="2" customWidth="1"/>
    <col min="8196" max="8196" width="16.28515625" style="2" customWidth="1"/>
    <col min="8197" max="8197" width="11.42578125" style="2" customWidth="1"/>
    <col min="8198" max="8198" width="9.42578125" style="2" customWidth="1"/>
    <col min="8199" max="8201" width="0" style="2" hidden="1" customWidth="1"/>
    <col min="8202" max="8202" width="19.5703125" style="2" customWidth="1"/>
    <col min="8203" max="8203" width="0" style="2" hidden="1" customWidth="1"/>
    <col min="8204" max="8448" width="9.140625" style="2"/>
    <col min="8449" max="8449" width="45.42578125" style="2" customWidth="1"/>
    <col min="8450" max="8450" width="38.42578125" style="2" customWidth="1"/>
    <col min="8451" max="8451" width="19.28515625" style="2" customWidth="1"/>
    <col min="8452" max="8452" width="16.28515625" style="2" customWidth="1"/>
    <col min="8453" max="8453" width="11.42578125" style="2" customWidth="1"/>
    <col min="8454" max="8454" width="9.42578125" style="2" customWidth="1"/>
    <col min="8455" max="8457" width="0" style="2" hidden="1" customWidth="1"/>
    <col min="8458" max="8458" width="19.5703125" style="2" customWidth="1"/>
    <col min="8459" max="8459" width="0" style="2" hidden="1" customWidth="1"/>
    <col min="8460" max="8704" width="9.140625" style="2"/>
    <col min="8705" max="8705" width="45.42578125" style="2" customWidth="1"/>
    <col min="8706" max="8706" width="38.42578125" style="2" customWidth="1"/>
    <col min="8707" max="8707" width="19.28515625" style="2" customWidth="1"/>
    <col min="8708" max="8708" width="16.28515625" style="2" customWidth="1"/>
    <col min="8709" max="8709" width="11.42578125" style="2" customWidth="1"/>
    <col min="8710" max="8710" width="9.42578125" style="2" customWidth="1"/>
    <col min="8711" max="8713" width="0" style="2" hidden="1" customWidth="1"/>
    <col min="8714" max="8714" width="19.5703125" style="2" customWidth="1"/>
    <col min="8715" max="8715" width="0" style="2" hidden="1" customWidth="1"/>
    <col min="8716" max="8960" width="9.140625" style="2"/>
    <col min="8961" max="8961" width="45.42578125" style="2" customWidth="1"/>
    <col min="8962" max="8962" width="38.42578125" style="2" customWidth="1"/>
    <col min="8963" max="8963" width="19.28515625" style="2" customWidth="1"/>
    <col min="8964" max="8964" width="16.28515625" style="2" customWidth="1"/>
    <col min="8965" max="8965" width="11.42578125" style="2" customWidth="1"/>
    <col min="8966" max="8966" width="9.42578125" style="2" customWidth="1"/>
    <col min="8967" max="8969" width="0" style="2" hidden="1" customWidth="1"/>
    <col min="8970" max="8970" width="19.5703125" style="2" customWidth="1"/>
    <col min="8971" max="8971" width="0" style="2" hidden="1" customWidth="1"/>
    <col min="8972" max="9216" width="9.140625" style="2"/>
    <col min="9217" max="9217" width="45.42578125" style="2" customWidth="1"/>
    <col min="9218" max="9218" width="38.42578125" style="2" customWidth="1"/>
    <col min="9219" max="9219" width="19.28515625" style="2" customWidth="1"/>
    <col min="9220" max="9220" width="16.28515625" style="2" customWidth="1"/>
    <col min="9221" max="9221" width="11.42578125" style="2" customWidth="1"/>
    <col min="9222" max="9222" width="9.42578125" style="2" customWidth="1"/>
    <col min="9223" max="9225" width="0" style="2" hidden="1" customWidth="1"/>
    <col min="9226" max="9226" width="19.5703125" style="2" customWidth="1"/>
    <col min="9227" max="9227" width="0" style="2" hidden="1" customWidth="1"/>
    <col min="9228" max="9472" width="9.140625" style="2"/>
    <col min="9473" max="9473" width="45.42578125" style="2" customWidth="1"/>
    <col min="9474" max="9474" width="38.42578125" style="2" customWidth="1"/>
    <col min="9475" max="9475" width="19.28515625" style="2" customWidth="1"/>
    <col min="9476" max="9476" width="16.28515625" style="2" customWidth="1"/>
    <col min="9477" max="9477" width="11.42578125" style="2" customWidth="1"/>
    <col min="9478" max="9478" width="9.42578125" style="2" customWidth="1"/>
    <col min="9479" max="9481" width="0" style="2" hidden="1" customWidth="1"/>
    <col min="9482" max="9482" width="19.5703125" style="2" customWidth="1"/>
    <col min="9483" max="9483" width="0" style="2" hidden="1" customWidth="1"/>
    <col min="9484" max="9728" width="9.140625" style="2"/>
    <col min="9729" max="9729" width="45.42578125" style="2" customWidth="1"/>
    <col min="9730" max="9730" width="38.42578125" style="2" customWidth="1"/>
    <col min="9731" max="9731" width="19.28515625" style="2" customWidth="1"/>
    <col min="9732" max="9732" width="16.28515625" style="2" customWidth="1"/>
    <col min="9733" max="9733" width="11.42578125" style="2" customWidth="1"/>
    <col min="9734" max="9734" width="9.42578125" style="2" customWidth="1"/>
    <col min="9735" max="9737" width="0" style="2" hidden="1" customWidth="1"/>
    <col min="9738" max="9738" width="19.5703125" style="2" customWidth="1"/>
    <col min="9739" max="9739" width="0" style="2" hidden="1" customWidth="1"/>
    <col min="9740" max="9984" width="9.140625" style="2"/>
    <col min="9985" max="9985" width="45.42578125" style="2" customWidth="1"/>
    <col min="9986" max="9986" width="38.42578125" style="2" customWidth="1"/>
    <col min="9987" max="9987" width="19.28515625" style="2" customWidth="1"/>
    <col min="9988" max="9988" width="16.28515625" style="2" customWidth="1"/>
    <col min="9989" max="9989" width="11.42578125" style="2" customWidth="1"/>
    <col min="9990" max="9990" width="9.42578125" style="2" customWidth="1"/>
    <col min="9991" max="9993" width="0" style="2" hidden="1" customWidth="1"/>
    <col min="9994" max="9994" width="19.5703125" style="2" customWidth="1"/>
    <col min="9995" max="9995" width="0" style="2" hidden="1" customWidth="1"/>
    <col min="9996" max="10240" width="9.140625" style="2"/>
    <col min="10241" max="10241" width="45.42578125" style="2" customWidth="1"/>
    <col min="10242" max="10242" width="38.42578125" style="2" customWidth="1"/>
    <col min="10243" max="10243" width="19.28515625" style="2" customWidth="1"/>
    <col min="10244" max="10244" width="16.28515625" style="2" customWidth="1"/>
    <col min="10245" max="10245" width="11.42578125" style="2" customWidth="1"/>
    <col min="10246" max="10246" width="9.42578125" style="2" customWidth="1"/>
    <col min="10247" max="10249" width="0" style="2" hidden="1" customWidth="1"/>
    <col min="10250" max="10250" width="19.5703125" style="2" customWidth="1"/>
    <col min="10251" max="10251" width="0" style="2" hidden="1" customWidth="1"/>
    <col min="10252" max="10496" width="9.140625" style="2"/>
    <col min="10497" max="10497" width="45.42578125" style="2" customWidth="1"/>
    <col min="10498" max="10498" width="38.42578125" style="2" customWidth="1"/>
    <col min="10499" max="10499" width="19.28515625" style="2" customWidth="1"/>
    <col min="10500" max="10500" width="16.28515625" style="2" customWidth="1"/>
    <col min="10501" max="10501" width="11.42578125" style="2" customWidth="1"/>
    <col min="10502" max="10502" width="9.42578125" style="2" customWidth="1"/>
    <col min="10503" max="10505" width="0" style="2" hidden="1" customWidth="1"/>
    <col min="10506" max="10506" width="19.5703125" style="2" customWidth="1"/>
    <col min="10507" max="10507" width="0" style="2" hidden="1" customWidth="1"/>
    <col min="10508" max="10752" width="9.140625" style="2"/>
    <col min="10753" max="10753" width="45.42578125" style="2" customWidth="1"/>
    <col min="10754" max="10754" width="38.42578125" style="2" customWidth="1"/>
    <col min="10755" max="10755" width="19.28515625" style="2" customWidth="1"/>
    <col min="10756" max="10756" width="16.28515625" style="2" customWidth="1"/>
    <col min="10757" max="10757" width="11.42578125" style="2" customWidth="1"/>
    <col min="10758" max="10758" width="9.42578125" style="2" customWidth="1"/>
    <col min="10759" max="10761" width="0" style="2" hidden="1" customWidth="1"/>
    <col min="10762" max="10762" width="19.5703125" style="2" customWidth="1"/>
    <col min="10763" max="10763" width="0" style="2" hidden="1" customWidth="1"/>
    <col min="10764" max="11008" width="9.140625" style="2"/>
    <col min="11009" max="11009" width="45.42578125" style="2" customWidth="1"/>
    <col min="11010" max="11010" width="38.42578125" style="2" customWidth="1"/>
    <col min="11011" max="11011" width="19.28515625" style="2" customWidth="1"/>
    <col min="11012" max="11012" width="16.28515625" style="2" customWidth="1"/>
    <col min="11013" max="11013" width="11.42578125" style="2" customWidth="1"/>
    <col min="11014" max="11014" width="9.42578125" style="2" customWidth="1"/>
    <col min="11015" max="11017" width="0" style="2" hidden="1" customWidth="1"/>
    <col min="11018" max="11018" width="19.5703125" style="2" customWidth="1"/>
    <col min="11019" max="11019" width="0" style="2" hidden="1" customWidth="1"/>
    <col min="11020" max="11264" width="9.140625" style="2"/>
    <col min="11265" max="11265" width="45.42578125" style="2" customWidth="1"/>
    <col min="11266" max="11266" width="38.42578125" style="2" customWidth="1"/>
    <col min="11267" max="11267" width="19.28515625" style="2" customWidth="1"/>
    <col min="11268" max="11268" width="16.28515625" style="2" customWidth="1"/>
    <col min="11269" max="11269" width="11.42578125" style="2" customWidth="1"/>
    <col min="11270" max="11270" width="9.42578125" style="2" customWidth="1"/>
    <col min="11271" max="11273" width="0" style="2" hidden="1" customWidth="1"/>
    <col min="11274" max="11274" width="19.5703125" style="2" customWidth="1"/>
    <col min="11275" max="11275" width="0" style="2" hidden="1" customWidth="1"/>
    <col min="11276" max="11520" width="9.140625" style="2"/>
    <col min="11521" max="11521" width="45.42578125" style="2" customWidth="1"/>
    <col min="11522" max="11522" width="38.42578125" style="2" customWidth="1"/>
    <col min="11523" max="11523" width="19.28515625" style="2" customWidth="1"/>
    <col min="11524" max="11524" width="16.28515625" style="2" customWidth="1"/>
    <col min="11525" max="11525" width="11.42578125" style="2" customWidth="1"/>
    <col min="11526" max="11526" width="9.42578125" style="2" customWidth="1"/>
    <col min="11527" max="11529" width="0" style="2" hidden="1" customWidth="1"/>
    <col min="11530" max="11530" width="19.5703125" style="2" customWidth="1"/>
    <col min="11531" max="11531" width="0" style="2" hidden="1" customWidth="1"/>
    <col min="11532" max="11776" width="9.140625" style="2"/>
    <col min="11777" max="11777" width="45.42578125" style="2" customWidth="1"/>
    <col min="11778" max="11778" width="38.42578125" style="2" customWidth="1"/>
    <col min="11779" max="11779" width="19.28515625" style="2" customWidth="1"/>
    <col min="11780" max="11780" width="16.28515625" style="2" customWidth="1"/>
    <col min="11781" max="11781" width="11.42578125" style="2" customWidth="1"/>
    <col min="11782" max="11782" width="9.42578125" style="2" customWidth="1"/>
    <col min="11783" max="11785" width="0" style="2" hidden="1" customWidth="1"/>
    <col min="11786" max="11786" width="19.5703125" style="2" customWidth="1"/>
    <col min="11787" max="11787" width="0" style="2" hidden="1" customWidth="1"/>
    <col min="11788" max="12032" width="9.140625" style="2"/>
    <col min="12033" max="12033" width="45.42578125" style="2" customWidth="1"/>
    <col min="12034" max="12034" width="38.42578125" style="2" customWidth="1"/>
    <col min="12035" max="12035" width="19.28515625" style="2" customWidth="1"/>
    <col min="12036" max="12036" width="16.28515625" style="2" customWidth="1"/>
    <col min="12037" max="12037" width="11.42578125" style="2" customWidth="1"/>
    <col min="12038" max="12038" width="9.42578125" style="2" customWidth="1"/>
    <col min="12039" max="12041" width="0" style="2" hidden="1" customWidth="1"/>
    <col min="12042" max="12042" width="19.5703125" style="2" customWidth="1"/>
    <col min="12043" max="12043" width="0" style="2" hidden="1" customWidth="1"/>
    <col min="12044" max="12288" width="9.140625" style="2"/>
    <col min="12289" max="12289" width="45.42578125" style="2" customWidth="1"/>
    <col min="12290" max="12290" width="38.42578125" style="2" customWidth="1"/>
    <col min="12291" max="12291" width="19.28515625" style="2" customWidth="1"/>
    <col min="12292" max="12292" width="16.28515625" style="2" customWidth="1"/>
    <col min="12293" max="12293" width="11.42578125" style="2" customWidth="1"/>
    <col min="12294" max="12294" width="9.42578125" style="2" customWidth="1"/>
    <col min="12295" max="12297" width="0" style="2" hidden="1" customWidth="1"/>
    <col min="12298" max="12298" width="19.5703125" style="2" customWidth="1"/>
    <col min="12299" max="12299" width="0" style="2" hidden="1" customWidth="1"/>
    <col min="12300" max="12544" width="9.140625" style="2"/>
    <col min="12545" max="12545" width="45.42578125" style="2" customWidth="1"/>
    <col min="12546" max="12546" width="38.42578125" style="2" customWidth="1"/>
    <col min="12547" max="12547" width="19.28515625" style="2" customWidth="1"/>
    <col min="12548" max="12548" width="16.28515625" style="2" customWidth="1"/>
    <col min="12549" max="12549" width="11.42578125" style="2" customWidth="1"/>
    <col min="12550" max="12550" width="9.42578125" style="2" customWidth="1"/>
    <col min="12551" max="12553" width="0" style="2" hidden="1" customWidth="1"/>
    <col min="12554" max="12554" width="19.5703125" style="2" customWidth="1"/>
    <col min="12555" max="12555" width="0" style="2" hidden="1" customWidth="1"/>
    <col min="12556" max="12800" width="9.140625" style="2"/>
    <col min="12801" max="12801" width="45.42578125" style="2" customWidth="1"/>
    <col min="12802" max="12802" width="38.42578125" style="2" customWidth="1"/>
    <col min="12803" max="12803" width="19.28515625" style="2" customWidth="1"/>
    <col min="12804" max="12804" width="16.28515625" style="2" customWidth="1"/>
    <col min="12805" max="12805" width="11.42578125" style="2" customWidth="1"/>
    <col min="12806" max="12806" width="9.42578125" style="2" customWidth="1"/>
    <col min="12807" max="12809" width="0" style="2" hidden="1" customWidth="1"/>
    <col min="12810" max="12810" width="19.5703125" style="2" customWidth="1"/>
    <col min="12811" max="12811" width="0" style="2" hidden="1" customWidth="1"/>
    <col min="12812" max="13056" width="9.140625" style="2"/>
    <col min="13057" max="13057" width="45.42578125" style="2" customWidth="1"/>
    <col min="13058" max="13058" width="38.42578125" style="2" customWidth="1"/>
    <col min="13059" max="13059" width="19.28515625" style="2" customWidth="1"/>
    <col min="13060" max="13060" width="16.28515625" style="2" customWidth="1"/>
    <col min="13061" max="13061" width="11.42578125" style="2" customWidth="1"/>
    <col min="13062" max="13062" width="9.42578125" style="2" customWidth="1"/>
    <col min="13063" max="13065" width="0" style="2" hidden="1" customWidth="1"/>
    <col min="13066" max="13066" width="19.5703125" style="2" customWidth="1"/>
    <col min="13067" max="13067" width="0" style="2" hidden="1" customWidth="1"/>
    <col min="13068" max="13312" width="9.140625" style="2"/>
    <col min="13313" max="13313" width="45.42578125" style="2" customWidth="1"/>
    <col min="13314" max="13314" width="38.42578125" style="2" customWidth="1"/>
    <col min="13315" max="13315" width="19.28515625" style="2" customWidth="1"/>
    <col min="13316" max="13316" width="16.28515625" style="2" customWidth="1"/>
    <col min="13317" max="13317" width="11.42578125" style="2" customWidth="1"/>
    <col min="13318" max="13318" width="9.42578125" style="2" customWidth="1"/>
    <col min="13319" max="13321" width="0" style="2" hidden="1" customWidth="1"/>
    <col min="13322" max="13322" width="19.5703125" style="2" customWidth="1"/>
    <col min="13323" max="13323" width="0" style="2" hidden="1" customWidth="1"/>
    <col min="13324" max="13568" width="9.140625" style="2"/>
    <col min="13569" max="13569" width="45.42578125" style="2" customWidth="1"/>
    <col min="13570" max="13570" width="38.42578125" style="2" customWidth="1"/>
    <col min="13571" max="13571" width="19.28515625" style="2" customWidth="1"/>
    <col min="13572" max="13572" width="16.28515625" style="2" customWidth="1"/>
    <col min="13573" max="13573" width="11.42578125" style="2" customWidth="1"/>
    <col min="13574" max="13574" width="9.42578125" style="2" customWidth="1"/>
    <col min="13575" max="13577" width="0" style="2" hidden="1" customWidth="1"/>
    <col min="13578" max="13578" width="19.5703125" style="2" customWidth="1"/>
    <col min="13579" max="13579" width="0" style="2" hidden="1" customWidth="1"/>
    <col min="13580" max="13824" width="9.140625" style="2"/>
    <col min="13825" max="13825" width="45.42578125" style="2" customWidth="1"/>
    <col min="13826" max="13826" width="38.42578125" style="2" customWidth="1"/>
    <col min="13827" max="13827" width="19.28515625" style="2" customWidth="1"/>
    <col min="13828" max="13828" width="16.28515625" style="2" customWidth="1"/>
    <col min="13829" max="13829" width="11.42578125" style="2" customWidth="1"/>
    <col min="13830" max="13830" width="9.42578125" style="2" customWidth="1"/>
    <col min="13831" max="13833" width="0" style="2" hidden="1" customWidth="1"/>
    <col min="13834" max="13834" width="19.5703125" style="2" customWidth="1"/>
    <col min="13835" max="13835" width="0" style="2" hidden="1" customWidth="1"/>
    <col min="13836" max="14080" width="9.140625" style="2"/>
    <col min="14081" max="14081" width="45.42578125" style="2" customWidth="1"/>
    <col min="14082" max="14082" width="38.42578125" style="2" customWidth="1"/>
    <col min="14083" max="14083" width="19.28515625" style="2" customWidth="1"/>
    <col min="14084" max="14084" width="16.28515625" style="2" customWidth="1"/>
    <col min="14085" max="14085" width="11.42578125" style="2" customWidth="1"/>
    <col min="14086" max="14086" width="9.42578125" style="2" customWidth="1"/>
    <col min="14087" max="14089" width="0" style="2" hidden="1" customWidth="1"/>
    <col min="14090" max="14090" width="19.5703125" style="2" customWidth="1"/>
    <col min="14091" max="14091" width="0" style="2" hidden="1" customWidth="1"/>
    <col min="14092" max="14336" width="9.140625" style="2"/>
    <col min="14337" max="14337" width="45.42578125" style="2" customWidth="1"/>
    <col min="14338" max="14338" width="38.42578125" style="2" customWidth="1"/>
    <col min="14339" max="14339" width="19.28515625" style="2" customWidth="1"/>
    <col min="14340" max="14340" width="16.28515625" style="2" customWidth="1"/>
    <col min="14341" max="14341" width="11.42578125" style="2" customWidth="1"/>
    <col min="14342" max="14342" width="9.42578125" style="2" customWidth="1"/>
    <col min="14343" max="14345" width="0" style="2" hidden="1" customWidth="1"/>
    <col min="14346" max="14346" width="19.5703125" style="2" customWidth="1"/>
    <col min="14347" max="14347" width="0" style="2" hidden="1" customWidth="1"/>
    <col min="14348" max="14592" width="9.140625" style="2"/>
    <col min="14593" max="14593" width="45.42578125" style="2" customWidth="1"/>
    <col min="14594" max="14594" width="38.42578125" style="2" customWidth="1"/>
    <col min="14595" max="14595" width="19.28515625" style="2" customWidth="1"/>
    <col min="14596" max="14596" width="16.28515625" style="2" customWidth="1"/>
    <col min="14597" max="14597" width="11.42578125" style="2" customWidth="1"/>
    <col min="14598" max="14598" width="9.42578125" style="2" customWidth="1"/>
    <col min="14599" max="14601" width="0" style="2" hidden="1" customWidth="1"/>
    <col min="14602" max="14602" width="19.5703125" style="2" customWidth="1"/>
    <col min="14603" max="14603" width="0" style="2" hidden="1" customWidth="1"/>
    <col min="14604" max="14848" width="9.140625" style="2"/>
    <col min="14849" max="14849" width="45.42578125" style="2" customWidth="1"/>
    <col min="14850" max="14850" width="38.42578125" style="2" customWidth="1"/>
    <col min="14851" max="14851" width="19.28515625" style="2" customWidth="1"/>
    <col min="14852" max="14852" width="16.28515625" style="2" customWidth="1"/>
    <col min="14853" max="14853" width="11.42578125" style="2" customWidth="1"/>
    <col min="14854" max="14854" width="9.42578125" style="2" customWidth="1"/>
    <col min="14855" max="14857" width="0" style="2" hidden="1" customWidth="1"/>
    <col min="14858" max="14858" width="19.5703125" style="2" customWidth="1"/>
    <col min="14859" max="14859" width="0" style="2" hidden="1" customWidth="1"/>
    <col min="14860" max="15104" width="9.140625" style="2"/>
    <col min="15105" max="15105" width="45.42578125" style="2" customWidth="1"/>
    <col min="15106" max="15106" width="38.42578125" style="2" customWidth="1"/>
    <col min="15107" max="15107" width="19.28515625" style="2" customWidth="1"/>
    <col min="15108" max="15108" width="16.28515625" style="2" customWidth="1"/>
    <col min="15109" max="15109" width="11.42578125" style="2" customWidth="1"/>
    <col min="15110" max="15110" width="9.42578125" style="2" customWidth="1"/>
    <col min="15111" max="15113" width="0" style="2" hidden="1" customWidth="1"/>
    <col min="15114" max="15114" width="19.5703125" style="2" customWidth="1"/>
    <col min="15115" max="15115" width="0" style="2" hidden="1" customWidth="1"/>
    <col min="15116" max="15360" width="9.140625" style="2"/>
    <col min="15361" max="15361" width="45.42578125" style="2" customWidth="1"/>
    <col min="15362" max="15362" width="38.42578125" style="2" customWidth="1"/>
    <col min="15363" max="15363" width="19.28515625" style="2" customWidth="1"/>
    <col min="15364" max="15364" width="16.28515625" style="2" customWidth="1"/>
    <col min="15365" max="15365" width="11.42578125" style="2" customWidth="1"/>
    <col min="15366" max="15366" width="9.42578125" style="2" customWidth="1"/>
    <col min="15367" max="15369" width="0" style="2" hidden="1" customWidth="1"/>
    <col min="15370" max="15370" width="19.5703125" style="2" customWidth="1"/>
    <col min="15371" max="15371" width="0" style="2" hidden="1" customWidth="1"/>
    <col min="15372" max="15616" width="9.140625" style="2"/>
    <col min="15617" max="15617" width="45.42578125" style="2" customWidth="1"/>
    <col min="15618" max="15618" width="38.42578125" style="2" customWidth="1"/>
    <col min="15619" max="15619" width="19.28515625" style="2" customWidth="1"/>
    <col min="15620" max="15620" width="16.28515625" style="2" customWidth="1"/>
    <col min="15621" max="15621" width="11.42578125" style="2" customWidth="1"/>
    <col min="15622" max="15622" width="9.42578125" style="2" customWidth="1"/>
    <col min="15623" max="15625" width="0" style="2" hidden="1" customWidth="1"/>
    <col min="15626" max="15626" width="19.5703125" style="2" customWidth="1"/>
    <col min="15627" max="15627" width="0" style="2" hidden="1" customWidth="1"/>
    <col min="15628" max="15872" width="9.140625" style="2"/>
    <col min="15873" max="15873" width="45.42578125" style="2" customWidth="1"/>
    <col min="15874" max="15874" width="38.42578125" style="2" customWidth="1"/>
    <col min="15875" max="15875" width="19.28515625" style="2" customWidth="1"/>
    <col min="15876" max="15876" width="16.28515625" style="2" customWidth="1"/>
    <col min="15877" max="15877" width="11.42578125" style="2" customWidth="1"/>
    <col min="15878" max="15878" width="9.42578125" style="2" customWidth="1"/>
    <col min="15879" max="15881" width="0" style="2" hidden="1" customWidth="1"/>
    <col min="15882" max="15882" width="19.5703125" style="2" customWidth="1"/>
    <col min="15883" max="15883" width="0" style="2" hidden="1" customWidth="1"/>
    <col min="15884" max="16128" width="9.140625" style="2"/>
    <col min="16129" max="16129" width="45.42578125" style="2" customWidth="1"/>
    <col min="16130" max="16130" width="38.42578125" style="2" customWidth="1"/>
    <col min="16131" max="16131" width="19.28515625" style="2" customWidth="1"/>
    <col min="16132" max="16132" width="16.28515625" style="2" customWidth="1"/>
    <col min="16133" max="16133" width="11.42578125" style="2" customWidth="1"/>
    <col min="16134" max="16134" width="9.42578125" style="2" customWidth="1"/>
    <col min="16135" max="16137" width="0" style="2" hidden="1" customWidth="1"/>
    <col min="16138" max="16138" width="19.5703125" style="2" customWidth="1"/>
    <col min="16139" max="16139" width="0" style="2" hidden="1" customWidth="1"/>
    <col min="16140" max="16384" width="9.140625" style="2"/>
  </cols>
  <sheetData>
    <row r="1" spans="1:11" ht="20.25" x14ac:dyDescent="0.3">
      <c r="A1" s="2" t="s">
        <v>10</v>
      </c>
      <c r="B1" s="105" t="s">
        <v>11</v>
      </c>
      <c r="C1" s="106"/>
      <c r="D1" s="106"/>
      <c r="E1" s="106"/>
      <c r="F1" s="106"/>
      <c r="G1" s="106"/>
      <c r="H1" s="3"/>
      <c r="I1" s="3"/>
      <c r="J1" s="3"/>
    </row>
    <row r="2" spans="1:11" ht="20.25" x14ac:dyDescent="0.3">
      <c r="A2" s="4"/>
      <c r="B2" s="5"/>
      <c r="C2" s="5"/>
      <c r="D2" s="5"/>
      <c r="E2" s="6"/>
      <c r="F2" s="6"/>
    </row>
    <row r="3" spans="1:11" ht="20.25" x14ac:dyDescent="0.3">
      <c r="A3" s="79" t="s">
        <v>74</v>
      </c>
      <c r="B3" s="5" t="s">
        <v>13</v>
      </c>
      <c r="C3" s="9"/>
    </row>
    <row r="4" spans="1:11" ht="20.25" x14ac:dyDescent="0.3">
      <c r="A4" s="4"/>
      <c r="B4" s="11"/>
      <c r="C4" s="9"/>
    </row>
    <row r="5" spans="1:11" s="15" customFormat="1" ht="30" x14ac:dyDescent="0.3">
      <c r="A5" s="12"/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</row>
    <row r="6" spans="1:11" s="15" customFormat="1" ht="16.5" hidden="1" x14ac:dyDescent="0.3">
      <c r="A6" s="13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11" s="15" customFormat="1" ht="16.5" hidden="1" x14ac:dyDescent="0.3">
      <c r="A7" s="23" t="s">
        <v>75</v>
      </c>
      <c r="B7" s="13"/>
      <c r="C7" s="13"/>
      <c r="D7" s="13"/>
      <c r="E7" s="13"/>
      <c r="F7" s="13"/>
      <c r="G7" s="13"/>
      <c r="H7" s="80"/>
      <c r="I7" s="80"/>
      <c r="J7" s="80"/>
      <c r="K7" s="81">
        <f>SUM(H7:I7)</f>
        <v>0</v>
      </c>
    </row>
    <row r="8" spans="1:11" s="15" customFormat="1" ht="16.5" hidden="1" x14ac:dyDescent="0.3">
      <c r="A8" s="68" t="s">
        <v>60</v>
      </c>
      <c r="B8" s="69" t="s">
        <v>61</v>
      </c>
      <c r="C8" s="70" t="s">
        <v>62</v>
      </c>
      <c r="D8" s="23" t="s">
        <v>63</v>
      </c>
      <c r="E8" s="14">
        <v>6301</v>
      </c>
      <c r="F8" s="26">
        <v>17.259</v>
      </c>
      <c r="G8" s="13"/>
      <c r="H8" s="80"/>
      <c r="I8" s="80">
        <f>664321-2</f>
        <v>664319</v>
      </c>
      <c r="J8" s="80"/>
      <c r="K8" s="81">
        <f t="shared" ref="K8:K13" si="0">SUM(H8:I8)</f>
        <v>664319</v>
      </c>
    </row>
    <row r="9" spans="1:11" s="15" customFormat="1" ht="16.5" hidden="1" x14ac:dyDescent="0.3">
      <c r="A9" s="68" t="s">
        <v>60</v>
      </c>
      <c r="B9" s="26" t="s">
        <v>37</v>
      </c>
      <c r="C9" s="70" t="s">
        <v>62</v>
      </c>
      <c r="D9" s="23" t="s">
        <v>63</v>
      </c>
      <c r="E9" s="14">
        <v>6301</v>
      </c>
      <c r="F9" s="26">
        <v>17.259</v>
      </c>
      <c r="G9" s="13"/>
      <c r="H9" s="80"/>
      <c r="I9" s="80">
        <v>1</v>
      </c>
      <c r="J9" s="80"/>
      <c r="K9" s="81">
        <f t="shared" si="0"/>
        <v>1</v>
      </c>
    </row>
    <row r="10" spans="1:11" s="15" customFormat="1" ht="16.5" hidden="1" x14ac:dyDescent="0.3">
      <c r="A10" s="68" t="s">
        <v>60</v>
      </c>
      <c r="B10" s="26" t="s">
        <v>38</v>
      </c>
      <c r="C10" s="70" t="s">
        <v>62</v>
      </c>
      <c r="D10" s="23" t="s">
        <v>63</v>
      </c>
      <c r="E10" s="14">
        <v>6301</v>
      </c>
      <c r="F10" s="26">
        <v>17.259</v>
      </c>
      <c r="G10" s="13"/>
      <c r="H10" s="80"/>
      <c r="I10" s="80">
        <v>1</v>
      </c>
      <c r="J10" s="80"/>
      <c r="K10" s="81">
        <f t="shared" si="0"/>
        <v>1</v>
      </c>
    </row>
    <row r="11" spans="1:11" s="15" customFormat="1" ht="16.5" hidden="1" x14ac:dyDescent="0.3">
      <c r="A11" s="12"/>
      <c r="B11" s="13"/>
      <c r="C11" s="13"/>
      <c r="D11" s="13"/>
      <c r="E11" s="13"/>
      <c r="F11" s="13"/>
      <c r="G11" s="13"/>
      <c r="H11" s="80"/>
      <c r="I11" s="80"/>
      <c r="J11" s="80"/>
      <c r="K11" s="81">
        <f t="shared" si="0"/>
        <v>0</v>
      </c>
    </row>
    <row r="12" spans="1:11" s="83" customFormat="1" ht="16.5" hidden="1" x14ac:dyDescent="0.3">
      <c r="A12" s="13" t="s">
        <v>24</v>
      </c>
      <c r="B12" s="17"/>
      <c r="C12" s="18"/>
      <c r="D12" s="18"/>
      <c r="E12" s="19"/>
      <c r="F12" s="20"/>
      <c r="G12" s="20"/>
      <c r="H12" s="82"/>
      <c r="I12" s="82"/>
      <c r="J12" s="82"/>
      <c r="K12" s="81">
        <f t="shared" si="0"/>
        <v>0</v>
      </c>
    </row>
    <row r="13" spans="1:11" s="83" customFormat="1" ht="16.5" hidden="1" x14ac:dyDescent="0.3">
      <c r="A13" s="23" t="s">
        <v>76</v>
      </c>
      <c r="B13" s="17"/>
      <c r="C13" s="18"/>
      <c r="D13" s="18"/>
      <c r="E13" s="19"/>
      <c r="F13" s="20"/>
      <c r="G13" s="23"/>
      <c r="H13" s="84"/>
      <c r="I13" s="84"/>
      <c r="J13" s="84"/>
      <c r="K13" s="81">
        <f t="shared" si="0"/>
        <v>0</v>
      </c>
    </row>
    <row r="14" spans="1:11" s="83" customFormat="1" ht="16.5" hidden="1" x14ac:dyDescent="0.3">
      <c r="A14" s="85" t="s">
        <v>26</v>
      </c>
      <c r="B14" s="26" t="s">
        <v>27</v>
      </c>
      <c r="C14" s="27" t="s">
        <v>28</v>
      </c>
      <c r="D14" s="27" t="s">
        <v>29</v>
      </c>
      <c r="E14" s="27" t="s">
        <v>30</v>
      </c>
      <c r="F14" s="23" t="s">
        <v>31</v>
      </c>
      <c r="G14" s="28">
        <v>95000</v>
      </c>
      <c r="H14" s="28"/>
      <c r="I14" s="28"/>
      <c r="J14" s="28"/>
      <c r="K14" s="21">
        <f>SUM(G14:G14)</f>
        <v>95000</v>
      </c>
    </row>
    <row r="15" spans="1:11" s="15" customFormat="1" ht="16.5" hidden="1" x14ac:dyDescent="0.3">
      <c r="A15" s="31"/>
      <c r="B15" s="26"/>
      <c r="C15" s="32"/>
      <c r="D15" s="23"/>
      <c r="E15" s="32"/>
      <c r="F15" s="26"/>
      <c r="G15" s="33"/>
      <c r="H15" s="33"/>
      <c r="I15" s="33"/>
      <c r="J15" s="33"/>
      <c r="K15" s="21">
        <f>SUM(G15:G15)</f>
        <v>0</v>
      </c>
    </row>
    <row r="16" spans="1:11" s="15" customFormat="1" ht="16.5" hidden="1" x14ac:dyDescent="0.3">
      <c r="A16" s="13" t="s">
        <v>24</v>
      </c>
      <c r="B16" s="26"/>
      <c r="C16" s="32"/>
      <c r="D16" s="23"/>
      <c r="E16" s="32"/>
      <c r="F16" s="26"/>
      <c r="G16" s="33"/>
      <c r="H16" s="33"/>
      <c r="I16" s="33"/>
      <c r="J16" s="33"/>
      <c r="K16" s="21">
        <f>SUM(G16:G16)</f>
        <v>0</v>
      </c>
    </row>
    <row r="17" spans="1:11" s="47" customFormat="1" ht="16.5" hidden="1" x14ac:dyDescent="0.3">
      <c r="A17" s="23" t="s">
        <v>77</v>
      </c>
      <c r="B17" s="17"/>
      <c r="C17" s="34"/>
      <c r="D17" s="20"/>
      <c r="E17" s="17"/>
      <c r="F17" s="17"/>
      <c r="G17" s="33"/>
      <c r="H17" s="33"/>
      <c r="I17" s="33"/>
      <c r="J17" s="33"/>
      <c r="K17" s="21">
        <f>SUM(G17:G17)</f>
        <v>0</v>
      </c>
    </row>
    <row r="18" spans="1:11" s="15" customFormat="1" ht="16.5" hidden="1" x14ac:dyDescent="0.3">
      <c r="A18" s="85"/>
      <c r="B18" s="17"/>
      <c r="C18" s="34"/>
      <c r="D18" s="20"/>
      <c r="E18" s="17"/>
      <c r="F18" s="17"/>
      <c r="G18" s="33"/>
      <c r="H18" s="33"/>
      <c r="I18" s="33"/>
      <c r="J18" s="33"/>
      <c r="K18" s="29">
        <f>SUM(G18:H18)</f>
        <v>0</v>
      </c>
    </row>
    <row r="19" spans="1:11" s="47" customFormat="1" ht="15" hidden="1" x14ac:dyDescent="0.25">
      <c r="A19" s="36" t="s">
        <v>33</v>
      </c>
      <c r="B19" s="26" t="s">
        <v>27</v>
      </c>
      <c r="C19" s="27" t="s">
        <v>34</v>
      </c>
      <c r="D19" s="27" t="s">
        <v>35</v>
      </c>
      <c r="E19" s="37" t="s">
        <v>36</v>
      </c>
      <c r="F19" s="23">
        <v>17.245000000000001</v>
      </c>
      <c r="G19" s="33"/>
      <c r="H19" s="33">
        <f>84708.98-2</f>
        <v>84706.98</v>
      </c>
      <c r="I19" s="33"/>
      <c r="J19" s="33"/>
      <c r="K19" s="29">
        <f t="shared" ref="K19:K35" si="1">SUM(G19:H19)</f>
        <v>84706.98</v>
      </c>
    </row>
    <row r="20" spans="1:11" s="47" customFormat="1" ht="15" hidden="1" x14ac:dyDescent="0.25">
      <c r="A20" s="36" t="s">
        <v>33</v>
      </c>
      <c r="B20" s="26" t="s">
        <v>37</v>
      </c>
      <c r="C20" s="27" t="s">
        <v>34</v>
      </c>
      <c r="D20" s="27" t="s">
        <v>35</v>
      </c>
      <c r="E20" s="37" t="s">
        <v>36</v>
      </c>
      <c r="F20" s="23">
        <v>17.245000000000001</v>
      </c>
      <c r="G20" s="33"/>
      <c r="H20" s="33">
        <v>1</v>
      </c>
      <c r="I20" s="33"/>
      <c r="J20" s="33"/>
      <c r="K20" s="29">
        <f t="shared" si="1"/>
        <v>1</v>
      </c>
    </row>
    <row r="21" spans="1:11" s="15" customFormat="1" ht="16.5" hidden="1" x14ac:dyDescent="0.3">
      <c r="A21" s="36" t="s">
        <v>33</v>
      </c>
      <c r="B21" s="26" t="s">
        <v>38</v>
      </c>
      <c r="C21" s="27" t="s">
        <v>34</v>
      </c>
      <c r="D21" s="27" t="s">
        <v>35</v>
      </c>
      <c r="E21" s="37" t="s">
        <v>36</v>
      </c>
      <c r="F21" s="23">
        <v>17.245000000000001</v>
      </c>
      <c r="G21" s="33"/>
      <c r="H21" s="33">
        <v>1</v>
      </c>
      <c r="I21" s="33"/>
      <c r="J21" s="33"/>
      <c r="K21" s="29">
        <f t="shared" si="1"/>
        <v>1</v>
      </c>
    </row>
    <row r="22" spans="1:11" s="15" customFormat="1" ht="16.5" hidden="1" x14ac:dyDescent="0.3">
      <c r="A22" s="86"/>
      <c r="B22" s="17"/>
      <c r="C22" s="18"/>
      <c r="D22" s="18"/>
      <c r="E22" s="19"/>
      <c r="F22" s="20"/>
      <c r="G22" s="33"/>
      <c r="H22" s="33"/>
      <c r="I22" s="33"/>
      <c r="J22" s="33"/>
      <c r="K22" s="29">
        <f t="shared" si="1"/>
        <v>0</v>
      </c>
    </row>
    <row r="23" spans="1:11" s="83" customFormat="1" ht="16.5" hidden="1" x14ac:dyDescent="0.3">
      <c r="A23" s="13" t="s">
        <v>24</v>
      </c>
      <c r="B23" s="17"/>
      <c r="C23" s="18"/>
      <c r="D23" s="18"/>
      <c r="E23" s="19"/>
      <c r="F23" s="20"/>
      <c r="G23" s="33"/>
      <c r="H23" s="33"/>
      <c r="I23" s="33"/>
      <c r="J23" s="33"/>
      <c r="K23" s="29">
        <f t="shared" si="1"/>
        <v>0</v>
      </c>
    </row>
    <row r="24" spans="1:11" s="83" customFormat="1" ht="16.5" hidden="1" x14ac:dyDescent="0.3">
      <c r="A24" s="23" t="s">
        <v>78</v>
      </c>
      <c r="B24" s="17"/>
      <c r="C24" s="18"/>
      <c r="D24" s="18"/>
      <c r="E24" s="19"/>
      <c r="F24" s="20"/>
      <c r="G24" s="33"/>
      <c r="H24" s="33"/>
      <c r="I24" s="33"/>
      <c r="J24" s="33"/>
      <c r="K24" s="29">
        <f t="shared" si="1"/>
        <v>0</v>
      </c>
    </row>
    <row r="25" spans="1:11" s="47" customFormat="1" ht="15" hidden="1" x14ac:dyDescent="0.25">
      <c r="A25" s="36" t="s">
        <v>67</v>
      </c>
      <c r="B25" s="26" t="s">
        <v>27</v>
      </c>
      <c r="C25" s="27" t="s">
        <v>68</v>
      </c>
      <c r="D25" s="27" t="s">
        <v>69</v>
      </c>
      <c r="E25" s="37" t="s">
        <v>70</v>
      </c>
      <c r="F25" s="23">
        <v>17.225000000000001</v>
      </c>
      <c r="G25" s="33"/>
      <c r="H25" s="33">
        <v>74704.649999999994</v>
      </c>
      <c r="I25" s="33"/>
      <c r="J25" s="33"/>
      <c r="K25" s="29">
        <f t="shared" si="1"/>
        <v>74704.649999999994</v>
      </c>
    </row>
    <row r="26" spans="1:11" s="47" customFormat="1" ht="16.5" x14ac:dyDescent="0.3">
      <c r="A26" s="86"/>
      <c r="B26" s="17"/>
      <c r="C26" s="40"/>
      <c r="D26" s="40"/>
      <c r="E26" s="40"/>
      <c r="F26" s="17"/>
      <c r="G26" s="33"/>
      <c r="H26" s="33"/>
      <c r="I26" s="33"/>
      <c r="J26" s="33"/>
      <c r="K26" s="29">
        <f t="shared" si="1"/>
        <v>0</v>
      </c>
    </row>
    <row r="27" spans="1:11" s="47" customFormat="1" ht="16.5" x14ac:dyDescent="0.3">
      <c r="A27" s="86"/>
      <c r="B27" s="17"/>
      <c r="C27" s="40"/>
      <c r="D27" s="40"/>
      <c r="E27" s="40"/>
      <c r="F27" s="34"/>
      <c r="G27" s="33"/>
      <c r="H27" s="33"/>
      <c r="I27" s="33"/>
      <c r="J27" s="33"/>
      <c r="K27" s="29">
        <f t="shared" si="1"/>
        <v>0</v>
      </c>
    </row>
    <row r="28" spans="1:11" s="15" customFormat="1" ht="16.5" x14ac:dyDescent="0.3">
      <c r="A28" s="13" t="s">
        <v>24</v>
      </c>
      <c r="B28" s="17"/>
      <c r="C28" s="43"/>
      <c r="D28" s="43"/>
      <c r="E28" s="18"/>
      <c r="F28" s="20"/>
      <c r="G28" s="28"/>
      <c r="H28" s="28"/>
      <c r="I28" s="28"/>
      <c r="J28" s="28"/>
      <c r="K28" s="29">
        <f t="shared" si="1"/>
        <v>0</v>
      </c>
    </row>
    <row r="29" spans="1:11" s="15" customFormat="1" ht="16.5" x14ac:dyDescent="0.3">
      <c r="A29" s="23" t="s">
        <v>79</v>
      </c>
      <c r="B29" s="17"/>
      <c r="C29" s="43"/>
      <c r="D29" s="43"/>
      <c r="E29" s="18"/>
      <c r="F29" s="20"/>
      <c r="G29" s="28"/>
      <c r="H29" s="28"/>
      <c r="I29" s="28"/>
      <c r="J29" s="28"/>
      <c r="K29" s="29">
        <f t="shared" si="1"/>
        <v>0</v>
      </c>
    </row>
    <row r="30" spans="1:11" s="83" customFormat="1" ht="16.5" x14ac:dyDescent="0.3">
      <c r="A30" s="13"/>
      <c r="B30" s="17"/>
      <c r="C30" s="18"/>
      <c r="D30" s="18"/>
      <c r="E30" s="19"/>
      <c r="F30" s="20"/>
      <c r="G30" s="33"/>
      <c r="H30" s="33"/>
      <c r="I30" s="33"/>
      <c r="J30" s="33"/>
      <c r="K30" s="29">
        <f t="shared" si="1"/>
        <v>0</v>
      </c>
    </row>
    <row r="31" spans="1:11" s="83" customFormat="1" ht="16.5" x14ac:dyDescent="0.3">
      <c r="A31" s="44" t="s">
        <v>45</v>
      </c>
      <c r="B31" s="26" t="s">
        <v>46</v>
      </c>
      <c r="C31" s="45" t="s">
        <v>1</v>
      </c>
      <c r="D31" s="45" t="s">
        <v>47</v>
      </c>
      <c r="E31" s="23" t="s">
        <v>5</v>
      </c>
      <c r="F31" s="20"/>
      <c r="G31" s="33"/>
      <c r="H31" s="33"/>
      <c r="I31" s="33"/>
      <c r="J31" s="33">
        <v>6500</v>
      </c>
      <c r="K31" s="29">
        <f>SUM(I31:J31)</f>
        <v>6500</v>
      </c>
    </row>
    <row r="32" spans="1:11" s="47" customFormat="1" ht="16.5" x14ac:dyDescent="0.3">
      <c r="A32" s="50"/>
      <c r="B32" s="17"/>
      <c r="C32" s="34"/>
      <c r="D32" s="34"/>
      <c r="E32" s="20"/>
      <c r="F32" s="77"/>
      <c r="G32" s="28"/>
      <c r="H32" s="28"/>
      <c r="I32" s="28"/>
      <c r="J32" s="28"/>
      <c r="K32" s="29">
        <f t="shared" si="1"/>
        <v>0</v>
      </c>
    </row>
    <row r="33" spans="1:11" s="47" customFormat="1" ht="16.5" x14ac:dyDescent="0.3">
      <c r="A33" s="50"/>
      <c r="B33" s="17"/>
      <c r="C33" s="34"/>
      <c r="D33" s="34"/>
      <c r="E33" s="20"/>
      <c r="F33" s="18"/>
      <c r="G33" s="28"/>
      <c r="H33" s="28"/>
      <c r="I33" s="28"/>
      <c r="J33" s="28"/>
      <c r="K33" s="29">
        <f t="shared" si="1"/>
        <v>0</v>
      </c>
    </row>
    <row r="34" spans="1:11" s="15" customFormat="1" ht="16.5" x14ac:dyDescent="0.3">
      <c r="A34" s="87"/>
      <c r="B34" s="17"/>
      <c r="C34" s="43"/>
      <c r="D34" s="20"/>
      <c r="E34" s="43"/>
      <c r="F34" s="20"/>
      <c r="G34" s="28"/>
      <c r="H34" s="28"/>
      <c r="I34" s="28"/>
      <c r="J34" s="28"/>
      <c r="K34" s="29">
        <f t="shared" si="1"/>
        <v>0</v>
      </c>
    </row>
    <row r="35" spans="1:11" s="15" customFormat="1" ht="16.5" x14ac:dyDescent="0.3">
      <c r="A35" s="87"/>
      <c r="B35" s="20"/>
      <c r="C35" s="43"/>
      <c r="D35" s="20"/>
      <c r="E35" s="43"/>
      <c r="F35" s="20"/>
      <c r="G35" s="28"/>
      <c r="H35" s="28"/>
      <c r="I35" s="28"/>
      <c r="J35" s="28"/>
      <c r="K35" s="29">
        <f t="shared" si="1"/>
        <v>0</v>
      </c>
    </row>
    <row r="36" spans="1:11" s="15" customFormat="1" ht="16.5" x14ac:dyDescent="0.3">
      <c r="A36" s="87"/>
      <c r="B36" s="20"/>
      <c r="C36" s="43"/>
      <c r="D36" s="20"/>
      <c r="E36" s="43"/>
      <c r="F36" s="20"/>
      <c r="G36" s="28"/>
      <c r="H36" s="28"/>
      <c r="I36" s="28"/>
      <c r="J36" s="28"/>
      <c r="K36" s="21"/>
    </row>
    <row r="37" spans="1:11" s="15" customFormat="1" ht="16.5" x14ac:dyDescent="0.3">
      <c r="A37" s="50"/>
      <c r="B37" s="50"/>
      <c r="C37" s="50"/>
      <c r="D37" s="20"/>
      <c r="E37" s="20"/>
      <c r="F37" s="20"/>
      <c r="G37" s="33"/>
      <c r="H37" s="33"/>
      <c r="I37" s="33"/>
      <c r="J37" s="33"/>
      <c r="K37" s="21">
        <f>SUM(G37:G37)</f>
        <v>0</v>
      </c>
    </row>
    <row r="38" spans="1:11" s="15" customFormat="1" ht="16.5" x14ac:dyDescent="0.3">
      <c r="A38" s="88" t="s">
        <v>48</v>
      </c>
      <c r="B38" s="88"/>
      <c r="C38" s="89"/>
      <c r="D38" s="89"/>
      <c r="E38" s="89"/>
      <c r="F38" s="90"/>
      <c r="G38" s="91">
        <f>SUM(G14:G35)</f>
        <v>95000</v>
      </c>
      <c r="H38" s="91">
        <f>SUM(H12:H37)</f>
        <v>159413.63</v>
      </c>
      <c r="I38" s="92">
        <f>SUM(I7:I37)</f>
        <v>664321</v>
      </c>
      <c r="J38" s="92">
        <f>SUM(J8:J36)</f>
        <v>6500</v>
      </c>
      <c r="K38" s="93">
        <f>SUM(K7:K37)</f>
        <v>925234.63</v>
      </c>
    </row>
    <row r="39" spans="1:11" s="15" customFormat="1" ht="16.5" x14ac:dyDescent="0.3">
      <c r="A39" s="94"/>
      <c r="B39" s="94"/>
      <c r="C39" s="95"/>
      <c r="D39" s="95"/>
      <c r="E39" s="95"/>
      <c r="F39" s="96"/>
      <c r="G39" s="97"/>
      <c r="H39" s="97"/>
      <c r="I39" s="97"/>
      <c r="J39" s="97"/>
      <c r="K39" s="98"/>
    </row>
    <row r="40" spans="1:11" s="15" customFormat="1" ht="16.5" x14ac:dyDescent="0.3">
      <c r="A40" s="47" t="s">
        <v>49</v>
      </c>
      <c r="C40" s="99"/>
      <c r="D40" s="99"/>
      <c r="E40" s="99"/>
      <c r="F40" s="100"/>
      <c r="G40" s="100"/>
      <c r="H40" s="100"/>
      <c r="I40" s="100"/>
      <c r="J40" s="100"/>
    </row>
    <row r="41" spans="1:11" s="15" customFormat="1" ht="16.5" hidden="1" x14ac:dyDescent="0.3">
      <c r="A41" s="63" t="s">
        <v>50</v>
      </c>
      <c r="C41" s="99"/>
      <c r="D41" s="99"/>
      <c r="E41" s="99"/>
      <c r="F41" s="100"/>
      <c r="G41" s="100"/>
      <c r="H41" s="100"/>
      <c r="I41" s="100"/>
      <c r="J41" s="100"/>
    </row>
    <row r="42" spans="1:11" s="15" customFormat="1" ht="16.5" hidden="1" x14ac:dyDescent="0.3">
      <c r="A42" s="47" t="s">
        <v>51</v>
      </c>
      <c r="C42" s="99"/>
      <c r="D42" s="99"/>
      <c r="E42" s="99"/>
      <c r="F42" s="100"/>
      <c r="G42" s="100"/>
      <c r="H42" s="100"/>
      <c r="I42" s="100"/>
      <c r="J42" s="100"/>
    </row>
    <row r="43" spans="1:11" s="15" customFormat="1" ht="16.5" hidden="1" x14ac:dyDescent="0.3">
      <c r="A43" s="47" t="s">
        <v>80</v>
      </c>
      <c r="C43" s="99"/>
      <c r="D43" s="99"/>
      <c r="E43" s="99"/>
      <c r="F43" s="100"/>
      <c r="G43" s="100"/>
      <c r="H43" s="100"/>
      <c r="I43" s="100"/>
      <c r="J43" s="100"/>
    </row>
    <row r="44" spans="1:11" s="15" customFormat="1" ht="16.5" hidden="1" x14ac:dyDescent="0.3">
      <c r="A44" s="47" t="s">
        <v>53</v>
      </c>
      <c r="C44" s="99"/>
      <c r="D44" s="99"/>
      <c r="E44" s="99"/>
      <c r="F44" s="100"/>
      <c r="G44" s="100"/>
      <c r="H44" s="100"/>
      <c r="I44" s="100"/>
      <c r="J44" s="100"/>
    </row>
    <row r="45" spans="1:11" s="15" customFormat="1" ht="16.5" hidden="1" x14ac:dyDescent="0.3">
      <c r="A45" s="47" t="s">
        <v>81</v>
      </c>
      <c r="C45" s="99"/>
      <c r="D45" s="99"/>
      <c r="E45" s="99"/>
      <c r="F45" s="100"/>
      <c r="G45" s="100"/>
      <c r="H45" s="100"/>
      <c r="I45" s="100"/>
      <c r="J45" s="100"/>
    </row>
    <row r="46" spans="1:11" s="15" customFormat="1" ht="16.5" hidden="1" x14ac:dyDescent="0.3">
      <c r="A46" s="47" t="s">
        <v>82</v>
      </c>
      <c r="C46" s="99"/>
      <c r="D46" s="99"/>
      <c r="E46" s="99"/>
      <c r="F46" s="100"/>
      <c r="G46" s="100"/>
      <c r="H46" s="100"/>
      <c r="I46" s="100"/>
      <c r="J46" s="100"/>
    </row>
    <row r="47" spans="1:11" s="15" customFormat="1" ht="16.5" x14ac:dyDescent="0.3">
      <c r="A47" s="47" t="s">
        <v>56</v>
      </c>
      <c r="C47" s="99"/>
      <c r="D47" s="99"/>
      <c r="E47" s="99"/>
      <c r="F47" s="100"/>
      <c r="G47" s="100"/>
      <c r="H47" s="100"/>
      <c r="I47" s="100"/>
      <c r="J47" s="100"/>
    </row>
    <row r="48" spans="1:11" s="15" customFormat="1" ht="16.5" x14ac:dyDescent="0.3">
      <c r="A48" s="47" t="s">
        <v>57</v>
      </c>
      <c r="C48" s="99"/>
      <c r="D48" s="99"/>
      <c r="E48" s="99"/>
      <c r="F48" s="100"/>
      <c r="G48" s="100"/>
      <c r="H48" s="100"/>
      <c r="I48" s="100"/>
      <c r="J48" s="100"/>
    </row>
    <row r="49" spans="3:10" s="15" customFormat="1" ht="16.5" x14ac:dyDescent="0.3">
      <c r="C49" s="99"/>
      <c r="D49" s="99"/>
      <c r="E49" s="99"/>
      <c r="F49" s="100"/>
      <c r="G49" s="100"/>
      <c r="H49" s="100"/>
      <c r="I49" s="100"/>
      <c r="J49" s="100"/>
    </row>
    <row r="50" spans="3:10" s="15" customFormat="1" ht="16.5" x14ac:dyDescent="0.3">
      <c r="C50" s="99"/>
      <c r="D50" s="99"/>
      <c r="E50" s="99"/>
      <c r="F50" s="100"/>
      <c r="G50" s="100"/>
      <c r="H50" s="100"/>
      <c r="I50" s="100"/>
      <c r="J50" s="100"/>
    </row>
    <row r="51" spans="3:10" s="15" customFormat="1" ht="16.5" x14ac:dyDescent="0.3">
      <c r="C51" s="99"/>
      <c r="D51" s="99"/>
      <c r="E51" s="99"/>
      <c r="F51" s="100"/>
      <c r="G51" s="100"/>
      <c r="H51" s="100"/>
      <c r="I51" s="100"/>
      <c r="J51" s="100"/>
    </row>
    <row r="52" spans="3:10" s="15" customFormat="1" ht="16.5" x14ac:dyDescent="0.3">
      <c r="C52" s="99"/>
      <c r="D52" s="99"/>
      <c r="E52" s="99"/>
      <c r="F52" s="100"/>
      <c r="G52" s="100"/>
      <c r="H52" s="100"/>
      <c r="I52" s="100"/>
      <c r="J52" s="100"/>
    </row>
    <row r="53" spans="3:10" s="15" customFormat="1" ht="16.5" x14ac:dyDescent="0.3">
      <c r="C53" s="99"/>
      <c r="D53" s="99"/>
      <c r="E53" s="99"/>
      <c r="F53" s="100"/>
      <c r="G53" s="100"/>
      <c r="H53" s="100"/>
      <c r="I53" s="100"/>
      <c r="J53" s="100"/>
    </row>
    <row r="54" spans="3:10" s="15" customFormat="1" ht="16.5" x14ac:dyDescent="0.3">
      <c r="C54" s="99"/>
      <c r="D54" s="99"/>
      <c r="E54" s="99"/>
      <c r="F54" s="100"/>
      <c r="G54" s="100"/>
      <c r="H54" s="100"/>
      <c r="I54" s="100"/>
      <c r="J54" s="100"/>
    </row>
    <row r="55" spans="3:10" s="15" customFormat="1" ht="16.5" x14ac:dyDescent="0.3">
      <c r="C55" s="99"/>
      <c r="D55" s="99"/>
      <c r="E55" s="99"/>
      <c r="F55" s="100"/>
      <c r="G55" s="100"/>
      <c r="H55" s="100"/>
      <c r="I55" s="100"/>
      <c r="J55" s="100"/>
    </row>
    <row r="56" spans="3:10" s="15" customFormat="1" ht="16.5" x14ac:dyDescent="0.3">
      <c r="C56" s="99"/>
      <c r="D56" s="99"/>
      <c r="E56" s="99"/>
      <c r="F56" s="100"/>
      <c r="G56" s="100"/>
      <c r="H56" s="100"/>
      <c r="I56" s="100"/>
      <c r="J56" s="100"/>
    </row>
  </sheetData>
  <mergeCells count="1">
    <mergeCell ref="B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B48" sqref="B48"/>
    </sheetView>
  </sheetViews>
  <sheetFormatPr defaultRowHeight="13.5" x14ac:dyDescent="0.25"/>
  <cols>
    <col min="1" max="1" width="51.5703125" style="2" customWidth="1"/>
    <col min="2" max="2" width="38.42578125" style="2" customWidth="1"/>
    <col min="3" max="3" width="19.28515625" style="10" customWidth="1"/>
    <col min="4" max="4" width="16.28515625" style="10" customWidth="1"/>
    <col min="5" max="5" width="11.42578125" style="10" customWidth="1"/>
    <col min="6" max="6" width="9.42578125" style="7" customWidth="1"/>
    <col min="7" max="7" width="13.7109375" style="7" hidden="1" customWidth="1"/>
    <col min="8" max="9" width="19.5703125" style="7" hidden="1" customWidth="1"/>
    <col min="10" max="10" width="19.5703125" style="7" customWidth="1"/>
    <col min="11" max="11" width="14" style="2" hidden="1" customWidth="1"/>
    <col min="12" max="256" width="9.140625" style="2"/>
    <col min="257" max="257" width="51.5703125" style="2" customWidth="1"/>
    <col min="258" max="258" width="38.42578125" style="2" customWidth="1"/>
    <col min="259" max="259" width="19.28515625" style="2" customWidth="1"/>
    <col min="260" max="260" width="16.28515625" style="2" customWidth="1"/>
    <col min="261" max="261" width="11.42578125" style="2" customWidth="1"/>
    <col min="262" max="262" width="9.42578125" style="2" customWidth="1"/>
    <col min="263" max="265" width="0" style="2" hidden="1" customWidth="1"/>
    <col min="266" max="266" width="19.5703125" style="2" customWidth="1"/>
    <col min="267" max="267" width="0" style="2" hidden="1" customWidth="1"/>
    <col min="268" max="512" width="9.140625" style="2"/>
    <col min="513" max="513" width="51.5703125" style="2" customWidth="1"/>
    <col min="514" max="514" width="38.42578125" style="2" customWidth="1"/>
    <col min="515" max="515" width="19.28515625" style="2" customWidth="1"/>
    <col min="516" max="516" width="16.28515625" style="2" customWidth="1"/>
    <col min="517" max="517" width="11.42578125" style="2" customWidth="1"/>
    <col min="518" max="518" width="9.42578125" style="2" customWidth="1"/>
    <col min="519" max="521" width="0" style="2" hidden="1" customWidth="1"/>
    <col min="522" max="522" width="19.5703125" style="2" customWidth="1"/>
    <col min="523" max="523" width="0" style="2" hidden="1" customWidth="1"/>
    <col min="524" max="768" width="9.140625" style="2"/>
    <col min="769" max="769" width="51.5703125" style="2" customWidth="1"/>
    <col min="770" max="770" width="38.42578125" style="2" customWidth="1"/>
    <col min="771" max="771" width="19.28515625" style="2" customWidth="1"/>
    <col min="772" max="772" width="16.28515625" style="2" customWidth="1"/>
    <col min="773" max="773" width="11.42578125" style="2" customWidth="1"/>
    <col min="774" max="774" width="9.42578125" style="2" customWidth="1"/>
    <col min="775" max="777" width="0" style="2" hidden="1" customWidth="1"/>
    <col min="778" max="778" width="19.5703125" style="2" customWidth="1"/>
    <col min="779" max="779" width="0" style="2" hidden="1" customWidth="1"/>
    <col min="780" max="1024" width="9.140625" style="2"/>
    <col min="1025" max="1025" width="51.5703125" style="2" customWidth="1"/>
    <col min="1026" max="1026" width="38.42578125" style="2" customWidth="1"/>
    <col min="1027" max="1027" width="19.28515625" style="2" customWidth="1"/>
    <col min="1028" max="1028" width="16.28515625" style="2" customWidth="1"/>
    <col min="1029" max="1029" width="11.42578125" style="2" customWidth="1"/>
    <col min="1030" max="1030" width="9.42578125" style="2" customWidth="1"/>
    <col min="1031" max="1033" width="0" style="2" hidden="1" customWidth="1"/>
    <col min="1034" max="1034" width="19.5703125" style="2" customWidth="1"/>
    <col min="1035" max="1035" width="0" style="2" hidden="1" customWidth="1"/>
    <col min="1036" max="1280" width="9.140625" style="2"/>
    <col min="1281" max="1281" width="51.5703125" style="2" customWidth="1"/>
    <col min="1282" max="1282" width="38.42578125" style="2" customWidth="1"/>
    <col min="1283" max="1283" width="19.28515625" style="2" customWidth="1"/>
    <col min="1284" max="1284" width="16.28515625" style="2" customWidth="1"/>
    <col min="1285" max="1285" width="11.42578125" style="2" customWidth="1"/>
    <col min="1286" max="1286" width="9.42578125" style="2" customWidth="1"/>
    <col min="1287" max="1289" width="0" style="2" hidden="1" customWidth="1"/>
    <col min="1290" max="1290" width="19.5703125" style="2" customWidth="1"/>
    <col min="1291" max="1291" width="0" style="2" hidden="1" customWidth="1"/>
    <col min="1292" max="1536" width="9.140625" style="2"/>
    <col min="1537" max="1537" width="51.5703125" style="2" customWidth="1"/>
    <col min="1538" max="1538" width="38.42578125" style="2" customWidth="1"/>
    <col min="1539" max="1539" width="19.28515625" style="2" customWidth="1"/>
    <col min="1540" max="1540" width="16.28515625" style="2" customWidth="1"/>
    <col min="1541" max="1541" width="11.42578125" style="2" customWidth="1"/>
    <col min="1542" max="1542" width="9.42578125" style="2" customWidth="1"/>
    <col min="1543" max="1545" width="0" style="2" hidden="1" customWidth="1"/>
    <col min="1546" max="1546" width="19.5703125" style="2" customWidth="1"/>
    <col min="1547" max="1547" width="0" style="2" hidden="1" customWidth="1"/>
    <col min="1548" max="1792" width="9.140625" style="2"/>
    <col min="1793" max="1793" width="51.5703125" style="2" customWidth="1"/>
    <col min="1794" max="1794" width="38.42578125" style="2" customWidth="1"/>
    <col min="1795" max="1795" width="19.28515625" style="2" customWidth="1"/>
    <col min="1796" max="1796" width="16.28515625" style="2" customWidth="1"/>
    <col min="1797" max="1797" width="11.42578125" style="2" customWidth="1"/>
    <col min="1798" max="1798" width="9.42578125" style="2" customWidth="1"/>
    <col min="1799" max="1801" width="0" style="2" hidden="1" customWidth="1"/>
    <col min="1802" max="1802" width="19.5703125" style="2" customWidth="1"/>
    <col min="1803" max="1803" width="0" style="2" hidden="1" customWidth="1"/>
    <col min="1804" max="2048" width="9.140625" style="2"/>
    <col min="2049" max="2049" width="51.5703125" style="2" customWidth="1"/>
    <col min="2050" max="2050" width="38.42578125" style="2" customWidth="1"/>
    <col min="2051" max="2051" width="19.28515625" style="2" customWidth="1"/>
    <col min="2052" max="2052" width="16.28515625" style="2" customWidth="1"/>
    <col min="2053" max="2053" width="11.42578125" style="2" customWidth="1"/>
    <col min="2054" max="2054" width="9.42578125" style="2" customWidth="1"/>
    <col min="2055" max="2057" width="0" style="2" hidden="1" customWidth="1"/>
    <col min="2058" max="2058" width="19.5703125" style="2" customWidth="1"/>
    <col min="2059" max="2059" width="0" style="2" hidden="1" customWidth="1"/>
    <col min="2060" max="2304" width="9.140625" style="2"/>
    <col min="2305" max="2305" width="51.5703125" style="2" customWidth="1"/>
    <col min="2306" max="2306" width="38.42578125" style="2" customWidth="1"/>
    <col min="2307" max="2307" width="19.28515625" style="2" customWidth="1"/>
    <col min="2308" max="2308" width="16.28515625" style="2" customWidth="1"/>
    <col min="2309" max="2309" width="11.42578125" style="2" customWidth="1"/>
    <col min="2310" max="2310" width="9.42578125" style="2" customWidth="1"/>
    <col min="2311" max="2313" width="0" style="2" hidden="1" customWidth="1"/>
    <col min="2314" max="2314" width="19.5703125" style="2" customWidth="1"/>
    <col min="2315" max="2315" width="0" style="2" hidden="1" customWidth="1"/>
    <col min="2316" max="2560" width="9.140625" style="2"/>
    <col min="2561" max="2561" width="51.5703125" style="2" customWidth="1"/>
    <col min="2562" max="2562" width="38.42578125" style="2" customWidth="1"/>
    <col min="2563" max="2563" width="19.28515625" style="2" customWidth="1"/>
    <col min="2564" max="2564" width="16.28515625" style="2" customWidth="1"/>
    <col min="2565" max="2565" width="11.42578125" style="2" customWidth="1"/>
    <col min="2566" max="2566" width="9.42578125" style="2" customWidth="1"/>
    <col min="2567" max="2569" width="0" style="2" hidden="1" customWidth="1"/>
    <col min="2570" max="2570" width="19.5703125" style="2" customWidth="1"/>
    <col min="2571" max="2571" width="0" style="2" hidden="1" customWidth="1"/>
    <col min="2572" max="2816" width="9.140625" style="2"/>
    <col min="2817" max="2817" width="51.5703125" style="2" customWidth="1"/>
    <col min="2818" max="2818" width="38.42578125" style="2" customWidth="1"/>
    <col min="2819" max="2819" width="19.28515625" style="2" customWidth="1"/>
    <col min="2820" max="2820" width="16.28515625" style="2" customWidth="1"/>
    <col min="2821" max="2821" width="11.42578125" style="2" customWidth="1"/>
    <col min="2822" max="2822" width="9.42578125" style="2" customWidth="1"/>
    <col min="2823" max="2825" width="0" style="2" hidden="1" customWidth="1"/>
    <col min="2826" max="2826" width="19.5703125" style="2" customWidth="1"/>
    <col min="2827" max="2827" width="0" style="2" hidden="1" customWidth="1"/>
    <col min="2828" max="3072" width="9.140625" style="2"/>
    <col min="3073" max="3073" width="51.5703125" style="2" customWidth="1"/>
    <col min="3074" max="3074" width="38.42578125" style="2" customWidth="1"/>
    <col min="3075" max="3075" width="19.28515625" style="2" customWidth="1"/>
    <col min="3076" max="3076" width="16.28515625" style="2" customWidth="1"/>
    <col min="3077" max="3077" width="11.42578125" style="2" customWidth="1"/>
    <col min="3078" max="3078" width="9.42578125" style="2" customWidth="1"/>
    <col min="3079" max="3081" width="0" style="2" hidden="1" customWidth="1"/>
    <col min="3082" max="3082" width="19.5703125" style="2" customWidth="1"/>
    <col min="3083" max="3083" width="0" style="2" hidden="1" customWidth="1"/>
    <col min="3084" max="3328" width="9.140625" style="2"/>
    <col min="3329" max="3329" width="51.5703125" style="2" customWidth="1"/>
    <col min="3330" max="3330" width="38.42578125" style="2" customWidth="1"/>
    <col min="3331" max="3331" width="19.28515625" style="2" customWidth="1"/>
    <col min="3332" max="3332" width="16.28515625" style="2" customWidth="1"/>
    <col min="3333" max="3333" width="11.42578125" style="2" customWidth="1"/>
    <col min="3334" max="3334" width="9.42578125" style="2" customWidth="1"/>
    <col min="3335" max="3337" width="0" style="2" hidden="1" customWidth="1"/>
    <col min="3338" max="3338" width="19.5703125" style="2" customWidth="1"/>
    <col min="3339" max="3339" width="0" style="2" hidden="1" customWidth="1"/>
    <col min="3340" max="3584" width="9.140625" style="2"/>
    <col min="3585" max="3585" width="51.5703125" style="2" customWidth="1"/>
    <col min="3586" max="3586" width="38.42578125" style="2" customWidth="1"/>
    <col min="3587" max="3587" width="19.28515625" style="2" customWidth="1"/>
    <col min="3588" max="3588" width="16.28515625" style="2" customWidth="1"/>
    <col min="3589" max="3589" width="11.42578125" style="2" customWidth="1"/>
    <col min="3590" max="3590" width="9.42578125" style="2" customWidth="1"/>
    <col min="3591" max="3593" width="0" style="2" hidden="1" customWidth="1"/>
    <col min="3594" max="3594" width="19.5703125" style="2" customWidth="1"/>
    <col min="3595" max="3595" width="0" style="2" hidden="1" customWidth="1"/>
    <col min="3596" max="3840" width="9.140625" style="2"/>
    <col min="3841" max="3841" width="51.5703125" style="2" customWidth="1"/>
    <col min="3842" max="3842" width="38.42578125" style="2" customWidth="1"/>
    <col min="3843" max="3843" width="19.28515625" style="2" customWidth="1"/>
    <col min="3844" max="3844" width="16.28515625" style="2" customWidth="1"/>
    <col min="3845" max="3845" width="11.42578125" style="2" customWidth="1"/>
    <col min="3846" max="3846" width="9.42578125" style="2" customWidth="1"/>
    <col min="3847" max="3849" width="0" style="2" hidden="1" customWidth="1"/>
    <col min="3850" max="3850" width="19.5703125" style="2" customWidth="1"/>
    <col min="3851" max="3851" width="0" style="2" hidden="1" customWidth="1"/>
    <col min="3852" max="4096" width="9.140625" style="2"/>
    <col min="4097" max="4097" width="51.5703125" style="2" customWidth="1"/>
    <col min="4098" max="4098" width="38.42578125" style="2" customWidth="1"/>
    <col min="4099" max="4099" width="19.28515625" style="2" customWidth="1"/>
    <col min="4100" max="4100" width="16.28515625" style="2" customWidth="1"/>
    <col min="4101" max="4101" width="11.42578125" style="2" customWidth="1"/>
    <col min="4102" max="4102" width="9.42578125" style="2" customWidth="1"/>
    <col min="4103" max="4105" width="0" style="2" hidden="1" customWidth="1"/>
    <col min="4106" max="4106" width="19.5703125" style="2" customWidth="1"/>
    <col min="4107" max="4107" width="0" style="2" hidden="1" customWidth="1"/>
    <col min="4108" max="4352" width="9.140625" style="2"/>
    <col min="4353" max="4353" width="51.5703125" style="2" customWidth="1"/>
    <col min="4354" max="4354" width="38.42578125" style="2" customWidth="1"/>
    <col min="4355" max="4355" width="19.28515625" style="2" customWidth="1"/>
    <col min="4356" max="4356" width="16.28515625" style="2" customWidth="1"/>
    <col min="4357" max="4357" width="11.42578125" style="2" customWidth="1"/>
    <col min="4358" max="4358" width="9.42578125" style="2" customWidth="1"/>
    <col min="4359" max="4361" width="0" style="2" hidden="1" customWidth="1"/>
    <col min="4362" max="4362" width="19.5703125" style="2" customWidth="1"/>
    <col min="4363" max="4363" width="0" style="2" hidden="1" customWidth="1"/>
    <col min="4364" max="4608" width="9.140625" style="2"/>
    <col min="4609" max="4609" width="51.5703125" style="2" customWidth="1"/>
    <col min="4610" max="4610" width="38.42578125" style="2" customWidth="1"/>
    <col min="4611" max="4611" width="19.28515625" style="2" customWidth="1"/>
    <col min="4612" max="4612" width="16.28515625" style="2" customWidth="1"/>
    <col min="4613" max="4613" width="11.42578125" style="2" customWidth="1"/>
    <col min="4614" max="4614" width="9.42578125" style="2" customWidth="1"/>
    <col min="4615" max="4617" width="0" style="2" hidden="1" customWidth="1"/>
    <col min="4618" max="4618" width="19.5703125" style="2" customWidth="1"/>
    <col min="4619" max="4619" width="0" style="2" hidden="1" customWidth="1"/>
    <col min="4620" max="4864" width="9.140625" style="2"/>
    <col min="4865" max="4865" width="51.5703125" style="2" customWidth="1"/>
    <col min="4866" max="4866" width="38.42578125" style="2" customWidth="1"/>
    <col min="4867" max="4867" width="19.28515625" style="2" customWidth="1"/>
    <col min="4868" max="4868" width="16.28515625" style="2" customWidth="1"/>
    <col min="4869" max="4869" width="11.42578125" style="2" customWidth="1"/>
    <col min="4870" max="4870" width="9.42578125" style="2" customWidth="1"/>
    <col min="4871" max="4873" width="0" style="2" hidden="1" customWidth="1"/>
    <col min="4874" max="4874" width="19.5703125" style="2" customWidth="1"/>
    <col min="4875" max="4875" width="0" style="2" hidden="1" customWidth="1"/>
    <col min="4876" max="5120" width="9.140625" style="2"/>
    <col min="5121" max="5121" width="51.5703125" style="2" customWidth="1"/>
    <col min="5122" max="5122" width="38.42578125" style="2" customWidth="1"/>
    <col min="5123" max="5123" width="19.28515625" style="2" customWidth="1"/>
    <col min="5124" max="5124" width="16.28515625" style="2" customWidth="1"/>
    <col min="5125" max="5125" width="11.42578125" style="2" customWidth="1"/>
    <col min="5126" max="5126" width="9.42578125" style="2" customWidth="1"/>
    <col min="5127" max="5129" width="0" style="2" hidden="1" customWidth="1"/>
    <col min="5130" max="5130" width="19.5703125" style="2" customWidth="1"/>
    <col min="5131" max="5131" width="0" style="2" hidden="1" customWidth="1"/>
    <col min="5132" max="5376" width="9.140625" style="2"/>
    <col min="5377" max="5377" width="51.5703125" style="2" customWidth="1"/>
    <col min="5378" max="5378" width="38.42578125" style="2" customWidth="1"/>
    <col min="5379" max="5379" width="19.28515625" style="2" customWidth="1"/>
    <col min="5380" max="5380" width="16.28515625" style="2" customWidth="1"/>
    <col min="5381" max="5381" width="11.42578125" style="2" customWidth="1"/>
    <col min="5382" max="5382" width="9.42578125" style="2" customWidth="1"/>
    <col min="5383" max="5385" width="0" style="2" hidden="1" customWidth="1"/>
    <col min="5386" max="5386" width="19.5703125" style="2" customWidth="1"/>
    <col min="5387" max="5387" width="0" style="2" hidden="1" customWidth="1"/>
    <col min="5388" max="5632" width="9.140625" style="2"/>
    <col min="5633" max="5633" width="51.5703125" style="2" customWidth="1"/>
    <col min="5634" max="5634" width="38.42578125" style="2" customWidth="1"/>
    <col min="5635" max="5635" width="19.28515625" style="2" customWidth="1"/>
    <col min="5636" max="5636" width="16.28515625" style="2" customWidth="1"/>
    <col min="5637" max="5637" width="11.42578125" style="2" customWidth="1"/>
    <col min="5638" max="5638" width="9.42578125" style="2" customWidth="1"/>
    <col min="5639" max="5641" width="0" style="2" hidden="1" customWidth="1"/>
    <col min="5642" max="5642" width="19.5703125" style="2" customWidth="1"/>
    <col min="5643" max="5643" width="0" style="2" hidden="1" customWidth="1"/>
    <col min="5644" max="5888" width="9.140625" style="2"/>
    <col min="5889" max="5889" width="51.5703125" style="2" customWidth="1"/>
    <col min="5890" max="5890" width="38.42578125" style="2" customWidth="1"/>
    <col min="5891" max="5891" width="19.28515625" style="2" customWidth="1"/>
    <col min="5892" max="5892" width="16.28515625" style="2" customWidth="1"/>
    <col min="5893" max="5893" width="11.42578125" style="2" customWidth="1"/>
    <col min="5894" max="5894" width="9.42578125" style="2" customWidth="1"/>
    <col min="5895" max="5897" width="0" style="2" hidden="1" customWidth="1"/>
    <col min="5898" max="5898" width="19.5703125" style="2" customWidth="1"/>
    <col min="5899" max="5899" width="0" style="2" hidden="1" customWidth="1"/>
    <col min="5900" max="6144" width="9.140625" style="2"/>
    <col min="6145" max="6145" width="51.5703125" style="2" customWidth="1"/>
    <col min="6146" max="6146" width="38.42578125" style="2" customWidth="1"/>
    <col min="6147" max="6147" width="19.28515625" style="2" customWidth="1"/>
    <col min="6148" max="6148" width="16.28515625" style="2" customWidth="1"/>
    <col min="6149" max="6149" width="11.42578125" style="2" customWidth="1"/>
    <col min="6150" max="6150" width="9.42578125" style="2" customWidth="1"/>
    <col min="6151" max="6153" width="0" style="2" hidden="1" customWidth="1"/>
    <col min="6154" max="6154" width="19.5703125" style="2" customWidth="1"/>
    <col min="6155" max="6155" width="0" style="2" hidden="1" customWidth="1"/>
    <col min="6156" max="6400" width="9.140625" style="2"/>
    <col min="6401" max="6401" width="51.5703125" style="2" customWidth="1"/>
    <col min="6402" max="6402" width="38.42578125" style="2" customWidth="1"/>
    <col min="6403" max="6403" width="19.28515625" style="2" customWidth="1"/>
    <col min="6404" max="6404" width="16.28515625" style="2" customWidth="1"/>
    <col min="6405" max="6405" width="11.42578125" style="2" customWidth="1"/>
    <col min="6406" max="6406" width="9.42578125" style="2" customWidth="1"/>
    <col min="6407" max="6409" width="0" style="2" hidden="1" customWidth="1"/>
    <col min="6410" max="6410" width="19.5703125" style="2" customWidth="1"/>
    <col min="6411" max="6411" width="0" style="2" hidden="1" customWidth="1"/>
    <col min="6412" max="6656" width="9.140625" style="2"/>
    <col min="6657" max="6657" width="51.5703125" style="2" customWidth="1"/>
    <col min="6658" max="6658" width="38.42578125" style="2" customWidth="1"/>
    <col min="6659" max="6659" width="19.28515625" style="2" customWidth="1"/>
    <col min="6660" max="6660" width="16.28515625" style="2" customWidth="1"/>
    <col min="6661" max="6661" width="11.42578125" style="2" customWidth="1"/>
    <col min="6662" max="6662" width="9.42578125" style="2" customWidth="1"/>
    <col min="6663" max="6665" width="0" style="2" hidden="1" customWidth="1"/>
    <col min="6666" max="6666" width="19.5703125" style="2" customWidth="1"/>
    <col min="6667" max="6667" width="0" style="2" hidden="1" customWidth="1"/>
    <col min="6668" max="6912" width="9.140625" style="2"/>
    <col min="6913" max="6913" width="51.5703125" style="2" customWidth="1"/>
    <col min="6914" max="6914" width="38.42578125" style="2" customWidth="1"/>
    <col min="6915" max="6915" width="19.28515625" style="2" customWidth="1"/>
    <col min="6916" max="6916" width="16.28515625" style="2" customWidth="1"/>
    <col min="6917" max="6917" width="11.42578125" style="2" customWidth="1"/>
    <col min="6918" max="6918" width="9.42578125" style="2" customWidth="1"/>
    <col min="6919" max="6921" width="0" style="2" hidden="1" customWidth="1"/>
    <col min="6922" max="6922" width="19.5703125" style="2" customWidth="1"/>
    <col min="6923" max="6923" width="0" style="2" hidden="1" customWidth="1"/>
    <col min="6924" max="7168" width="9.140625" style="2"/>
    <col min="7169" max="7169" width="51.5703125" style="2" customWidth="1"/>
    <col min="7170" max="7170" width="38.42578125" style="2" customWidth="1"/>
    <col min="7171" max="7171" width="19.28515625" style="2" customWidth="1"/>
    <col min="7172" max="7172" width="16.28515625" style="2" customWidth="1"/>
    <col min="7173" max="7173" width="11.42578125" style="2" customWidth="1"/>
    <col min="7174" max="7174" width="9.42578125" style="2" customWidth="1"/>
    <col min="7175" max="7177" width="0" style="2" hidden="1" customWidth="1"/>
    <col min="7178" max="7178" width="19.5703125" style="2" customWidth="1"/>
    <col min="7179" max="7179" width="0" style="2" hidden="1" customWidth="1"/>
    <col min="7180" max="7424" width="9.140625" style="2"/>
    <col min="7425" max="7425" width="51.5703125" style="2" customWidth="1"/>
    <col min="7426" max="7426" width="38.42578125" style="2" customWidth="1"/>
    <col min="7427" max="7427" width="19.28515625" style="2" customWidth="1"/>
    <col min="7428" max="7428" width="16.28515625" style="2" customWidth="1"/>
    <col min="7429" max="7429" width="11.42578125" style="2" customWidth="1"/>
    <col min="7430" max="7430" width="9.42578125" style="2" customWidth="1"/>
    <col min="7431" max="7433" width="0" style="2" hidden="1" customWidth="1"/>
    <col min="7434" max="7434" width="19.5703125" style="2" customWidth="1"/>
    <col min="7435" max="7435" width="0" style="2" hidden="1" customWidth="1"/>
    <col min="7436" max="7680" width="9.140625" style="2"/>
    <col min="7681" max="7681" width="51.5703125" style="2" customWidth="1"/>
    <col min="7682" max="7682" width="38.42578125" style="2" customWidth="1"/>
    <col min="7683" max="7683" width="19.28515625" style="2" customWidth="1"/>
    <col min="7684" max="7684" width="16.28515625" style="2" customWidth="1"/>
    <col min="7685" max="7685" width="11.42578125" style="2" customWidth="1"/>
    <col min="7686" max="7686" width="9.42578125" style="2" customWidth="1"/>
    <col min="7687" max="7689" width="0" style="2" hidden="1" customWidth="1"/>
    <col min="7690" max="7690" width="19.5703125" style="2" customWidth="1"/>
    <col min="7691" max="7691" width="0" style="2" hidden="1" customWidth="1"/>
    <col min="7692" max="7936" width="9.140625" style="2"/>
    <col min="7937" max="7937" width="51.5703125" style="2" customWidth="1"/>
    <col min="7938" max="7938" width="38.42578125" style="2" customWidth="1"/>
    <col min="7939" max="7939" width="19.28515625" style="2" customWidth="1"/>
    <col min="7940" max="7940" width="16.28515625" style="2" customWidth="1"/>
    <col min="7941" max="7941" width="11.42578125" style="2" customWidth="1"/>
    <col min="7942" max="7942" width="9.42578125" style="2" customWidth="1"/>
    <col min="7943" max="7945" width="0" style="2" hidden="1" customWidth="1"/>
    <col min="7946" max="7946" width="19.5703125" style="2" customWidth="1"/>
    <col min="7947" max="7947" width="0" style="2" hidden="1" customWidth="1"/>
    <col min="7948" max="8192" width="9.140625" style="2"/>
    <col min="8193" max="8193" width="51.5703125" style="2" customWidth="1"/>
    <col min="8194" max="8194" width="38.42578125" style="2" customWidth="1"/>
    <col min="8195" max="8195" width="19.28515625" style="2" customWidth="1"/>
    <col min="8196" max="8196" width="16.28515625" style="2" customWidth="1"/>
    <col min="8197" max="8197" width="11.42578125" style="2" customWidth="1"/>
    <col min="8198" max="8198" width="9.42578125" style="2" customWidth="1"/>
    <col min="8199" max="8201" width="0" style="2" hidden="1" customWidth="1"/>
    <col min="8202" max="8202" width="19.5703125" style="2" customWidth="1"/>
    <col min="8203" max="8203" width="0" style="2" hidden="1" customWidth="1"/>
    <col min="8204" max="8448" width="9.140625" style="2"/>
    <col min="8449" max="8449" width="51.5703125" style="2" customWidth="1"/>
    <col min="8450" max="8450" width="38.42578125" style="2" customWidth="1"/>
    <col min="8451" max="8451" width="19.28515625" style="2" customWidth="1"/>
    <col min="8452" max="8452" width="16.28515625" style="2" customWidth="1"/>
    <col min="8453" max="8453" width="11.42578125" style="2" customWidth="1"/>
    <col min="8454" max="8454" width="9.42578125" style="2" customWidth="1"/>
    <col min="8455" max="8457" width="0" style="2" hidden="1" customWidth="1"/>
    <col min="8458" max="8458" width="19.5703125" style="2" customWidth="1"/>
    <col min="8459" max="8459" width="0" style="2" hidden="1" customWidth="1"/>
    <col min="8460" max="8704" width="9.140625" style="2"/>
    <col min="8705" max="8705" width="51.5703125" style="2" customWidth="1"/>
    <col min="8706" max="8706" width="38.42578125" style="2" customWidth="1"/>
    <col min="8707" max="8707" width="19.28515625" style="2" customWidth="1"/>
    <col min="8708" max="8708" width="16.28515625" style="2" customWidth="1"/>
    <col min="8709" max="8709" width="11.42578125" style="2" customWidth="1"/>
    <col min="8710" max="8710" width="9.42578125" style="2" customWidth="1"/>
    <col min="8711" max="8713" width="0" style="2" hidden="1" customWidth="1"/>
    <col min="8714" max="8714" width="19.5703125" style="2" customWidth="1"/>
    <col min="8715" max="8715" width="0" style="2" hidden="1" customWidth="1"/>
    <col min="8716" max="8960" width="9.140625" style="2"/>
    <col min="8961" max="8961" width="51.5703125" style="2" customWidth="1"/>
    <col min="8962" max="8962" width="38.42578125" style="2" customWidth="1"/>
    <col min="8963" max="8963" width="19.28515625" style="2" customWidth="1"/>
    <col min="8964" max="8964" width="16.28515625" style="2" customWidth="1"/>
    <col min="8965" max="8965" width="11.42578125" style="2" customWidth="1"/>
    <col min="8966" max="8966" width="9.42578125" style="2" customWidth="1"/>
    <col min="8967" max="8969" width="0" style="2" hidden="1" customWidth="1"/>
    <col min="8970" max="8970" width="19.5703125" style="2" customWidth="1"/>
    <col min="8971" max="8971" width="0" style="2" hidden="1" customWidth="1"/>
    <col min="8972" max="9216" width="9.140625" style="2"/>
    <col min="9217" max="9217" width="51.5703125" style="2" customWidth="1"/>
    <col min="9218" max="9218" width="38.42578125" style="2" customWidth="1"/>
    <col min="9219" max="9219" width="19.28515625" style="2" customWidth="1"/>
    <col min="9220" max="9220" width="16.28515625" style="2" customWidth="1"/>
    <col min="9221" max="9221" width="11.42578125" style="2" customWidth="1"/>
    <col min="9222" max="9222" width="9.42578125" style="2" customWidth="1"/>
    <col min="9223" max="9225" width="0" style="2" hidden="1" customWidth="1"/>
    <col min="9226" max="9226" width="19.5703125" style="2" customWidth="1"/>
    <col min="9227" max="9227" width="0" style="2" hidden="1" customWidth="1"/>
    <col min="9228" max="9472" width="9.140625" style="2"/>
    <col min="9473" max="9473" width="51.5703125" style="2" customWidth="1"/>
    <col min="9474" max="9474" width="38.42578125" style="2" customWidth="1"/>
    <col min="9475" max="9475" width="19.28515625" style="2" customWidth="1"/>
    <col min="9476" max="9476" width="16.28515625" style="2" customWidth="1"/>
    <col min="9477" max="9477" width="11.42578125" style="2" customWidth="1"/>
    <col min="9478" max="9478" width="9.42578125" style="2" customWidth="1"/>
    <col min="9479" max="9481" width="0" style="2" hidden="1" customWidth="1"/>
    <col min="9482" max="9482" width="19.5703125" style="2" customWidth="1"/>
    <col min="9483" max="9483" width="0" style="2" hidden="1" customWidth="1"/>
    <col min="9484" max="9728" width="9.140625" style="2"/>
    <col min="9729" max="9729" width="51.5703125" style="2" customWidth="1"/>
    <col min="9730" max="9730" width="38.42578125" style="2" customWidth="1"/>
    <col min="9731" max="9731" width="19.28515625" style="2" customWidth="1"/>
    <col min="9732" max="9732" width="16.28515625" style="2" customWidth="1"/>
    <col min="9733" max="9733" width="11.42578125" style="2" customWidth="1"/>
    <col min="9734" max="9734" width="9.42578125" style="2" customWidth="1"/>
    <col min="9735" max="9737" width="0" style="2" hidden="1" customWidth="1"/>
    <col min="9738" max="9738" width="19.5703125" style="2" customWidth="1"/>
    <col min="9739" max="9739" width="0" style="2" hidden="1" customWidth="1"/>
    <col min="9740" max="9984" width="9.140625" style="2"/>
    <col min="9985" max="9985" width="51.5703125" style="2" customWidth="1"/>
    <col min="9986" max="9986" width="38.42578125" style="2" customWidth="1"/>
    <col min="9987" max="9987" width="19.28515625" style="2" customWidth="1"/>
    <col min="9988" max="9988" width="16.28515625" style="2" customWidth="1"/>
    <col min="9989" max="9989" width="11.42578125" style="2" customWidth="1"/>
    <col min="9990" max="9990" width="9.42578125" style="2" customWidth="1"/>
    <col min="9991" max="9993" width="0" style="2" hidden="1" customWidth="1"/>
    <col min="9994" max="9994" width="19.5703125" style="2" customWidth="1"/>
    <col min="9995" max="9995" width="0" style="2" hidden="1" customWidth="1"/>
    <col min="9996" max="10240" width="9.140625" style="2"/>
    <col min="10241" max="10241" width="51.5703125" style="2" customWidth="1"/>
    <col min="10242" max="10242" width="38.42578125" style="2" customWidth="1"/>
    <col min="10243" max="10243" width="19.28515625" style="2" customWidth="1"/>
    <col min="10244" max="10244" width="16.28515625" style="2" customWidth="1"/>
    <col min="10245" max="10245" width="11.42578125" style="2" customWidth="1"/>
    <col min="10246" max="10246" width="9.42578125" style="2" customWidth="1"/>
    <col min="10247" max="10249" width="0" style="2" hidden="1" customWidth="1"/>
    <col min="10250" max="10250" width="19.5703125" style="2" customWidth="1"/>
    <col min="10251" max="10251" width="0" style="2" hidden="1" customWidth="1"/>
    <col min="10252" max="10496" width="9.140625" style="2"/>
    <col min="10497" max="10497" width="51.5703125" style="2" customWidth="1"/>
    <col min="10498" max="10498" width="38.42578125" style="2" customWidth="1"/>
    <col min="10499" max="10499" width="19.28515625" style="2" customWidth="1"/>
    <col min="10500" max="10500" width="16.28515625" style="2" customWidth="1"/>
    <col min="10501" max="10501" width="11.42578125" style="2" customWidth="1"/>
    <col min="10502" max="10502" width="9.42578125" style="2" customWidth="1"/>
    <col min="10503" max="10505" width="0" style="2" hidden="1" customWidth="1"/>
    <col min="10506" max="10506" width="19.5703125" style="2" customWidth="1"/>
    <col min="10507" max="10507" width="0" style="2" hidden="1" customWidth="1"/>
    <col min="10508" max="10752" width="9.140625" style="2"/>
    <col min="10753" max="10753" width="51.5703125" style="2" customWidth="1"/>
    <col min="10754" max="10754" width="38.42578125" style="2" customWidth="1"/>
    <col min="10755" max="10755" width="19.28515625" style="2" customWidth="1"/>
    <col min="10756" max="10756" width="16.28515625" style="2" customWidth="1"/>
    <col min="10757" max="10757" width="11.42578125" style="2" customWidth="1"/>
    <col min="10758" max="10758" width="9.42578125" style="2" customWidth="1"/>
    <col min="10759" max="10761" width="0" style="2" hidden="1" customWidth="1"/>
    <col min="10762" max="10762" width="19.5703125" style="2" customWidth="1"/>
    <col min="10763" max="10763" width="0" style="2" hidden="1" customWidth="1"/>
    <col min="10764" max="11008" width="9.140625" style="2"/>
    <col min="11009" max="11009" width="51.5703125" style="2" customWidth="1"/>
    <col min="11010" max="11010" width="38.42578125" style="2" customWidth="1"/>
    <col min="11011" max="11011" width="19.28515625" style="2" customWidth="1"/>
    <col min="11012" max="11012" width="16.28515625" style="2" customWidth="1"/>
    <col min="11013" max="11013" width="11.42578125" style="2" customWidth="1"/>
    <col min="11014" max="11014" width="9.42578125" style="2" customWidth="1"/>
    <col min="11015" max="11017" width="0" style="2" hidden="1" customWidth="1"/>
    <col min="11018" max="11018" width="19.5703125" style="2" customWidth="1"/>
    <col min="11019" max="11019" width="0" style="2" hidden="1" customWidth="1"/>
    <col min="11020" max="11264" width="9.140625" style="2"/>
    <col min="11265" max="11265" width="51.5703125" style="2" customWidth="1"/>
    <col min="11266" max="11266" width="38.42578125" style="2" customWidth="1"/>
    <col min="11267" max="11267" width="19.28515625" style="2" customWidth="1"/>
    <col min="11268" max="11268" width="16.28515625" style="2" customWidth="1"/>
    <col min="11269" max="11269" width="11.42578125" style="2" customWidth="1"/>
    <col min="11270" max="11270" width="9.42578125" style="2" customWidth="1"/>
    <col min="11271" max="11273" width="0" style="2" hidden="1" customWidth="1"/>
    <col min="11274" max="11274" width="19.5703125" style="2" customWidth="1"/>
    <col min="11275" max="11275" width="0" style="2" hidden="1" customWidth="1"/>
    <col min="11276" max="11520" width="9.140625" style="2"/>
    <col min="11521" max="11521" width="51.5703125" style="2" customWidth="1"/>
    <col min="11522" max="11522" width="38.42578125" style="2" customWidth="1"/>
    <col min="11523" max="11523" width="19.28515625" style="2" customWidth="1"/>
    <col min="11524" max="11524" width="16.28515625" style="2" customWidth="1"/>
    <col min="11525" max="11525" width="11.42578125" style="2" customWidth="1"/>
    <col min="11526" max="11526" width="9.42578125" style="2" customWidth="1"/>
    <col min="11527" max="11529" width="0" style="2" hidden="1" customWidth="1"/>
    <col min="11530" max="11530" width="19.5703125" style="2" customWidth="1"/>
    <col min="11531" max="11531" width="0" style="2" hidden="1" customWidth="1"/>
    <col min="11532" max="11776" width="9.140625" style="2"/>
    <col min="11777" max="11777" width="51.5703125" style="2" customWidth="1"/>
    <col min="11778" max="11778" width="38.42578125" style="2" customWidth="1"/>
    <col min="11779" max="11779" width="19.28515625" style="2" customWidth="1"/>
    <col min="11780" max="11780" width="16.28515625" style="2" customWidth="1"/>
    <col min="11781" max="11781" width="11.42578125" style="2" customWidth="1"/>
    <col min="11782" max="11782" width="9.42578125" style="2" customWidth="1"/>
    <col min="11783" max="11785" width="0" style="2" hidden="1" customWidth="1"/>
    <col min="11786" max="11786" width="19.5703125" style="2" customWidth="1"/>
    <col min="11787" max="11787" width="0" style="2" hidden="1" customWidth="1"/>
    <col min="11788" max="12032" width="9.140625" style="2"/>
    <col min="12033" max="12033" width="51.5703125" style="2" customWidth="1"/>
    <col min="12034" max="12034" width="38.42578125" style="2" customWidth="1"/>
    <col min="12035" max="12035" width="19.28515625" style="2" customWidth="1"/>
    <col min="12036" max="12036" width="16.28515625" style="2" customWidth="1"/>
    <col min="12037" max="12037" width="11.42578125" style="2" customWidth="1"/>
    <col min="12038" max="12038" width="9.42578125" style="2" customWidth="1"/>
    <col min="12039" max="12041" width="0" style="2" hidden="1" customWidth="1"/>
    <col min="12042" max="12042" width="19.5703125" style="2" customWidth="1"/>
    <col min="12043" max="12043" width="0" style="2" hidden="1" customWidth="1"/>
    <col min="12044" max="12288" width="9.140625" style="2"/>
    <col min="12289" max="12289" width="51.5703125" style="2" customWidth="1"/>
    <col min="12290" max="12290" width="38.42578125" style="2" customWidth="1"/>
    <col min="12291" max="12291" width="19.28515625" style="2" customWidth="1"/>
    <col min="12292" max="12292" width="16.28515625" style="2" customWidth="1"/>
    <col min="12293" max="12293" width="11.42578125" style="2" customWidth="1"/>
    <col min="12294" max="12294" width="9.42578125" style="2" customWidth="1"/>
    <col min="12295" max="12297" width="0" style="2" hidden="1" customWidth="1"/>
    <col min="12298" max="12298" width="19.5703125" style="2" customWidth="1"/>
    <col min="12299" max="12299" width="0" style="2" hidden="1" customWidth="1"/>
    <col min="12300" max="12544" width="9.140625" style="2"/>
    <col min="12545" max="12545" width="51.5703125" style="2" customWidth="1"/>
    <col min="12546" max="12546" width="38.42578125" style="2" customWidth="1"/>
    <col min="12547" max="12547" width="19.28515625" style="2" customWidth="1"/>
    <col min="12548" max="12548" width="16.28515625" style="2" customWidth="1"/>
    <col min="12549" max="12549" width="11.42578125" style="2" customWidth="1"/>
    <col min="12550" max="12550" width="9.42578125" style="2" customWidth="1"/>
    <col min="12551" max="12553" width="0" style="2" hidden="1" customWidth="1"/>
    <col min="12554" max="12554" width="19.5703125" style="2" customWidth="1"/>
    <col min="12555" max="12555" width="0" style="2" hidden="1" customWidth="1"/>
    <col min="12556" max="12800" width="9.140625" style="2"/>
    <col min="12801" max="12801" width="51.5703125" style="2" customWidth="1"/>
    <col min="12802" max="12802" width="38.42578125" style="2" customWidth="1"/>
    <col min="12803" max="12803" width="19.28515625" style="2" customWidth="1"/>
    <col min="12804" max="12804" width="16.28515625" style="2" customWidth="1"/>
    <col min="12805" max="12805" width="11.42578125" style="2" customWidth="1"/>
    <col min="12806" max="12806" width="9.42578125" style="2" customWidth="1"/>
    <col min="12807" max="12809" width="0" style="2" hidden="1" customWidth="1"/>
    <col min="12810" max="12810" width="19.5703125" style="2" customWidth="1"/>
    <col min="12811" max="12811" width="0" style="2" hidden="1" customWidth="1"/>
    <col min="12812" max="13056" width="9.140625" style="2"/>
    <col min="13057" max="13057" width="51.5703125" style="2" customWidth="1"/>
    <col min="13058" max="13058" width="38.42578125" style="2" customWidth="1"/>
    <col min="13059" max="13059" width="19.28515625" style="2" customWidth="1"/>
    <col min="13060" max="13060" width="16.28515625" style="2" customWidth="1"/>
    <col min="13061" max="13061" width="11.42578125" style="2" customWidth="1"/>
    <col min="13062" max="13062" width="9.42578125" style="2" customWidth="1"/>
    <col min="13063" max="13065" width="0" style="2" hidden="1" customWidth="1"/>
    <col min="13066" max="13066" width="19.5703125" style="2" customWidth="1"/>
    <col min="13067" max="13067" width="0" style="2" hidden="1" customWidth="1"/>
    <col min="13068" max="13312" width="9.140625" style="2"/>
    <col min="13313" max="13313" width="51.5703125" style="2" customWidth="1"/>
    <col min="13314" max="13314" width="38.42578125" style="2" customWidth="1"/>
    <col min="13315" max="13315" width="19.28515625" style="2" customWidth="1"/>
    <col min="13316" max="13316" width="16.28515625" style="2" customWidth="1"/>
    <col min="13317" max="13317" width="11.42578125" style="2" customWidth="1"/>
    <col min="13318" max="13318" width="9.42578125" style="2" customWidth="1"/>
    <col min="13319" max="13321" width="0" style="2" hidden="1" customWidth="1"/>
    <col min="13322" max="13322" width="19.5703125" style="2" customWidth="1"/>
    <col min="13323" max="13323" width="0" style="2" hidden="1" customWidth="1"/>
    <col min="13324" max="13568" width="9.140625" style="2"/>
    <col min="13569" max="13569" width="51.5703125" style="2" customWidth="1"/>
    <col min="13570" max="13570" width="38.42578125" style="2" customWidth="1"/>
    <col min="13571" max="13571" width="19.28515625" style="2" customWidth="1"/>
    <col min="13572" max="13572" width="16.28515625" style="2" customWidth="1"/>
    <col min="13573" max="13573" width="11.42578125" style="2" customWidth="1"/>
    <col min="13574" max="13574" width="9.42578125" style="2" customWidth="1"/>
    <col min="13575" max="13577" width="0" style="2" hidden="1" customWidth="1"/>
    <col min="13578" max="13578" width="19.5703125" style="2" customWidth="1"/>
    <col min="13579" max="13579" width="0" style="2" hidden="1" customWidth="1"/>
    <col min="13580" max="13824" width="9.140625" style="2"/>
    <col min="13825" max="13825" width="51.5703125" style="2" customWidth="1"/>
    <col min="13826" max="13826" width="38.42578125" style="2" customWidth="1"/>
    <col min="13827" max="13827" width="19.28515625" style="2" customWidth="1"/>
    <col min="13828" max="13828" width="16.28515625" style="2" customWidth="1"/>
    <col min="13829" max="13829" width="11.42578125" style="2" customWidth="1"/>
    <col min="13830" max="13830" width="9.42578125" style="2" customWidth="1"/>
    <col min="13831" max="13833" width="0" style="2" hidden="1" customWidth="1"/>
    <col min="13834" max="13834" width="19.5703125" style="2" customWidth="1"/>
    <col min="13835" max="13835" width="0" style="2" hidden="1" customWidth="1"/>
    <col min="13836" max="14080" width="9.140625" style="2"/>
    <col min="14081" max="14081" width="51.5703125" style="2" customWidth="1"/>
    <col min="14082" max="14082" width="38.42578125" style="2" customWidth="1"/>
    <col min="14083" max="14083" width="19.28515625" style="2" customWidth="1"/>
    <col min="14084" max="14084" width="16.28515625" style="2" customWidth="1"/>
    <col min="14085" max="14085" width="11.42578125" style="2" customWidth="1"/>
    <col min="14086" max="14086" width="9.42578125" style="2" customWidth="1"/>
    <col min="14087" max="14089" width="0" style="2" hidden="1" customWidth="1"/>
    <col min="14090" max="14090" width="19.5703125" style="2" customWidth="1"/>
    <col min="14091" max="14091" width="0" style="2" hidden="1" customWidth="1"/>
    <col min="14092" max="14336" width="9.140625" style="2"/>
    <col min="14337" max="14337" width="51.5703125" style="2" customWidth="1"/>
    <col min="14338" max="14338" width="38.42578125" style="2" customWidth="1"/>
    <col min="14339" max="14339" width="19.28515625" style="2" customWidth="1"/>
    <col min="14340" max="14340" width="16.28515625" style="2" customWidth="1"/>
    <col min="14341" max="14341" width="11.42578125" style="2" customWidth="1"/>
    <col min="14342" max="14342" width="9.42578125" style="2" customWidth="1"/>
    <col min="14343" max="14345" width="0" style="2" hidden="1" customWidth="1"/>
    <col min="14346" max="14346" width="19.5703125" style="2" customWidth="1"/>
    <col min="14347" max="14347" width="0" style="2" hidden="1" customWidth="1"/>
    <col min="14348" max="14592" width="9.140625" style="2"/>
    <col min="14593" max="14593" width="51.5703125" style="2" customWidth="1"/>
    <col min="14594" max="14594" width="38.42578125" style="2" customWidth="1"/>
    <col min="14595" max="14595" width="19.28515625" style="2" customWidth="1"/>
    <col min="14596" max="14596" width="16.28515625" style="2" customWidth="1"/>
    <col min="14597" max="14597" width="11.42578125" style="2" customWidth="1"/>
    <col min="14598" max="14598" width="9.42578125" style="2" customWidth="1"/>
    <col min="14599" max="14601" width="0" style="2" hidden="1" customWidth="1"/>
    <col min="14602" max="14602" width="19.5703125" style="2" customWidth="1"/>
    <col min="14603" max="14603" width="0" style="2" hidden="1" customWidth="1"/>
    <col min="14604" max="14848" width="9.140625" style="2"/>
    <col min="14849" max="14849" width="51.5703125" style="2" customWidth="1"/>
    <col min="14850" max="14850" width="38.42578125" style="2" customWidth="1"/>
    <col min="14851" max="14851" width="19.28515625" style="2" customWidth="1"/>
    <col min="14852" max="14852" width="16.28515625" style="2" customWidth="1"/>
    <col min="14853" max="14853" width="11.42578125" style="2" customWidth="1"/>
    <col min="14854" max="14854" width="9.42578125" style="2" customWidth="1"/>
    <col min="14855" max="14857" width="0" style="2" hidden="1" customWidth="1"/>
    <col min="14858" max="14858" width="19.5703125" style="2" customWidth="1"/>
    <col min="14859" max="14859" width="0" style="2" hidden="1" customWidth="1"/>
    <col min="14860" max="15104" width="9.140625" style="2"/>
    <col min="15105" max="15105" width="51.5703125" style="2" customWidth="1"/>
    <col min="15106" max="15106" width="38.42578125" style="2" customWidth="1"/>
    <col min="15107" max="15107" width="19.28515625" style="2" customWidth="1"/>
    <col min="15108" max="15108" width="16.28515625" style="2" customWidth="1"/>
    <col min="15109" max="15109" width="11.42578125" style="2" customWidth="1"/>
    <col min="15110" max="15110" width="9.42578125" style="2" customWidth="1"/>
    <col min="15111" max="15113" width="0" style="2" hidden="1" customWidth="1"/>
    <col min="15114" max="15114" width="19.5703125" style="2" customWidth="1"/>
    <col min="15115" max="15115" width="0" style="2" hidden="1" customWidth="1"/>
    <col min="15116" max="15360" width="9.140625" style="2"/>
    <col min="15361" max="15361" width="51.5703125" style="2" customWidth="1"/>
    <col min="15362" max="15362" width="38.42578125" style="2" customWidth="1"/>
    <col min="15363" max="15363" width="19.28515625" style="2" customWidth="1"/>
    <col min="15364" max="15364" width="16.28515625" style="2" customWidth="1"/>
    <col min="15365" max="15365" width="11.42578125" style="2" customWidth="1"/>
    <col min="15366" max="15366" width="9.42578125" style="2" customWidth="1"/>
    <col min="15367" max="15369" width="0" style="2" hidden="1" customWidth="1"/>
    <col min="15370" max="15370" width="19.5703125" style="2" customWidth="1"/>
    <col min="15371" max="15371" width="0" style="2" hidden="1" customWidth="1"/>
    <col min="15372" max="15616" width="9.140625" style="2"/>
    <col min="15617" max="15617" width="51.5703125" style="2" customWidth="1"/>
    <col min="15618" max="15618" width="38.42578125" style="2" customWidth="1"/>
    <col min="15619" max="15619" width="19.28515625" style="2" customWidth="1"/>
    <col min="15620" max="15620" width="16.28515625" style="2" customWidth="1"/>
    <col min="15621" max="15621" width="11.42578125" style="2" customWidth="1"/>
    <col min="15622" max="15622" width="9.42578125" style="2" customWidth="1"/>
    <col min="15623" max="15625" width="0" style="2" hidden="1" customWidth="1"/>
    <col min="15626" max="15626" width="19.5703125" style="2" customWidth="1"/>
    <col min="15627" max="15627" width="0" style="2" hidden="1" customWidth="1"/>
    <col min="15628" max="15872" width="9.140625" style="2"/>
    <col min="15873" max="15873" width="51.5703125" style="2" customWidth="1"/>
    <col min="15874" max="15874" width="38.42578125" style="2" customWidth="1"/>
    <col min="15875" max="15875" width="19.28515625" style="2" customWidth="1"/>
    <col min="15876" max="15876" width="16.28515625" style="2" customWidth="1"/>
    <col min="15877" max="15877" width="11.42578125" style="2" customWidth="1"/>
    <col min="15878" max="15878" width="9.42578125" style="2" customWidth="1"/>
    <col min="15879" max="15881" width="0" style="2" hidden="1" customWidth="1"/>
    <col min="15882" max="15882" width="19.5703125" style="2" customWidth="1"/>
    <col min="15883" max="15883" width="0" style="2" hidden="1" customWidth="1"/>
    <col min="15884" max="16128" width="9.140625" style="2"/>
    <col min="16129" max="16129" width="51.5703125" style="2" customWidth="1"/>
    <col min="16130" max="16130" width="38.42578125" style="2" customWidth="1"/>
    <col min="16131" max="16131" width="19.28515625" style="2" customWidth="1"/>
    <col min="16132" max="16132" width="16.28515625" style="2" customWidth="1"/>
    <col min="16133" max="16133" width="11.42578125" style="2" customWidth="1"/>
    <col min="16134" max="16134" width="9.42578125" style="2" customWidth="1"/>
    <col min="16135" max="16137" width="0" style="2" hidden="1" customWidth="1"/>
    <col min="16138" max="16138" width="19.5703125" style="2" customWidth="1"/>
    <col min="16139" max="16139" width="0" style="2" hidden="1" customWidth="1"/>
    <col min="16140" max="16384" width="9.140625" style="2"/>
  </cols>
  <sheetData>
    <row r="1" spans="1:11" ht="20.25" x14ac:dyDescent="0.3">
      <c r="A1" s="2" t="s">
        <v>10</v>
      </c>
      <c r="B1" s="105" t="s">
        <v>11</v>
      </c>
      <c r="C1" s="106"/>
      <c r="D1" s="106"/>
      <c r="E1" s="106"/>
      <c r="F1" s="106"/>
      <c r="G1" s="106"/>
      <c r="H1" s="3"/>
      <c r="I1" s="3"/>
      <c r="J1" s="3"/>
    </row>
    <row r="2" spans="1:11" ht="20.25" x14ac:dyDescent="0.3">
      <c r="A2" s="4"/>
      <c r="B2" s="5"/>
      <c r="C2" s="5"/>
      <c r="D2" s="5"/>
      <c r="E2" s="6"/>
      <c r="F2" s="6"/>
    </row>
    <row r="3" spans="1:11" ht="20.25" x14ac:dyDescent="0.3">
      <c r="A3" s="8" t="s">
        <v>12</v>
      </c>
      <c r="B3" s="5" t="s">
        <v>13</v>
      </c>
      <c r="C3" s="9"/>
    </row>
    <row r="4" spans="1:11" ht="20.25" x14ac:dyDescent="0.3">
      <c r="A4" s="4"/>
      <c r="B4" s="11"/>
      <c r="C4" s="9"/>
    </row>
    <row r="5" spans="1:11" s="15" customFormat="1" ht="30" x14ac:dyDescent="0.3">
      <c r="A5" s="12"/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</row>
    <row r="6" spans="1:11" s="22" customFormat="1" ht="16.5" hidden="1" x14ac:dyDescent="0.3">
      <c r="A6" s="16" t="s">
        <v>24</v>
      </c>
      <c r="B6" s="17"/>
      <c r="C6" s="18"/>
      <c r="D6" s="18"/>
      <c r="E6" s="19"/>
      <c r="F6" s="20"/>
      <c r="G6" s="20"/>
      <c r="H6" s="20"/>
      <c r="I6" s="20"/>
      <c r="J6" s="20"/>
      <c r="K6" s="21"/>
    </row>
    <row r="7" spans="1:11" s="24" customFormat="1" ht="16.5" hidden="1" x14ac:dyDescent="0.3">
      <c r="A7" s="23" t="s">
        <v>25</v>
      </c>
      <c r="B7" s="17"/>
      <c r="C7" s="18"/>
      <c r="D7" s="18"/>
      <c r="E7" s="19"/>
      <c r="F7" s="20"/>
      <c r="G7" s="23"/>
      <c r="H7" s="23"/>
      <c r="I7" s="23"/>
      <c r="J7" s="23"/>
      <c r="K7" s="21"/>
    </row>
    <row r="8" spans="1:11" s="30" customFormat="1" ht="16.5" hidden="1" x14ac:dyDescent="0.3">
      <c r="A8" s="25" t="s">
        <v>26</v>
      </c>
      <c r="B8" s="26" t="s">
        <v>27</v>
      </c>
      <c r="C8" s="27" t="s">
        <v>28</v>
      </c>
      <c r="D8" s="27" t="s">
        <v>29</v>
      </c>
      <c r="E8" s="27" t="s">
        <v>30</v>
      </c>
      <c r="F8" s="23" t="s">
        <v>31</v>
      </c>
      <c r="G8" s="28">
        <v>95000</v>
      </c>
      <c r="H8" s="28"/>
      <c r="I8" s="28"/>
      <c r="J8" s="28"/>
      <c r="K8" s="29">
        <f>SUM(G8)</f>
        <v>95000</v>
      </c>
    </row>
    <row r="9" spans="1:11" s="30" customFormat="1" ht="16.5" hidden="1" x14ac:dyDescent="0.3">
      <c r="A9" s="31"/>
      <c r="B9" s="26"/>
      <c r="C9" s="32"/>
      <c r="D9" s="23"/>
      <c r="E9" s="32"/>
      <c r="F9" s="26"/>
      <c r="G9" s="33"/>
      <c r="H9" s="33"/>
      <c r="I9" s="33"/>
      <c r="J9" s="33"/>
      <c r="K9" s="21"/>
    </row>
    <row r="10" spans="1:11" s="35" customFormat="1" ht="16.5" hidden="1" x14ac:dyDescent="0.3">
      <c r="A10" s="13" t="s">
        <v>24</v>
      </c>
      <c r="B10" s="17"/>
      <c r="C10" s="34"/>
      <c r="D10" s="20"/>
      <c r="E10" s="17"/>
      <c r="F10" s="17"/>
      <c r="G10" s="33"/>
      <c r="H10" s="33"/>
      <c r="I10" s="33"/>
      <c r="J10" s="33"/>
      <c r="K10" s="29">
        <f>SUM(G10:H10)</f>
        <v>0</v>
      </c>
    </row>
    <row r="11" spans="1:11" s="30" customFormat="1" ht="16.5" hidden="1" x14ac:dyDescent="0.3">
      <c r="A11" s="23" t="s">
        <v>32</v>
      </c>
      <c r="B11" s="17"/>
      <c r="C11" s="34"/>
      <c r="D11" s="20"/>
      <c r="E11" s="17"/>
      <c r="F11" s="17"/>
      <c r="G11" s="33"/>
      <c r="H11" s="33"/>
      <c r="I11" s="33"/>
      <c r="J11" s="33"/>
      <c r="K11" s="29">
        <f>SUM(G11:H11)</f>
        <v>0</v>
      </c>
    </row>
    <row r="12" spans="1:11" s="35" customFormat="1" ht="15" hidden="1" x14ac:dyDescent="0.25">
      <c r="A12" s="36" t="s">
        <v>33</v>
      </c>
      <c r="B12" s="26" t="s">
        <v>27</v>
      </c>
      <c r="C12" s="27" t="s">
        <v>34</v>
      </c>
      <c r="D12" s="27" t="s">
        <v>35</v>
      </c>
      <c r="E12" s="37" t="s">
        <v>36</v>
      </c>
      <c r="F12" s="23">
        <v>17.245000000000001</v>
      </c>
      <c r="G12" s="33"/>
      <c r="H12" s="33">
        <f>26750.96-2</f>
        <v>26748.959999999999</v>
      </c>
      <c r="I12" s="33"/>
      <c r="J12" s="33"/>
      <c r="K12" s="29">
        <f>SUM(G12:H12)</f>
        <v>26748.959999999999</v>
      </c>
    </row>
    <row r="13" spans="1:11" s="35" customFormat="1" ht="15" hidden="1" x14ac:dyDescent="0.25">
      <c r="A13" s="36" t="s">
        <v>33</v>
      </c>
      <c r="B13" s="26" t="s">
        <v>37</v>
      </c>
      <c r="C13" s="27" t="s">
        <v>34</v>
      </c>
      <c r="D13" s="27" t="s">
        <v>35</v>
      </c>
      <c r="E13" s="37" t="s">
        <v>36</v>
      </c>
      <c r="F13" s="23">
        <v>17.245000000000001</v>
      </c>
      <c r="G13" s="33"/>
      <c r="H13" s="33">
        <v>1</v>
      </c>
      <c r="I13" s="33"/>
      <c r="J13" s="33"/>
      <c r="K13" s="29">
        <f>SUM(G13:H13)</f>
        <v>1</v>
      </c>
    </row>
    <row r="14" spans="1:11" s="30" customFormat="1" ht="16.5" hidden="1" x14ac:dyDescent="0.3">
      <c r="A14" s="36" t="s">
        <v>33</v>
      </c>
      <c r="B14" s="26" t="s">
        <v>38</v>
      </c>
      <c r="C14" s="27" t="s">
        <v>34</v>
      </c>
      <c r="D14" s="27" t="s">
        <v>35</v>
      </c>
      <c r="E14" s="37" t="s">
        <v>36</v>
      </c>
      <c r="F14" s="23">
        <v>17.245000000000001</v>
      </c>
      <c r="G14" s="33"/>
      <c r="H14" s="33">
        <v>1</v>
      </c>
      <c r="I14" s="33"/>
      <c r="J14" s="33"/>
      <c r="K14" s="29">
        <f>SUM(G14:H14)</f>
        <v>1</v>
      </c>
    </row>
    <row r="15" spans="1:11" s="39" customFormat="1" ht="16.5" x14ac:dyDescent="0.3">
      <c r="A15" s="38"/>
      <c r="B15" s="17"/>
      <c r="C15" s="18"/>
      <c r="D15" s="18"/>
      <c r="E15" s="19"/>
      <c r="F15" s="20"/>
      <c r="G15" s="33"/>
      <c r="H15" s="33"/>
      <c r="I15" s="33"/>
      <c r="J15" s="33"/>
      <c r="K15" s="21">
        <f>SUM(G15:G15)</f>
        <v>0</v>
      </c>
    </row>
    <row r="16" spans="1:11" s="22" customFormat="1" ht="16.5" x14ac:dyDescent="0.3">
      <c r="A16" s="16"/>
      <c r="B16" s="17"/>
      <c r="C16" s="18"/>
      <c r="D16" s="18"/>
      <c r="E16" s="19"/>
      <c r="F16" s="20"/>
      <c r="G16" s="33"/>
      <c r="H16" s="33"/>
      <c r="I16" s="33"/>
      <c r="J16" s="33"/>
      <c r="K16" s="21">
        <f>SUM(G16:G16)</f>
        <v>0</v>
      </c>
    </row>
    <row r="17" spans="1:11" s="24" customFormat="1" ht="16.5" hidden="1" x14ac:dyDescent="0.3">
      <c r="A17" s="13" t="s">
        <v>24</v>
      </c>
      <c r="B17" s="17"/>
      <c r="C17" s="18"/>
      <c r="D17" s="18"/>
      <c r="E17" s="19"/>
      <c r="F17" s="20"/>
      <c r="G17" s="33"/>
      <c r="H17" s="33"/>
      <c r="I17" s="33"/>
      <c r="J17" s="33"/>
      <c r="K17" s="21">
        <f>SUM(G17:G17)</f>
        <v>0</v>
      </c>
    </row>
    <row r="18" spans="1:11" s="35" customFormat="1" ht="16.5" hidden="1" x14ac:dyDescent="0.3">
      <c r="A18" s="23" t="s">
        <v>39</v>
      </c>
      <c r="B18" s="17"/>
      <c r="C18" s="40"/>
      <c r="D18" s="40"/>
      <c r="E18" s="40"/>
      <c r="F18" s="17"/>
      <c r="G18" s="33"/>
      <c r="H18" s="33"/>
      <c r="I18" s="33"/>
      <c r="J18" s="33"/>
      <c r="K18" s="29">
        <f>SUM(H18:I18)</f>
        <v>0</v>
      </c>
    </row>
    <row r="19" spans="1:11" s="35" customFormat="1" ht="15" hidden="1" x14ac:dyDescent="0.25">
      <c r="A19" s="31" t="s">
        <v>40</v>
      </c>
      <c r="B19" s="26" t="s">
        <v>27</v>
      </c>
      <c r="C19" s="41" t="s">
        <v>41</v>
      </c>
      <c r="D19" s="41" t="s">
        <v>42</v>
      </c>
      <c r="E19" s="41" t="s">
        <v>43</v>
      </c>
      <c r="F19" s="26">
        <v>17.285</v>
      </c>
      <c r="G19" s="33"/>
      <c r="H19" s="33"/>
      <c r="I19" s="33">
        <f>326000-2</f>
        <v>325998</v>
      </c>
      <c r="J19" s="33"/>
      <c r="K19" s="29">
        <f t="shared" ref="K19:K28" si="0">SUM(H19:I19)</f>
        <v>325998</v>
      </c>
    </row>
    <row r="20" spans="1:11" s="35" customFormat="1" ht="15" hidden="1" x14ac:dyDescent="0.25">
      <c r="A20" s="31" t="s">
        <v>40</v>
      </c>
      <c r="B20" s="26" t="s">
        <v>37</v>
      </c>
      <c r="C20" s="41" t="s">
        <v>41</v>
      </c>
      <c r="D20" s="41" t="s">
        <v>42</v>
      </c>
      <c r="E20" s="41" t="s">
        <v>43</v>
      </c>
      <c r="F20" s="26">
        <v>17.285</v>
      </c>
      <c r="G20" s="33"/>
      <c r="H20" s="33"/>
      <c r="I20" s="33">
        <v>1</v>
      </c>
      <c r="J20" s="33"/>
      <c r="K20" s="29">
        <f t="shared" si="0"/>
        <v>1</v>
      </c>
    </row>
    <row r="21" spans="1:11" s="30" customFormat="1" ht="16.5" hidden="1" x14ac:dyDescent="0.3">
      <c r="A21" s="31" t="s">
        <v>40</v>
      </c>
      <c r="B21" s="26" t="s">
        <v>38</v>
      </c>
      <c r="C21" s="41" t="s">
        <v>41</v>
      </c>
      <c r="D21" s="41" t="s">
        <v>42</v>
      </c>
      <c r="E21" s="41" t="s">
        <v>43</v>
      </c>
      <c r="F21" s="26">
        <v>17.285</v>
      </c>
      <c r="G21" s="28"/>
      <c r="H21" s="28"/>
      <c r="I21" s="28">
        <v>1</v>
      </c>
      <c r="J21" s="28"/>
      <c r="K21" s="29">
        <f t="shared" si="0"/>
        <v>1</v>
      </c>
    </row>
    <row r="22" spans="1:11" s="30" customFormat="1" ht="16.5" x14ac:dyDescent="0.3">
      <c r="A22" s="42"/>
      <c r="B22" s="17"/>
      <c r="C22" s="43"/>
      <c r="D22" s="43"/>
      <c r="E22" s="18"/>
      <c r="F22" s="20"/>
      <c r="G22" s="28"/>
      <c r="H22" s="28"/>
      <c r="I22" s="28"/>
      <c r="J22" s="28"/>
      <c r="K22" s="29">
        <f t="shared" si="0"/>
        <v>0</v>
      </c>
    </row>
    <row r="23" spans="1:11" s="22" customFormat="1" ht="16.5" x14ac:dyDescent="0.3">
      <c r="A23" s="13" t="s">
        <v>24</v>
      </c>
      <c r="B23" s="17"/>
      <c r="C23" s="18"/>
      <c r="D23" s="18"/>
      <c r="E23" s="19"/>
      <c r="F23" s="20"/>
      <c r="G23" s="33"/>
      <c r="H23" s="33"/>
      <c r="I23" s="33"/>
      <c r="J23" s="33"/>
      <c r="K23" s="29">
        <f t="shared" si="0"/>
        <v>0</v>
      </c>
    </row>
    <row r="24" spans="1:11" s="24" customFormat="1" ht="16.5" x14ac:dyDescent="0.3">
      <c r="A24" s="23" t="s">
        <v>44</v>
      </c>
      <c r="B24" s="17"/>
      <c r="C24" s="18"/>
      <c r="D24" s="18"/>
      <c r="E24" s="19"/>
      <c r="F24" s="20"/>
      <c r="G24" s="33"/>
      <c r="H24" s="33"/>
      <c r="I24" s="33"/>
      <c r="J24" s="33"/>
      <c r="K24" s="29">
        <f t="shared" si="0"/>
        <v>0</v>
      </c>
    </row>
    <row r="25" spans="1:11" s="47" customFormat="1" ht="15" x14ac:dyDescent="0.25">
      <c r="A25" s="44" t="s">
        <v>45</v>
      </c>
      <c r="B25" s="26" t="s">
        <v>46</v>
      </c>
      <c r="C25" s="45" t="s">
        <v>1</v>
      </c>
      <c r="D25" s="45" t="s">
        <v>47</v>
      </c>
      <c r="E25" s="23" t="s">
        <v>5</v>
      </c>
      <c r="F25" s="46"/>
      <c r="G25" s="28"/>
      <c r="H25" s="28"/>
      <c r="I25" s="28"/>
      <c r="J25" s="28">
        <v>11000</v>
      </c>
      <c r="K25" s="29">
        <f>SUM(I25:J25)</f>
        <v>11000</v>
      </c>
    </row>
    <row r="26" spans="1:11" s="35" customFormat="1" ht="16.5" x14ac:dyDescent="0.3">
      <c r="A26" s="48"/>
      <c r="B26" s="17"/>
      <c r="C26" s="34"/>
      <c r="D26" s="34"/>
      <c r="E26" s="20"/>
      <c r="F26" s="18"/>
      <c r="G26" s="28"/>
      <c r="H26" s="28"/>
      <c r="I26" s="28"/>
      <c r="J26" s="28"/>
      <c r="K26" s="29">
        <f t="shared" si="0"/>
        <v>0</v>
      </c>
    </row>
    <row r="27" spans="1:11" s="30" customFormat="1" ht="16.5" x14ac:dyDescent="0.3">
      <c r="A27" s="49"/>
      <c r="B27" s="17"/>
      <c r="C27" s="43"/>
      <c r="D27" s="20"/>
      <c r="E27" s="43"/>
      <c r="F27" s="20"/>
      <c r="G27" s="28"/>
      <c r="H27" s="28"/>
      <c r="I27" s="28"/>
      <c r="J27" s="28"/>
      <c r="K27" s="29">
        <f t="shared" si="0"/>
        <v>0</v>
      </c>
    </row>
    <row r="28" spans="1:11" s="30" customFormat="1" ht="16.5" x14ac:dyDescent="0.3">
      <c r="A28" s="49"/>
      <c r="B28" s="20"/>
      <c r="C28" s="43"/>
      <c r="D28" s="20"/>
      <c r="E28" s="43"/>
      <c r="F28" s="20"/>
      <c r="G28" s="28"/>
      <c r="H28" s="28"/>
      <c r="I28" s="28"/>
      <c r="J28" s="28"/>
      <c r="K28" s="29">
        <f t="shared" si="0"/>
        <v>0</v>
      </c>
    </row>
    <row r="29" spans="1:11" s="30" customFormat="1" ht="16.5" x14ac:dyDescent="0.3">
      <c r="A29" s="49"/>
      <c r="B29" s="20"/>
      <c r="C29" s="43"/>
      <c r="D29" s="20"/>
      <c r="E29" s="43"/>
      <c r="F29" s="20"/>
      <c r="G29" s="28"/>
      <c r="H29" s="28"/>
      <c r="I29" s="28"/>
      <c r="J29" s="28"/>
      <c r="K29" s="21"/>
    </row>
    <row r="30" spans="1:11" s="30" customFormat="1" ht="16.5" x14ac:dyDescent="0.3">
      <c r="A30" s="48"/>
      <c r="B30" s="50"/>
      <c r="C30" s="50"/>
      <c r="D30" s="20"/>
      <c r="E30" s="20"/>
      <c r="F30" s="20"/>
      <c r="G30" s="33"/>
      <c r="H30" s="33"/>
      <c r="I30" s="33"/>
      <c r="J30" s="33"/>
      <c r="K30" s="21">
        <f>SUM(G30:G30)</f>
        <v>0</v>
      </c>
    </row>
    <row r="31" spans="1:11" s="30" customFormat="1" ht="18.75" x14ac:dyDescent="0.3">
      <c r="A31" s="51" t="s">
        <v>48</v>
      </c>
      <c r="B31" s="52"/>
      <c r="C31" s="53"/>
      <c r="D31" s="53"/>
      <c r="E31" s="53"/>
      <c r="F31" s="54"/>
      <c r="G31" s="55">
        <f>SUM(G8:G28)</f>
        <v>95000</v>
      </c>
      <c r="H31" s="55">
        <f>SUM(H12:H30)</f>
        <v>26750.959999999999</v>
      </c>
      <c r="I31" s="55">
        <f>SUM(I9:I30)</f>
        <v>326000</v>
      </c>
      <c r="J31" s="55">
        <f>SUM(J15:J30)</f>
        <v>11000</v>
      </c>
      <c r="K31" s="56">
        <f>SUM(K7:K30)</f>
        <v>458750.95999999996</v>
      </c>
    </row>
    <row r="32" spans="1:11" s="30" customFormat="1" ht="18.75" x14ac:dyDescent="0.3">
      <c r="A32" s="57"/>
      <c r="B32" s="58"/>
      <c r="C32" s="59"/>
      <c r="D32" s="59"/>
      <c r="E32" s="59"/>
      <c r="F32" s="60"/>
      <c r="G32" s="61"/>
      <c r="H32" s="61"/>
      <c r="I32" s="61"/>
      <c r="J32" s="61"/>
      <c r="K32" s="62"/>
    </row>
    <row r="33" spans="1:2" ht="16.5" x14ac:dyDescent="0.3">
      <c r="A33" s="35" t="s">
        <v>49</v>
      </c>
      <c r="B33" s="30"/>
    </row>
    <row r="34" spans="1:2" ht="15" hidden="1" x14ac:dyDescent="0.25">
      <c r="A34" s="63" t="s">
        <v>50</v>
      </c>
    </row>
    <row r="35" spans="1:2" ht="15" hidden="1" x14ac:dyDescent="0.25">
      <c r="A35" s="47" t="s">
        <v>51</v>
      </c>
    </row>
    <row r="36" spans="1:2" ht="15" hidden="1" x14ac:dyDescent="0.25">
      <c r="A36" s="47" t="s">
        <v>52</v>
      </c>
    </row>
    <row r="37" spans="1:2" ht="15" hidden="1" x14ac:dyDescent="0.25">
      <c r="A37" s="47" t="s">
        <v>53</v>
      </c>
    </row>
    <row r="38" spans="1:2" ht="15" hidden="1" x14ac:dyDescent="0.25">
      <c r="A38" s="47" t="s">
        <v>54</v>
      </c>
    </row>
    <row r="39" spans="1:2" ht="15" hidden="1" x14ac:dyDescent="0.25">
      <c r="A39" s="47" t="s">
        <v>55</v>
      </c>
    </row>
    <row r="40" spans="1:2" ht="15" x14ac:dyDescent="0.25">
      <c r="A40" s="47" t="s">
        <v>56</v>
      </c>
    </row>
    <row r="41" spans="1:2" ht="15" x14ac:dyDescent="0.25">
      <c r="A41" s="47" t="s">
        <v>57</v>
      </c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EDIC</vt:lpstr>
      <vt:lpstr>Metro North</vt:lpstr>
      <vt:lpstr>North Shore</vt:lpstr>
      <vt:lpstr>Sheet1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Kabir, Mariana (EOL)</dc:creator>
  <cp:lastModifiedBy>Kabir, Mariana (EOL)</cp:lastModifiedBy>
  <dcterms:created xsi:type="dcterms:W3CDTF">2018-10-01T17:54:14Z</dcterms:created>
  <dcterms:modified xsi:type="dcterms:W3CDTF">2018-10-01T18:13:36Z</dcterms:modified>
</cp:coreProperties>
</file>