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<sst xmlns="http://schemas.openxmlformats.org/spreadsheetml/2006/main" count="132" uniqueCount="61">
  <si>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</si>
  <si>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</si>
  <si>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</si>
  <si>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</si>
  <si>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</si>
  <si>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</si>
  <si>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</si>
  <si>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</si>
  <si>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</si>
  <si>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</si>
  <si>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</si>
  <si>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</si>
  <si>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</si>
  <si>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</si>
  <si>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</si>
  <si>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</si>
  <si>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</si>
  <si>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</si>
  <si>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</si>
  <si>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</si>
  <si>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</si>
  <si>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</si>
  <si>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</si>
  <si>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</si>
  <si>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</si>
  <si>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</si>
  <si>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</si>
  <si>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</si>
  <si>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</si>
  <si>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</si>
  <si>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</si>
  <si>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</si>
  <si>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</si>
  <si>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BUDGET SHEET #2  SEPTEMBER 1, 2016</t>
  </si>
  <si>
    <t>CT EOL 17CCMESWWP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</si>
  <si>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</si>
  <si>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</si>
  <si>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</si>
  <si>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</si>
  <si>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</si>
  <si>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</si>
  <si>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</si>
  <si>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</si>
  <si>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</si>
  <si>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</si>
  <si>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</si>
  <si>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TO ADD WP 90% &amp; WP 10%,  FUNDS</t>
  </si>
  <si>
    <t>BUDGET SHEET #3</t>
  </si>
  <si>
    <t>TO ADD SOS FUNDS</t>
  </si>
  <si>
    <t>CT EOL 17CCMESWSOSWTF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</si>
  <si>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</si>
  <si>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</si>
  <si>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</si>
  <si>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</si>
  <si>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</si>
  <si>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</si>
  <si>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r>
      <t>FWIAYTH17</t>
    </r>
    <r>
      <rPr>
        <sz val="11"/>
        <rFont val="Book Antiqua"/>
        <family val="1"/>
      </rPr>
      <t>      </t>
    </r>
  </si>
  <si>
    <t>FWIAADT17B </t>
  </si>
  <si>
    <t>FWIADWK17B</t>
  </si>
  <si>
    <t xml:space="preserve">TO INCREASE WIOA FUNDS </t>
  </si>
  <si>
    <t>BUDGET SHEET #5 NOVEMBER 3,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</si>
</sst>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4" fontId="14" fillId="0" borderId="11" xfId="44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5">
      <selection activeCell="A57" sqref="A57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1" width="16.8515625" style="4" hidden="1" customWidth="1"/>
    <col min="12" max="12" width="16.8515625" style="4" customWidth="1"/>
    <col min="13" max="13" width="17.8515625" style="3" hidden="1" customWidth="1"/>
    <col min="14" max="16384" width="9.140625" style="3" customWidth="1"/>
  </cols>
  <sheetData>
    <row r="1" spans="1:12" ht="20.25">
      <c r="A1" s="3" t="s">
        <v>12</v>
      </c>
      <c r="B1" s="72" t="s">
        <v>10</v>
      </c>
      <c r="C1" s="73"/>
      <c r="D1" s="73"/>
      <c r="E1" s="73"/>
      <c r="F1" s="73"/>
      <c r="G1" s="73"/>
      <c r="H1" s="40"/>
      <c r="I1" s="40"/>
      <c r="J1" s="40"/>
      <c r="K1" s="40"/>
      <c r="L1" s="40"/>
    </row>
    <row r="2" spans="1:6" ht="20.25">
      <c r="A2" s="5"/>
      <c r="B2" s="13"/>
      <c r="C2" s="13"/>
      <c r="D2" s="13"/>
      <c r="E2" s="14"/>
      <c r="F2" s="14"/>
    </row>
    <row r="3" spans="1:3" ht="20.25">
      <c r="A3" s="39" t="s">
        <v>20</v>
      </c>
      <c r="B3" s="13" t="s">
        <v>7</v>
      </c>
      <c r="C3" s="1"/>
    </row>
    <row r="4" spans="1:3" ht="21" thickBot="1">
      <c r="A4" s="5"/>
      <c r="B4" s="6"/>
      <c r="C4" s="1"/>
    </row>
    <row r="5" spans="1:13" s="16" customFormat="1" ht="30.75" thickBot="1">
      <c r="A5" s="65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23</v>
      </c>
      <c r="I5" s="42" t="s">
        <v>32</v>
      </c>
      <c r="J5" s="42" t="s">
        <v>47</v>
      </c>
      <c r="K5" s="42" t="s">
        <v>51</v>
      </c>
      <c r="L5" s="42" t="s">
        <v>55</v>
      </c>
      <c r="M5" s="15" t="s">
        <v>6</v>
      </c>
    </row>
    <row r="6" spans="1:13" s="7" customFormat="1" ht="16.5">
      <c r="A6" s="71" t="s">
        <v>8</v>
      </c>
      <c r="B6" s="59"/>
      <c r="C6" s="60"/>
      <c r="D6" s="60"/>
      <c r="E6" s="61"/>
      <c r="F6" s="62"/>
      <c r="G6" s="62"/>
      <c r="H6" s="63"/>
      <c r="I6" s="63"/>
      <c r="J6" s="63"/>
      <c r="K6" s="63"/>
      <c r="L6" s="63"/>
      <c r="M6" s="64"/>
    </row>
    <row r="7" spans="1:13" s="8" customFormat="1" ht="16.5">
      <c r="A7" s="46" t="s">
        <v>22</v>
      </c>
      <c r="B7" s="17"/>
      <c r="C7" s="18"/>
      <c r="D7" s="18"/>
      <c r="E7" s="19"/>
      <c r="F7" s="20"/>
      <c r="G7" s="22"/>
      <c r="H7" s="22"/>
      <c r="I7" s="22"/>
      <c r="J7" s="22"/>
      <c r="K7" s="22"/>
      <c r="L7" s="22"/>
      <c r="M7" s="23"/>
    </row>
    <row r="8" spans="1:13" s="8" customFormat="1" ht="16.5" hidden="1">
      <c r="A8" s="58" t="s">
        <v>15</v>
      </c>
      <c r="B8" s="24" t="s">
        <v>13</v>
      </c>
      <c r="C8" s="49" t="s">
        <v>56</v>
      </c>
      <c r="D8" s="22" t="s">
        <v>11</v>
      </c>
      <c r="E8" s="49">
        <v>6101</v>
      </c>
      <c r="F8" s="24">
        <v>17.259</v>
      </c>
      <c r="G8" s="25">
        <f>983593-2</f>
        <v>983591</v>
      </c>
      <c r="H8" s="25"/>
      <c r="I8" s="25"/>
      <c r="J8" s="25"/>
      <c r="K8" s="25"/>
      <c r="L8" s="25"/>
      <c r="M8" s="45">
        <f>SUM(G8:L8)</f>
        <v>983591</v>
      </c>
    </row>
    <row r="9" spans="1:13" s="10" customFormat="1" ht="16.5" hidden="1">
      <c r="A9" s="27" t="s">
        <v>15</v>
      </c>
      <c r="B9" s="24" t="s">
        <v>16</v>
      </c>
      <c r="C9" s="49" t="s">
        <v>56</v>
      </c>
      <c r="D9" s="22" t="s">
        <v>11</v>
      </c>
      <c r="E9" s="49">
        <v>6101</v>
      </c>
      <c r="F9" s="24">
        <v>17.259</v>
      </c>
      <c r="G9" s="25">
        <v>1</v>
      </c>
      <c r="H9" s="25"/>
      <c r="I9" s="25"/>
      <c r="J9" s="25"/>
      <c r="K9" s="25"/>
      <c r="L9" s="25"/>
      <c r="M9" s="45">
        <f aca="true" t="shared" si="0" ref="M9:M40">SUM(G9:L9)</f>
        <v>1</v>
      </c>
    </row>
    <row r="10" spans="1:13" s="10" customFormat="1" ht="16.5" hidden="1">
      <c r="A10" s="27" t="s">
        <v>15</v>
      </c>
      <c r="B10" s="24" t="s">
        <v>17</v>
      </c>
      <c r="C10" s="49" t="s">
        <v>56</v>
      </c>
      <c r="D10" s="22" t="s">
        <v>11</v>
      </c>
      <c r="E10" s="49">
        <v>6101</v>
      </c>
      <c r="F10" s="24">
        <v>17.259</v>
      </c>
      <c r="G10" s="25">
        <v>1</v>
      </c>
      <c r="H10" s="25"/>
      <c r="I10" s="25"/>
      <c r="J10" s="25"/>
      <c r="K10" s="25"/>
      <c r="L10" s="25"/>
      <c r="M10" s="45">
        <f t="shared" si="0"/>
        <v>1</v>
      </c>
    </row>
    <row r="11" spans="1:13" s="11" customFormat="1" ht="16.5">
      <c r="A11" s="9"/>
      <c r="B11" s="17"/>
      <c r="C11" s="26"/>
      <c r="D11" s="20"/>
      <c r="E11" s="17"/>
      <c r="F11" s="17"/>
      <c r="G11" s="25"/>
      <c r="H11" s="25"/>
      <c r="I11" s="25"/>
      <c r="J11" s="25"/>
      <c r="K11" s="25"/>
      <c r="L11" s="25"/>
      <c r="M11" s="45">
        <f t="shared" si="0"/>
        <v>0</v>
      </c>
    </row>
    <row r="12" spans="1:13" s="11" customFormat="1" ht="15" hidden="1">
      <c r="A12" s="46" t="s">
        <v>26</v>
      </c>
      <c r="B12" s="24" t="s">
        <v>13</v>
      </c>
      <c r="C12" s="49" t="s">
        <v>27</v>
      </c>
      <c r="D12" s="48" t="s">
        <v>28</v>
      </c>
      <c r="E12" s="49">
        <v>6102</v>
      </c>
      <c r="F12" s="49">
        <v>17.258</v>
      </c>
      <c r="G12" s="29"/>
      <c r="H12" s="29">
        <v>104047</v>
      </c>
      <c r="I12" s="29"/>
      <c r="J12" s="29"/>
      <c r="K12" s="29"/>
      <c r="L12" s="29"/>
      <c r="M12" s="45">
        <f t="shared" si="0"/>
        <v>104047</v>
      </c>
    </row>
    <row r="13" spans="1:13" s="11" customFormat="1" ht="16.5">
      <c r="A13" s="46" t="s">
        <v>26</v>
      </c>
      <c r="B13" s="24" t="s">
        <v>13</v>
      </c>
      <c r="C13" s="67" t="s">
        <v>57</v>
      </c>
      <c r="D13" s="48" t="s">
        <v>28</v>
      </c>
      <c r="E13" s="49">
        <v>6102</v>
      </c>
      <c r="F13" s="49">
        <v>17.258</v>
      </c>
      <c r="G13" s="29"/>
      <c r="H13" s="29"/>
      <c r="I13" s="29"/>
      <c r="J13" s="29"/>
      <c r="K13" s="29"/>
      <c r="L13" s="29">
        <f>709496-2</f>
        <v>709494</v>
      </c>
      <c r="M13" s="45">
        <f t="shared" si="0"/>
        <v>709494</v>
      </c>
    </row>
    <row r="14" spans="1:13" s="11" customFormat="1" ht="16.5">
      <c r="A14" s="46" t="s">
        <v>26</v>
      </c>
      <c r="B14" s="24" t="s">
        <v>16</v>
      </c>
      <c r="C14" s="67" t="s">
        <v>57</v>
      </c>
      <c r="D14" s="48" t="s">
        <v>28</v>
      </c>
      <c r="E14" s="49">
        <v>6102</v>
      </c>
      <c r="F14" s="49">
        <v>17.258</v>
      </c>
      <c r="G14" s="29"/>
      <c r="H14" s="29"/>
      <c r="I14" s="29"/>
      <c r="J14" s="29"/>
      <c r="K14" s="29"/>
      <c r="L14" s="29">
        <v>1</v>
      </c>
      <c r="M14" s="45">
        <f t="shared" si="0"/>
        <v>1</v>
      </c>
    </row>
    <row r="15" spans="1:13" s="11" customFormat="1" ht="16.5">
      <c r="A15" s="46" t="s">
        <v>26</v>
      </c>
      <c r="B15" s="24" t="s">
        <v>17</v>
      </c>
      <c r="C15" s="67" t="s">
        <v>57</v>
      </c>
      <c r="D15" s="48" t="s">
        <v>28</v>
      </c>
      <c r="E15" s="49">
        <v>6102</v>
      </c>
      <c r="F15" s="49">
        <v>17.258</v>
      </c>
      <c r="G15" s="29"/>
      <c r="H15" s="29"/>
      <c r="I15" s="29"/>
      <c r="J15" s="29"/>
      <c r="K15" s="29"/>
      <c r="L15" s="29">
        <v>1</v>
      </c>
      <c r="M15" s="45">
        <f t="shared" si="0"/>
        <v>1</v>
      </c>
    </row>
    <row r="16" spans="1:13" s="10" customFormat="1" ht="16.5">
      <c r="A16" s="12"/>
      <c r="B16" s="17"/>
      <c r="C16" s="28"/>
      <c r="D16" s="20"/>
      <c r="E16" s="28"/>
      <c r="F16" s="20"/>
      <c r="G16" s="29"/>
      <c r="H16" s="29"/>
      <c r="I16" s="29"/>
      <c r="J16" s="29"/>
      <c r="K16" s="29"/>
      <c r="L16" s="29"/>
      <c r="M16" s="45">
        <f t="shared" si="0"/>
        <v>0</v>
      </c>
    </row>
    <row r="17" spans="1:13" s="10" customFormat="1" ht="16.5" hidden="1">
      <c r="A17" s="46" t="s">
        <v>29</v>
      </c>
      <c r="B17" s="24" t="s">
        <v>13</v>
      </c>
      <c r="C17" s="49" t="s">
        <v>30</v>
      </c>
      <c r="D17" s="48" t="s">
        <v>31</v>
      </c>
      <c r="E17" s="49">
        <v>6103</v>
      </c>
      <c r="F17" s="49">
        <v>17.278</v>
      </c>
      <c r="G17" s="29"/>
      <c r="H17" s="29">
        <v>159233</v>
      </c>
      <c r="I17" s="29"/>
      <c r="J17" s="29"/>
      <c r="K17" s="29"/>
      <c r="L17" s="29"/>
      <c r="M17" s="45">
        <f t="shared" si="0"/>
        <v>159233</v>
      </c>
    </row>
    <row r="18" spans="1:13" s="10" customFormat="1" ht="16.5">
      <c r="A18" s="46" t="s">
        <v>29</v>
      </c>
      <c r="B18" s="24" t="s">
        <v>13</v>
      </c>
      <c r="C18" s="67" t="s">
        <v>58</v>
      </c>
      <c r="D18" s="48" t="s">
        <v>31</v>
      </c>
      <c r="E18" s="49">
        <v>6103</v>
      </c>
      <c r="F18" s="49">
        <v>17.278</v>
      </c>
      <c r="G18" s="29"/>
      <c r="H18" s="29"/>
      <c r="I18" s="29"/>
      <c r="J18" s="29"/>
      <c r="K18" s="29"/>
      <c r="L18" s="29">
        <f>844203-2</f>
        <v>844201</v>
      </c>
      <c r="M18" s="45">
        <f t="shared" si="0"/>
        <v>844201</v>
      </c>
    </row>
    <row r="19" spans="1:13" s="10" customFormat="1" ht="16.5">
      <c r="A19" s="46" t="s">
        <v>29</v>
      </c>
      <c r="B19" s="24" t="s">
        <v>16</v>
      </c>
      <c r="C19" s="67" t="s">
        <v>58</v>
      </c>
      <c r="D19" s="48" t="s">
        <v>31</v>
      </c>
      <c r="E19" s="49">
        <v>6103</v>
      </c>
      <c r="F19" s="49">
        <v>17.278</v>
      </c>
      <c r="G19" s="29"/>
      <c r="H19" s="29"/>
      <c r="I19" s="29"/>
      <c r="J19" s="29"/>
      <c r="K19" s="29"/>
      <c r="L19" s="29">
        <v>1</v>
      </c>
      <c r="M19" s="45">
        <f t="shared" si="0"/>
        <v>1</v>
      </c>
    </row>
    <row r="20" spans="1:13" s="10" customFormat="1" ht="16.5">
      <c r="A20" s="46" t="s">
        <v>29</v>
      </c>
      <c r="B20" s="24" t="s">
        <v>17</v>
      </c>
      <c r="C20" s="67" t="s">
        <v>58</v>
      </c>
      <c r="D20" s="48" t="s">
        <v>31</v>
      </c>
      <c r="E20" s="49">
        <v>6103</v>
      </c>
      <c r="F20" s="49">
        <v>17.278</v>
      </c>
      <c r="G20" s="29"/>
      <c r="H20" s="29"/>
      <c r="I20" s="29"/>
      <c r="J20" s="29"/>
      <c r="K20" s="29"/>
      <c r="L20" s="29">
        <v>1</v>
      </c>
      <c r="M20" s="45">
        <f t="shared" si="0"/>
        <v>1</v>
      </c>
    </row>
    <row r="21" spans="1:13" s="10" customFormat="1" ht="16.5">
      <c r="A21" s="46"/>
      <c r="B21" s="24"/>
      <c r="C21" s="47"/>
      <c r="D21" s="48"/>
      <c r="E21" s="49"/>
      <c r="F21" s="49"/>
      <c r="G21" s="29"/>
      <c r="H21" s="29"/>
      <c r="I21" s="29"/>
      <c r="J21" s="29"/>
      <c r="K21" s="29"/>
      <c r="L21" s="29"/>
      <c r="M21" s="45">
        <f t="shared" si="0"/>
        <v>0</v>
      </c>
    </row>
    <row r="22" spans="1:13" s="10" customFormat="1" ht="16.5" hidden="1">
      <c r="A22" s="71" t="s">
        <v>8</v>
      </c>
      <c r="B22" s="24"/>
      <c r="C22" s="47"/>
      <c r="D22" s="48"/>
      <c r="E22" s="49"/>
      <c r="F22" s="49"/>
      <c r="G22" s="29"/>
      <c r="H22" s="29"/>
      <c r="I22" s="29"/>
      <c r="J22" s="29"/>
      <c r="K22" s="29"/>
      <c r="L22" s="29"/>
      <c r="M22" s="45">
        <f t="shared" si="0"/>
        <v>0</v>
      </c>
    </row>
    <row r="23" spans="1:13" s="10" customFormat="1" ht="16.5" hidden="1">
      <c r="A23" s="46" t="s">
        <v>34</v>
      </c>
      <c r="B23" s="24"/>
      <c r="C23" s="47"/>
      <c r="D23" s="48"/>
      <c r="E23" s="49"/>
      <c r="F23" s="49"/>
      <c r="G23" s="29"/>
      <c r="H23" s="29"/>
      <c r="I23" s="29"/>
      <c r="J23" s="29"/>
      <c r="K23" s="29"/>
      <c r="L23" s="29"/>
      <c r="M23" s="45">
        <f t="shared" si="0"/>
        <v>0</v>
      </c>
    </row>
    <row r="24" spans="1:13" s="10" customFormat="1" ht="16.5" hidden="1">
      <c r="A24" s="46" t="s">
        <v>35</v>
      </c>
      <c r="B24" s="24" t="s">
        <v>13</v>
      </c>
      <c r="C24" s="67" t="s">
        <v>36</v>
      </c>
      <c r="D24" s="22" t="s">
        <v>37</v>
      </c>
      <c r="E24" s="67" t="s">
        <v>38</v>
      </c>
      <c r="F24" s="24">
        <v>17.207</v>
      </c>
      <c r="G24" s="29"/>
      <c r="H24" s="29"/>
      <c r="I24" s="29">
        <f>378149-2</f>
        <v>378147</v>
      </c>
      <c r="J24" s="29"/>
      <c r="K24" s="29"/>
      <c r="L24" s="29"/>
      <c r="M24" s="45">
        <f t="shared" si="0"/>
        <v>378147</v>
      </c>
    </row>
    <row r="25" spans="1:13" s="10" customFormat="1" ht="16.5" hidden="1">
      <c r="A25" s="46" t="s">
        <v>35</v>
      </c>
      <c r="B25" s="24" t="s">
        <v>16</v>
      </c>
      <c r="C25" s="67" t="s">
        <v>36</v>
      </c>
      <c r="D25" s="22" t="s">
        <v>37</v>
      </c>
      <c r="E25" s="67" t="s">
        <v>38</v>
      </c>
      <c r="F25" s="24">
        <v>17.207</v>
      </c>
      <c r="G25" s="29"/>
      <c r="H25" s="29"/>
      <c r="I25" s="29">
        <v>1</v>
      </c>
      <c r="J25" s="29"/>
      <c r="K25" s="29"/>
      <c r="L25" s="29"/>
      <c r="M25" s="45">
        <f t="shared" si="0"/>
        <v>1</v>
      </c>
    </row>
    <row r="26" spans="1:13" s="10" customFormat="1" ht="16.5" hidden="1">
      <c r="A26" s="46" t="s">
        <v>35</v>
      </c>
      <c r="B26" s="24" t="s">
        <v>17</v>
      </c>
      <c r="C26" s="67" t="s">
        <v>36</v>
      </c>
      <c r="D26" s="22" t="s">
        <v>37</v>
      </c>
      <c r="E26" s="67" t="s">
        <v>38</v>
      </c>
      <c r="F26" s="24">
        <v>17.207</v>
      </c>
      <c r="G26" s="29"/>
      <c r="H26" s="29"/>
      <c r="I26" s="29">
        <v>1</v>
      </c>
      <c r="J26" s="29"/>
      <c r="K26" s="29"/>
      <c r="L26" s="29"/>
      <c r="M26" s="45">
        <f t="shared" si="0"/>
        <v>1</v>
      </c>
    </row>
    <row r="27" spans="1:13" s="10" customFormat="1" ht="16.5" hidden="1">
      <c r="A27" s="46"/>
      <c r="B27" s="24"/>
      <c r="C27" s="67"/>
      <c r="D27" s="22"/>
      <c r="E27" s="67"/>
      <c r="F27" s="24"/>
      <c r="G27" s="29"/>
      <c r="H27" s="29"/>
      <c r="I27" s="29"/>
      <c r="J27" s="29"/>
      <c r="K27" s="29"/>
      <c r="L27" s="29"/>
      <c r="M27" s="45">
        <f t="shared" si="0"/>
        <v>0</v>
      </c>
    </row>
    <row r="28" spans="1:13" s="10" customFormat="1" ht="16.5" hidden="1">
      <c r="A28" s="68" t="s">
        <v>52</v>
      </c>
      <c r="B28" s="24" t="s">
        <v>13</v>
      </c>
      <c r="C28" s="67" t="s">
        <v>36</v>
      </c>
      <c r="D28" s="22" t="s">
        <v>37</v>
      </c>
      <c r="E28" s="67" t="s">
        <v>38</v>
      </c>
      <c r="F28" s="24">
        <v>17.207</v>
      </c>
      <c r="G28" s="29"/>
      <c r="H28" s="29"/>
      <c r="I28" s="29"/>
      <c r="J28" s="29"/>
      <c r="K28" s="29">
        <f>25861-2</f>
        <v>25859</v>
      </c>
      <c r="L28" s="29"/>
      <c r="M28" s="45">
        <f t="shared" si="0"/>
        <v>25859</v>
      </c>
    </row>
    <row r="29" spans="1:13" s="10" customFormat="1" ht="16.5" hidden="1">
      <c r="A29" s="68" t="s">
        <v>52</v>
      </c>
      <c r="B29" s="24" t="s">
        <v>16</v>
      </c>
      <c r="C29" s="67" t="s">
        <v>36</v>
      </c>
      <c r="D29" s="22" t="s">
        <v>37</v>
      </c>
      <c r="E29" s="67" t="s">
        <v>38</v>
      </c>
      <c r="F29" s="24">
        <v>17.207</v>
      </c>
      <c r="G29" s="29"/>
      <c r="H29" s="29"/>
      <c r="I29" s="29"/>
      <c r="J29" s="29"/>
      <c r="K29" s="29">
        <v>1</v>
      </c>
      <c r="L29" s="29"/>
      <c r="M29" s="45">
        <f t="shared" si="0"/>
        <v>1</v>
      </c>
    </row>
    <row r="30" spans="1:13" s="10" customFormat="1" ht="16.5" hidden="1">
      <c r="A30" s="68" t="s">
        <v>52</v>
      </c>
      <c r="B30" s="24" t="s">
        <v>17</v>
      </c>
      <c r="C30" s="67" t="s">
        <v>36</v>
      </c>
      <c r="D30" s="22" t="s">
        <v>37</v>
      </c>
      <c r="E30" s="67" t="s">
        <v>38</v>
      </c>
      <c r="F30" s="24">
        <v>17.207</v>
      </c>
      <c r="G30" s="29"/>
      <c r="H30" s="29"/>
      <c r="I30" s="29"/>
      <c r="J30" s="29"/>
      <c r="K30" s="29">
        <v>1</v>
      </c>
      <c r="L30" s="29"/>
      <c r="M30" s="45">
        <f t="shared" si="0"/>
        <v>1</v>
      </c>
    </row>
    <row r="31" spans="1:13" s="10" customFormat="1" ht="16.5" hidden="1">
      <c r="A31" s="46"/>
      <c r="B31" s="24"/>
      <c r="C31" s="67"/>
      <c r="D31" s="22"/>
      <c r="E31" s="67"/>
      <c r="F31" s="24"/>
      <c r="G31" s="29"/>
      <c r="H31" s="29"/>
      <c r="I31" s="29"/>
      <c r="J31" s="29"/>
      <c r="K31" s="29"/>
      <c r="L31" s="29"/>
      <c r="M31" s="45">
        <f t="shared" si="0"/>
        <v>0</v>
      </c>
    </row>
    <row r="32" spans="1:13" s="10" customFormat="1" ht="16.5" hidden="1">
      <c r="A32" s="68" t="s">
        <v>39</v>
      </c>
      <c r="B32" s="24" t="s">
        <v>13</v>
      </c>
      <c r="C32" s="67" t="s">
        <v>36</v>
      </c>
      <c r="D32" s="22" t="s">
        <v>37</v>
      </c>
      <c r="E32" s="67" t="s">
        <v>40</v>
      </c>
      <c r="F32" s="24">
        <v>17.207</v>
      </c>
      <c r="G32" s="29"/>
      <c r="H32" s="29"/>
      <c r="I32" s="29">
        <f>111842-2</f>
        <v>111840</v>
      </c>
      <c r="J32" s="29"/>
      <c r="K32" s="29"/>
      <c r="L32" s="29"/>
      <c r="M32" s="45">
        <f t="shared" si="0"/>
        <v>111840</v>
      </c>
    </row>
    <row r="33" spans="1:13" s="10" customFormat="1" ht="16.5" hidden="1">
      <c r="A33" s="68" t="s">
        <v>39</v>
      </c>
      <c r="B33" s="24" t="s">
        <v>16</v>
      </c>
      <c r="C33" s="67" t="s">
        <v>36</v>
      </c>
      <c r="D33" s="22" t="s">
        <v>37</v>
      </c>
      <c r="E33" s="67" t="s">
        <v>40</v>
      </c>
      <c r="F33" s="24">
        <v>17.207</v>
      </c>
      <c r="G33" s="29"/>
      <c r="H33" s="29"/>
      <c r="I33" s="29">
        <v>1</v>
      </c>
      <c r="J33" s="29"/>
      <c r="K33" s="29"/>
      <c r="L33" s="29"/>
      <c r="M33" s="45">
        <f t="shared" si="0"/>
        <v>1</v>
      </c>
    </row>
    <row r="34" spans="1:13" s="10" customFormat="1" ht="16.5" hidden="1">
      <c r="A34" s="68" t="s">
        <v>39</v>
      </c>
      <c r="B34" s="24" t="s">
        <v>17</v>
      </c>
      <c r="C34" s="67" t="s">
        <v>36</v>
      </c>
      <c r="D34" s="22" t="s">
        <v>37</v>
      </c>
      <c r="E34" s="67" t="s">
        <v>40</v>
      </c>
      <c r="F34" s="24">
        <v>17.207</v>
      </c>
      <c r="G34" s="29"/>
      <c r="H34" s="29"/>
      <c r="I34" s="29">
        <v>1</v>
      </c>
      <c r="J34" s="29"/>
      <c r="K34" s="29"/>
      <c r="L34" s="29"/>
      <c r="M34" s="45">
        <f t="shared" si="0"/>
        <v>1</v>
      </c>
    </row>
    <row r="35" spans="1:13" s="10" customFormat="1" ht="16.5" hidden="1">
      <c r="A35" s="46"/>
      <c r="B35" s="24"/>
      <c r="C35" s="47"/>
      <c r="D35" s="48"/>
      <c r="E35" s="49"/>
      <c r="F35" s="49"/>
      <c r="G35" s="29"/>
      <c r="H35" s="29"/>
      <c r="I35" s="29"/>
      <c r="J35" s="29"/>
      <c r="K35" s="29"/>
      <c r="L35" s="29"/>
      <c r="M35" s="45">
        <f t="shared" si="0"/>
        <v>0</v>
      </c>
    </row>
    <row r="36" spans="1:13" s="10" customFormat="1" ht="16.5" hidden="1">
      <c r="A36" s="71" t="s">
        <v>8</v>
      </c>
      <c r="B36" s="24"/>
      <c r="C36" s="47"/>
      <c r="D36" s="48"/>
      <c r="E36" s="49"/>
      <c r="F36" s="49"/>
      <c r="G36" s="29"/>
      <c r="H36" s="29"/>
      <c r="I36" s="29"/>
      <c r="J36" s="29"/>
      <c r="K36" s="29"/>
      <c r="L36" s="29"/>
      <c r="M36" s="45">
        <f t="shared" si="0"/>
        <v>0</v>
      </c>
    </row>
    <row r="37" spans="1:13" s="10" customFormat="1" ht="16.5" hidden="1">
      <c r="A37" s="46" t="s">
        <v>49</v>
      </c>
      <c r="B37" s="24"/>
      <c r="C37" s="47"/>
      <c r="D37" s="48"/>
      <c r="E37" s="49"/>
      <c r="F37" s="49"/>
      <c r="G37" s="29"/>
      <c r="H37" s="29"/>
      <c r="I37" s="29"/>
      <c r="J37" s="29"/>
      <c r="K37" s="29"/>
      <c r="L37" s="29"/>
      <c r="M37" s="45">
        <f t="shared" si="0"/>
        <v>0</v>
      </c>
    </row>
    <row r="38" spans="1:13" s="10" customFormat="1" ht="16.5" hidden="1">
      <c r="A38" s="69" t="s">
        <v>41</v>
      </c>
      <c r="B38" s="24" t="s">
        <v>13</v>
      </c>
      <c r="C38" s="22" t="s">
        <v>42</v>
      </c>
      <c r="D38" s="22" t="s">
        <v>43</v>
      </c>
      <c r="E38" s="70" t="s">
        <v>44</v>
      </c>
      <c r="F38" s="22" t="s">
        <v>45</v>
      </c>
      <c r="G38" s="29"/>
      <c r="H38" s="29"/>
      <c r="I38" s="29"/>
      <c r="J38" s="29">
        <v>176871.5</v>
      </c>
      <c r="K38" s="29"/>
      <c r="L38" s="29"/>
      <c r="M38" s="45">
        <f t="shared" si="0"/>
        <v>176871.5</v>
      </c>
    </row>
    <row r="39" spans="1:13" s="10" customFormat="1" ht="16.5" hidden="1">
      <c r="A39" s="46"/>
      <c r="B39" s="24"/>
      <c r="C39" s="47"/>
      <c r="D39" s="48"/>
      <c r="E39" s="49"/>
      <c r="F39" s="49"/>
      <c r="G39" s="29"/>
      <c r="H39" s="29"/>
      <c r="I39" s="29"/>
      <c r="J39" s="29"/>
      <c r="K39" s="29"/>
      <c r="L39" s="29"/>
      <c r="M39" s="45">
        <f t="shared" si="0"/>
        <v>0</v>
      </c>
    </row>
    <row r="40" spans="1:13" s="10" customFormat="1" ht="16.5" hidden="1">
      <c r="A40" s="12"/>
      <c r="B40" s="20"/>
      <c r="C40" s="28"/>
      <c r="D40" s="20"/>
      <c r="E40" s="28"/>
      <c r="F40" s="20"/>
      <c r="G40" s="29"/>
      <c r="H40" s="29"/>
      <c r="I40" s="29"/>
      <c r="J40" s="29"/>
      <c r="K40" s="29"/>
      <c r="L40" s="29"/>
      <c r="M40" s="45">
        <f t="shared" si="0"/>
        <v>0</v>
      </c>
    </row>
    <row r="41" spans="1:13" s="10" customFormat="1" ht="17.25" thickBot="1">
      <c r="A41" s="50"/>
      <c r="B41" s="51"/>
      <c r="C41" s="51"/>
      <c r="D41" s="41"/>
      <c r="E41" s="41"/>
      <c r="F41" s="41"/>
      <c r="G41" s="52"/>
      <c r="H41" s="52"/>
      <c r="I41" s="52"/>
      <c r="J41" s="52"/>
      <c r="K41" s="52"/>
      <c r="L41" s="52"/>
      <c r="M41" s="21">
        <f>SUM(G41:G41)</f>
        <v>0</v>
      </c>
    </row>
    <row r="42" spans="1:13" s="10" customFormat="1" ht="19.5" thickBot="1">
      <c r="A42" s="53" t="s">
        <v>0</v>
      </c>
      <c r="B42" s="54"/>
      <c r="C42" s="55"/>
      <c r="D42" s="55"/>
      <c r="E42" s="55"/>
      <c r="F42" s="56"/>
      <c r="G42" s="57">
        <f>SUM(G8:G17)</f>
        <v>983593</v>
      </c>
      <c r="H42" s="57">
        <f>SUM(H6:H41)</f>
        <v>263280</v>
      </c>
      <c r="I42" s="57">
        <f>SUM(I6:I41)</f>
        <v>489991</v>
      </c>
      <c r="J42" s="57">
        <f>SUM(J6:J41)</f>
        <v>176871.5</v>
      </c>
      <c r="K42" s="57">
        <f>SUM(K22:K41)</f>
        <v>25861</v>
      </c>
      <c r="L42" s="57">
        <f>SUM(L6:L41)</f>
        <v>1553699</v>
      </c>
      <c r="M42" s="66">
        <f>SUM(M6:M41)</f>
        <v>3493295.5</v>
      </c>
    </row>
    <row r="43" spans="1:13" s="10" customFormat="1" ht="18.75">
      <c r="A43" s="33"/>
      <c r="B43" s="34"/>
      <c r="C43" s="35"/>
      <c r="D43" s="35"/>
      <c r="E43" s="35"/>
      <c r="F43" s="36"/>
      <c r="G43" s="37"/>
      <c r="H43" s="37"/>
      <c r="I43" s="37"/>
      <c r="J43" s="37"/>
      <c r="K43" s="37"/>
      <c r="L43" s="37"/>
      <c r="M43" s="38"/>
    </row>
    <row r="44" spans="1:2" ht="16.5">
      <c r="A44" s="11" t="s">
        <v>9</v>
      </c>
      <c r="B44" s="10"/>
    </row>
    <row r="45" ht="15" hidden="1">
      <c r="A45" s="30" t="s">
        <v>21</v>
      </c>
    </row>
    <row r="46" ht="15" hidden="1">
      <c r="A46" s="31" t="s">
        <v>19</v>
      </c>
    </row>
    <row r="47" ht="30" hidden="1">
      <c r="A47" s="32" t="s">
        <v>18</v>
      </c>
    </row>
    <row r="48" ht="15" hidden="1">
      <c r="A48" s="43" t="s">
        <v>25</v>
      </c>
    </row>
    <row r="49" ht="30" hidden="1">
      <c r="A49" s="44" t="s">
        <v>24</v>
      </c>
    </row>
    <row r="50" ht="15" hidden="1">
      <c r="A50" s="43" t="s">
        <v>33</v>
      </c>
    </row>
    <row r="51" ht="15" hidden="1">
      <c r="A51" s="43" t="s">
        <v>46</v>
      </c>
    </row>
    <row r="52" ht="15" hidden="1">
      <c r="A52" s="43" t="s">
        <v>50</v>
      </c>
    </row>
    <row r="53" ht="15" hidden="1">
      <c r="A53" s="43" t="s">
        <v>48</v>
      </c>
    </row>
    <row r="54" ht="15" hidden="1">
      <c r="A54" s="43" t="s">
        <v>54</v>
      </c>
    </row>
    <row r="55" ht="15" hidden="1">
      <c r="A55" s="43" t="s">
        <v>53</v>
      </c>
    </row>
    <row r="56" ht="15">
      <c r="A56" s="43" t="s">
        <v>60</v>
      </c>
    </row>
    <row r="57" ht="15">
      <c r="A57" s="43" t="s">
        <v>59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2016-08-18T12:26:11Z</cp:lastPrinted>
  <dcterms:created xsi:type="dcterms:W3CDTF">2000-04-13T13:33:42Z</dcterms:created>
  <dcterms:modified xsi:type="dcterms:W3CDTF">2016-11-03T15:53:54Z</dcterms:modified>
  <cp:category/>
  <cp:version/>
  <cp:contentType/>
  <cp:contentStatus/>
</cp:coreProperties>
</file>