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440" windowHeight="7605" activeTab="0"/>
  </bookViews>
  <sheets>
    <sheet name="NORTH SHORE" sheetId="1" r:id="rId1"/>
  </sheets>
  <definedNames>
    <definedName name="_xlnm.Print_Area" localSheetId="0">'NORTH SHORE'!$A$1:$G$79</definedName>
  </definedNames>
  <calcPr fullCalcOnLoad="1"/>
</workbook>
</file>

<file path=xl/sharedStrings.xml><?xml version="1.0" encoding="utf-8"?>
<sst xmlns="http://schemas.openxmlformats.org/spreadsheetml/2006/main" count="307" uniqueCount="161">
  <si>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</si>
  <si>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</si>
  <si>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</si>
  <si>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</si>
  <si>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</si>
  <si>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</si>
  <si>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</si>
  <si>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</si>
  <si>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</si>
  <si>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</si>
  <si>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</si>
  <si>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</si>
  <si>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</si>
  <si>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</si>
  <si>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</si>
  <si>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</si>
  <si>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</si>
  <si>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</si>
  <si>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</si>
  <si>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</si>
  <si>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</si>
  <si>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</si>
  <si>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</si>
  <si>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</si>
  <si>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</si>
  <si>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</si>
  <si>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</si>
  <si>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</si>
  <si>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</si>
  <si>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</si>
  <si>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</si>
  <si>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</si>
  <si>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</si>
  <si>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</si>
  <si>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</si>
  <si>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</si>
  <si>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</si>
  <si>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</si>
  <si>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</si>
  <si>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</si>
  <si>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</si>
  <si>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</si>
  <si>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</si>
  <si>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</si>
  <si>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</si>
  <si>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</si>
  <si>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</si>
  <si>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</si>
  <si>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</si>
  <si>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</si>
  <si>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</si>
  <si>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</si>
  <si>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</si>
  <si>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</si>
  <si>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</si>
  <si>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</si>
  <si>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</si>
  <si>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</si>
  <si>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</si>
  <si>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</si>
  <si>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</si>
  <si>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</si>
  <si>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</si>
  <si>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</si>
  <si>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</si>
  <si>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</si>
  <si>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</si>
  <si>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</si>
  <si>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</si>
  <si>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</si>
  <si>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</si>
  <si>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</si>
  <si>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</si>
  <si>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</si>
  <si>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</si>
  <si>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</si>
  <si>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</si>
  <si>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</si>
  <si>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</si>
  <si>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</si>
  <si>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</si>
  <si>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</si>
  <si>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</si>
  <si>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</si>
  <si>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</si>
  <si>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</si>
  <si>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</si>
  <si>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</si>
  <si>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</si>
  <si>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</si>
  <si>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</si>
  <si>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</si>
  <si>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</si>
  <si>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</si>
  <si>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</si>
  <si>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</si>
  <si>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</si>
  <si>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</si>
  <si>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</si>
  <si>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</si>
  <si>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</si>
  <si>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</si>
  <si>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</si>
  <si>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TO ADD WIOA OH, UI AND WP 10% FUNDS</t>
  </si>
  <si>
    <t>BUDGET SHEET #11</t>
  </si>
  <si>
    <t xml:space="preserve">TO MAKE CHANGES TO REFLECT INTEGRATED BUDGET </t>
  </si>
  <si>
    <t>BUDGET SHEET #12</t>
  </si>
  <si>
    <t>RAPID RESPONSE IN HOUSE</t>
  </si>
  <si>
    <t>DVOP</t>
  </si>
  <si>
    <t>FVETS2018</t>
  </si>
  <si>
    <t>J209</t>
  </si>
  <si>
    <t>TO ADD RAPID RESPONSE, WP, &amp; DVOP FUNDS</t>
  </si>
  <si>
    <t>BUDGET SHEET #13</t>
  </si>
  <si>
    <t>TO ADD FUNDS FOR INFRASTRUCTURE COSTS</t>
  </si>
  <si>
    <t>BUDGET SHEET #12 JANUARY 10, 2018</t>
  </si>
  <si>
    <t>BUDGET SHEET #10 NOVEMBER 28, 2017</t>
  </si>
  <si>
    <t>BUDGET SHEET #11 DECEMBER 5, 2016</t>
  </si>
  <si>
    <t>BUDGET SHEET #13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</si>
  <si>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</si>
  <si>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</si>
  <si>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</si>
  <si>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</si>
  <si>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</si>
  <si>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</si>
  <si>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</si>
  <si>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</si>
  <si>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</si>
  <si>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</si>
  <si>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</si>
  <si>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</si>
  <si>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</si>
  <si>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</si>
  <si>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</si>
  <si>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</si>
  <si>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</si>
  <si>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</si>
  <si>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</si>
  <si>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</si>
  <si>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#14</t>
  </si>
  <si>
    <t>CT EOL 18CCSALENEGREA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</si>
  <si>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</si>
  <si>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</si>
  <si>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</si>
  <si>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</si>
  <si>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</si>
  <si>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</si>
  <si>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</si>
  <si>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#14 MAY 11, 2018</t>
  </si>
  <si>
    <t>BUDGET SHEET #15</t>
  </si>
  <si>
    <t>BUDGET SHEET #15 JUNE 7, 2018</t>
  </si>
  <si>
    <t>TO MOVE FUNDS FROM FY18 LINE TO FY19 LINE</t>
  </si>
  <si>
    <t>BUDGET SHEET #16</t>
  </si>
  <si>
    <t>BRANDING</t>
  </si>
  <si>
    <t xml:space="preserve">BUDGET SHEET #16 </t>
  </si>
  <si>
    <t>FWIAYTH18R</t>
  </si>
  <si>
    <t xml:space="preserve"> FWIAADT18B </t>
  </si>
  <si>
    <t xml:space="preserve"> FWIADWK18B </t>
  </si>
  <si>
    <t>BUDGET SHEET #17</t>
  </si>
  <si>
    <t>TO ADD BRANDING FUNDS</t>
  </si>
  <si>
    <t>TO ADD ADDITIONAL WIOA &amp; WP FUNDS</t>
  </si>
  <si>
    <t>BUDGET SHEET #17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</si>
</sst>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7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A115" sqref="A115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00390625" style="4" hidden="1" customWidth="1"/>
    <col min="8" max="15" width="18.57421875" style="4" hidden="1" customWidth="1"/>
    <col min="16" max="16" width="21.7109375" style="4" hidden="1" customWidth="1"/>
    <col min="17" max="20" width="22.8515625" style="4" hidden="1" customWidth="1"/>
    <col min="21" max="21" width="0.13671875" style="4" hidden="1" customWidth="1"/>
    <col min="22" max="22" width="22.8515625" style="4" hidden="1" customWidth="1"/>
    <col min="23" max="23" width="27.140625" style="4" hidden="1" customWidth="1"/>
    <col min="24" max="24" width="27.140625" style="4" customWidth="1"/>
    <col min="25" max="25" width="13.28125" style="3" hidden="1" customWidth="1"/>
    <col min="26" max="26" width="9.140625" style="3" customWidth="1"/>
    <col min="27" max="27" width="12.00390625" style="3" bestFit="1" customWidth="1"/>
    <col min="28" max="16384" width="9.140625" style="3" customWidth="1"/>
  </cols>
  <sheetData>
    <row r="1" spans="1:24" ht="20.25">
      <c r="A1" s="3" t="s">
        <v>12</v>
      </c>
      <c r="B1" s="88" t="s">
        <v>10</v>
      </c>
      <c r="C1" s="89"/>
      <c r="D1" s="89"/>
      <c r="E1" s="89"/>
      <c r="F1" s="89"/>
      <c r="G1" s="8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25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51" t="s">
        <v>104</v>
      </c>
      <c r="S5" s="51" t="s">
        <v>106</v>
      </c>
      <c r="T5" s="51" t="s">
        <v>112</v>
      </c>
      <c r="U5" s="51" t="s">
        <v>138</v>
      </c>
      <c r="V5" s="51" t="s">
        <v>148</v>
      </c>
      <c r="W5" s="51" t="s">
        <v>151</v>
      </c>
      <c r="X5" s="51" t="s">
        <v>157</v>
      </c>
      <c r="Y5" s="16" t="s">
        <v>6</v>
      </c>
    </row>
    <row r="6" spans="1:25" s="7" customFormat="1" ht="16.5">
      <c r="A6" s="63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25" s="9" customFormat="1" ht="16.5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56">
        <f>SUM(G7:V7)</f>
        <v>0</v>
      </c>
    </row>
    <row r="8" spans="1:25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>
        <v>-333600</v>
      </c>
      <c r="W8" s="24"/>
      <c r="X8" s="24"/>
      <c r="Y8" s="56">
        <f>SUM(G8:V8)</f>
        <v>198197</v>
      </c>
    </row>
    <row r="9" spans="1:25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>
        <v>333600</v>
      </c>
      <c r="W9" s="24"/>
      <c r="X9" s="24"/>
      <c r="Y9" s="56">
        <f>SUM(H9:W9)</f>
        <v>333600</v>
      </c>
    </row>
    <row r="10" spans="1:25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56">
        <f aca="true" t="shared" si="0" ref="Y10:Y75">SUM(H10:W10)</f>
        <v>0</v>
      </c>
    </row>
    <row r="11" spans="1:25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56">
        <f t="shared" si="0"/>
        <v>0</v>
      </c>
    </row>
    <row r="12" spans="1:25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56">
        <f t="shared" si="0"/>
        <v>69440</v>
      </c>
    </row>
    <row r="13" spans="1:25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56">
        <f t="shared" si="0"/>
        <v>1</v>
      </c>
    </row>
    <row r="14" spans="1:25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56">
        <f t="shared" si="0"/>
        <v>1</v>
      </c>
    </row>
    <row r="15" spans="1:25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56">
        <f t="shared" si="0"/>
        <v>0</v>
      </c>
    </row>
    <row r="16" spans="1:25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24"/>
      <c r="S16" s="24"/>
      <c r="T16" s="24"/>
      <c r="U16" s="24"/>
      <c r="V16" s="24"/>
      <c r="W16" s="24"/>
      <c r="X16" s="24"/>
      <c r="Y16" s="56">
        <f t="shared" si="0"/>
        <v>-28600.759999999995</v>
      </c>
    </row>
    <row r="17" spans="1:25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56">
        <f t="shared" si="0"/>
        <v>1</v>
      </c>
    </row>
    <row r="18" spans="1:25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56">
        <f t="shared" si="0"/>
        <v>1</v>
      </c>
    </row>
    <row r="19" spans="1:25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56">
        <f t="shared" si="0"/>
        <v>0</v>
      </c>
    </row>
    <row r="20" spans="1:25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24"/>
      <c r="S20" s="24"/>
      <c r="T20" s="24"/>
      <c r="U20" s="24"/>
      <c r="V20" s="24">
        <v>-335107</v>
      </c>
      <c r="W20" s="24"/>
      <c r="X20" s="24"/>
      <c r="Y20" s="56">
        <f t="shared" si="0"/>
        <v>137519</v>
      </c>
    </row>
    <row r="21" spans="1:25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24"/>
      <c r="T21" s="24"/>
      <c r="U21" s="24"/>
      <c r="V21" s="24">
        <v>335107</v>
      </c>
      <c r="W21" s="24"/>
      <c r="X21" s="24"/>
      <c r="Y21" s="56">
        <f t="shared" si="0"/>
        <v>335108</v>
      </c>
    </row>
    <row r="22" spans="1:25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56">
        <f t="shared" si="0"/>
        <v>1</v>
      </c>
    </row>
    <row r="23" spans="1:25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56">
        <f t="shared" si="0"/>
        <v>0</v>
      </c>
    </row>
    <row r="24" spans="1:25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24"/>
      <c r="S24" s="24"/>
      <c r="T24" s="24"/>
      <c r="U24" s="24"/>
      <c r="V24" s="24">
        <v>-259728</v>
      </c>
      <c r="W24" s="24"/>
      <c r="X24" s="24"/>
      <c r="Y24" s="56">
        <f t="shared" si="0"/>
        <v>359767.76</v>
      </c>
    </row>
    <row r="25" spans="1:25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24"/>
      <c r="S25" s="24"/>
      <c r="T25" s="24"/>
      <c r="U25" s="24"/>
      <c r="V25" s="24">
        <v>259728</v>
      </c>
      <c r="W25" s="24"/>
      <c r="X25" s="24"/>
      <c r="Y25" s="56">
        <f t="shared" si="0"/>
        <v>259729</v>
      </c>
    </row>
    <row r="26" spans="1:25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56">
        <f t="shared" si="0"/>
        <v>1</v>
      </c>
    </row>
    <row r="27" spans="1:25" s="9" customFormat="1" ht="16.5" hidden="1">
      <c r="A27" s="39" t="s">
        <v>107</v>
      </c>
      <c r="B27" s="23" t="s">
        <v>14</v>
      </c>
      <c r="C27" s="71" t="s">
        <v>32</v>
      </c>
      <c r="D27" s="71" t="s">
        <v>30</v>
      </c>
      <c r="E27" s="75">
        <v>6223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13991</v>
      </c>
      <c r="T27" s="24"/>
      <c r="U27" s="24"/>
      <c r="V27" s="24"/>
      <c r="W27" s="24"/>
      <c r="X27" s="24"/>
      <c r="Y27" s="56">
        <f t="shared" si="0"/>
        <v>13991</v>
      </c>
    </row>
    <row r="28" spans="1:25" s="9" customFormat="1" ht="16.5" hidden="1">
      <c r="A28" s="39" t="s">
        <v>95</v>
      </c>
      <c r="B28" s="23" t="s">
        <v>14</v>
      </c>
      <c r="C28" s="71" t="s">
        <v>86</v>
      </c>
      <c r="D28" s="71" t="s">
        <v>30</v>
      </c>
      <c r="E28" s="75" t="s">
        <v>96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4000*0.34</f>
        <v>1360</v>
      </c>
      <c r="R28" s="24">
        <v>-1360</v>
      </c>
      <c r="S28" s="24"/>
      <c r="T28" s="24"/>
      <c r="U28" s="24"/>
      <c r="V28" s="24"/>
      <c r="W28" s="24"/>
      <c r="X28" s="24"/>
      <c r="Y28" s="56">
        <f t="shared" si="0"/>
        <v>0</v>
      </c>
    </row>
    <row r="29" spans="1:25" s="9" customFormat="1" ht="16.5" hidden="1">
      <c r="A29" s="39" t="s">
        <v>95</v>
      </c>
      <c r="B29" s="23" t="s">
        <v>14</v>
      </c>
      <c r="C29" s="71" t="s">
        <v>86</v>
      </c>
      <c r="D29" s="71" t="s">
        <v>30</v>
      </c>
      <c r="E29" s="75" t="s">
        <v>97</v>
      </c>
      <c r="F29" s="22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4000*0.66</f>
        <v>2640</v>
      </c>
      <c r="R29" s="24">
        <v>-2640</v>
      </c>
      <c r="S29" s="24"/>
      <c r="T29" s="24"/>
      <c r="U29" s="24"/>
      <c r="V29" s="24"/>
      <c r="W29" s="24"/>
      <c r="X29" s="24"/>
      <c r="Y29" s="56">
        <f t="shared" si="0"/>
        <v>0</v>
      </c>
    </row>
    <row r="30" spans="1:25" s="9" customFormat="1" ht="16.5" hidden="1">
      <c r="A30" s="39" t="s">
        <v>98</v>
      </c>
      <c r="B30" s="23" t="s">
        <v>14</v>
      </c>
      <c r="C30" s="40" t="s">
        <v>86</v>
      </c>
      <c r="D30" s="78" t="s">
        <v>30</v>
      </c>
      <c r="E30" s="40">
        <v>6208</v>
      </c>
      <c r="F30" s="79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15000*0.34</f>
        <v>5100</v>
      </c>
      <c r="R30" s="24">
        <v>-5000</v>
      </c>
      <c r="S30" s="24"/>
      <c r="T30" s="24"/>
      <c r="U30" s="24"/>
      <c r="V30" s="24"/>
      <c r="W30" s="24"/>
      <c r="X30" s="24"/>
      <c r="Y30" s="56">
        <f t="shared" si="0"/>
        <v>100</v>
      </c>
    </row>
    <row r="31" spans="1:25" s="9" customFormat="1" ht="16.5" hidden="1">
      <c r="A31" s="39" t="s">
        <v>98</v>
      </c>
      <c r="B31" s="23" t="s">
        <v>14</v>
      </c>
      <c r="C31" s="40" t="s">
        <v>86</v>
      </c>
      <c r="D31" s="78" t="s">
        <v>30</v>
      </c>
      <c r="E31" s="40">
        <v>6209</v>
      </c>
      <c r="F31" s="79">
        <v>17.278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f>15000*0.66</f>
        <v>9900</v>
      </c>
      <c r="R31" s="24"/>
      <c r="S31" s="24"/>
      <c r="T31" s="24"/>
      <c r="U31" s="24"/>
      <c r="V31" s="24"/>
      <c r="W31" s="24"/>
      <c r="X31" s="24"/>
      <c r="Y31" s="56">
        <f t="shared" si="0"/>
        <v>9900</v>
      </c>
    </row>
    <row r="32" spans="1:25" s="9" customFormat="1" ht="16.5" hidden="1">
      <c r="A32" s="83" t="s">
        <v>118</v>
      </c>
      <c r="B32" s="23" t="s">
        <v>119</v>
      </c>
      <c r="C32" s="86" t="s">
        <v>137</v>
      </c>
      <c r="D32" s="84" t="s">
        <v>120</v>
      </c>
      <c r="E32" s="84" t="s">
        <v>121</v>
      </c>
      <c r="F32" s="79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>
        <v>4187.5</v>
      </c>
      <c r="U32" s="24"/>
      <c r="V32" s="24"/>
      <c r="W32" s="24"/>
      <c r="X32" s="24"/>
      <c r="Y32" s="56">
        <f t="shared" si="0"/>
        <v>4187.5</v>
      </c>
    </row>
    <row r="33" spans="1:25" s="9" customFormat="1" ht="30.75" hidden="1">
      <c r="A33" s="83" t="s">
        <v>122</v>
      </c>
      <c r="B33" s="23" t="s">
        <v>123</v>
      </c>
      <c r="C33" s="84" t="s">
        <v>124</v>
      </c>
      <c r="D33" s="84" t="s">
        <v>125</v>
      </c>
      <c r="E33" s="84" t="s">
        <v>126</v>
      </c>
      <c r="F33" s="7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4338.42</v>
      </c>
      <c r="U33" s="24"/>
      <c r="V33" s="24"/>
      <c r="W33" s="24"/>
      <c r="X33" s="24"/>
      <c r="Y33" s="56">
        <f t="shared" si="0"/>
        <v>4338.42</v>
      </c>
    </row>
    <row r="34" spans="1:25" s="9" customFormat="1" ht="16.5" hidden="1">
      <c r="A34" s="83" t="s">
        <v>127</v>
      </c>
      <c r="B34" s="23" t="s">
        <v>128</v>
      </c>
      <c r="C34" s="85" t="s">
        <v>129</v>
      </c>
      <c r="D34" s="85" t="s">
        <v>130</v>
      </c>
      <c r="E34" s="85" t="s">
        <v>131</v>
      </c>
      <c r="F34" s="7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8791.32</v>
      </c>
      <c r="U34" s="24"/>
      <c r="V34" s="24"/>
      <c r="W34" s="24"/>
      <c r="X34" s="24"/>
      <c r="Y34" s="56">
        <f t="shared" si="0"/>
        <v>8791.32</v>
      </c>
    </row>
    <row r="35" spans="1:25" s="9" customFormat="1" ht="16.5" hidden="1">
      <c r="A35" s="39" t="s">
        <v>132</v>
      </c>
      <c r="B35" s="23" t="s">
        <v>133</v>
      </c>
      <c r="C35" s="85" t="s">
        <v>134</v>
      </c>
      <c r="D35" s="85" t="s">
        <v>135</v>
      </c>
      <c r="E35" s="85" t="s">
        <v>136</v>
      </c>
      <c r="F35" s="79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1334.86</v>
      </c>
      <c r="U35" s="24"/>
      <c r="V35" s="24"/>
      <c r="W35" s="24"/>
      <c r="X35" s="24"/>
      <c r="Y35" s="56">
        <f t="shared" si="0"/>
        <v>1334.86</v>
      </c>
    </row>
    <row r="36" spans="1:25" s="9" customFormat="1" ht="16.5" hidden="1">
      <c r="A36" s="39" t="s">
        <v>152</v>
      </c>
      <c r="B36" s="23" t="s">
        <v>15</v>
      </c>
      <c r="C36" s="71" t="s">
        <v>86</v>
      </c>
      <c r="D36" s="71" t="s">
        <v>30</v>
      </c>
      <c r="E36" s="75" t="s">
        <v>96</v>
      </c>
      <c r="F36" s="22">
        <v>17.278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f>31822.72*0.34</f>
        <v>10819.724800000002</v>
      </c>
      <c r="X36" s="24"/>
      <c r="Y36" s="56">
        <f>SUM(W36)</f>
        <v>10819.724800000002</v>
      </c>
    </row>
    <row r="37" spans="1:25" s="9" customFormat="1" ht="16.5" hidden="1">
      <c r="A37" s="39" t="s">
        <v>152</v>
      </c>
      <c r="B37" s="23" t="s">
        <v>15</v>
      </c>
      <c r="C37" s="71" t="s">
        <v>86</v>
      </c>
      <c r="D37" s="71" t="s">
        <v>30</v>
      </c>
      <c r="E37" s="75" t="s">
        <v>97</v>
      </c>
      <c r="F37" s="22">
        <v>17.278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f>31822.72*0.66</f>
        <v>21002.9952</v>
      </c>
      <c r="X37" s="24"/>
      <c r="Y37" s="56">
        <f>SUM(W37)</f>
        <v>21002.9952</v>
      </c>
    </row>
    <row r="38" spans="1:25" s="9" customFormat="1" ht="16.5">
      <c r="A38" s="39" t="s">
        <v>19</v>
      </c>
      <c r="B38" s="23" t="s">
        <v>15</v>
      </c>
      <c r="C38" s="85" t="s">
        <v>154</v>
      </c>
      <c r="D38" s="22" t="s">
        <v>11</v>
      </c>
      <c r="E38" s="65">
        <v>6201</v>
      </c>
      <c r="F38" s="23">
        <v>17.259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2721</v>
      </c>
      <c r="Y38" s="56">
        <f>SUM(X38)</f>
        <v>2721</v>
      </c>
    </row>
    <row r="39" spans="1:25" s="9" customFormat="1" ht="16.5">
      <c r="A39" s="39" t="s">
        <v>27</v>
      </c>
      <c r="B39" s="23" t="s">
        <v>15</v>
      </c>
      <c r="C39" s="85" t="s">
        <v>155</v>
      </c>
      <c r="D39" s="65" t="s">
        <v>28</v>
      </c>
      <c r="E39" s="65">
        <v>6202</v>
      </c>
      <c r="F39" s="65">
        <v>17.258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6007</v>
      </c>
      <c r="Y39" s="56">
        <f>SUM(X39)</f>
        <v>6007</v>
      </c>
    </row>
    <row r="40" spans="1:25" s="9" customFormat="1" ht="16.5">
      <c r="A40" s="39" t="s">
        <v>29</v>
      </c>
      <c r="B40" s="23" t="s">
        <v>15</v>
      </c>
      <c r="C40" s="85" t="s">
        <v>156</v>
      </c>
      <c r="D40" s="65" t="s">
        <v>30</v>
      </c>
      <c r="E40" s="65">
        <v>6203</v>
      </c>
      <c r="F40" s="65">
        <v>17.278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6422</v>
      </c>
      <c r="Y40" s="56">
        <f>SUM(X40)</f>
        <v>6422</v>
      </c>
    </row>
    <row r="41" spans="1:25" s="12" customFormat="1" ht="16.5">
      <c r="A41" s="10"/>
      <c r="B41" s="18"/>
      <c r="C41" s="26"/>
      <c r="D41" s="26"/>
      <c r="E41" s="26"/>
      <c r="F41" s="18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56">
        <f t="shared" si="0"/>
        <v>0</v>
      </c>
    </row>
    <row r="42" spans="1:25" s="12" customFormat="1" ht="16.5">
      <c r="A42" s="63" t="s">
        <v>8</v>
      </c>
      <c r="B42" s="18"/>
      <c r="C42" s="26"/>
      <c r="D42" s="26"/>
      <c r="E42" s="26"/>
      <c r="F42" s="18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56">
        <f t="shared" si="0"/>
        <v>0</v>
      </c>
    </row>
    <row r="43" spans="1:25" s="12" customFormat="1" ht="16.5">
      <c r="A43" s="39" t="s">
        <v>68</v>
      </c>
      <c r="B43" s="18"/>
      <c r="C43" s="26"/>
      <c r="D43" s="26"/>
      <c r="E43" s="26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56">
        <f t="shared" si="0"/>
        <v>0</v>
      </c>
    </row>
    <row r="44" spans="1:25" s="12" customFormat="1" ht="15" hidden="1">
      <c r="A44" s="39" t="s">
        <v>74</v>
      </c>
      <c r="B44" s="23" t="s">
        <v>14</v>
      </c>
      <c r="C44" s="71" t="s">
        <v>75</v>
      </c>
      <c r="D44" s="71" t="s">
        <v>76</v>
      </c>
      <c r="E44" s="75" t="s">
        <v>77</v>
      </c>
      <c r="F44" s="23" t="s">
        <v>78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f>14902-2</f>
        <v>14900</v>
      </c>
      <c r="T44" s="24"/>
      <c r="U44" s="24"/>
      <c r="V44" s="24">
        <v>-14900</v>
      </c>
      <c r="W44" s="24"/>
      <c r="X44" s="24"/>
      <c r="Y44" s="56">
        <f t="shared" si="0"/>
        <v>0</v>
      </c>
    </row>
    <row r="45" spans="1:25" s="12" customFormat="1" ht="15">
      <c r="A45" s="39" t="s">
        <v>74</v>
      </c>
      <c r="B45" s="23" t="s">
        <v>15</v>
      </c>
      <c r="C45" s="71" t="s">
        <v>75</v>
      </c>
      <c r="D45" s="71" t="s">
        <v>76</v>
      </c>
      <c r="E45" s="75" t="s">
        <v>77</v>
      </c>
      <c r="F45" s="23" t="s">
        <v>78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>
        <v>1</v>
      </c>
      <c r="T45" s="24"/>
      <c r="U45" s="24"/>
      <c r="V45" s="24">
        <v>14900</v>
      </c>
      <c r="W45" s="24"/>
      <c r="X45" s="24">
        <v>3047</v>
      </c>
      <c r="Y45" s="56">
        <f aca="true" t="shared" si="1" ref="Y45:Y50">SUM(G45:X45)</f>
        <v>17948</v>
      </c>
    </row>
    <row r="46" spans="1:25" s="12" customFormat="1" ht="15" hidden="1">
      <c r="A46" s="39" t="s">
        <v>74</v>
      </c>
      <c r="B46" s="23" t="s">
        <v>21</v>
      </c>
      <c r="C46" s="71" t="s">
        <v>75</v>
      </c>
      <c r="D46" s="71" t="s">
        <v>76</v>
      </c>
      <c r="E46" s="75" t="s">
        <v>77</v>
      </c>
      <c r="F46" s="23" t="s">
        <v>78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>
        <v>1</v>
      </c>
      <c r="T46" s="24"/>
      <c r="U46" s="24"/>
      <c r="V46" s="24"/>
      <c r="W46" s="24"/>
      <c r="X46" s="24"/>
      <c r="Y46" s="56">
        <f t="shared" si="1"/>
        <v>1</v>
      </c>
    </row>
    <row r="47" spans="1:25" s="12" customFormat="1" ht="15" hidden="1">
      <c r="A47" s="39" t="s">
        <v>79</v>
      </c>
      <c r="B47" s="23" t="s">
        <v>14</v>
      </c>
      <c r="C47" s="71" t="s">
        <v>75</v>
      </c>
      <c r="D47" s="71" t="s">
        <v>76</v>
      </c>
      <c r="E47" s="75" t="s">
        <v>80</v>
      </c>
      <c r="F47" s="23" t="s">
        <v>78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f>45711-2</f>
        <v>45709</v>
      </c>
      <c r="R47" s="24"/>
      <c r="S47" s="24"/>
      <c r="T47" s="24"/>
      <c r="U47" s="24"/>
      <c r="V47" s="24"/>
      <c r="W47" s="24"/>
      <c r="X47" s="24"/>
      <c r="Y47" s="56">
        <f t="shared" si="1"/>
        <v>45709</v>
      </c>
    </row>
    <row r="48" spans="1:25" s="12" customFormat="1" ht="15">
      <c r="A48" s="39" t="s">
        <v>79</v>
      </c>
      <c r="B48" s="23" t="s">
        <v>15</v>
      </c>
      <c r="C48" s="71" t="s">
        <v>75</v>
      </c>
      <c r="D48" s="71" t="s">
        <v>76</v>
      </c>
      <c r="E48" s="75" t="s">
        <v>80</v>
      </c>
      <c r="F48" s="23" t="s">
        <v>78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>
        <v>1</v>
      </c>
      <c r="R48" s="24"/>
      <c r="S48" s="24"/>
      <c r="T48" s="24"/>
      <c r="U48" s="24"/>
      <c r="V48" s="24"/>
      <c r="W48" s="24"/>
      <c r="X48" s="24">
        <v>262</v>
      </c>
      <c r="Y48" s="56">
        <f t="shared" si="1"/>
        <v>263</v>
      </c>
    </row>
    <row r="49" spans="1:25" s="12" customFormat="1" ht="15" hidden="1">
      <c r="A49" s="39" t="s">
        <v>79</v>
      </c>
      <c r="B49" s="23" t="s">
        <v>21</v>
      </c>
      <c r="C49" s="71" t="s">
        <v>75</v>
      </c>
      <c r="D49" s="71" t="s">
        <v>76</v>
      </c>
      <c r="E49" s="75" t="s">
        <v>80</v>
      </c>
      <c r="F49" s="23" t="s">
        <v>78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>
        <v>1</v>
      </c>
      <c r="R49" s="24"/>
      <c r="S49" s="24"/>
      <c r="T49" s="24"/>
      <c r="U49" s="24"/>
      <c r="V49" s="24"/>
      <c r="W49" s="24"/>
      <c r="X49" s="24"/>
      <c r="Y49" s="56">
        <f t="shared" si="1"/>
        <v>1</v>
      </c>
    </row>
    <row r="50" spans="1:25" s="11" customFormat="1" ht="16.5">
      <c r="A50" s="13"/>
      <c r="B50" s="13"/>
      <c r="C50" s="13"/>
      <c r="D50" s="13"/>
      <c r="E50" s="13"/>
      <c r="F50" s="13"/>
      <c r="G50" s="13"/>
      <c r="H50" s="13"/>
      <c r="I50" s="13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6">
        <f t="shared" si="1"/>
        <v>0</v>
      </c>
    </row>
    <row r="51" spans="1:25" s="11" customFormat="1" ht="16.5" hidden="1">
      <c r="A51" s="13"/>
      <c r="B51" s="18"/>
      <c r="C51" s="27"/>
      <c r="D51" s="27"/>
      <c r="E51" s="19"/>
      <c r="F51" s="2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6">
        <f t="shared" si="0"/>
        <v>0</v>
      </c>
    </row>
    <row r="52" spans="1:25" s="7" customFormat="1" ht="16.5" hidden="1">
      <c r="A52" s="63" t="s">
        <v>8</v>
      </c>
      <c r="B52" s="18"/>
      <c r="C52" s="19"/>
      <c r="D52" s="19"/>
      <c r="E52" s="20"/>
      <c r="F52" s="21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56">
        <f t="shared" si="0"/>
        <v>0</v>
      </c>
    </row>
    <row r="53" spans="1:25" s="9" customFormat="1" ht="16.5" hidden="1">
      <c r="A53" s="39" t="s">
        <v>49</v>
      </c>
      <c r="B53" s="18"/>
      <c r="C53" s="19"/>
      <c r="D53" s="19"/>
      <c r="E53" s="20"/>
      <c r="F53" s="21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56">
        <f t="shared" si="0"/>
        <v>0</v>
      </c>
    </row>
    <row r="54" spans="1:25" s="12" customFormat="1" ht="15" hidden="1">
      <c r="A54" s="66" t="s">
        <v>44</v>
      </c>
      <c r="B54" s="23" t="s">
        <v>45</v>
      </c>
      <c r="C54" s="67" t="s">
        <v>46</v>
      </c>
      <c r="D54" s="65" t="s">
        <v>47</v>
      </c>
      <c r="E54" s="65" t="s">
        <v>48</v>
      </c>
      <c r="F54" s="23" t="s">
        <v>42</v>
      </c>
      <c r="G54" s="28"/>
      <c r="H54" s="28"/>
      <c r="I54" s="28"/>
      <c r="J54" s="28">
        <v>8500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6">
        <f t="shared" si="0"/>
        <v>8500</v>
      </c>
    </row>
    <row r="55" spans="1:27" s="12" customFormat="1" ht="30" hidden="1">
      <c r="A55" s="72" t="s">
        <v>102</v>
      </c>
      <c r="B55" s="23" t="s">
        <v>14</v>
      </c>
      <c r="C55" s="80" t="s">
        <v>99</v>
      </c>
      <c r="D55" s="80" t="s">
        <v>100</v>
      </c>
      <c r="E55" s="80" t="s">
        <v>101</v>
      </c>
      <c r="F55" s="23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>
        <v>77500</v>
      </c>
      <c r="R55" s="28">
        <v>-77500</v>
      </c>
      <c r="S55" s="28"/>
      <c r="T55" s="28"/>
      <c r="U55" s="28"/>
      <c r="V55" s="28"/>
      <c r="W55" s="28"/>
      <c r="X55" s="28"/>
      <c r="Y55" s="56">
        <f t="shared" si="0"/>
        <v>0</v>
      </c>
      <c r="AA55" s="81"/>
    </row>
    <row r="56" spans="1:27" s="12" customFormat="1" ht="15" hidden="1">
      <c r="A56" s="64" t="s">
        <v>108</v>
      </c>
      <c r="B56" s="23" t="s">
        <v>14</v>
      </c>
      <c r="C56" s="71" t="s">
        <v>109</v>
      </c>
      <c r="D56" s="71" t="s">
        <v>47</v>
      </c>
      <c r="E56" s="75" t="s">
        <v>110</v>
      </c>
      <c r="F56" s="82">
        <v>17.801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f>28712-2</f>
        <v>28710</v>
      </c>
      <c r="T56" s="28"/>
      <c r="U56" s="28"/>
      <c r="V56" s="28"/>
      <c r="W56" s="28"/>
      <c r="X56" s="28"/>
      <c r="Y56" s="56">
        <f t="shared" si="0"/>
        <v>28710</v>
      </c>
      <c r="AA56" s="81"/>
    </row>
    <row r="57" spans="1:27" s="12" customFormat="1" ht="15" hidden="1">
      <c r="A57" s="64" t="s">
        <v>108</v>
      </c>
      <c r="B57" s="23" t="s">
        <v>15</v>
      </c>
      <c r="C57" s="71" t="s">
        <v>109</v>
      </c>
      <c r="D57" s="71" t="s">
        <v>47</v>
      </c>
      <c r="E57" s="75" t="s">
        <v>110</v>
      </c>
      <c r="F57" s="82">
        <v>17.801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v>1</v>
      </c>
      <c r="T57" s="28"/>
      <c r="U57" s="28"/>
      <c r="V57" s="28"/>
      <c r="W57" s="28"/>
      <c r="X57" s="28"/>
      <c r="Y57" s="56">
        <f t="shared" si="0"/>
        <v>1</v>
      </c>
      <c r="AA57" s="81"/>
    </row>
    <row r="58" spans="1:25" s="12" customFormat="1" ht="15" hidden="1">
      <c r="A58" s="64" t="s">
        <v>108</v>
      </c>
      <c r="B58" s="23" t="s">
        <v>21</v>
      </c>
      <c r="C58" s="71" t="s">
        <v>109</v>
      </c>
      <c r="D58" s="71" t="s">
        <v>47</v>
      </c>
      <c r="E58" s="75" t="s">
        <v>110</v>
      </c>
      <c r="F58" s="82">
        <v>17.801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>
        <v>1</v>
      </c>
      <c r="T58" s="28"/>
      <c r="U58" s="28"/>
      <c r="V58" s="28"/>
      <c r="W58" s="28"/>
      <c r="X58" s="28"/>
      <c r="Y58" s="56">
        <f t="shared" si="0"/>
        <v>1</v>
      </c>
    </row>
    <row r="59" spans="1:25" s="12" customFormat="1" ht="15" hidden="1">
      <c r="A59" s="66"/>
      <c r="B59" s="23"/>
      <c r="C59" s="67"/>
      <c r="D59" s="65"/>
      <c r="E59" s="65"/>
      <c r="F59" s="2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6">
        <f t="shared" si="0"/>
        <v>0</v>
      </c>
    </row>
    <row r="60" spans="1:25" s="12" customFormat="1" ht="15" hidden="1">
      <c r="A60" s="63" t="s">
        <v>8</v>
      </c>
      <c r="B60" s="23"/>
      <c r="C60" s="67"/>
      <c r="D60" s="65"/>
      <c r="E60" s="65"/>
      <c r="F60" s="2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6">
        <f t="shared" si="0"/>
        <v>0</v>
      </c>
    </row>
    <row r="61" spans="1:25" s="12" customFormat="1" ht="15" hidden="1">
      <c r="A61" s="39" t="s">
        <v>53</v>
      </c>
      <c r="B61" s="23"/>
      <c r="C61" s="67"/>
      <c r="D61" s="65"/>
      <c r="E61" s="65"/>
      <c r="F61" s="2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6">
        <f t="shared" si="0"/>
        <v>0</v>
      </c>
    </row>
    <row r="62" spans="1:25" s="12" customFormat="1" ht="15" hidden="1">
      <c r="A62" s="68" t="s">
        <v>54</v>
      </c>
      <c r="B62" s="23" t="s">
        <v>14</v>
      </c>
      <c r="C62" s="65" t="s">
        <v>55</v>
      </c>
      <c r="D62" s="69" t="s">
        <v>56</v>
      </c>
      <c r="E62" s="70" t="s">
        <v>57</v>
      </c>
      <c r="F62" s="69">
        <v>17.245</v>
      </c>
      <c r="G62" s="28"/>
      <c r="H62" s="28"/>
      <c r="I62" s="28"/>
      <c r="J62" s="28"/>
      <c r="K62" s="28">
        <f>21950.5-2</f>
        <v>21948.5</v>
      </c>
      <c r="L62" s="28"/>
      <c r="M62" s="28"/>
      <c r="N62" s="28"/>
      <c r="O62" s="28">
        <v>-1206.4842381453745</v>
      </c>
      <c r="P62" s="28"/>
      <c r="Q62" s="28"/>
      <c r="R62" s="28"/>
      <c r="S62" s="28"/>
      <c r="T62" s="28"/>
      <c r="U62" s="28"/>
      <c r="V62" s="28">
        <v>-20742.02</v>
      </c>
      <c r="W62" s="28"/>
      <c r="X62" s="28"/>
      <c r="Y62" s="56">
        <f t="shared" si="0"/>
        <v>-0.004238145374984015</v>
      </c>
    </row>
    <row r="63" spans="1:25" s="11" customFormat="1" ht="16.5" hidden="1">
      <c r="A63" s="68" t="s">
        <v>54</v>
      </c>
      <c r="B63" s="23" t="s">
        <v>15</v>
      </c>
      <c r="C63" s="65" t="s">
        <v>55</v>
      </c>
      <c r="D63" s="65" t="s">
        <v>56</v>
      </c>
      <c r="E63" s="22" t="s">
        <v>57</v>
      </c>
      <c r="F63" s="65">
        <v>17.245</v>
      </c>
      <c r="G63" s="28"/>
      <c r="H63" s="28"/>
      <c r="I63" s="28"/>
      <c r="J63" s="28"/>
      <c r="K63" s="28">
        <v>1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>
        <v>20742.02</v>
      </c>
      <c r="W63" s="28"/>
      <c r="X63" s="28"/>
      <c r="Y63" s="56">
        <f t="shared" si="0"/>
        <v>20743.02</v>
      </c>
    </row>
    <row r="64" spans="1:25" s="11" customFormat="1" ht="16.5" hidden="1">
      <c r="A64" s="68" t="s">
        <v>54</v>
      </c>
      <c r="B64" s="23" t="s">
        <v>21</v>
      </c>
      <c r="C64" s="65" t="s">
        <v>55</v>
      </c>
      <c r="D64" s="65" t="s">
        <v>56</v>
      </c>
      <c r="E64" s="22" t="s">
        <v>57</v>
      </c>
      <c r="F64" s="65">
        <v>17.245</v>
      </c>
      <c r="G64" s="28"/>
      <c r="H64" s="28"/>
      <c r="I64" s="28"/>
      <c r="J64" s="28"/>
      <c r="K64" s="28">
        <v>1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6">
        <f t="shared" si="0"/>
        <v>1</v>
      </c>
    </row>
    <row r="65" spans="1:25" s="11" customFormat="1" ht="16.5" hidden="1">
      <c r="A65" s="68"/>
      <c r="B65" s="23"/>
      <c r="C65" s="65"/>
      <c r="D65" s="65"/>
      <c r="E65" s="22"/>
      <c r="F65" s="6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6">
        <f t="shared" si="0"/>
        <v>0</v>
      </c>
    </row>
    <row r="66" spans="1:25" s="11" customFormat="1" ht="16.5" hidden="1">
      <c r="A66" s="63" t="s">
        <v>8</v>
      </c>
      <c r="B66" s="23"/>
      <c r="C66" s="65"/>
      <c r="D66" s="65"/>
      <c r="E66" s="22"/>
      <c r="F66" s="65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6">
        <f t="shared" si="0"/>
        <v>0</v>
      </c>
    </row>
    <row r="67" spans="1:25" s="11" customFormat="1" ht="16.5" hidden="1">
      <c r="A67" s="39" t="s">
        <v>34</v>
      </c>
      <c r="B67" s="23"/>
      <c r="C67" s="65"/>
      <c r="D67" s="65"/>
      <c r="E67" s="22"/>
      <c r="F67" s="6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6">
        <f t="shared" si="0"/>
        <v>0</v>
      </c>
    </row>
    <row r="68" spans="1:25" s="11" customFormat="1" ht="16.5" hidden="1">
      <c r="A68" s="66" t="s">
        <v>61</v>
      </c>
      <c r="B68" s="23" t="s">
        <v>14</v>
      </c>
      <c r="C68" s="71" t="s">
        <v>62</v>
      </c>
      <c r="D68" s="71" t="s">
        <v>63</v>
      </c>
      <c r="E68" s="71" t="s">
        <v>64</v>
      </c>
      <c r="F68" s="22" t="s">
        <v>42</v>
      </c>
      <c r="G68" s="28"/>
      <c r="H68" s="28"/>
      <c r="I68" s="28"/>
      <c r="J68" s="28"/>
      <c r="K68" s="28"/>
      <c r="L68" s="28">
        <v>95000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6">
        <f t="shared" si="0"/>
        <v>95000</v>
      </c>
    </row>
    <row r="69" spans="1:25" s="11" customFormat="1" ht="16.5" hidden="1">
      <c r="A69" s="64" t="s">
        <v>37</v>
      </c>
      <c r="B69" s="23" t="s">
        <v>38</v>
      </c>
      <c r="C69" s="65" t="s">
        <v>39</v>
      </c>
      <c r="D69" s="65" t="s">
        <v>40</v>
      </c>
      <c r="E69" s="65" t="s">
        <v>41</v>
      </c>
      <c r="F69" s="23" t="s">
        <v>42</v>
      </c>
      <c r="G69" s="28"/>
      <c r="H69" s="28"/>
      <c r="I69" s="28">
        <v>51583.5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6">
        <f t="shared" si="0"/>
        <v>51583.5</v>
      </c>
    </row>
    <row r="70" spans="1:25" s="11" customFormat="1" ht="16.5" hidden="1">
      <c r="A70" s="64" t="s">
        <v>69</v>
      </c>
      <c r="B70" s="23" t="s">
        <v>70</v>
      </c>
      <c r="C70" s="71" t="s">
        <v>71</v>
      </c>
      <c r="D70" s="71" t="s">
        <v>72</v>
      </c>
      <c r="E70" s="71" t="s">
        <v>73</v>
      </c>
      <c r="F70" s="23" t="s">
        <v>42</v>
      </c>
      <c r="G70" s="74"/>
      <c r="H70" s="74"/>
      <c r="I70" s="74"/>
      <c r="J70" s="74"/>
      <c r="K70" s="74"/>
      <c r="L70" s="74"/>
      <c r="M70" s="76">
        <v>232196.25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56">
        <f t="shared" si="0"/>
        <v>232196.25</v>
      </c>
    </row>
    <row r="71" spans="1:25" s="11" customFormat="1" ht="16.5" hidden="1">
      <c r="A71" s="64"/>
      <c r="B71" s="73"/>
      <c r="C71" s="80"/>
      <c r="D71" s="80"/>
      <c r="E71" s="80"/>
      <c r="F71" s="73"/>
      <c r="G71" s="74"/>
      <c r="H71" s="74"/>
      <c r="I71" s="74"/>
      <c r="J71" s="74"/>
      <c r="K71" s="74"/>
      <c r="L71" s="74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56">
        <f t="shared" si="0"/>
        <v>0</v>
      </c>
    </row>
    <row r="72" spans="1:25" s="11" customFormat="1" ht="16.5" hidden="1">
      <c r="A72" s="63" t="s">
        <v>8</v>
      </c>
      <c r="B72" s="73"/>
      <c r="C72" s="80"/>
      <c r="D72" s="80"/>
      <c r="E72" s="80"/>
      <c r="F72" s="73"/>
      <c r="G72" s="74"/>
      <c r="H72" s="74"/>
      <c r="I72" s="74"/>
      <c r="J72" s="74"/>
      <c r="K72" s="74"/>
      <c r="L72" s="74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56">
        <f t="shared" si="0"/>
        <v>0</v>
      </c>
    </row>
    <row r="73" spans="1:25" s="11" customFormat="1" ht="16.5" hidden="1">
      <c r="A73" s="39" t="s">
        <v>139</v>
      </c>
      <c r="B73" s="73"/>
      <c r="C73" s="80"/>
      <c r="D73" s="80"/>
      <c r="E73" s="80"/>
      <c r="F73" s="73"/>
      <c r="G73" s="74"/>
      <c r="H73" s="74"/>
      <c r="I73" s="74"/>
      <c r="J73" s="74"/>
      <c r="K73" s="74"/>
      <c r="L73" s="74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56">
        <f t="shared" si="0"/>
        <v>0</v>
      </c>
    </row>
    <row r="74" spans="1:25" s="11" customFormat="1" ht="16.5" hidden="1">
      <c r="A74" s="64" t="s">
        <v>140</v>
      </c>
      <c r="B74" s="23" t="s">
        <v>141</v>
      </c>
      <c r="C74" s="40" t="s">
        <v>142</v>
      </c>
      <c r="D74" s="87" t="s">
        <v>143</v>
      </c>
      <c r="E74" s="87" t="s">
        <v>144</v>
      </c>
      <c r="F74" s="40">
        <v>17.225</v>
      </c>
      <c r="G74" s="74"/>
      <c r="H74" s="74"/>
      <c r="I74" s="74"/>
      <c r="J74" s="74"/>
      <c r="K74" s="74"/>
      <c r="L74" s="74"/>
      <c r="M74" s="76"/>
      <c r="N74" s="76"/>
      <c r="O74" s="76"/>
      <c r="P74" s="76"/>
      <c r="Q74" s="76"/>
      <c r="R74" s="76"/>
      <c r="S74" s="76"/>
      <c r="T74" s="76"/>
      <c r="U74" s="76">
        <f>53380-1</f>
        <v>53379</v>
      </c>
      <c r="V74" s="74">
        <v>-53379</v>
      </c>
      <c r="W74" s="74"/>
      <c r="X74" s="74"/>
      <c r="Y74" s="56">
        <f t="shared" si="0"/>
        <v>0</v>
      </c>
    </row>
    <row r="75" spans="1:25" s="11" customFormat="1" ht="16.5" hidden="1">
      <c r="A75" s="64" t="s">
        <v>140</v>
      </c>
      <c r="B75" s="23" t="s">
        <v>145</v>
      </c>
      <c r="C75" s="40" t="s">
        <v>142</v>
      </c>
      <c r="D75" s="87" t="s">
        <v>143</v>
      </c>
      <c r="E75" s="87" t="s">
        <v>144</v>
      </c>
      <c r="F75" s="40">
        <v>17.225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>
        <v>1</v>
      </c>
      <c r="V75" s="74">
        <v>53379</v>
      </c>
      <c r="W75" s="74"/>
      <c r="X75" s="74"/>
      <c r="Y75" s="56">
        <f t="shared" si="0"/>
        <v>53380</v>
      </c>
    </row>
    <row r="76" spans="1:25" s="11" customFormat="1" ht="17.25" thickBot="1">
      <c r="A76" s="52"/>
      <c r="B76" s="53"/>
      <c r="C76" s="53"/>
      <c r="D76" s="42"/>
      <c r="E76" s="42"/>
      <c r="F76" s="42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6">
        <f>SUM(H76:W76)</f>
        <v>0</v>
      </c>
    </row>
    <row r="77" spans="1:25" s="11" customFormat="1" ht="19.5" thickBot="1">
      <c r="A77" s="58" t="s">
        <v>0</v>
      </c>
      <c r="B77" s="59"/>
      <c r="C77" s="60"/>
      <c r="D77" s="60"/>
      <c r="E77" s="60"/>
      <c r="F77" s="61"/>
      <c r="G77" s="55">
        <f>SUM(G8:G64)</f>
        <v>531799</v>
      </c>
      <c r="H77" s="55">
        <f>SUM(H7:H76)</f>
        <v>163361</v>
      </c>
      <c r="I77" s="55">
        <f>SUM(I41:I76)</f>
        <v>51583.5</v>
      </c>
      <c r="J77" s="55">
        <f>SUM(J41:J69)</f>
        <v>8500</v>
      </c>
      <c r="K77" s="55">
        <f>SUM(K41:K76)</f>
        <v>21950.5</v>
      </c>
      <c r="L77" s="55">
        <f>SUM(L41:L76)</f>
        <v>95000</v>
      </c>
      <c r="M77" s="77">
        <f>SUM(M41:M76)</f>
        <v>232196.25</v>
      </c>
      <c r="N77" s="77">
        <f>SUM(N6:N76)</f>
        <v>969608</v>
      </c>
      <c r="O77" s="55">
        <f>SUM(O60:O76)</f>
        <v>-1206.4842381453745</v>
      </c>
      <c r="P77" s="55">
        <f>SUM(P7:P75)</f>
        <v>0</v>
      </c>
      <c r="Q77" s="55">
        <f>SUM(Q8:Q76)</f>
        <v>142211</v>
      </c>
      <c r="R77" s="55">
        <f>SUM(R28:R76)</f>
        <v>-86500</v>
      </c>
      <c r="S77" s="55">
        <f>SUM(S7:S76)</f>
        <v>57605</v>
      </c>
      <c r="T77" s="55">
        <f>SUM(T6:T75)</f>
        <v>18652.1</v>
      </c>
      <c r="U77" s="55">
        <f>SUM(U71:U76)</f>
        <v>53380</v>
      </c>
      <c r="V77" s="55">
        <f>SUM(V6:V76)</f>
        <v>0</v>
      </c>
      <c r="W77" s="55">
        <f>SUM(W9:W76)</f>
        <v>31822.72</v>
      </c>
      <c r="X77" s="55">
        <f>SUM(X7:X76)</f>
        <v>18459</v>
      </c>
      <c r="Y77" s="62">
        <f>SUM(G77:H77)</f>
        <v>695160</v>
      </c>
    </row>
    <row r="78" spans="1:25" s="11" customFormat="1" ht="18.75">
      <c r="A78" s="31"/>
      <c r="B78" s="32"/>
      <c r="C78" s="33"/>
      <c r="D78" s="33"/>
      <c r="E78" s="33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</row>
    <row r="79" spans="1:2" ht="16.5">
      <c r="A79" s="12" t="s">
        <v>9</v>
      </c>
      <c r="B79" s="11"/>
    </row>
    <row r="80" ht="15" hidden="1">
      <c r="A80" s="29" t="s">
        <v>17</v>
      </c>
    </row>
    <row r="81" ht="15" hidden="1">
      <c r="A81" s="30" t="s">
        <v>18</v>
      </c>
    </row>
    <row r="82" ht="15" hidden="1">
      <c r="A82" s="41" t="s">
        <v>23</v>
      </c>
    </row>
    <row r="83" ht="15" hidden="1">
      <c r="A83" s="41" t="s">
        <v>24</v>
      </c>
    </row>
    <row r="84" ht="15" hidden="1">
      <c r="A84" s="41" t="s">
        <v>35</v>
      </c>
    </row>
    <row r="85" ht="15" hidden="1">
      <c r="A85" s="41" t="s">
        <v>36</v>
      </c>
    </row>
    <row r="86" ht="15" hidden="1">
      <c r="A86" s="41" t="s">
        <v>50</v>
      </c>
    </row>
    <row r="87" ht="15" hidden="1">
      <c r="A87" s="41" t="s">
        <v>51</v>
      </c>
    </row>
    <row r="88" ht="15" hidden="1">
      <c r="A88" s="41" t="s">
        <v>59</v>
      </c>
    </row>
    <row r="89" ht="15" hidden="1">
      <c r="A89" s="41" t="s">
        <v>58</v>
      </c>
    </row>
    <row r="90" ht="15" hidden="1">
      <c r="A90" s="41" t="s">
        <v>66</v>
      </c>
    </row>
    <row r="91" ht="15" hidden="1">
      <c r="A91" s="41" t="s">
        <v>65</v>
      </c>
    </row>
    <row r="92" ht="15" hidden="1">
      <c r="A92" s="41" t="s">
        <v>81</v>
      </c>
    </row>
    <row r="93" ht="15" hidden="1">
      <c r="A93" s="41" t="s">
        <v>82</v>
      </c>
    </row>
    <row r="94" ht="15" hidden="1">
      <c r="A94" s="41" t="s">
        <v>88</v>
      </c>
    </row>
    <row r="95" ht="15" hidden="1">
      <c r="A95" s="41" t="s">
        <v>82</v>
      </c>
    </row>
    <row r="96" ht="15" hidden="1">
      <c r="A96" s="41" t="s">
        <v>90</v>
      </c>
    </row>
    <row r="97" ht="15" hidden="1">
      <c r="A97" s="41" t="s">
        <v>87</v>
      </c>
    </row>
    <row r="98" ht="15" hidden="1">
      <c r="A98" s="41" t="s">
        <v>91</v>
      </c>
    </row>
    <row r="99" ht="15" hidden="1">
      <c r="A99" s="41" t="s">
        <v>92</v>
      </c>
    </row>
    <row r="100" ht="15" hidden="1">
      <c r="A100" s="41" t="s">
        <v>115</v>
      </c>
    </row>
    <row r="101" ht="15" hidden="1">
      <c r="A101" s="41" t="s">
        <v>103</v>
      </c>
    </row>
    <row r="102" ht="15" hidden="1">
      <c r="A102" s="41" t="s">
        <v>116</v>
      </c>
    </row>
    <row r="103" ht="15" hidden="1">
      <c r="A103" s="41" t="s">
        <v>105</v>
      </c>
    </row>
    <row r="104" ht="15" hidden="1">
      <c r="A104" s="41" t="s">
        <v>114</v>
      </c>
    </row>
    <row r="105" ht="15" hidden="1">
      <c r="A105" s="41" t="s">
        <v>111</v>
      </c>
    </row>
    <row r="106" ht="15" hidden="1">
      <c r="A106" s="41" t="s">
        <v>117</v>
      </c>
    </row>
    <row r="107" ht="15" hidden="1">
      <c r="A107" s="41" t="s">
        <v>113</v>
      </c>
    </row>
    <row r="108" ht="15" hidden="1">
      <c r="A108" s="41" t="s">
        <v>147</v>
      </c>
    </row>
    <row r="109" ht="15" hidden="1">
      <c r="A109" s="41" t="s">
        <v>146</v>
      </c>
    </row>
    <row r="110" ht="15" hidden="1">
      <c r="A110" s="41" t="s">
        <v>149</v>
      </c>
    </row>
    <row r="111" ht="15" hidden="1">
      <c r="A111" s="41" t="s">
        <v>150</v>
      </c>
    </row>
    <row r="112" ht="15" hidden="1">
      <c r="A112" s="41" t="s">
        <v>153</v>
      </c>
    </row>
    <row r="113" ht="15" hidden="1">
      <c r="A113" s="41" t="s">
        <v>158</v>
      </c>
    </row>
    <row r="114" ht="15">
      <c r="A114" s="41" t="s">
        <v>160</v>
      </c>
    </row>
    <row r="115" ht="15">
      <c r="A115" s="41" t="s">
        <v>159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2019-02-25T19:00:01Z</dcterms:modified>
  <cp:category/>
  <cp:version/>
  <cp:contentType/>
  <cp:contentStatus/>
</cp:coreProperties>
</file>