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1685" activeTab="0"/>
  </bookViews>
  <sheets>
    <sheet name="BROCKTON" sheetId="1" r:id="rId1"/>
  </sheets>
  <definedNames>
    <definedName name="_xlnm.Print_Area" localSheetId="0">'BROCKTON'!$A$1:$J$55</definedName>
  </definedNames>
  <calcPr fullCalcOnLoad="1"/>
</workbook>
</file>

<file path=xl/sharedStrings.xml><?xml version="1.0" encoding="utf-8"?>
<sst xmlns="http://schemas.openxmlformats.org/spreadsheetml/2006/main" count="100" uniqueCount="59">
  <si>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</si>
  <si>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</si>
  <si>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</si>
  <si>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</si>
  <si>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</si>
  <si>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</si>
  <si>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</si>
  <si>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</si>
  <si>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</si>
  <si>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</si>
  <si>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</si>
  <si>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</si>
  <si>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</si>
  <si>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</si>
  <si>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BROCKTON WIB</t>
  </si>
  <si>
    <t>INITIAL AWARD AUGUST 21, 2018</t>
  </si>
  <si>
    <t>TO ADD WTF FUNDS</t>
  </si>
  <si>
    <t>CT EOL 19CCBWIBSOSWTF</t>
  </si>
  <si>
    <t>WORKFORCE TRAINING FUND</t>
  </si>
  <si>
    <t>WTRUSTF19</t>
  </si>
  <si>
    <t>7003-0135</t>
  </si>
  <si>
    <t>J364</t>
  </si>
  <si>
    <t>N/A</t>
  </si>
  <si>
    <t>BUDGET SHEET #1</t>
  </si>
  <si>
    <t>CT EOL 19CCBWIBTRADE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</si>
  <si>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</si>
  <si>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</si>
  <si>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</si>
  <si>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</si>
  <si>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</si>
  <si>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</si>
  <si>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REA8 (SERVICE DATE 1.1.18-12.31.18)</t>
  </si>
  <si>
    <t>FUIREA18</t>
  </si>
  <si>
    <t>7002-6624</t>
  </si>
  <si>
    <t>REA8</t>
  </si>
  <si>
    <t>CT EOL 19CCBWIBNEGREA</t>
  </si>
  <si>
    <t>BUDGET SHEET #1 AUGUST 23, 2018</t>
  </si>
  <si>
    <t>TO ADD REA8 &amp; TRADE FUNDS</t>
  </si>
  <si>
    <t>BUDGET SHEET #2</t>
  </si>
  <si>
    <t>FY19 YOUTH</t>
  </si>
  <si>
    <t>APRIL 1, 2018 - JULY 30, 2019</t>
  </si>
  <si>
    <t>FWIAYTH19</t>
  </si>
  <si>
    <t>7003-1631</t>
  </si>
  <si>
    <t>TO ADD FY19 YOUTH</t>
  </si>
  <si>
    <t>BUDGET SHEET #2 SEPTEMBER 7, 2018</t>
  </si>
  <si>
    <t>CT EOL 19CCBWIBWIA</t>
  </si>
  <si>
    <t>BUDGET SHEET #3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</si>
  <si>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</si>
  <si>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</si>
  <si>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</si>
  <si>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</si>
  <si>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</si>
  <si>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</si>
  <si>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</si>
  <si>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</si>
  <si>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</si>
  <si>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</si>
  <si>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</si>
  <si>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#3 OCTOBER 1,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</si>
</sst>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 vertical="center" wrapText="1"/>
    </xf>
    <xf numFmtId="44" fontId="9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2.00390625" style="4" hidden="1" customWidth="1"/>
    <col min="9" max="9" width="13.7109375" style="4" hidden="1" customWidth="1"/>
    <col min="10" max="10" width="13.7109375" style="4" customWidth="1"/>
    <col min="11" max="11" width="14.00390625" style="3" hidden="1" customWidth="1"/>
    <col min="12" max="16384" width="9.140625" style="3" customWidth="1"/>
  </cols>
  <sheetData>
    <row r="1" spans="1:10" ht="20.25">
      <c r="A1" s="3" t="s">
        <v>11</v>
      </c>
      <c r="B1" s="62" t="s">
        <v>10</v>
      </c>
      <c r="C1" s="63"/>
      <c r="D1" s="63"/>
      <c r="E1" s="63"/>
      <c r="F1" s="63"/>
      <c r="G1" s="63"/>
      <c r="H1" s="46"/>
      <c r="I1" s="46"/>
      <c r="J1" s="46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11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23</v>
      </c>
      <c r="I5" s="10" t="s">
        <v>38</v>
      </c>
      <c r="J5" s="10" t="s">
        <v>46</v>
      </c>
      <c r="K5" s="48" t="s">
        <v>6</v>
      </c>
    </row>
    <row r="6" spans="1:11" s="11" customFormat="1" ht="16.5">
      <c r="A6" s="10" t="s">
        <v>8</v>
      </c>
      <c r="B6" s="10"/>
      <c r="C6" s="10"/>
      <c r="D6" s="10"/>
      <c r="E6" s="10"/>
      <c r="F6" s="10"/>
      <c r="G6" s="10"/>
      <c r="H6" s="54"/>
      <c r="I6" s="54"/>
      <c r="J6" s="54"/>
      <c r="K6" s="55"/>
    </row>
    <row r="7" spans="1:11" s="11" customFormat="1" ht="16.5">
      <c r="A7" s="17" t="s">
        <v>45</v>
      </c>
      <c r="B7" s="10"/>
      <c r="C7" s="10"/>
      <c r="D7" s="10"/>
      <c r="E7" s="10"/>
      <c r="F7" s="10"/>
      <c r="G7" s="10"/>
      <c r="H7" s="10"/>
      <c r="I7" s="10"/>
      <c r="J7" s="10"/>
      <c r="K7" s="48"/>
    </row>
    <row r="8" spans="1:11" s="11" customFormat="1" ht="16.5" hidden="1">
      <c r="A8" s="56" t="s">
        <v>39</v>
      </c>
      <c r="B8" s="57" t="s">
        <v>40</v>
      </c>
      <c r="C8" s="58" t="s">
        <v>41</v>
      </c>
      <c r="D8" s="17" t="s">
        <v>42</v>
      </c>
      <c r="E8" s="48">
        <v>6301</v>
      </c>
      <c r="F8" s="19">
        <v>17.259</v>
      </c>
      <c r="G8" s="10"/>
      <c r="H8" s="59"/>
      <c r="I8" s="59">
        <f>609977-2</f>
        <v>609975</v>
      </c>
      <c r="J8" s="59"/>
      <c r="K8" s="60">
        <f>SUM(H8:I8)</f>
        <v>609975</v>
      </c>
    </row>
    <row r="9" spans="1:11" s="11" customFormat="1" ht="16.5" hidden="1">
      <c r="A9" s="56" t="s">
        <v>39</v>
      </c>
      <c r="B9" s="19" t="s">
        <v>29</v>
      </c>
      <c r="C9" s="58" t="s">
        <v>41</v>
      </c>
      <c r="D9" s="17" t="s">
        <v>42</v>
      </c>
      <c r="E9" s="48">
        <v>6301</v>
      </c>
      <c r="F9" s="19">
        <v>17.259</v>
      </c>
      <c r="G9" s="10"/>
      <c r="H9" s="59"/>
      <c r="I9" s="59">
        <v>1</v>
      </c>
      <c r="J9" s="59"/>
      <c r="K9" s="60">
        <f>SUM(H9:I9)</f>
        <v>1</v>
      </c>
    </row>
    <row r="10" spans="1:11" s="11" customFormat="1" ht="16.5" hidden="1">
      <c r="A10" s="56" t="s">
        <v>39</v>
      </c>
      <c r="B10" s="19" t="s">
        <v>30</v>
      </c>
      <c r="C10" s="58" t="s">
        <v>41</v>
      </c>
      <c r="D10" s="17" t="s">
        <v>42</v>
      </c>
      <c r="E10" s="48">
        <v>6301</v>
      </c>
      <c r="F10" s="19">
        <v>17.259</v>
      </c>
      <c r="G10" s="10"/>
      <c r="H10" s="59"/>
      <c r="I10" s="59">
        <v>1</v>
      </c>
      <c r="J10" s="59"/>
      <c r="K10" s="60">
        <f>SUM(H10:I10)</f>
        <v>1</v>
      </c>
    </row>
    <row r="11" spans="1:11" s="11" customFormat="1" ht="16.5">
      <c r="A11" s="52" t="s">
        <v>47</v>
      </c>
      <c r="B11" s="19" t="s">
        <v>48</v>
      </c>
      <c r="C11" s="17" t="s">
        <v>49</v>
      </c>
      <c r="D11" s="61" t="s">
        <v>50</v>
      </c>
      <c r="E11" s="19" t="s">
        <v>51</v>
      </c>
      <c r="F11" s="61">
        <v>17.258</v>
      </c>
      <c r="G11" s="10"/>
      <c r="H11" s="59"/>
      <c r="I11" s="59"/>
      <c r="J11" s="59">
        <f>83683-2</f>
        <v>83681</v>
      </c>
      <c r="K11" s="60">
        <f>SUM(I11:J11)</f>
        <v>83681</v>
      </c>
    </row>
    <row r="12" spans="1:11" s="11" customFormat="1" ht="16.5">
      <c r="A12" s="52" t="s">
        <v>52</v>
      </c>
      <c r="B12" s="19" t="s">
        <v>29</v>
      </c>
      <c r="C12" s="17" t="s">
        <v>49</v>
      </c>
      <c r="D12" s="61" t="s">
        <v>50</v>
      </c>
      <c r="E12" s="19" t="s">
        <v>51</v>
      </c>
      <c r="F12" s="61">
        <v>17.258</v>
      </c>
      <c r="G12" s="10"/>
      <c r="H12" s="59"/>
      <c r="I12" s="59"/>
      <c r="J12" s="59">
        <v>1</v>
      </c>
      <c r="K12" s="60">
        <f>SUM(I12:J12)</f>
        <v>1</v>
      </c>
    </row>
    <row r="13" spans="1:11" s="11" customFormat="1" ht="16.5">
      <c r="A13" s="52" t="s">
        <v>47</v>
      </c>
      <c r="B13" s="19" t="s">
        <v>30</v>
      </c>
      <c r="C13" s="17" t="s">
        <v>49</v>
      </c>
      <c r="D13" s="61" t="s">
        <v>50</v>
      </c>
      <c r="E13" s="19" t="s">
        <v>51</v>
      </c>
      <c r="F13" s="61">
        <v>17.258</v>
      </c>
      <c r="G13" s="10"/>
      <c r="H13" s="59"/>
      <c r="I13" s="59"/>
      <c r="J13" s="59">
        <v>1</v>
      </c>
      <c r="K13" s="60">
        <f aca="true" t="shared" si="0" ref="K13:K35">SUM(I13:J13)</f>
        <v>1</v>
      </c>
    </row>
    <row r="14" spans="1:11" s="11" customFormat="1" ht="16.5">
      <c r="A14" s="52" t="s">
        <v>53</v>
      </c>
      <c r="B14" s="19" t="s">
        <v>48</v>
      </c>
      <c r="C14" s="17" t="s">
        <v>54</v>
      </c>
      <c r="D14" s="61" t="s">
        <v>55</v>
      </c>
      <c r="E14" s="19" t="s">
        <v>56</v>
      </c>
      <c r="F14" s="61">
        <v>17.278</v>
      </c>
      <c r="G14" s="10"/>
      <c r="H14" s="59"/>
      <c r="I14" s="59"/>
      <c r="J14" s="59">
        <f>85879-2</f>
        <v>85877</v>
      </c>
      <c r="K14" s="60">
        <f t="shared" si="0"/>
        <v>85877</v>
      </c>
    </row>
    <row r="15" spans="1:11" s="11" customFormat="1" ht="16.5">
      <c r="A15" s="52" t="s">
        <v>53</v>
      </c>
      <c r="B15" s="19" t="s">
        <v>29</v>
      </c>
      <c r="C15" s="17" t="s">
        <v>54</v>
      </c>
      <c r="D15" s="61" t="s">
        <v>55</v>
      </c>
      <c r="E15" s="19" t="s">
        <v>56</v>
      </c>
      <c r="F15" s="61">
        <v>17.278</v>
      </c>
      <c r="G15" s="10"/>
      <c r="H15" s="59"/>
      <c r="I15" s="59"/>
      <c r="J15" s="59">
        <v>1</v>
      </c>
      <c r="K15" s="60">
        <f t="shared" si="0"/>
        <v>1</v>
      </c>
    </row>
    <row r="16" spans="1:11" s="11" customFormat="1" ht="16.5">
      <c r="A16" s="52" t="s">
        <v>53</v>
      </c>
      <c r="B16" s="19" t="s">
        <v>30</v>
      </c>
      <c r="C16" s="17" t="s">
        <v>54</v>
      </c>
      <c r="D16" s="61" t="s">
        <v>55</v>
      </c>
      <c r="E16" s="19" t="s">
        <v>56</v>
      </c>
      <c r="F16" s="61">
        <v>17.278</v>
      </c>
      <c r="G16" s="10"/>
      <c r="H16" s="59"/>
      <c r="I16" s="59"/>
      <c r="J16" s="59">
        <v>1</v>
      </c>
      <c r="K16" s="60">
        <f t="shared" si="0"/>
        <v>1</v>
      </c>
    </row>
    <row r="17" spans="1:11" s="11" customFormat="1" ht="16.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60">
        <f t="shared" si="0"/>
        <v>0</v>
      </c>
    </row>
    <row r="18" spans="1:11" s="28" customFormat="1" ht="16.5" hidden="1">
      <c r="A18" s="10" t="s">
        <v>8</v>
      </c>
      <c r="B18" s="12"/>
      <c r="C18" s="13"/>
      <c r="D18" s="13"/>
      <c r="E18" s="14"/>
      <c r="F18" s="15"/>
      <c r="G18" s="15"/>
      <c r="H18" s="15"/>
      <c r="I18" s="15"/>
      <c r="J18" s="15"/>
      <c r="K18" s="60">
        <f t="shared" si="0"/>
        <v>0</v>
      </c>
    </row>
    <row r="19" spans="1:11" s="28" customFormat="1" ht="16.5" hidden="1">
      <c r="A19" s="17" t="s">
        <v>17</v>
      </c>
      <c r="B19" s="12"/>
      <c r="C19" s="13"/>
      <c r="D19" s="13"/>
      <c r="E19" s="14"/>
      <c r="F19" s="15"/>
      <c r="G19" s="17"/>
      <c r="H19" s="17"/>
      <c r="I19" s="17"/>
      <c r="J19" s="17"/>
      <c r="K19" s="60">
        <f t="shared" si="0"/>
        <v>0</v>
      </c>
    </row>
    <row r="20" spans="1:11" s="28" customFormat="1" ht="16.5" hidden="1">
      <c r="A20" s="29"/>
      <c r="B20" s="19"/>
      <c r="C20" s="45"/>
      <c r="D20" s="17"/>
      <c r="E20" s="45"/>
      <c r="F20" s="19"/>
      <c r="G20" s="20"/>
      <c r="H20" s="20"/>
      <c r="I20" s="20"/>
      <c r="J20" s="20"/>
      <c r="K20" s="60">
        <f t="shared" si="0"/>
        <v>0</v>
      </c>
    </row>
    <row r="21" spans="1:11" s="11" customFormat="1" ht="16.5" hidden="1">
      <c r="A21" s="49" t="s">
        <v>18</v>
      </c>
      <c r="B21" s="19" t="s">
        <v>13</v>
      </c>
      <c r="C21" s="50" t="s">
        <v>19</v>
      </c>
      <c r="D21" s="50" t="s">
        <v>20</v>
      </c>
      <c r="E21" s="50" t="s">
        <v>21</v>
      </c>
      <c r="F21" s="17" t="s">
        <v>22</v>
      </c>
      <c r="G21" s="24">
        <v>95000</v>
      </c>
      <c r="H21" s="24"/>
      <c r="I21" s="24"/>
      <c r="J21" s="24"/>
      <c r="K21" s="60">
        <f t="shared" si="0"/>
        <v>0</v>
      </c>
    </row>
    <row r="22" spans="1:11" s="11" customFormat="1" ht="16.5" hidden="1">
      <c r="A22" s="29"/>
      <c r="B22" s="19"/>
      <c r="C22" s="45"/>
      <c r="D22" s="17"/>
      <c r="E22" s="45"/>
      <c r="F22" s="19"/>
      <c r="G22" s="20"/>
      <c r="H22" s="20"/>
      <c r="I22" s="20"/>
      <c r="J22" s="20"/>
      <c r="K22" s="60">
        <f t="shared" si="0"/>
        <v>0</v>
      </c>
    </row>
    <row r="23" spans="1:11" s="31" customFormat="1" ht="16.5" hidden="1">
      <c r="A23" s="10" t="s">
        <v>8</v>
      </c>
      <c r="B23" s="12"/>
      <c r="C23" s="21"/>
      <c r="D23" s="15"/>
      <c r="E23" s="12"/>
      <c r="F23" s="12"/>
      <c r="G23" s="20"/>
      <c r="H23" s="20"/>
      <c r="I23" s="20"/>
      <c r="J23" s="20"/>
      <c r="K23" s="60">
        <f t="shared" si="0"/>
        <v>0</v>
      </c>
    </row>
    <row r="24" spans="1:11" s="11" customFormat="1" ht="16.5" hidden="1">
      <c r="A24" s="17" t="s">
        <v>24</v>
      </c>
      <c r="B24" s="12"/>
      <c r="C24" s="21"/>
      <c r="D24" s="15"/>
      <c r="E24" s="12"/>
      <c r="F24" s="12"/>
      <c r="G24" s="20"/>
      <c r="H24" s="20"/>
      <c r="I24" s="20"/>
      <c r="J24" s="20"/>
      <c r="K24" s="60">
        <f t="shared" si="0"/>
        <v>0</v>
      </c>
    </row>
    <row r="25" spans="1:11" s="31" customFormat="1" ht="15" hidden="1">
      <c r="A25" s="52" t="s">
        <v>25</v>
      </c>
      <c r="B25" s="19" t="s">
        <v>13</v>
      </c>
      <c r="C25" s="50" t="s">
        <v>26</v>
      </c>
      <c r="D25" s="50" t="s">
        <v>27</v>
      </c>
      <c r="E25" s="53" t="s">
        <v>28</v>
      </c>
      <c r="F25" s="17">
        <v>17.245</v>
      </c>
      <c r="G25" s="20"/>
      <c r="H25" s="20">
        <f>54462.26-2</f>
        <v>54460.26</v>
      </c>
      <c r="I25" s="20"/>
      <c r="J25" s="20"/>
      <c r="K25" s="60">
        <f t="shared" si="0"/>
        <v>0</v>
      </c>
    </row>
    <row r="26" spans="1:11" s="31" customFormat="1" ht="15" hidden="1">
      <c r="A26" s="52" t="s">
        <v>25</v>
      </c>
      <c r="B26" s="19" t="s">
        <v>29</v>
      </c>
      <c r="C26" s="50" t="s">
        <v>26</v>
      </c>
      <c r="D26" s="50" t="s">
        <v>27</v>
      </c>
      <c r="E26" s="53" t="s">
        <v>28</v>
      </c>
      <c r="F26" s="17">
        <v>17.245</v>
      </c>
      <c r="G26" s="20"/>
      <c r="H26" s="20">
        <v>1</v>
      </c>
      <c r="I26" s="20"/>
      <c r="J26" s="20"/>
      <c r="K26" s="60">
        <f t="shared" si="0"/>
        <v>0</v>
      </c>
    </row>
    <row r="27" spans="1:11" s="11" customFormat="1" ht="16.5" hidden="1">
      <c r="A27" s="52" t="s">
        <v>25</v>
      </c>
      <c r="B27" s="19" t="s">
        <v>30</v>
      </c>
      <c r="C27" s="50" t="s">
        <v>26</v>
      </c>
      <c r="D27" s="50" t="s">
        <v>27</v>
      </c>
      <c r="E27" s="53" t="s">
        <v>28</v>
      </c>
      <c r="F27" s="17">
        <v>17.245</v>
      </c>
      <c r="G27" s="20"/>
      <c r="H27" s="20">
        <v>1</v>
      </c>
      <c r="I27" s="20"/>
      <c r="J27" s="20"/>
      <c r="K27" s="60">
        <f t="shared" si="0"/>
        <v>0</v>
      </c>
    </row>
    <row r="28" spans="1:11" s="11" customFormat="1" ht="16.5" hidden="1">
      <c r="A28" s="30"/>
      <c r="B28" s="12"/>
      <c r="C28" s="13"/>
      <c r="D28" s="13"/>
      <c r="E28" s="14"/>
      <c r="F28" s="15"/>
      <c r="G28" s="20"/>
      <c r="H28" s="20"/>
      <c r="I28" s="20"/>
      <c r="J28" s="20"/>
      <c r="K28" s="60">
        <f t="shared" si="0"/>
        <v>0</v>
      </c>
    </row>
    <row r="29" spans="1:11" s="28" customFormat="1" ht="16.5" hidden="1">
      <c r="A29" s="10" t="s">
        <v>8</v>
      </c>
      <c r="B29" s="12"/>
      <c r="C29" s="13"/>
      <c r="D29" s="13"/>
      <c r="E29" s="14"/>
      <c r="F29" s="15"/>
      <c r="G29" s="20"/>
      <c r="H29" s="20"/>
      <c r="I29" s="20"/>
      <c r="J29" s="20"/>
      <c r="K29" s="60">
        <f t="shared" si="0"/>
        <v>0</v>
      </c>
    </row>
    <row r="30" spans="1:11" s="28" customFormat="1" ht="16.5" hidden="1">
      <c r="A30" s="17" t="s">
        <v>35</v>
      </c>
      <c r="B30" s="12"/>
      <c r="C30" s="13"/>
      <c r="D30" s="13"/>
      <c r="E30" s="14"/>
      <c r="F30" s="15"/>
      <c r="G30" s="20"/>
      <c r="H30" s="20"/>
      <c r="I30" s="20"/>
      <c r="J30" s="20"/>
      <c r="K30" s="60">
        <f t="shared" si="0"/>
        <v>0</v>
      </c>
    </row>
    <row r="31" spans="1:11" s="31" customFormat="1" ht="15" hidden="1">
      <c r="A31" s="52" t="s">
        <v>31</v>
      </c>
      <c r="B31" s="19" t="s">
        <v>13</v>
      </c>
      <c r="C31" s="50" t="s">
        <v>32</v>
      </c>
      <c r="D31" s="50" t="s">
        <v>33</v>
      </c>
      <c r="E31" s="53" t="s">
        <v>34</v>
      </c>
      <c r="F31" s="17">
        <v>17.225</v>
      </c>
      <c r="G31" s="20"/>
      <c r="H31" s="20">
        <v>44842.98</v>
      </c>
      <c r="I31" s="20"/>
      <c r="J31" s="20"/>
      <c r="K31" s="60">
        <f t="shared" si="0"/>
        <v>0</v>
      </c>
    </row>
    <row r="32" spans="1:11" s="31" customFormat="1" ht="16.5" hidden="1">
      <c r="A32" s="30"/>
      <c r="B32" s="12"/>
      <c r="C32" s="22"/>
      <c r="D32" s="22"/>
      <c r="E32" s="22"/>
      <c r="F32" s="12"/>
      <c r="G32" s="20"/>
      <c r="H32" s="20"/>
      <c r="I32" s="20"/>
      <c r="J32" s="20"/>
      <c r="K32" s="60">
        <f t="shared" si="0"/>
        <v>0</v>
      </c>
    </row>
    <row r="33" spans="1:11" s="31" customFormat="1" ht="16.5" hidden="1">
      <c r="A33" s="30"/>
      <c r="B33" s="12"/>
      <c r="C33" s="22"/>
      <c r="D33" s="22"/>
      <c r="E33" s="22"/>
      <c r="F33" s="21"/>
      <c r="G33" s="20"/>
      <c r="H33" s="20"/>
      <c r="I33" s="20"/>
      <c r="J33" s="20"/>
      <c r="K33" s="60">
        <f t="shared" si="0"/>
        <v>0</v>
      </c>
    </row>
    <row r="34" spans="1:11" s="11" customFormat="1" ht="16.5" hidden="1">
      <c r="A34" s="32"/>
      <c r="B34" s="12"/>
      <c r="C34" s="23"/>
      <c r="D34" s="23"/>
      <c r="E34" s="13"/>
      <c r="F34" s="15"/>
      <c r="G34" s="24"/>
      <c r="H34" s="24"/>
      <c r="I34" s="24"/>
      <c r="J34" s="24"/>
      <c r="K34" s="60">
        <f t="shared" si="0"/>
        <v>0</v>
      </c>
    </row>
    <row r="35" spans="1:11" s="11" customFormat="1" ht="16.5">
      <c r="A35" s="32"/>
      <c r="B35" s="12"/>
      <c r="C35" s="23"/>
      <c r="D35" s="23"/>
      <c r="E35" s="13"/>
      <c r="F35" s="15"/>
      <c r="G35" s="24"/>
      <c r="H35" s="24"/>
      <c r="I35" s="24"/>
      <c r="J35" s="24"/>
      <c r="K35" s="60">
        <f t="shared" si="0"/>
        <v>0</v>
      </c>
    </row>
    <row r="36" spans="1:11" s="28" customFormat="1" ht="16.5" hidden="1">
      <c r="A36" s="10"/>
      <c r="B36" s="12"/>
      <c r="C36" s="13"/>
      <c r="D36" s="13"/>
      <c r="E36" s="14"/>
      <c r="F36" s="15"/>
      <c r="G36" s="20"/>
      <c r="H36" s="20"/>
      <c r="I36" s="20"/>
      <c r="J36" s="20"/>
      <c r="K36" s="18"/>
    </row>
    <row r="37" spans="1:11" s="28" customFormat="1" ht="16.5" hidden="1">
      <c r="A37" s="29"/>
      <c r="B37" s="12"/>
      <c r="C37" s="13"/>
      <c r="D37" s="13"/>
      <c r="E37" s="14"/>
      <c r="F37" s="15"/>
      <c r="G37" s="20"/>
      <c r="H37" s="20"/>
      <c r="I37" s="20"/>
      <c r="J37" s="20"/>
      <c r="K37" s="18"/>
    </row>
    <row r="38" spans="1:11" s="31" customFormat="1" ht="16.5" hidden="1">
      <c r="A38" s="26"/>
      <c r="B38" s="12"/>
      <c r="C38" s="21"/>
      <c r="D38" s="21"/>
      <c r="E38" s="15"/>
      <c r="F38" s="25"/>
      <c r="G38" s="24"/>
      <c r="H38" s="24"/>
      <c r="I38" s="24"/>
      <c r="J38" s="24"/>
      <c r="K38" s="18"/>
    </row>
    <row r="39" spans="1:11" s="31" customFormat="1" ht="16.5" hidden="1">
      <c r="A39" s="26"/>
      <c r="B39" s="12"/>
      <c r="C39" s="21"/>
      <c r="D39" s="21"/>
      <c r="E39" s="15"/>
      <c r="F39" s="13"/>
      <c r="G39" s="24"/>
      <c r="H39" s="24"/>
      <c r="I39" s="24"/>
      <c r="J39" s="24"/>
      <c r="K39" s="18"/>
    </row>
    <row r="40" spans="1:11" s="11" customFormat="1" ht="16.5" hidden="1">
      <c r="A40" s="33"/>
      <c r="B40" s="12"/>
      <c r="C40" s="23"/>
      <c r="D40" s="15"/>
      <c r="E40" s="23"/>
      <c r="F40" s="15"/>
      <c r="G40" s="24"/>
      <c r="H40" s="24"/>
      <c r="I40" s="24"/>
      <c r="J40" s="24"/>
      <c r="K40" s="18"/>
    </row>
    <row r="41" spans="1:11" s="11" customFormat="1" ht="16.5" hidden="1">
      <c r="A41" s="33"/>
      <c r="B41" s="15"/>
      <c r="C41" s="23"/>
      <c r="D41" s="15"/>
      <c r="E41" s="23"/>
      <c r="F41" s="15"/>
      <c r="G41" s="24"/>
      <c r="H41" s="24"/>
      <c r="I41" s="24"/>
      <c r="J41" s="24"/>
      <c r="K41" s="18"/>
    </row>
    <row r="42" spans="1:11" s="11" customFormat="1" ht="16.5" hidden="1">
      <c r="A42" s="33"/>
      <c r="B42" s="15"/>
      <c r="C42" s="23"/>
      <c r="D42" s="15"/>
      <c r="E42" s="23"/>
      <c r="F42" s="15"/>
      <c r="G42" s="24"/>
      <c r="H42" s="24"/>
      <c r="I42" s="24"/>
      <c r="J42" s="24"/>
      <c r="K42" s="18"/>
    </row>
    <row r="43" spans="1:11" s="11" customFormat="1" ht="16.5" hidden="1">
      <c r="A43" s="26"/>
      <c r="B43" s="26"/>
      <c r="C43" s="26"/>
      <c r="D43" s="15"/>
      <c r="E43" s="15"/>
      <c r="F43" s="15"/>
      <c r="G43" s="20"/>
      <c r="H43" s="51"/>
      <c r="I43" s="51"/>
      <c r="J43" s="51"/>
      <c r="K43" s="16">
        <f>SUM(G43:G43)</f>
        <v>0</v>
      </c>
    </row>
    <row r="44" spans="1:11" s="11" customFormat="1" ht="16.5">
      <c r="A44" s="34" t="s">
        <v>0</v>
      </c>
      <c r="B44" s="34"/>
      <c r="C44" s="35"/>
      <c r="D44" s="35"/>
      <c r="E44" s="35"/>
      <c r="F44" s="36"/>
      <c r="G44" s="37">
        <f>SUM(G20:G41)</f>
        <v>95000</v>
      </c>
      <c r="H44" s="37">
        <f>SUM(H25:H43)</f>
        <v>99305.24</v>
      </c>
      <c r="I44" s="37">
        <f>SUM(I8:I35)</f>
        <v>609977</v>
      </c>
      <c r="J44" s="37">
        <f>SUM(J6:J35)</f>
        <v>169562</v>
      </c>
      <c r="K44" s="47">
        <f>SUM(K7:K35)</f>
        <v>779539</v>
      </c>
    </row>
    <row r="45" spans="1:11" s="11" customFormat="1" ht="16.5">
      <c r="A45" s="38"/>
      <c r="B45" s="38"/>
      <c r="C45" s="39"/>
      <c r="D45" s="39"/>
      <c r="E45" s="39"/>
      <c r="F45" s="40"/>
      <c r="G45" s="41"/>
      <c r="H45" s="41"/>
      <c r="I45" s="41"/>
      <c r="J45" s="41"/>
      <c r="K45" s="42"/>
    </row>
    <row r="46" spans="1:10" s="11" customFormat="1" ht="16.5">
      <c r="A46" s="31" t="s">
        <v>9</v>
      </c>
      <c r="C46" s="43"/>
      <c r="D46" s="43"/>
      <c r="E46" s="43"/>
      <c r="F46" s="44"/>
      <c r="G46" s="44"/>
      <c r="H46" s="44"/>
      <c r="I46" s="44"/>
      <c r="J46" s="44"/>
    </row>
    <row r="47" spans="1:10" s="11" customFormat="1" ht="16.5" hidden="1">
      <c r="A47" s="27" t="s">
        <v>15</v>
      </c>
      <c r="C47" s="43"/>
      <c r="D47" s="43"/>
      <c r="E47" s="43"/>
      <c r="F47" s="44"/>
      <c r="G47" s="44"/>
      <c r="H47" s="44"/>
      <c r="I47" s="44"/>
      <c r="J47" s="44"/>
    </row>
    <row r="48" spans="1:10" s="11" customFormat="1" ht="16.5" hidden="1">
      <c r="A48" s="31" t="s">
        <v>16</v>
      </c>
      <c r="C48" s="43"/>
      <c r="D48" s="43"/>
      <c r="E48" s="43"/>
      <c r="F48" s="44"/>
      <c r="G48" s="44"/>
      <c r="H48" s="44"/>
      <c r="I48" s="44"/>
      <c r="J48" s="44"/>
    </row>
    <row r="49" spans="1:10" s="11" customFormat="1" ht="16.5" hidden="1">
      <c r="A49" s="31" t="s">
        <v>36</v>
      </c>
      <c r="C49" s="43"/>
      <c r="D49" s="43"/>
      <c r="E49" s="43"/>
      <c r="F49" s="44"/>
      <c r="G49" s="44"/>
      <c r="H49" s="44"/>
      <c r="I49" s="44"/>
      <c r="J49" s="44"/>
    </row>
    <row r="50" spans="1:10" s="11" customFormat="1" ht="16.5" hidden="1">
      <c r="A50" s="31" t="s">
        <v>37</v>
      </c>
      <c r="C50" s="43"/>
      <c r="D50" s="43"/>
      <c r="E50" s="43"/>
      <c r="F50" s="44"/>
      <c r="G50" s="44"/>
      <c r="H50" s="44"/>
      <c r="I50" s="44"/>
      <c r="J50" s="44"/>
    </row>
    <row r="51" spans="1:10" s="11" customFormat="1" ht="16.5" hidden="1">
      <c r="A51" s="31" t="s">
        <v>44</v>
      </c>
      <c r="C51" s="43"/>
      <c r="D51" s="43"/>
      <c r="E51" s="43"/>
      <c r="F51" s="44"/>
      <c r="G51" s="44"/>
      <c r="H51" s="44"/>
      <c r="I51" s="44"/>
      <c r="J51" s="44"/>
    </row>
    <row r="52" spans="1:10" s="11" customFormat="1" ht="16.5" hidden="1">
      <c r="A52" s="31" t="s">
        <v>43</v>
      </c>
      <c r="C52" s="43"/>
      <c r="D52" s="43"/>
      <c r="E52" s="43"/>
      <c r="F52" s="44"/>
      <c r="G52" s="44"/>
      <c r="H52" s="44"/>
      <c r="I52" s="44"/>
      <c r="J52" s="44"/>
    </row>
    <row r="53" spans="1:10" s="11" customFormat="1" ht="16.5">
      <c r="A53" s="31" t="s">
        <v>58</v>
      </c>
      <c r="C53" s="43"/>
      <c r="D53" s="43"/>
      <c r="E53" s="43"/>
      <c r="F53" s="44"/>
      <c r="G53" s="44"/>
      <c r="H53" s="44"/>
      <c r="I53" s="44"/>
      <c r="J53" s="44"/>
    </row>
    <row r="54" spans="1:10" s="11" customFormat="1" ht="16.5">
      <c r="A54" s="31" t="s">
        <v>57</v>
      </c>
      <c r="C54" s="43"/>
      <c r="D54" s="43"/>
      <c r="E54" s="43"/>
      <c r="F54" s="44"/>
      <c r="G54" s="44"/>
      <c r="H54" s="44"/>
      <c r="I54" s="44"/>
      <c r="J54" s="44"/>
    </row>
    <row r="55" spans="3:10" s="11" customFormat="1" ht="16.5">
      <c r="C55" s="43"/>
      <c r="D55" s="43"/>
      <c r="E55" s="43"/>
      <c r="F55" s="44"/>
      <c r="G55" s="44"/>
      <c r="H55" s="44"/>
      <c r="I55" s="44"/>
      <c r="J55" s="44"/>
    </row>
    <row r="56" spans="3:10" s="11" customFormat="1" ht="16.5">
      <c r="C56" s="43"/>
      <c r="D56" s="43"/>
      <c r="E56" s="43"/>
      <c r="F56" s="44"/>
      <c r="G56" s="44"/>
      <c r="H56" s="44"/>
      <c r="I56" s="44"/>
      <c r="J56" s="44"/>
    </row>
    <row r="57" spans="3:10" s="11" customFormat="1" ht="16.5">
      <c r="C57" s="43"/>
      <c r="D57" s="43"/>
      <c r="E57" s="43"/>
      <c r="F57" s="44"/>
      <c r="G57" s="44"/>
      <c r="H57" s="44"/>
      <c r="I57" s="44"/>
      <c r="J57" s="44"/>
    </row>
    <row r="58" spans="3:10" s="11" customFormat="1" ht="16.5">
      <c r="C58" s="43"/>
      <c r="D58" s="43"/>
      <c r="E58" s="43"/>
      <c r="F58" s="44"/>
      <c r="G58" s="44"/>
      <c r="H58" s="44"/>
      <c r="I58" s="44"/>
      <c r="J58" s="44"/>
    </row>
    <row r="59" spans="3:10" s="11" customFormat="1" ht="16.5">
      <c r="C59" s="43"/>
      <c r="D59" s="43"/>
      <c r="E59" s="43"/>
      <c r="F59" s="44"/>
      <c r="G59" s="44"/>
      <c r="H59" s="44"/>
      <c r="I59" s="44"/>
      <c r="J59" s="44"/>
    </row>
    <row r="60" spans="3:10" s="11" customFormat="1" ht="16.5">
      <c r="C60" s="43"/>
      <c r="D60" s="43"/>
      <c r="E60" s="43"/>
      <c r="F60" s="44"/>
      <c r="G60" s="44"/>
      <c r="H60" s="44"/>
      <c r="I60" s="44"/>
      <c r="J60" s="44"/>
    </row>
    <row r="61" spans="3:10" s="11" customFormat="1" ht="16.5">
      <c r="C61" s="43"/>
      <c r="D61" s="43"/>
      <c r="E61" s="43"/>
      <c r="F61" s="44"/>
      <c r="G61" s="44"/>
      <c r="H61" s="44"/>
      <c r="I61" s="44"/>
      <c r="J61" s="44"/>
    </row>
    <row r="62" spans="3:10" s="11" customFormat="1" ht="16.5">
      <c r="C62" s="43"/>
      <c r="D62" s="43"/>
      <c r="E62" s="43"/>
      <c r="F62" s="44"/>
      <c r="G62" s="44"/>
      <c r="H62" s="44"/>
      <c r="I62" s="44"/>
      <c r="J62" s="44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Boyd, Brian (EOL)</cp:lastModifiedBy>
  <cp:lastPrinted>2018-10-11T20:09:06Z</cp:lastPrinted>
  <dcterms:created xsi:type="dcterms:W3CDTF">2000-04-13T13:33:42Z</dcterms:created>
  <dcterms:modified xsi:type="dcterms:W3CDTF">2018-10-11T20:09:26Z</dcterms:modified>
  <cp:category/>
  <cp:version/>
  <cp:contentType/>
  <cp:contentStatus/>
</cp:coreProperties>
</file>