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ROCKTON" sheetId="1" r:id="rId1"/>
  </sheets>
  <definedNames>
    <definedName name="_xlnm.Print_Area" localSheetId="0">'BROCKTON'!$A$1:$K$56</definedName>
  </definedNames>
  <calcPr fullCalcOnLoad="1"/>
</workbook>
</file>

<file path=xl/sharedStrings.xml><?xml version="1.0" encoding="utf-8"?>
<sst xmlns="http://schemas.openxmlformats.org/spreadsheetml/2006/main" count="123" uniqueCount="68">
  <si>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</si>
  <si>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</si>
  <si>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</si>
  <si>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</si>
  <si>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</si>
  <si>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</si>
  <si>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</si>
  <si>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</si>
  <si>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</si>
  <si>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</si>
  <si>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</si>
  <si>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</si>
  <si>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</si>
  <si>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</si>
  <si>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BROCKTON WIB</t>
  </si>
  <si>
    <t>INITIAL AWARD AUGUST 21, 2018</t>
  </si>
  <si>
    <t>TO ADD WTF FUNDS</t>
  </si>
  <si>
    <t>CT EOL 19CCBWIBSOSWTF</t>
  </si>
  <si>
    <t>WORKFORCE TRAINING FUND</t>
  </si>
  <si>
    <t>WTRUSTF19</t>
  </si>
  <si>
    <t>7003-0135</t>
  </si>
  <si>
    <t>J364</t>
  </si>
  <si>
    <t>N/A</t>
  </si>
  <si>
    <t>BUDGET SHEET #1</t>
  </si>
  <si>
    <t>CT EOL 19CCBWIBTRADE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</si>
  <si>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</si>
  <si>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</si>
  <si>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</si>
  <si>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</si>
  <si>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</si>
  <si>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</si>
  <si>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REA8 (SERVICE DATE 1.1.18-12.31.18)</t>
  </si>
  <si>
    <t>FUIREA18</t>
  </si>
  <si>
    <t>7002-6624</t>
  </si>
  <si>
    <t>REA8</t>
  </si>
  <si>
    <t>CT EOL 19CCBWIBNEGREA</t>
  </si>
  <si>
    <t>BUDGET SHEET #1 AUGUST 23, 2018</t>
  </si>
  <si>
    <t>TO ADD REA8 &amp; TRADE FUNDS</t>
  </si>
  <si>
    <t>BUDGET SHEET #2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</si>
  <si>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</si>
  <si>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</si>
  <si>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</si>
  <si>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</si>
  <si>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</si>
  <si>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</si>
  <si>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CT EOL 19CCBWIBWIA</t>
  </si>
  <si>
    <t>BUDGET SHEET #3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</si>
  <si>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</si>
  <si>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</si>
  <si>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</si>
  <si>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</si>
  <si>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</si>
  <si>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</si>
  <si>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</si>
  <si>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</si>
  <si>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</si>
  <si>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</si>
  <si>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</si>
  <si>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#3 OCTOBER 1, 2018</t>
  </si>
  <si>
    <t>BUDGET SHEET #4</t>
  </si>
  <si>
    <t>CT EOL 19CCBWIBWP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</si>
  <si>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</si>
  <si>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</si>
  <si>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</si>
  <si>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</si>
  <si>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</si>
  <si>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</si>
  <si>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#4  OCTOBER 3,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</si>
</sst>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7" fontId="9" fillId="0" borderId="10" xfId="4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30" zoomScaleNormal="130" zoomScalePageLayoutView="0" workbookViewId="0" topLeftCell="A1">
      <selection activeCell="A53" sqref="A5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2.00390625" style="4" hidden="1" customWidth="1"/>
    <col min="9" max="10" width="13.7109375" style="4" hidden="1" customWidth="1"/>
    <col min="11" max="11" width="13.7109375" style="4" customWidth="1"/>
    <col min="12" max="12" width="15.7109375" style="3" hidden="1" customWidth="1"/>
    <col min="13" max="16384" width="9.140625" style="3" customWidth="1"/>
  </cols>
  <sheetData>
    <row r="1" spans="1:11" ht="20.25">
      <c r="A1" s="3" t="s">
        <v>11</v>
      </c>
      <c r="B1" s="62" t="s">
        <v>10</v>
      </c>
      <c r="C1" s="63"/>
      <c r="D1" s="63"/>
      <c r="E1" s="63"/>
      <c r="F1" s="63"/>
      <c r="G1" s="63"/>
      <c r="H1" s="45"/>
      <c r="I1" s="45"/>
      <c r="J1" s="45"/>
      <c r="K1" s="45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2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38</v>
      </c>
      <c r="J5" s="10" t="s">
        <v>46</v>
      </c>
      <c r="K5" s="10" t="s">
        <v>59</v>
      </c>
      <c r="L5" s="47" t="s">
        <v>6</v>
      </c>
    </row>
    <row r="6" spans="1:12" s="11" customFormat="1" ht="16.5" hidden="1">
      <c r="A6" s="10" t="s">
        <v>8</v>
      </c>
      <c r="B6" s="10"/>
      <c r="C6" s="10"/>
      <c r="D6" s="10"/>
      <c r="E6" s="10"/>
      <c r="F6" s="10"/>
      <c r="G6" s="10"/>
      <c r="H6" s="53"/>
      <c r="I6" s="53"/>
      <c r="J6" s="53"/>
      <c r="K6" s="53"/>
      <c r="L6" s="54"/>
    </row>
    <row r="7" spans="1:12" s="11" customFormat="1" ht="16.5" hidden="1">
      <c r="A7" s="17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47"/>
    </row>
    <row r="8" spans="1:12" s="11" customFormat="1" ht="16.5" hidden="1">
      <c r="A8" s="55" t="s">
        <v>39</v>
      </c>
      <c r="B8" s="56" t="s">
        <v>40</v>
      </c>
      <c r="C8" s="57" t="s">
        <v>41</v>
      </c>
      <c r="D8" s="17" t="s">
        <v>42</v>
      </c>
      <c r="E8" s="47">
        <v>6301</v>
      </c>
      <c r="F8" s="19">
        <v>17.259</v>
      </c>
      <c r="G8" s="10"/>
      <c r="H8" s="58"/>
      <c r="I8" s="58">
        <f>609977-2</f>
        <v>609975</v>
      </c>
      <c r="J8" s="58"/>
      <c r="K8" s="58"/>
      <c r="L8" s="59">
        <f>SUM(H8:I8)</f>
        <v>609975</v>
      </c>
    </row>
    <row r="9" spans="1:12" s="11" customFormat="1" ht="16.5" hidden="1">
      <c r="A9" s="55" t="s">
        <v>39</v>
      </c>
      <c r="B9" s="19" t="s">
        <v>29</v>
      </c>
      <c r="C9" s="57" t="s">
        <v>41</v>
      </c>
      <c r="D9" s="17" t="s">
        <v>42</v>
      </c>
      <c r="E9" s="47">
        <v>6301</v>
      </c>
      <c r="F9" s="19">
        <v>17.259</v>
      </c>
      <c r="G9" s="10"/>
      <c r="H9" s="58"/>
      <c r="I9" s="58">
        <v>1</v>
      </c>
      <c r="J9" s="58"/>
      <c r="K9" s="58"/>
      <c r="L9" s="59">
        <f>SUM(H9:I9)</f>
        <v>1</v>
      </c>
    </row>
    <row r="10" spans="1:12" s="11" customFormat="1" ht="16.5" hidden="1">
      <c r="A10" s="55" t="s">
        <v>39</v>
      </c>
      <c r="B10" s="19" t="s">
        <v>30</v>
      </c>
      <c r="C10" s="57" t="s">
        <v>41</v>
      </c>
      <c r="D10" s="17" t="s">
        <v>42</v>
      </c>
      <c r="E10" s="47">
        <v>6301</v>
      </c>
      <c r="F10" s="19">
        <v>17.259</v>
      </c>
      <c r="G10" s="10"/>
      <c r="H10" s="58"/>
      <c r="I10" s="58">
        <v>1</v>
      </c>
      <c r="J10" s="58"/>
      <c r="K10" s="58"/>
      <c r="L10" s="59">
        <f>SUM(H10:I10)</f>
        <v>1</v>
      </c>
    </row>
    <row r="11" spans="1:12" s="11" customFormat="1" ht="16.5" hidden="1">
      <c r="A11" s="51" t="s">
        <v>47</v>
      </c>
      <c r="B11" s="19" t="s">
        <v>48</v>
      </c>
      <c r="C11" s="17" t="s">
        <v>49</v>
      </c>
      <c r="D11" s="60" t="s">
        <v>50</v>
      </c>
      <c r="E11" s="19" t="s">
        <v>51</v>
      </c>
      <c r="F11" s="60">
        <v>17.258</v>
      </c>
      <c r="G11" s="10"/>
      <c r="H11" s="58"/>
      <c r="I11" s="58"/>
      <c r="J11" s="58">
        <f>83683-2</f>
        <v>83681</v>
      </c>
      <c r="K11" s="58"/>
      <c r="L11" s="59">
        <f>SUM(I11:J11)</f>
        <v>83681</v>
      </c>
    </row>
    <row r="12" spans="1:12" s="11" customFormat="1" ht="16.5" hidden="1">
      <c r="A12" s="51" t="s">
        <v>52</v>
      </c>
      <c r="B12" s="19" t="s">
        <v>29</v>
      </c>
      <c r="C12" s="17" t="s">
        <v>49</v>
      </c>
      <c r="D12" s="60" t="s">
        <v>50</v>
      </c>
      <c r="E12" s="19" t="s">
        <v>51</v>
      </c>
      <c r="F12" s="60">
        <v>17.258</v>
      </c>
      <c r="G12" s="10"/>
      <c r="H12" s="58"/>
      <c r="I12" s="58"/>
      <c r="J12" s="58">
        <v>1</v>
      </c>
      <c r="K12" s="58"/>
      <c r="L12" s="59">
        <f>SUM(I12:J12)</f>
        <v>1</v>
      </c>
    </row>
    <row r="13" spans="1:12" s="11" customFormat="1" ht="16.5" hidden="1">
      <c r="A13" s="51" t="s">
        <v>47</v>
      </c>
      <c r="B13" s="19" t="s">
        <v>30</v>
      </c>
      <c r="C13" s="17" t="s">
        <v>49</v>
      </c>
      <c r="D13" s="60" t="s">
        <v>50</v>
      </c>
      <c r="E13" s="19" t="s">
        <v>51</v>
      </c>
      <c r="F13" s="60">
        <v>17.258</v>
      </c>
      <c r="G13" s="10"/>
      <c r="H13" s="58"/>
      <c r="I13" s="58"/>
      <c r="J13" s="58">
        <v>1</v>
      </c>
      <c r="K13" s="58"/>
      <c r="L13" s="59">
        <f aca="true" t="shared" si="0" ref="L13:L34">SUM(I13:J13)</f>
        <v>1</v>
      </c>
    </row>
    <row r="14" spans="1:12" s="11" customFormat="1" ht="16.5" hidden="1">
      <c r="A14" s="51" t="s">
        <v>53</v>
      </c>
      <c r="B14" s="19" t="s">
        <v>48</v>
      </c>
      <c r="C14" s="17" t="s">
        <v>54</v>
      </c>
      <c r="D14" s="60" t="s">
        <v>55</v>
      </c>
      <c r="E14" s="19" t="s">
        <v>56</v>
      </c>
      <c r="F14" s="60">
        <v>17.278</v>
      </c>
      <c r="G14" s="10"/>
      <c r="H14" s="58"/>
      <c r="I14" s="58"/>
      <c r="J14" s="58">
        <f>85879-2</f>
        <v>85877</v>
      </c>
      <c r="K14" s="58"/>
      <c r="L14" s="59">
        <f t="shared" si="0"/>
        <v>85877</v>
      </c>
    </row>
    <row r="15" spans="1:12" s="11" customFormat="1" ht="16.5" hidden="1">
      <c r="A15" s="51" t="s">
        <v>53</v>
      </c>
      <c r="B15" s="19" t="s">
        <v>29</v>
      </c>
      <c r="C15" s="17" t="s">
        <v>54</v>
      </c>
      <c r="D15" s="60" t="s">
        <v>55</v>
      </c>
      <c r="E15" s="19" t="s">
        <v>56</v>
      </c>
      <c r="F15" s="60">
        <v>17.278</v>
      </c>
      <c r="G15" s="10"/>
      <c r="H15" s="58"/>
      <c r="I15" s="58"/>
      <c r="J15" s="58">
        <v>1</v>
      </c>
      <c r="K15" s="58"/>
      <c r="L15" s="59">
        <f t="shared" si="0"/>
        <v>1</v>
      </c>
    </row>
    <row r="16" spans="1:12" s="11" customFormat="1" ht="16.5" hidden="1">
      <c r="A16" s="51" t="s">
        <v>53</v>
      </c>
      <c r="B16" s="19" t="s">
        <v>30</v>
      </c>
      <c r="C16" s="17" t="s">
        <v>54</v>
      </c>
      <c r="D16" s="60" t="s">
        <v>55</v>
      </c>
      <c r="E16" s="19" t="s">
        <v>56</v>
      </c>
      <c r="F16" s="60">
        <v>17.278</v>
      </c>
      <c r="G16" s="10"/>
      <c r="H16" s="58"/>
      <c r="I16" s="58"/>
      <c r="J16" s="58">
        <v>1</v>
      </c>
      <c r="K16" s="58"/>
      <c r="L16" s="59">
        <f t="shared" si="0"/>
        <v>1</v>
      </c>
    </row>
    <row r="17" spans="1:12" s="11" customFormat="1" ht="16.5" hidden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9">
        <f t="shared" si="0"/>
        <v>0</v>
      </c>
    </row>
    <row r="18" spans="1:12" s="28" customFormat="1" ht="16.5" hidden="1">
      <c r="A18" s="10" t="s">
        <v>8</v>
      </c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59">
        <f t="shared" si="0"/>
        <v>0</v>
      </c>
    </row>
    <row r="19" spans="1:12" s="28" customFormat="1" ht="16.5" hidden="1">
      <c r="A19" s="17" t="s">
        <v>17</v>
      </c>
      <c r="B19" s="12"/>
      <c r="C19" s="13"/>
      <c r="D19" s="13"/>
      <c r="E19" s="14"/>
      <c r="F19" s="15"/>
      <c r="G19" s="17"/>
      <c r="H19" s="17"/>
      <c r="I19" s="17"/>
      <c r="J19" s="17"/>
      <c r="K19" s="17"/>
      <c r="L19" s="59">
        <f t="shared" si="0"/>
        <v>0</v>
      </c>
    </row>
    <row r="20" spans="1:12" s="28" customFormat="1" ht="16.5" hidden="1">
      <c r="A20" s="29"/>
      <c r="B20" s="19"/>
      <c r="C20" s="44"/>
      <c r="D20" s="17"/>
      <c r="E20" s="44"/>
      <c r="F20" s="19"/>
      <c r="G20" s="20"/>
      <c r="H20" s="20"/>
      <c r="I20" s="20"/>
      <c r="J20" s="20"/>
      <c r="K20" s="20"/>
      <c r="L20" s="59">
        <f t="shared" si="0"/>
        <v>0</v>
      </c>
    </row>
    <row r="21" spans="1:12" s="11" customFormat="1" ht="16.5" hidden="1">
      <c r="A21" s="48" t="s">
        <v>18</v>
      </c>
      <c r="B21" s="19" t="s">
        <v>13</v>
      </c>
      <c r="C21" s="49" t="s">
        <v>19</v>
      </c>
      <c r="D21" s="49" t="s">
        <v>20</v>
      </c>
      <c r="E21" s="49" t="s">
        <v>21</v>
      </c>
      <c r="F21" s="17" t="s">
        <v>22</v>
      </c>
      <c r="G21" s="24">
        <v>95000</v>
      </c>
      <c r="H21" s="24"/>
      <c r="I21" s="24"/>
      <c r="J21" s="24"/>
      <c r="K21" s="24"/>
      <c r="L21" s="59">
        <f t="shared" si="0"/>
        <v>0</v>
      </c>
    </row>
    <row r="22" spans="1:12" s="11" customFormat="1" ht="16.5" hidden="1">
      <c r="A22" s="29"/>
      <c r="B22" s="19"/>
      <c r="C22" s="44"/>
      <c r="D22" s="17"/>
      <c r="E22" s="44"/>
      <c r="F22" s="19"/>
      <c r="G22" s="20"/>
      <c r="H22" s="20"/>
      <c r="I22" s="20"/>
      <c r="J22" s="20"/>
      <c r="K22" s="20"/>
      <c r="L22" s="59">
        <f t="shared" si="0"/>
        <v>0</v>
      </c>
    </row>
    <row r="23" spans="1:12" s="31" customFormat="1" ht="16.5" hidden="1">
      <c r="A23" s="10" t="s">
        <v>8</v>
      </c>
      <c r="B23" s="12"/>
      <c r="C23" s="21"/>
      <c r="D23" s="15"/>
      <c r="E23" s="12"/>
      <c r="F23" s="12"/>
      <c r="G23" s="20"/>
      <c r="H23" s="20"/>
      <c r="I23" s="20"/>
      <c r="J23" s="20"/>
      <c r="K23" s="20"/>
      <c r="L23" s="59">
        <f t="shared" si="0"/>
        <v>0</v>
      </c>
    </row>
    <row r="24" spans="1:12" s="11" customFormat="1" ht="16.5" hidden="1">
      <c r="A24" s="17" t="s">
        <v>24</v>
      </c>
      <c r="B24" s="12"/>
      <c r="C24" s="21"/>
      <c r="D24" s="15"/>
      <c r="E24" s="12"/>
      <c r="F24" s="12"/>
      <c r="G24" s="20"/>
      <c r="H24" s="20"/>
      <c r="I24" s="20"/>
      <c r="J24" s="20"/>
      <c r="K24" s="20"/>
      <c r="L24" s="59">
        <f t="shared" si="0"/>
        <v>0</v>
      </c>
    </row>
    <row r="25" spans="1:12" s="31" customFormat="1" ht="15" hidden="1">
      <c r="A25" s="51" t="s">
        <v>25</v>
      </c>
      <c r="B25" s="19" t="s">
        <v>13</v>
      </c>
      <c r="C25" s="49" t="s">
        <v>26</v>
      </c>
      <c r="D25" s="49" t="s">
        <v>27</v>
      </c>
      <c r="E25" s="52" t="s">
        <v>28</v>
      </c>
      <c r="F25" s="17">
        <v>17.245</v>
      </c>
      <c r="G25" s="20"/>
      <c r="H25" s="20">
        <f>54462.26-2</f>
        <v>54460.26</v>
      </c>
      <c r="I25" s="20"/>
      <c r="J25" s="20"/>
      <c r="K25" s="20"/>
      <c r="L25" s="59">
        <f t="shared" si="0"/>
        <v>0</v>
      </c>
    </row>
    <row r="26" spans="1:12" s="31" customFormat="1" ht="15" hidden="1">
      <c r="A26" s="51" t="s">
        <v>25</v>
      </c>
      <c r="B26" s="19" t="s">
        <v>29</v>
      </c>
      <c r="C26" s="49" t="s">
        <v>26</v>
      </c>
      <c r="D26" s="49" t="s">
        <v>27</v>
      </c>
      <c r="E26" s="52" t="s">
        <v>28</v>
      </c>
      <c r="F26" s="17">
        <v>17.245</v>
      </c>
      <c r="G26" s="20"/>
      <c r="H26" s="20">
        <v>1</v>
      </c>
      <c r="I26" s="20"/>
      <c r="J26" s="20"/>
      <c r="K26" s="20"/>
      <c r="L26" s="59">
        <f t="shared" si="0"/>
        <v>0</v>
      </c>
    </row>
    <row r="27" spans="1:12" s="11" customFormat="1" ht="16.5" hidden="1">
      <c r="A27" s="51" t="s">
        <v>25</v>
      </c>
      <c r="B27" s="19" t="s">
        <v>30</v>
      </c>
      <c r="C27" s="49" t="s">
        <v>26</v>
      </c>
      <c r="D27" s="49" t="s">
        <v>27</v>
      </c>
      <c r="E27" s="52" t="s">
        <v>28</v>
      </c>
      <c r="F27" s="17">
        <v>17.245</v>
      </c>
      <c r="G27" s="20"/>
      <c r="H27" s="20">
        <v>1</v>
      </c>
      <c r="I27" s="20"/>
      <c r="J27" s="20"/>
      <c r="K27" s="20"/>
      <c r="L27" s="59">
        <f t="shared" si="0"/>
        <v>0</v>
      </c>
    </row>
    <row r="28" spans="1:12" s="11" customFormat="1" ht="16.5" hidden="1">
      <c r="A28" s="30"/>
      <c r="B28" s="12"/>
      <c r="C28" s="13"/>
      <c r="D28" s="13"/>
      <c r="E28" s="14"/>
      <c r="F28" s="15"/>
      <c r="G28" s="20"/>
      <c r="H28" s="20"/>
      <c r="I28" s="20"/>
      <c r="J28" s="20"/>
      <c r="K28" s="20"/>
      <c r="L28" s="59">
        <f t="shared" si="0"/>
        <v>0</v>
      </c>
    </row>
    <row r="29" spans="1:12" s="28" customFormat="1" ht="16.5" hidden="1">
      <c r="A29" s="10" t="s">
        <v>8</v>
      </c>
      <c r="B29" s="12"/>
      <c r="C29" s="13"/>
      <c r="D29" s="13"/>
      <c r="E29" s="14"/>
      <c r="F29" s="15"/>
      <c r="G29" s="20"/>
      <c r="H29" s="20"/>
      <c r="I29" s="20"/>
      <c r="J29" s="20"/>
      <c r="K29" s="20"/>
      <c r="L29" s="59">
        <f t="shared" si="0"/>
        <v>0</v>
      </c>
    </row>
    <row r="30" spans="1:12" s="28" customFormat="1" ht="16.5" hidden="1">
      <c r="A30" s="17" t="s">
        <v>35</v>
      </c>
      <c r="B30" s="12"/>
      <c r="C30" s="13"/>
      <c r="D30" s="13"/>
      <c r="E30" s="14"/>
      <c r="F30" s="15"/>
      <c r="G30" s="20"/>
      <c r="H30" s="20"/>
      <c r="I30" s="20"/>
      <c r="J30" s="20"/>
      <c r="K30" s="20"/>
      <c r="L30" s="59">
        <f t="shared" si="0"/>
        <v>0</v>
      </c>
    </row>
    <row r="31" spans="1:12" s="31" customFormat="1" ht="15" hidden="1">
      <c r="A31" s="51" t="s">
        <v>31</v>
      </c>
      <c r="B31" s="19" t="s">
        <v>13</v>
      </c>
      <c r="C31" s="49" t="s">
        <v>32</v>
      </c>
      <c r="D31" s="49" t="s">
        <v>33</v>
      </c>
      <c r="E31" s="52" t="s">
        <v>34</v>
      </c>
      <c r="F31" s="17">
        <v>17.225</v>
      </c>
      <c r="G31" s="20"/>
      <c r="H31" s="20">
        <v>44842.98</v>
      </c>
      <c r="I31" s="20"/>
      <c r="J31" s="20"/>
      <c r="K31" s="20"/>
      <c r="L31" s="59">
        <f t="shared" si="0"/>
        <v>0</v>
      </c>
    </row>
    <row r="32" spans="1:12" s="31" customFormat="1" ht="16.5">
      <c r="A32" s="30"/>
      <c r="B32" s="12"/>
      <c r="C32" s="22"/>
      <c r="D32" s="22"/>
      <c r="E32" s="22"/>
      <c r="F32" s="12"/>
      <c r="G32" s="20"/>
      <c r="H32" s="20"/>
      <c r="I32" s="20"/>
      <c r="J32" s="20"/>
      <c r="K32" s="20"/>
      <c r="L32" s="59">
        <f t="shared" si="0"/>
        <v>0</v>
      </c>
    </row>
    <row r="33" spans="1:12" s="31" customFormat="1" ht="16.5">
      <c r="A33" s="10" t="s">
        <v>8</v>
      </c>
      <c r="B33" s="12"/>
      <c r="C33" s="22"/>
      <c r="D33" s="22"/>
      <c r="E33" s="22"/>
      <c r="F33" s="21"/>
      <c r="G33" s="20"/>
      <c r="H33" s="20"/>
      <c r="I33" s="20"/>
      <c r="J33" s="20"/>
      <c r="K33" s="20"/>
      <c r="L33" s="59">
        <f t="shared" si="0"/>
        <v>0</v>
      </c>
    </row>
    <row r="34" spans="1:12" s="11" customFormat="1" ht="16.5">
      <c r="A34" s="17" t="s">
        <v>60</v>
      </c>
      <c r="B34" s="12"/>
      <c r="C34" s="23"/>
      <c r="D34" s="23"/>
      <c r="E34" s="13"/>
      <c r="F34" s="15"/>
      <c r="G34" s="24"/>
      <c r="H34" s="24"/>
      <c r="I34" s="24"/>
      <c r="J34" s="24"/>
      <c r="K34" s="24"/>
      <c r="L34" s="59">
        <f t="shared" si="0"/>
        <v>0</v>
      </c>
    </row>
    <row r="35" spans="1:12" s="11" customFormat="1" ht="16.5">
      <c r="A35" s="26" t="s">
        <v>61</v>
      </c>
      <c r="B35" s="19" t="s">
        <v>13</v>
      </c>
      <c r="C35" s="49" t="s">
        <v>62</v>
      </c>
      <c r="D35" s="49" t="s">
        <v>63</v>
      </c>
      <c r="E35" s="52" t="s">
        <v>64</v>
      </c>
      <c r="F35" s="19" t="s">
        <v>65</v>
      </c>
      <c r="G35" s="24"/>
      <c r="H35" s="24"/>
      <c r="I35" s="24"/>
      <c r="J35" s="24"/>
      <c r="K35" s="24">
        <f>361173-2</f>
        <v>361171</v>
      </c>
      <c r="L35" s="61">
        <f>SUM(J35:K35)</f>
        <v>361171</v>
      </c>
    </row>
    <row r="36" spans="1:12" s="28" customFormat="1" ht="16.5">
      <c r="A36" s="26" t="s">
        <v>61</v>
      </c>
      <c r="B36" s="19" t="s">
        <v>29</v>
      </c>
      <c r="C36" s="49" t="s">
        <v>62</v>
      </c>
      <c r="D36" s="49" t="s">
        <v>63</v>
      </c>
      <c r="E36" s="52" t="s">
        <v>64</v>
      </c>
      <c r="F36" s="19" t="s">
        <v>65</v>
      </c>
      <c r="G36" s="20"/>
      <c r="H36" s="20"/>
      <c r="I36" s="20"/>
      <c r="J36" s="20"/>
      <c r="K36" s="20">
        <v>1</v>
      </c>
      <c r="L36" s="61">
        <f>SUM(J36:K36)</f>
        <v>1</v>
      </c>
    </row>
    <row r="37" spans="1:12" s="28" customFormat="1" ht="16.5">
      <c r="A37" s="26" t="s">
        <v>61</v>
      </c>
      <c r="B37" s="19" t="s">
        <v>30</v>
      </c>
      <c r="C37" s="49" t="s">
        <v>62</v>
      </c>
      <c r="D37" s="49" t="s">
        <v>63</v>
      </c>
      <c r="E37" s="52" t="s">
        <v>64</v>
      </c>
      <c r="F37" s="19" t="s">
        <v>65</v>
      </c>
      <c r="G37" s="20"/>
      <c r="H37" s="20"/>
      <c r="I37" s="20"/>
      <c r="J37" s="20"/>
      <c r="K37" s="20">
        <v>1</v>
      </c>
      <c r="L37" s="61">
        <f>SUM(J37:K37)</f>
        <v>1</v>
      </c>
    </row>
    <row r="38" spans="1:12" s="31" customFormat="1" ht="16.5">
      <c r="A38" s="26"/>
      <c r="B38" s="12"/>
      <c r="C38" s="21"/>
      <c r="D38" s="21"/>
      <c r="E38" s="15"/>
      <c r="F38" s="25"/>
      <c r="G38" s="24"/>
      <c r="H38" s="24"/>
      <c r="I38" s="24"/>
      <c r="J38" s="24"/>
      <c r="K38" s="24"/>
      <c r="L38" s="61">
        <f>SUM(J38:K38)</f>
        <v>0</v>
      </c>
    </row>
    <row r="39" spans="1:12" s="31" customFormat="1" ht="16.5">
      <c r="A39" s="26"/>
      <c r="B39" s="12"/>
      <c r="C39" s="21"/>
      <c r="D39" s="21"/>
      <c r="E39" s="15"/>
      <c r="F39" s="13"/>
      <c r="G39" s="24"/>
      <c r="H39" s="24"/>
      <c r="I39" s="24"/>
      <c r="J39" s="24"/>
      <c r="K39" s="24"/>
      <c r="L39" s="61">
        <f>SUM(J39:K39)</f>
        <v>0</v>
      </c>
    </row>
    <row r="40" spans="1:12" s="11" customFormat="1" ht="16.5">
      <c r="A40" s="32"/>
      <c r="B40" s="12"/>
      <c r="C40" s="23"/>
      <c r="D40" s="15"/>
      <c r="E40" s="23"/>
      <c r="F40" s="15"/>
      <c r="G40" s="24"/>
      <c r="H40" s="24"/>
      <c r="I40" s="24"/>
      <c r="J40" s="24"/>
      <c r="K40" s="24"/>
      <c r="L40" s="18"/>
    </row>
    <row r="41" spans="1:12" s="11" customFormat="1" ht="16.5">
      <c r="A41" s="32"/>
      <c r="B41" s="15"/>
      <c r="C41" s="23"/>
      <c r="D41" s="15"/>
      <c r="E41" s="23"/>
      <c r="F41" s="15"/>
      <c r="G41" s="24"/>
      <c r="H41" s="24"/>
      <c r="I41" s="24"/>
      <c r="J41" s="24"/>
      <c r="K41" s="24"/>
      <c r="L41" s="18"/>
    </row>
    <row r="42" spans="1:12" s="11" customFormat="1" ht="16.5">
      <c r="A42" s="32"/>
      <c r="B42" s="15"/>
      <c r="C42" s="23"/>
      <c r="D42" s="15"/>
      <c r="E42" s="23"/>
      <c r="F42" s="15"/>
      <c r="G42" s="24"/>
      <c r="H42" s="24"/>
      <c r="I42" s="24"/>
      <c r="J42" s="24"/>
      <c r="K42" s="24"/>
      <c r="L42" s="18"/>
    </row>
    <row r="43" spans="1:12" s="11" customFormat="1" ht="16.5">
      <c r="A43" s="26"/>
      <c r="B43" s="26"/>
      <c r="C43" s="26"/>
      <c r="D43" s="15"/>
      <c r="E43" s="15"/>
      <c r="F43" s="15"/>
      <c r="G43" s="20"/>
      <c r="H43" s="50"/>
      <c r="I43" s="50"/>
      <c r="J43" s="50"/>
      <c r="K43" s="50"/>
      <c r="L43" s="16">
        <f>SUM(G43:G43)</f>
        <v>0</v>
      </c>
    </row>
    <row r="44" spans="1:12" s="11" customFormat="1" ht="16.5">
      <c r="A44" s="33" t="s">
        <v>0</v>
      </c>
      <c r="B44" s="33"/>
      <c r="C44" s="34"/>
      <c r="D44" s="34"/>
      <c r="E44" s="34"/>
      <c r="F44" s="35"/>
      <c r="G44" s="36">
        <f>SUM(G20:G41)</f>
        <v>95000</v>
      </c>
      <c r="H44" s="36">
        <f>SUM(H25:H43)</f>
        <v>99305.24</v>
      </c>
      <c r="I44" s="36">
        <f>SUM(I8:I35)</f>
        <v>609977</v>
      </c>
      <c r="J44" s="36">
        <f>SUM(J6:J35)</f>
        <v>169562</v>
      </c>
      <c r="K44" s="36">
        <f>SUM(K32:K43)</f>
        <v>361173</v>
      </c>
      <c r="L44" s="46">
        <f>SUM(L7:L35)</f>
        <v>1140710</v>
      </c>
    </row>
    <row r="45" spans="1:12" s="11" customFormat="1" ht="16.5">
      <c r="A45" s="37"/>
      <c r="B45" s="37"/>
      <c r="C45" s="38"/>
      <c r="D45" s="38"/>
      <c r="E45" s="38"/>
      <c r="F45" s="39"/>
      <c r="G45" s="40"/>
      <c r="H45" s="40"/>
      <c r="I45" s="40"/>
      <c r="J45" s="40"/>
      <c r="K45" s="40"/>
      <c r="L45" s="41"/>
    </row>
    <row r="46" spans="1:11" s="11" customFormat="1" ht="16.5">
      <c r="A46" s="31" t="s">
        <v>9</v>
      </c>
      <c r="C46" s="42"/>
      <c r="D46" s="42"/>
      <c r="E46" s="42"/>
      <c r="F46" s="43"/>
      <c r="G46" s="43"/>
      <c r="H46" s="43"/>
      <c r="I46" s="43"/>
      <c r="J46" s="43"/>
      <c r="K46" s="43"/>
    </row>
    <row r="47" spans="1:11" s="11" customFormat="1" ht="16.5" hidden="1">
      <c r="A47" s="27" t="s">
        <v>15</v>
      </c>
      <c r="C47" s="42"/>
      <c r="D47" s="42"/>
      <c r="E47" s="42"/>
      <c r="F47" s="43"/>
      <c r="G47" s="43"/>
      <c r="H47" s="43"/>
      <c r="I47" s="43"/>
      <c r="J47" s="43"/>
      <c r="K47" s="43"/>
    </row>
    <row r="48" spans="1:11" s="11" customFormat="1" ht="16.5" hidden="1">
      <c r="A48" s="31" t="s">
        <v>16</v>
      </c>
      <c r="C48" s="42"/>
      <c r="D48" s="42"/>
      <c r="E48" s="42"/>
      <c r="F48" s="43"/>
      <c r="G48" s="43"/>
      <c r="H48" s="43"/>
      <c r="I48" s="43"/>
      <c r="J48" s="43"/>
      <c r="K48" s="43"/>
    </row>
    <row r="49" spans="1:11" s="11" customFormat="1" ht="16.5" hidden="1">
      <c r="A49" s="31" t="s">
        <v>36</v>
      </c>
      <c r="C49" s="42"/>
      <c r="D49" s="42"/>
      <c r="E49" s="42"/>
      <c r="F49" s="43"/>
      <c r="G49" s="43"/>
      <c r="H49" s="43"/>
      <c r="I49" s="43"/>
      <c r="J49" s="43"/>
      <c r="K49" s="43"/>
    </row>
    <row r="50" spans="1:11" s="11" customFormat="1" ht="16.5" hidden="1">
      <c r="A50" s="31" t="s">
        <v>37</v>
      </c>
      <c r="C50" s="42"/>
      <c r="D50" s="42"/>
      <c r="E50" s="42"/>
      <c r="F50" s="43"/>
      <c r="G50" s="43"/>
      <c r="H50" s="43"/>
      <c r="I50" s="43"/>
      <c r="J50" s="43"/>
      <c r="K50" s="43"/>
    </row>
    <row r="51" spans="1:11" s="11" customFormat="1" ht="16.5" hidden="1">
      <c r="A51" s="31" t="s">
        <v>44</v>
      </c>
      <c r="C51" s="42"/>
      <c r="D51" s="42"/>
      <c r="E51" s="42"/>
      <c r="F51" s="43"/>
      <c r="G51" s="43"/>
      <c r="H51" s="43"/>
      <c r="I51" s="43"/>
      <c r="J51" s="43"/>
      <c r="K51" s="43"/>
    </row>
    <row r="52" spans="1:11" s="11" customFormat="1" ht="16.5" hidden="1">
      <c r="A52" s="31" t="s">
        <v>43</v>
      </c>
      <c r="C52" s="42"/>
      <c r="D52" s="42"/>
      <c r="E52" s="42"/>
      <c r="F52" s="43"/>
      <c r="G52" s="43"/>
      <c r="H52" s="43"/>
      <c r="I52" s="43"/>
      <c r="J52" s="43"/>
      <c r="K52" s="43"/>
    </row>
    <row r="53" spans="1:11" s="11" customFormat="1" ht="16.5" hidden="1">
      <c r="A53" s="31" t="s">
        <v>58</v>
      </c>
      <c r="C53" s="42"/>
      <c r="D53" s="42"/>
      <c r="E53" s="42"/>
      <c r="F53" s="43"/>
      <c r="G53" s="43"/>
      <c r="H53" s="43"/>
      <c r="I53" s="43"/>
      <c r="J53" s="43"/>
      <c r="K53" s="43"/>
    </row>
    <row r="54" spans="1:11" s="11" customFormat="1" ht="16.5" hidden="1">
      <c r="A54" s="31" t="s">
        <v>57</v>
      </c>
      <c r="C54" s="42"/>
      <c r="D54" s="42"/>
      <c r="E54" s="42"/>
      <c r="F54" s="43"/>
      <c r="G54" s="43"/>
      <c r="H54" s="43"/>
      <c r="I54" s="43"/>
      <c r="J54" s="43"/>
      <c r="K54" s="43"/>
    </row>
    <row r="55" spans="1:11" s="11" customFormat="1" ht="16.5">
      <c r="A55" s="31" t="s">
        <v>67</v>
      </c>
      <c r="C55" s="42"/>
      <c r="D55" s="42"/>
      <c r="E55" s="42"/>
      <c r="F55" s="43"/>
      <c r="G55" s="43"/>
      <c r="H55" s="43"/>
      <c r="I55" s="43"/>
      <c r="J55" s="43"/>
      <c r="K55" s="43"/>
    </row>
    <row r="56" spans="1:11" s="11" customFormat="1" ht="16.5">
      <c r="A56" s="31" t="s">
        <v>66</v>
      </c>
      <c r="C56" s="42"/>
      <c r="D56" s="42"/>
      <c r="E56" s="42"/>
      <c r="F56" s="43"/>
      <c r="G56" s="43"/>
      <c r="H56" s="43"/>
      <c r="I56" s="43"/>
      <c r="J56" s="43"/>
      <c r="K56" s="43"/>
    </row>
    <row r="57" spans="3:11" s="11" customFormat="1" ht="16.5">
      <c r="C57" s="42"/>
      <c r="D57" s="42"/>
      <c r="E57" s="42"/>
      <c r="F57" s="43"/>
      <c r="G57" s="43"/>
      <c r="H57" s="43"/>
      <c r="I57" s="43"/>
      <c r="J57" s="43"/>
      <c r="K57" s="43"/>
    </row>
    <row r="58" spans="3:11" s="11" customFormat="1" ht="16.5">
      <c r="C58" s="42"/>
      <c r="D58" s="42"/>
      <c r="E58" s="42"/>
      <c r="F58" s="43"/>
      <c r="G58" s="43"/>
      <c r="H58" s="43"/>
      <c r="I58" s="43"/>
      <c r="J58" s="43"/>
      <c r="K58" s="43"/>
    </row>
    <row r="59" spans="3:11" s="11" customFormat="1" ht="16.5">
      <c r="C59" s="42"/>
      <c r="D59" s="42"/>
      <c r="E59" s="42"/>
      <c r="F59" s="43"/>
      <c r="G59" s="43"/>
      <c r="H59" s="43"/>
      <c r="I59" s="43"/>
      <c r="J59" s="43"/>
      <c r="K59" s="43"/>
    </row>
    <row r="60" spans="3:11" s="11" customFormat="1" ht="16.5">
      <c r="C60" s="42"/>
      <c r="D60" s="42"/>
      <c r="E60" s="42"/>
      <c r="F60" s="43"/>
      <c r="G60" s="43"/>
      <c r="H60" s="43"/>
      <c r="I60" s="43"/>
      <c r="J60" s="43"/>
      <c r="K60" s="43"/>
    </row>
    <row r="61" spans="3:11" s="11" customFormat="1" ht="16.5">
      <c r="C61" s="42"/>
      <c r="D61" s="42"/>
      <c r="E61" s="42"/>
      <c r="F61" s="43"/>
      <c r="G61" s="43"/>
      <c r="H61" s="43"/>
      <c r="I61" s="43"/>
      <c r="J61" s="43"/>
      <c r="K61" s="43"/>
    </row>
    <row r="62" spans="3:11" s="11" customFormat="1" ht="16.5">
      <c r="C62" s="42"/>
      <c r="D62" s="42"/>
      <c r="E62" s="42"/>
      <c r="F62" s="43"/>
      <c r="G62" s="43"/>
      <c r="H62" s="43"/>
      <c r="I62" s="43"/>
      <c r="J62" s="43"/>
      <c r="K62" s="4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2014-07-08T16:32:51Z</cp:lastPrinted>
  <dcterms:created xsi:type="dcterms:W3CDTF">2000-04-13T13:33:42Z</dcterms:created>
  <dcterms:modified xsi:type="dcterms:W3CDTF">2018-10-11T18:41:20Z</dcterms:modified>
  <cp:category/>
  <cp:version/>
  <cp:contentType/>
  <cp:contentStatus/>
</cp:coreProperties>
</file>