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FALL RIVER" sheetId="1" r:id="rId1"/>
  </sheets>
  <definedNames>
    <definedName name="_xlnm.Print_Area" localSheetId="0">'FALL RIVER'!$A$1:$F$75</definedName>
  </definedNames>
  <calcPr fullCalcOnLoad="1"/>
</workbook>
</file>

<file path=xl/sharedStrings.xml><?xml version="1.0" encoding="utf-8"?>
<sst xmlns="http://schemas.openxmlformats.org/spreadsheetml/2006/main" count="272" uniqueCount="147">
  <si>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</si>
  <si>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</si>
  <si>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</si>
  <si>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</si>
  <si>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</si>
  <si>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</si>
  <si>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</si>
  <si>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</si>
  <si>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</si>
  <si>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</si>
  <si>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</si>
  <si>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</si>
  <si>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</si>
  <si>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</si>
  <si>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</si>
  <si>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</si>
  <si>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</si>
  <si>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</si>
  <si>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</si>
  <si>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</si>
  <si>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</si>
  <si>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</si>
  <si>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</si>
  <si>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</si>
  <si>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</si>
  <si>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</si>
  <si>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</si>
  <si>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</si>
  <si>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</si>
  <si>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</si>
  <si>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</si>
  <si>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</si>
  <si>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</si>
  <si>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</si>
  <si>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</si>
  <si>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</si>
  <si>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</si>
  <si>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</si>
  <si>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</si>
  <si>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</si>
  <si>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</si>
  <si>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</si>
  <si>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</si>
  <si>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</si>
  <si>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</si>
  <si>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</si>
  <si>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</si>
  <si>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</si>
  <si>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</si>
  <si>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</si>
  <si>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</si>
  <si>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</si>
  <si>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</si>
  <si>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</si>
  <si>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</si>
  <si>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</si>
  <si>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</si>
  <si>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</si>
  <si>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</si>
  <si>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</si>
  <si>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</si>
  <si>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</si>
  <si>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</si>
  <si>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</si>
  <si>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</si>
  <si>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</si>
  <si>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</si>
  <si>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</si>
  <si>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</si>
  <si>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</si>
  <si>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</si>
  <si>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</si>
  <si>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</si>
  <si>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</si>
  <si>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</si>
  <si>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</si>
  <si>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</si>
  <si>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</si>
  <si>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</si>
  <si>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</si>
  <si>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</si>
  <si>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</si>
  <si>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</si>
  <si>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</si>
  <si>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</si>
  <si>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</si>
  <si>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</si>
  <si>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</si>
  <si>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</si>
  <si>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</si>
  <si>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</si>
  <si>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</si>
  <si>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</si>
  <si>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</si>
  <si>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</si>
  <si>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</si>
  <si>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</si>
  <si>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</si>
  <si>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</si>
  <si>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</si>
  <si>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</si>
  <si>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</si>
  <si>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</si>
  <si>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</si>
  <si>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</si>
  <si>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</si>
  <si>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</si>
  <si>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</si>
  <si>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</si>
  <si>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</si>
  <si>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</si>
  <si>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</si>
  <si>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</si>
  <si>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</si>
  <si>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</si>
  <si>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</si>
  <si>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</si>
  <si>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</si>
  <si>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</si>
  <si>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</si>
  <si>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</si>
  <si>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</si>
  <si>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</si>
  <si>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</si>
  <si>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</si>
  <si>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</si>
  <si>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</si>
  <si>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</si>
  <si>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</si>
  <si>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</si>
  <si>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</si>
  <si>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</si>
  <si>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</si>
  <si>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</si>
  <si>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</si>
  <si>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</si>
  <si>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STAFF ALLOCATION FOR UI SERVICES</t>
  </si>
  <si>
    <t>UI</t>
  </si>
  <si>
    <t>JULY 1, 2019--JUNE 30, 2020</t>
  </si>
  <si>
    <t>FUI2020</t>
  </si>
  <si>
    <t>J430</t>
  </si>
  <si>
    <t>TO ADD UI FUNDS</t>
  </si>
  <si>
    <t>BUDGET#13 FY20 FEBRUARY 13, 2020</t>
  </si>
  <si>
    <t>BUDGET #14 FY20</t>
  </si>
  <si>
    <t>TO ADD  15%  FUNDS</t>
  </si>
  <si>
    <t>FWIAYTH19</t>
  </si>
  <si>
    <t>BUDGET#14 FY20 MARCH 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</si>
</sst>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2">
      <selection activeCell="A105" sqref="A105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20" width="18.57421875" style="4" hidden="1" customWidth="1"/>
    <col min="21" max="21" width="18.57421875" style="4" customWidth="1"/>
    <col min="22" max="22" width="15.00390625" style="3" hidden="1" customWidth="1"/>
    <col min="23" max="23" width="15.00390625" style="3" customWidth="1"/>
    <col min="24" max="16384" width="9.140625" style="3" customWidth="1"/>
  </cols>
  <sheetData>
    <row r="1" spans="1:21" ht="20.25">
      <c r="A1" s="3" t="s">
        <v>11</v>
      </c>
      <c r="B1" s="73" t="s">
        <v>10</v>
      </c>
      <c r="C1" s="74"/>
      <c r="D1" s="74"/>
      <c r="E1" s="74"/>
      <c r="F1" s="7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22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49</v>
      </c>
      <c r="I5" s="46" t="s">
        <v>59</v>
      </c>
      <c r="J5" s="46" t="s">
        <v>71</v>
      </c>
      <c r="K5" s="46" t="s">
        <v>75</v>
      </c>
      <c r="L5" s="46" t="s">
        <v>84</v>
      </c>
      <c r="M5" s="46" t="s">
        <v>91</v>
      </c>
      <c r="N5" s="46" t="s">
        <v>97</v>
      </c>
      <c r="O5" s="46" t="s">
        <v>107</v>
      </c>
      <c r="P5" s="46" t="s">
        <v>113</v>
      </c>
      <c r="Q5" s="46" t="s">
        <v>120</v>
      </c>
      <c r="R5" s="46" t="s">
        <v>125</v>
      </c>
      <c r="S5" s="46" t="s">
        <v>128</v>
      </c>
      <c r="T5" s="46" t="s">
        <v>135</v>
      </c>
      <c r="U5" s="46" t="s">
        <v>143</v>
      </c>
      <c r="V5" s="9" t="s">
        <v>6</v>
      </c>
    </row>
    <row r="6" spans="1:22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</row>
    <row r="7" spans="1:22" s="15" customFormat="1" ht="16.5" hidden="1">
      <c r="A7" s="49" t="s">
        <v>45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6"/>
    </row>
    <row r="8" spans="1:22" s="15" customFormat="1" ht="16.5" hidden="1">
      <c r="A8" s="47" t="s">
        <v>14</v>
      </c>
      <c r="B8" s="12" t="s">
        <v>19</v>
      </c>
      <c r="C8" s="42" t="s">
        <v>46</v>
      </c>
      <c r="D8" s="42" t="s">
        <v>15</v>
      </c>
      <c r="E8" s="42" t="s">
        <v>43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6">
        <f aca="true" t="shared" si="0" ref="V8:V39">SUM(G8:G8)</f>
        <v>95000</v>
      </c>
    </row>
    <row r="9" spans="1:22" s="15" customFormat="1" ht="16.5" hidden="1">
      <c r="A9" s="55" t="s">
        <v>27</v>
      </c>
      <c r="B9" s="12" t="s">
        <v>19</v>
      </c>
      <c r="C9" s="42" t="s">
        <v>47</v>
      </c>
      <c r="D9" s="42" t="s">
        <v>28</v>
      </c>
      <c r="E9" s="42" t="s">
        <v>44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26">
        <f t="shared" si="0"/>
        <v>259715</v>
      </c>
    </row>
    <row r="10" spans="1:22" s="15" customFormat="1" ht="16.5" hidden="1">
      <c r="A10" s="55" t="s">
        <v>121</v>
      </c>
      <c r="B10" s="12" t="s">
        <v>19</v>
      </c>
      <c r="C10" s="42" t="s">
        <v>47</v>
      </c>
      <c r="D10" s="42" t="s">
        <v>28</v>
      </c>
      <c r="E10" s="42" t="s">
        <v>44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13"/>
      <c r="S10" s="13"/>
      <c r="T10" s="13"/>
      <c r="U10" s="13"/>
      <c r="V10" s="26">
        <f>SUM(P10:Q10)</f>
        <v>26240</v>
      </c>
    </row>
    <row r="11" spans="1:22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6">
        <f t="shared" si="0"/>
        <v>0</v>
      </c>
    </row>
    <row r="12" spans="1:22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6">
        <f t="shared" si="0"/>
        <v>0</v>
      </c>
    </row>
    <row r="13" spans="1:22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6">
        <f t="shared" si="0"/>
        <v>0</v>
      </c>
    </row>
    <row r="14" spans="1:22" s="15" customFormat="1" ht="16.5" hidden="1">
      <c r="A14" s="49" t="s">
        <v>20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6">
        <f t="shared" si="0"/>
        <v>0</v>
      </c>
    </row>
    <row r="15" spans="1:22" s="15" customFormat="1" ht="16.5" hidden="1">
      <c r="A15" s="44"/>
      <c r="B15" s="12"/>
      <c r="C15" s="42"/>
      <c r="D15" s="42" t="s">
        <v>17</v>
      </c>
      <c r="E15" s="43" t="s">
        <v>18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6">
        <f t="shared" si="0"/>
        <v>0</v>
      </c>
    </row>
    <row r="16" spans="1:22" s="15" customFormat="1" ht="16.5" hidden="1">
      <c r="A16" s="44"/>
      <c r="B16" s="12"/>
      <c r="C16" s="42"/>
      <c r="D16" s="42" t="s">
        <v>17</v>
      </c>
      <c r="E16" s="43" t="s">
        <v>18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6">
        <f t="shared" si="0"/>
        <v>0</v>
      </c>
    </row>
    <row r="17" spans="1:22" s="15" customFormat="1" ht="16.5" hidden="1">
      <c r="A17" s="44"/>
      <c r="B17" s="12"/>
      <c r="C17" s="42"/>
      <c r="D17" s="42" t="s">
        <v>17</v>
      </c>
      <c r="E17" s="43" t="s">
        <v>18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6">
        <f t="shared" si="0"/>
        <v>0</v>
      </c>
    </row>
    <row r="18" spans="1:22" s="15" customFormat="1" ht="16.5" hidden="1">
      <c r="A18" s="60"/>
      <c r="B18" s="61"/>
      <c r="C18" s="54"/>
      <c r="D18" s="54" t="s">
        <v>17</v>
      </c>
      <c r="E18" s="11" t="s">
        <v>39</v>
      </c>
      <c r="F18" s="54">
        <v>17.245</v>
      </c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6">
        <f t="shared" si="0"/>
        <v>0</v>
      </c>
    </row>
    <row r="19" spans="1:22" s="15" customFormat="1" ht="16.5" hidden="1">
      <c r="A19" s="60"/>
      <c r="B19" s="12"/>
      <c r="C19" s="54"/>
      <c r="D19" s="54" t="s">
        <v>17</v>
      </c>
      <c r="E19" s="11" t="s">
        <v>39</v>
      </c>
      <c r="F19" s="54">
        <v>17.245</v>
      </c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6">
        <f t="shared" si="0"/>
        <v>0</v>
      </c>
    </row>
    <row r="20" spans="1:22" s="15" customFormat="1" ht="16.5" hidden="1">
      <c r="A20" s="60"/>
      <c r="B20" s="12"/>
      <c r="C20" s="54"/>
      <c r="D20" s="54" t="s">
        <v>17</v>
      </c>
      <c r="E20" s="11" t="s">
        <v>39</v>
      </c>
      <c r="F20" s="54">
        <v>17.245</v>
      </c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6">
        <f t="shared" si="0"/>
        <v>0</v>
      </c>
    </row>
    <row r="21" spans="1:22" s="15" customFormat="1" ht="16.5" hidden="1">
      <c r="A21" s="62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6">
        <f t="shared" si="0"/>
        <v>0</v>
      </c>
    </row>
    <row r="22" spans="1:22" s="15" customFormat="1" ht="16.5" hidden="1">
      <c r="A22" s="62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6">
        <f t="shared" si="0"/>
        <v>0</v>
      </c>
    </row>
    <row r="23" spans="1:22" s="15" customFormat="1" ht="16.5" hidden="1">
      <c r="A23" s="62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6">
        <f t="shared" si="0"/>
        <v>0</v>
      </c>
    </row>
    <row r="24" spans="1:22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6">
        <f t="shared" si="0"/>
        <v>0</v>
      </c>
    </row>
    <row r="25" spans="1:22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6">
        <f t="shared" si="0"/>
        <v>0</v>
      </c>
    </row>
    <row r="26" spans="1:22" s="15" customFormat="1" ht="16.5" hidden="1">
      <c r="A26" s="49" t="s">
        <v>21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6">
        <f t="shared" si="0"/>
        <v>0</v>
      </c>
    </row>
    <row r="27" spans="1:22" s="15" customFormat="1" ht="16.5" hidden="1">
      <c r="A27" s="44"/>
      <c r="B27" s="12"/>
      <c r="C27" s="42" t="s">
        <v>22</v>
      </c>
      <c r="D27" s="42" t="s">
        <v>23</v>
      </c>
      <c r="E27" s="43"/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6">
        <f t="shared" si="0"/>
        <v>0</v>
      </c>
    </row>
    <row r="28" spans="1:22" s="15" customFormat="1" ht="16.5" hidden="1">
      <c r="A28" s="49"/>
      <c r="B28" s="12"/>
      <c r="C28" s="11" t="s">
        <v>40</v>
      </c>
      <c r="D28" s="11" t="s">
        <v>23</v>
      </c>
      <c r="E28" s="11"/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6">
        <f t="shared" si="0"/>
        <v>0</v>
      </c>
    </row>
    <row r="29" spans="1:22" s="15" customFormat="1" ht="16.5" hidden="1">
      <c r="A29" s="49"/>
      <c r="B29" s="12"/>
      <c r="C29" s="11" t="s">
        <v>40</v>
      </c>
      <c r="D29" s="11" t="s">
        <v>23</v>
      </c>
      <c r="E29" s="11"/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6">
        <f t="shared" si="0"/>
        <v>0</v>
      </c>
    </row>
    <row r="30" spans="1:22" s="15" customFormat="1" ht="16.5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6"/>
    </row>
    <row r="31" spans="1:22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6"/>
    </row>
    <row r="32" spans="1:22" s="15" customFormat="1" ht="16.5" hidden="1">
      <c r="A32" s="49" t="s">
        <v>100</v>
      </c>
      <c r="B32" s="12"/>
      <c r="C32" s="42"/>
      <c r="D32" s="42"/>
      <c r="E32" s="43"/>
      <c r="F32" s="69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6">
        <f>SUM(M32:N32)</f>
        <v>0</v>
      </c>
    </row>
    <row r="33" spans="1:22" s="15" customFormat="1" ht="16.5" hidden="1">
      <c r="A33" s="70" t="s">
        <v>102</v>
      </c>
      <c r="B33" s="12" t="s">
        <v>103</v>
      </c>
      <c r="C33" s="42" t="s">
        <v>104</v>
      </c>
      <c r="D33" s="42" t="s">
        <v>98</v>
      </c>
      <c r="E33" s="43" t="s">
        <v>105</v>
      </c>
      <c r="F33" s="69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13"/>
      <c r="S33" s="13"/>
      <c r="T33" s="13"/>
      <c r="U33" s="13"/>
      <c r="V33" s="26">
        <f>SUM(O33:P33)</f>
        <v>23432.56</v>
      </c>
    </row>
    <row r="34" spans="1:22" s="15" customFormat="1" ht="16.5" hidden="1">
      <c r="A34" s="70" t="s">
        <v>102</v>
      </c>
      <c r="B34" s="12" t="s">
        <v>106</v>
      </c>
      <c r="C34" s="42" t="s">
        <v>104</v>
      </c>
      <c r="D34" s="42" t="s">
        <v>98</v>
      </c>
      <c r="E34" s="43" t="s">
        <v>105</v>
      </c>
      <c r="F34" s="69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13"/>
      <c r="S34" s="13"/>
      <c r="T34" s="13"/>
      <c r="U34" s="13"/>
      <c r="V34" s="26">
        <f>SUM(O34:P34)</f>
        <v>1</v>
      </c>
    </row>
    <row r="35" spans="1:22" s="15" customFormat="1" ht="16.5" hidden="1">
      <c r="A35" s="70" t="s">
        <v>114</v>
      </c>
      <c r="B35" s="12" t="s">
        <v>115</v>
      </c>
      <c r="C35" s="42" t="s">
        <v>116</v>
      </c>
      <c r="D35" s="42" t="s">
        <v>98</v>
      </c>
      <c r="E35" s="43" t="s">
        <v>117</v>
      </c>
      <c r="F35" s="69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13"/>
      <c r="S35" s="13"/>
      <c r="T35" s="13"/>
      <c r="U35" s="13"/>
      <c r="V35" s="26">
        <f>SUM(O35:P35)</f>
        <v>11716.78</v>
      </c>
    </row>
    <row r="36" spans="1:22" s="15" customFormat="1" ht="16.5" hidden="1">
      <c r="A36" s="60" t="s">
        <v>137</v>
      </c>
      <c r="B36" s="12" t="s">
        <v>138</v>
      </c>
      <c r="C36" s="72" t="s">
        <v>139</v>
      </c>
      <c r="D36" s="72" t="s">
        <v>23</v>
      </c>
      <c r="E36" s="72" t="s">
        <v>140</v>
      </c>
      <c r="F36" s="54">
        <v>17.225</v>
      </c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28492</v>
      </c>
      <c r="U36" s="13"/>
      <c r="V36" s="26">
        <f>SUM(T36)</f>
        <v>28492</v>
      </c>
    </row>
    <row r="37" spans="1:22" s="15" customFormat="1" ht="16.5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6">
        <f t="shared" si="0"/>
        <v>0</v>
      </c>
    </row>
    <row r="38" spans="1:22" s="15" customFormat="1" ht="16.5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6">
        <f t="shared" si="0"/>
        <v>0</v>
      </c>
    </row>
    <row r="39" spans="1:22" s="15" customFormat="1" ht="16.5">
      <c r="A39" s="49" t="s">
        <v>60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6">
        <f t="shared" si="0"/>
        <v>0</v>
      </c>
    </row>
    <row r="40" spans="1:22" s="15" customFormat="1" ht="16.5" hidden="1">
      <c r="A40" s="44" t="s">
        <v>61</v>
      </c>
      <c r="B40" s="51" t="s">
        <v>19</v>
      </c>
      <c r="C40" s="52" t="s">
        <v>62</v>
      </c>
      <c r="D40" s="11" t="s">
        <v>24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13"/>
      <c r="S40" s="13"/>
      <c r="T40" s="13"/>
      <c r="U40" s="13"/>
      <c r="V40" s="26">
        <f>SUM(G40:L40)</f>
        <v>741707</v>
      </c>
    </row>
    <row r="41" spans="1:22" s="15" customFormat="1" ht="16.5" hidden="1">
      <c r="A41" s="44" t="s">
        <v>61</v>
      </c>
      <c r="B41" s="12" t="s">
        <v>53</v>
      </c>
      <c r="C41" s="52" t="s">
        <v>62</v>
      </c>
      <c r="D41" s="11" t="s">
        <v>24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6">
        <f aca="true" t="shared" si="1" ref="V41:V73">SUM(G41:L41)</f>
        <v>1</v>
      </c>
    </row>
    <row r="42" spans="1:22" s="15" customFormat="1" ht="16.5" hidden="1">
      <c r="A42" s="44" t="s">
        <v>61</v>
      </c>
      <c r="B42" s="12" t="s">
        <v>54</v>
      </c>
      <c r="C42" s="52" t="s">
        <v>62</v>
      </c>
      <c r="D42" s="11" t="s">
        <v>24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26">
        <f t="shared" si="1"/>
        <v>1</v>
      </c>
    </row>
    <row r="43" spans="1:22" s="15" customFormat="1" ht="16.5" hidden="1">
      <c r="A43" s="44" t="s">
        <v>63</v>
      </c>
      <c r="B43" s="51" t="s">
        <v>19</v>
      </c>
      <c r="C43" s="11" t="s">
        <v>64</v>
      </c>
      <c r="D43" s="54" t="s">
        <v>25</v>
      </c>
      <c r="E43" s="12" t="s">
        <v>69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6">
        <f t="shared" si="1"/>
        <v>110139</v>
      </c>
    </row>
    <row r="44" spans="1:22" s="15" customFormat="1" ht="16.5" hidden="1">
      <c r="A44" s="44" t="s">
        <v>63</v>
      </c>
      <c r="B44" s="12" t="s">
        <v>53</v>
      </c>
      <c r="C44" s="11" t="s">
        <v>64</v>
      </c>
      <c r="D44" s="54" t="s">
        <v>25</v>
      </c>
      <c r="E44" s="12" t="s">
        <v>69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6">
        <f t="shared" si="1"/>
        <v>1</v>
      </c>
    </row>
    <row r="45" spans="1:22" s="15" customFormat="1" ht="16.5" hidden="1">
      <c r="A45" s="44" t="s">
        <v>63</v>
      </c>
      <c r="B45" s="12" t="s">
        <v>54</v>
      </c>
      <c r="C45" s="11" t="s">
        <v>64</v>
      </c>
      <c r="D45" s="54" t="s">
        <v>25</v>
      </c>
      <c r="E45" s="12" t="s">
        <v>69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26">
        <f t="shared" si="1"/>
        <v>1</v>
      </c>
    </row>
    <row r="46" spans="1:22" s="15" customFormat="1" ht="16.5" hidden="1">
      <c r="A46" s="44" t="s">
        <v>85</v>
      </c>
      <c r="B46" s="51" t="s">
        <v>19</v>
      </c>
      <c r="C46" s="65" t="s">
        <v>86</v>
      </c>
      <c r="D46" s="54" t="s">
        <v>25</v>
      </c>
      <c r="E46" s="12" t="s">
        <v>69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13"/>
      <c r="S46" s="13"/>
      <c r="T46" s="13"/>
      <c r="U46" s="13"/>
      <c r="V46" s="26">
        <f t="shared" si="1"/>
        <v>565253</v>
      </c>
    </row>
    <row r="47" spans="1:22" s="15" customFormat="1" ht="16.5" hidden="1">
      <c r="A47" s="44" t="s">
        <v>85</v>
      </c>
      <c r="B47" s="12" t="s">
        <v>53</v>
      </c>
      <c r="C47" s="65" t="s">
        <v>86</v>
      </c>
      <c r="D47" s="54" t="s">
        <v>25</v>
      </c>
      <c r="E47" s="12" t="s">
        <v>69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13"/>
      <c r="V47" s="26">
        <f t="shared" si="1"/>
        <v>1</v>
      </c>
    </row>
    <row r="48" spans="1:23" s="15" customFormat="1" ht="16.5" hidden="1">
      <c r="A48" s="44" t="s">
        <v>85</v>
      </c>
      <c r="B48" s="12" t="s">
        <v>54</v>
      </c>
      <c r="C48" s="65" t="s">
        <v>86</v>
      </c>
      <c r="D48" s="54" t="s">
        <v>25</v>
      </c>
      <c r="E48" s="12" t="s">
        <v>69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26">
        <f t="shared" si="1"/>
        <v>1</v>
      </c>
      <c r="W48" s="66"/>
    </row>
    <row r="49" spans="1:22" s="15" customFormat="1" ht="16.5" hidden="1">
      <c r="A49" s="44" t="s">
        <v>65</v>
      </c>
      <c r="B49" s="51" t="s">
        <v>19</v>
      </c>
      <c r="C49" s="11" t="s">
        <v>66</v>
      </c>
      <c r="D49" s="54" t="s">
        <v>26</v>
      </c>
      <c r="E49" s="12" t="s">
        <v>70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26">
        <f t="shared" si="1"/>
        <v>135108</v>
      </c>
    </row>
    <row r="50" spans="1:22" s="15" customFormat="1" ht="16.5" hidden="1">
      <c r="A50" s="44" t="s">
        <v>65</v>
      </c>
      <c r="B50" s="12" t="s">
        <v>53</v>
      </c>
      <c r="C50" s="11" t="s">
        <v>66</v>
      </c>
      <c r="D50" s="54" t="s">
        <v>26</v>
      </c>
      <c r="E50" s="12" t="s">
        <v>70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26">
        <f t="shared" si="1"/>
        <v>1</v>
      </c>
    </row>
    <row r="51" spans="1:22" s="15" customFormat="1" ht="16.5" hidden="1">
      <c r="A51" s="44" t="s">
        <v>65</v>
      </c>
      <c r="B51" s="12" t="s">
        <v>54</v>
      </c>
      <c r="C51" s="11" t="s">
        <v>66</v>
      </c>
      <c r="D51" s="54" t="s">
        <v>26</v>
      </c>
      <c r="E51" s="12" t="s">
        <v>70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26">
        <f t="shared" si="1"/>
        <v>1</v>
      </c>
    </row>
    <row r="52" spans="1:22" s="15" customFormat="1" ht="16.5" hidden="1">
      <c r="A52" s="44" t="s">
        <v>87</v>
      </c>
      <c r="B52" s="51" t="s">
        <v>19</v>
      </c>
      <c r="C52" s="65" t="s">
        <v>88</v>
      </c>
      <c r="D52" s="54" t="s">
        <v>26</v>
      </c>
      <c r="E52" s="12" t="s">
        <v>70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13"/>
      <c r="S52" s="13"/>
      <c r="T52" s="13"/>
      <c r="U52" s="13"/>
      <c r="V52" s="26">
        <f t="shared" si="1"/>
        <v>618674</v>
      </c>
    </row>
    <row r="53" spans="1:22" s="15" customFormat="1" ht="16.5" hidden="1">
      <c r="A53" s="44" t="s">
        <v>87</v>
      </c>
      <c r="B53" s="12" t="s">
        <v>53</v>
      </c>
      <c r="C53" s="65" t="s">
        <v>88</v>
      </c>
      <c r="D53" s="54" t="s">
        <v>26</v>
      </c>
      <c r="E53" s="12" t="s">
        <v>70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26">
        <f t="shared" si="1"/>
        <v>1</v>
      </c>
    </row>
    <row r="54" spans="1:23" s="15" customFormat="1" ht="16.5" hidden="1">
      <c r="A54" s="44" t="s">
        <v>87</v>
      </c>
      <c r="B54" s="12" t="s">
        <v>54</v>
      </c>
      <c r="C54" s="65" t="s">
        <v>88</v>
      </c>
      <c r="D54" s="54" t="s">
        <v>26</v>
      </c>
      <c r="E54" s="12" t="s">
        <v>70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26">
        <f t="shared" si="1"/>
        <v>1</v>
      </c>
      <c r="W54" s="66"/>
    </row>
    <row r="55" spans="1:23" s="15" customFormat="1" ht="16.5" hidden="1">
      <c r="A55" s="44" t="s">
        <v>124</v>
      </c>
      <c r="B55" s="51" t="s">
        <v>19</v>
      </c>
      <c r="C55" s="11" t="s">
        <v>66</v>
      </c>
      <c r="D55" s="54" t="s">
        <v>26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13"/>
      <c r="S55" s="13"/>
      <c r="T55" s="13"/>
      <c r="U55" s="13"/>
      <c r="V55" s="26">
        <f>SUM(P55:Q55)</f>
        <v>7187</v>
      </c>
      <c r="W55" s="66"/>
    </row>
    <row r="56" spans="1:23" s="15" customFormat="1" ht="16.5">
      <c r="A56" s="44" t="s">
        <v>136</v>
      </c>
      <c r="B56" s="51" t="s">
        <v>19</v>
      </c>
      <c r="C56" s="52" t="s">
        <v>145</v>
      </c>
      <c r="D56" s="11" t="s">
        <v>24</v>
      </c>
      <c r="E56" s="12">
        <v>6319</v>
      </c>
      <c r="F56" s="12">
        <v>17.259</v>
      </c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1445</v>
      </c>
      <c r="V56" s="26">
        <f>SUM(T56:U56)</f>
        <v>1445</v>
      </c>
      <c r="W56" s="66"/>
    </row>
    <row r="57" spans="1:23" s="15" customFormat="1" ht="17.25" thickBot="1">
      <c r="A57" s="44"/>
      <c r="B57" s="12"/>
      <c r="C57" s="65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26"/>
      <c r="W57" s="66"/>
    </row>
    <row r="58" spans="1:22" s="15" customFormat="1" ht="16.5" hidden="1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26">
        <f t="shared" si="1"/>
        <v>0</v>
      </c>
    </row>
    <row r="59" spans="1:22" s="15" customFormat="1" ht="16.5" hidden="1">
      <c r="A59" s="49" t="s">
        <v>58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26">
        <f t="shared" si="1"/>
        <v>0</v>
      </c>
    </row>
    <row r="60" spans="1:22" s="15" customFormat="1" ht="16.5" hidden="1">
      <c r="A60" s="49" t="s">
        <v>29</v>
      </c>
      <c r="B60" s="12" t="s">
        <v>50</v>
      </c>
      <c r="C60" s="42" t="s">
        <v>51</v>
      </c>
      <c r="D60" s="42" t="s">
        <v>30</v>
      </c>
      <c r="E60" s="43" t="s">
        <v>52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13">
        <v>1568</v>
      </c>
      <c r="S60" s="13"/>
      <c r="T60" s="13"/>
      <c r="U60" s="13"/>
      <c r="V60" s="26">
        <f>SUM(J60:R60)</f>
        <v>33490</v>
      </c>
    </row>
    <row r="61" spans="1:22" s="15" customFormat="1" ht="16.5" hidden="1">
      <c r="A61" s="49" t="s">
        <v>29</v>
      </c>
      <c r="B61" s="12" t="s">
        <v>53</v>
      </c>
      <c r="C61" s="42" t="s">
        <v>51</v>
      </c>
      <c r="D61" s="42" t="s">
        <v>30</v>
      </c>
      <c r="E61" s="43" t="s">
        <v>52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26">
        <f t="shared" si="1"/>
        <v>1</v>
      </c>
    </row>
    <row r="62" spans="1:22" s="15" customFormat="1" ht="16.5" hidden="1">
      <c r="A62" s="49" t="s">
        <v>29</v>
      </c>
      <c r="B62" s="12" t="s">
        <v>54</v>
      </c>
      <c r="C62" s="42" t="s">
        <v>51</v>
      </c>
      <c r="D62" s="42" t="s">
        <v>30</v>
      </c>
      <c r="E62" s="43" t="s">
        <v>52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6">
        <f t="shared" si="1"/>
        <v>1</v>
      </c>
    </row>
    <row r="63" spans="1:22" s="15" customFormat="1" ht="16.5" hidden="1">
      <c r="A63" s="49" t="s">
        <v>31</v>
      </c>
      <c r="B63" s="12" t="s">
        <v>50</v>
      </c>
      <c r="C63" s="42" t="s">
        <v>51</v>
      </c>
      <c r="D63" s="42" t="s">
        <v>30</v>
      </c>
      <c r="E63" s="43" t="s">
        <v>55</v>
      </c>
      <c r="F63" s="12" t="s">
        <v>32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13">
        <v>135</v>
      </c>
      <c r="S63" s="13"/>
      <c r="T63" s="13"/>
      <c r="U63" s="13"/>
      <c r="V63" s="26">
        <f>SUM(J63:R63)</f>
        <v>48000</v>
      </c>
    </row>
    <row r="64" spans="1:22" s="15" customFormat="1" ht="16.5" hidden="1">
      <c r="A64" s="49" t="s">
        <v>31</v>
      </c>
      <c r="B64" s="12" t="s">
        <v>53</v>
      </c>
      <c r="C64" s="42" t="s">
        <v>51</v>
      </c>
      <c r="D64" s="42" t="s">
        <v>30</v>
      </c>
      <c r="E64" s="43" t="s">
        <v>55</v>
      </c>
      <c r="F64" s="12" t="s">
        <v>32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26">
        <f t="shared" si="1"/>
        <v>1</v>
      </c>
    </row>
    <row r="65" spans="1:22" s="15" customFormat="1" ht="16.5" hidden="1">
      <c r="A65" s="49" t="s">
        <v>31</v>
      </c>
      <c r="B65" s="12" t="s">
        <v>54</v>
      </c>
      <c r="C65" s="42" t="s">
        <v>51</v>
      </c>
      <c r="D65" s="42" t="s">
        <v>30</v>
      </c>
      <c r="E65" s="43" t="s">
        <v>55</v>
      </c>
      <c r="F65" s="12" t="s">
        <v>32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26">
        <f t="shared" si="1"/>
        <v>1</v>
      </c>
    </row>
    <row r="66" spans="1:22" s="15" customFormat="1" ht="16.5" hidden="1">
      <c r="A66" s="49" t="s">
        <v>33</v>
      </c>
      <c r="B66" s="12" t="s">
        <v>92</v>
      </c>
      <c r="C66" s="42" t="s">
        <v>93</v>
      </c>
      <c r="D66" s="58" t="s">
        <v>94</v>
      </c>
      <c r="E66" s="59" t="s">
        <v>95</v>
      </c>
      <c r="F66" s="57" t="s">
        <v>34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13"/>
      <c r="S66" s="13"/>
      <c r="T66" s="13"/>
      <c r="U66" s="13"/>
      <c r="V66" s="26">
        <f>SUM(L66:M66)</f>
        <v>7424.74</v>
      </c>
    </row>
    <row r="67" spans="1:22" s="15" customFormat="1" ht="16.5" hidden="1">
      <c r="A67" s="49" t="s">
        <v>36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6">
        <f t="shared" si="1"/>
        <v>0</v>
      </c>
    </row>
    <row r="68" spans="1:22" s="15" customFormat="1" ht="16.5" hidden="1">
      <c r="A68" s="71" t="s">
        <v>129</v>
      </c>
      <c r="B68" s="12" t="s">
        <v>130</v>
      </c>
      <c r="C68" s="54" t="s">
        <v>131</v>
      </c>
      <c r="D68" s="54" t="s">
        <v>132</v>
      </c>
      <c r="E68" s="54" t="s">
        <v>133</v>
      </c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9899.65</v>
      </c>
      <c r="T68" s="13"/>
      <c r="U68" s="13"/>
      <c r="V68" s="26">
        <f>SUM(R68:S68)</f>
        <v>9899.65</v>
      </c>
    </row>
    <row r="69" spans="1:22" s="15" customFormat="1" ht="16.5" hidden="1">
      <c r="A69" s="49" t="s">
        <v>37</v>
      </c>
      <c r="B69" s="12" t="s">
        <v>50</v>
      </c>
      <c r="C69" s="63" t="s">
        <v>76</v>
      </c>
      <c r="D69" s="63" t="s">
        <v>77</v>
      </c>
      <c r="E69" s="63" t="s">
        <v>78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6">
        <f t="shared" si="1"/>
        <v>5118</v>
      </c>
    </row>
    <row r="70" spans="1:22" s="15" customFormat="1" ht="16.5" hidden="1">
      <c r="A70" s="49" t="s">
        <v>38</v>
      </c>
      <c r="B70" s="12" t="s">
        <v>50</v>
      </c>
      <c r="C70" s="63" t="s">
        <v>79</v>
      </c>
      <c r="D70" s="64" t="s">
        <v>83</v>
      </c>
      <c r="E70" s="63" t="s">
        <v>80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6">
        <f t="shared" si="1"/>
        <v>6593.49</v>
      </c>
    </row>
    <row r="71" spans="1:22" s="15" customFormat="1" ht="16.5" hidden="1">
      <c r="A71" s="71" t="s">
        <v>108</v>
      </c>
      <c r="B71" s="12" t="s">
        <v>50</v>
      </c>
      <c r="C71" s="54" t="s">
        <v>109</v>
      </c>
      <c r="D71" s="54" t="s">
        <v>35</v>
      </c>
      <c r="E71" s="54" t="s">
        <v>110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13"/>
      <c r="S71" s="13"/>
      <c r="T71" s="13"/>
      <c r="U71" s="13"/>
      <c r="V71" s="26">
        <f>SUM(N71:O71)</f>
        <v>37764.24</v>
      </c>
    </row>
    <row r="72" spans="1:22" s="10" customFormat="1" ht="17.25" hidden="1" thickBot="1">
      <c r="A72" s="27"/>
      <c r="B72" s="27"/>
      <c r="C72" s="27"/>
      <c r="D72" s="25"/>
      <c r="E72" s="25"/>
      <c r="F72" s="2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67">
        <f t="shared" si="1"/>
        <v>0</v>
      </c>
    </row>
    <row r="73" spans="1:22" s="10" customFormat="1" ht="17.25" thickBot="1">
      <c r="A73" s="29" t="s">
        <v>0</v>
      </c>
      <c r="B73" s="30"/>
      <c r="C73" s="31"/>
      <c r="D73" s="31"/>
      <c r="E73" s="31"/>
      <c r="F73" s="32"/>
      <c r="G73" s="33">
        <f>SUM(G6:G72)</f>
        <v>354715</v>
      </c>
      <c r="H73" s="33">
        <f>SUM(H60:H72)</f>
        <v>0</v>
      </c>
      <c r="I73" s="33">
        <f>SUM(I38:I72)</f>
        <v>1006621</v>
      </c>
      <c r="J73" s="33">
        <f>SUM(J59:J72)</f>
        <v>79791</v>
      </c>
      <c r="K73" s="33">
        <f>SUM(K59:K72)</f>
        <v>11711.49</v>
      </c>
      <c r="L73" s="33">
        <f>SUM(L37:L72)</f>
        <v>1164270</v>
      </c>
      <c r="M73" s="33">
        <f>SUM(M37:M72)</f>
        <v>7424.74</v>
      </c>
      <c r="N73" s="33">
        <f>SUM(N30:N37)</f>
        <v>22814</v>
      </c>
      <c r="O73" s="33">
        <f>SUM(O30:O72)</f>
        <v>37764.24</v>
      </c>
      <c r="P73" s="33">
        <f>SUM(P31:P72)</f>
        <v>35150.340000000004</v>
      </c>
      <c r="Q73" s="33">
        <f>SUM(Q6:Q72)</f>
        <v>33427</v>
      </c>
      <c r="R73" s="33">
        <f>SUM(R58:R72)</f>
        <v>1703</v>
      </c>
      <c r="S73" s="33">
        <f>SUM(S58:S72)</f>
        <v>9899.65</v>
      </c>
      <c r="T73" s="33">
        <f>SUM(T30:T57)</f>
        <v>28492</v>
      </c>
      <c r="U73" s="33">
        <f>SUM(U30:U57)</f>
        <v>1445</v>
      </c>
      <c r="V73" s="68">
        <f t="shared" si="1"/>
        <v>2617108.49</v>
      </c>
    </row>
    <row r="74" spans="1:22" s="10" customFormat="1" ht="16.5">
      <c r="A74" s="17"/>
      <c r="B74" s="17"/>
      <c r="C74" s="18"/>
      <c r="D74" s="18"/>
      <c r="E74" s="18"/>
      <c r="F74" s="19"/>
      <c r="G74" s="20"/>
      <c r="H74" s="20" t="s">
        <v>72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</row>
    <row r="75" spans="1:21" s="10" customFormat="1" ht="16.5">
      <c r="A75" s="16" t="s">
        <v>9</v>
      </c>
      <c r="C75" s="41"/>
      <c r="D75" s="2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s="10" customFormat="1" ht="16.5" hidden="1">
      <c r="A76" s="14" t="s">
        <v>48</v>
      </c>
      <c r="C76" s="41"/>
      <c r="D76" s="22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s="10" customFormat="1" ht="16.5" hidden="1">
      <c r="A77" s="16" t="s">
        <v>42</v>
      </c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10" customFormat="1" ht="16.5" hidden="1">
      <c r="A78" s="16" t="s">
        <v>41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10" customFormat="1" ht="16.5" hidden="1">
      <c r="A79" s="16" t="s">
        <v>56</v>
      </c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s="10" customFormat="1" ht="16.5" hidden="1">
      <c r="A80" s="16" t="s">
        <v>57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10" customFormat="1" ht="16.5" hidden="1">
      <c r="A81" s="16" t="s">
        <v>67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s="10" customFormat="1" ht="16.5" hidden="1">
      <c r="A82" s="16" t="s">
        <v>68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s="10" customFormat="1" ht="16.5" hidden="1">
      <c r="A83" s="16" t="s">
        <v>73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s="10" customFormat="1" ht="16.5" hidden="1">
      <c r="A84" s="16" t="s">
        <v>74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s="10" customFormat="1" ht="16.5" hidden="1">
      <c r="A85" s="16" t="s">
        <v>82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s="10" customFormat="1" ht="16.5" hidden="1">
      <c r="A86" s="16" t="s">
        <v>81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s="10" customFormat="1" ht="16.5" hidden="1">
      <c r="A87" s="16" t="s">
        <v>89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ht="15" hidden="1">
      <c r="A88" s="16" t="s">
        <v>90</v>
      </c>
    </row>
    <row r="89" ht="15" hidden="1">
      <c r="A89" s="16" t="s">
        <v>96</v>
      </c>
    </row>
    <row r="90" ht="15" hidden="1">
      <c r="A90" s="16" t="s">
        <v>81</v>
      </c>
    </row>
    <row r="91" ht="15" hidden="1">
      <c r="A91" s="16" t="s">
        <v>101</v>
      </c>
    </row>
    <row r="92" ht="15" hidden="1">
      <c r="A92" s="16" t="s">
        <v>99</v>
      </c>
    </row>
    <row r="93" ht="15" hidden="1">
      <c r="A93" s="16" t="s">
        <v>111</v>
      </c>
    </row>
    <row r="94" ht="15" hidden="1">
      <c r="A94" s="16" t="s">
        <v>112</v>
      </c>
    </row>
    <row r="95" ht="15" hidden="1">
      <c r="A95" s="16" t="s">
        <v>118</v>
      </c>
    </row>
    <row r="96" ht="15" hidden="1">
      <c r="A96" s="16" t="s">
        <v>119</v>
      </c>
    </row>
    <row r="97" ht="15" hidden="1">
      <c r="A97" s="16" t="s">
        <v>122</v>
      </c>
    </row>
    <row r="98" ht="15" hidden="1">
      <c r="A98" s="16" t="s">
        <v>123</v>
      </c>
    </row>
    <row r="99" ht="15" hidden="1">
      <c r="A99" s="16" t="s">
        <v>126</v>
      </c>
    </row>
    <row r="100" ht="15" hidden="1">
      <c r="A100" s="16" t="s">
        <v>127</v>
      </c>
    </row>
    <row r="101" ht="15" hidden="1">
      <c r="A101" s="16" t="s">
        <v>134</v>
      </c>
    </row>
    <row r="102" ht="15" hidden="1">
      <c r="A102" s="16" t="s">
        <v>81</v>
      </c>
    </row>
    <row r="103" ht="15" hidden="1">
      <c r="A103" s="16" t="s">
        <v>142</v>
      </c>
    </row>
    <row r="104" ht="15" hidden="1">
      <c r="A104" s="16" t="s">
        <v>141</v>
      </c>
    </row>
    <row r="105" ht="15">
      <c r="A105" s="16" t="s">
        <v>146</v>
      </c>
    </row>
    <row r="106" ht="15">
      <c r="A106" s="16" t="s">
        <v>144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2020-03-02T15:18:24Z</dcterms:modified>
  <cp:category/>
  <cp:version/>
  <cp:contentType/>
  <cp:contentStatus/>
</cp:coreProperties>
</file>