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METRO SOUTH WEST" sheetId="1" r:id="rId1"/>
  </sheets>
  <definedNames>
    <definedName name="_xlnm.Print_Area" localSheetId="0">'METRO SOUTH WEST'!$A$1:$G$78</definedName>
  </definedNames>
  <calcPr fullCalcOnLoad="1"/>
</workbook>
</file>

<file path=xl/sharedStrings.xml><?xml version="1.0" encoding="utf-8"?>
<sst xmlns="http://schemas.openxmlformats.org/spreadsheetml/2006/main" count="299" uniqueCount="164">
  <si>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</si>
  <si>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</si>
  <si>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</si>
  <si>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</si>
  <si>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</si>
  <si>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</si>
  <si>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</si>
  <si>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</si>
  <si>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</si>
  <si>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</si>
  <si>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</si>
  <si>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</si>
  <si>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</si>
  <si>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</si>
  <si>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</si>
  <si>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</si>
  <si>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</si>
  <si>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</si>
  <si>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</si>
  <si>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</si>
  <si>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</si>
  <si>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</si>
  <si>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</si>
  <si>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</si>
  <si>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</si>
  <si>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</si>
  <si>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</si>
  <si>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</si>
  <si>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</si>
  <si>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</si>
  <si>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</si>
  <si>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</si>
  <si>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</si>
  <si>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</si>
  <si>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</si>
  <si>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</si>
  <si>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</si>
  <si>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</si>
  <si>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</si>
  <si>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</si>
  <si>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</si>
  <si>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</si>
  <si>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</si>
  <si>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</si>
  <si>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</si>
  <si>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</si>
  <si>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</si>
  <si>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</si>
  <si>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</si>
  <si>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</si>
  <si>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</si>
  <si>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</si>
  <si>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</si>
  <si>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</si>
  <si>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</si>
  <si>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</si>
  <si>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</si>
  <si>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</si>
  <si>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</si>
  <si>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</si>
  <si>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</si>
  <si>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</si>
  <si>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</si>
  <si>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</si>
  <si>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</si>
  <si>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</si>
  <si>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</si>
  <si>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</si>
  <si>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</si>
  <si>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</si>
  <si>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</si>
  <si>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</si>
  <si>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</si>
  <si>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</si>
  <si>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</si>
  <si>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</si>
  <si>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</si>
  <si>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</si>
  <si>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</si>
  <si>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</si>
  <si>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</si>
  <si>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</si>
  <si>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</si>
  <si>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</si>
  <si>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</si>
  <si>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</si>
  <si>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</si>
  <si>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</si>
  <si>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</si>
  <si>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</si>
  <si>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</si>
  <si>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</si>
  <si>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</si>
  <si>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</si>
  <si>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</si>
  <si>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</si>
  <si>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</si>
  <si>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</si>
  <si>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</si>
  <si>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</si>
  <si>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</si>
  <si>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</si>
  <si>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</si>
  <si>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</si>
  <si>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</si>
  <si>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</si>
  <si>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</si>
  <si>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</si>
  <si>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</si>
  <si>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</si>
  <si>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</si>
  <si>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</si>
  <si>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</si>
  <si>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</si>
  <si>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</si>
  <si>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</si>
  <si>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</si>
  <si>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</si>
  <si>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</si>
  <si>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</si>
  <si>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</si>
  <si>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</si>
  <si>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</si>
  <si>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</si>
  <si>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</si>
  <si>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</si>
  <si>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</si>
  <si>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</si>
  <si>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</si>
  <si>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</si>
  <si>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</si>
  <si>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TO ADD ADDITIONAL SOS FUNDS</t>
  </si>
  <si>
    <t>BUDGET#11 FY20 JANUARY 15, 2020</t>
  </si>
  <si>
    <t>ADDITIONAL STATE ONE STOP</t>
  </si>
  <si>
    <t>BUDGET SHEET #11  FY20</t>
  </si>
  <si>
    <t>BUDGET SHEET #12  FY20</t>
  </si>
  <si>
    <t>TO ADD ADDITIONAL WP FUNDS</t>
  </si>
  <si>
    <t>BUDGET#12 FY20 JANUARY 17, 2020</t>
  </si>
  <si>
    <t>BUDGET SHEET #13 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</si>
  <si>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</si>
  <si>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</si>
  <si>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</si>
  <si>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</si>
  <si>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</si>
  <si>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</si>
  <si>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SHEET #14  FY20</t>
  </si>
  <si>
    <t>15% OVERHEAD</t>
  </si>
  <si>
    <t>TO ADD 15% (OVERHEAD) FUNDS</t>
  </si>
  <si>
    <t>FWIAYTH19</t>
  </si>
  <si>
    <t>BUDGET#14 FY20 MARCH 2, 2020</t>
  </si>
  <si>
    <t>UI</t>
  </si>
  <si>
    <t>JULY 1, 2019--JUNE 30, 2020</t>
  </si>
  <si>
    <t>FUI2020</t>
  </si>
  <si>
    <t>J430</t>
  </si>
  <si>
    <t>BUDGET#15 FY20 MARCH 6, 2020</t>
  </si>
  <si>
    <t>TO ADD UI FUNDS</t>
  </si>
  <si>
    <t>BUDGET SHEET #15  FY20</t>
  </si>
  <si>
    <t>BUDGET SHEET #16  FY20</t>
  </si>
  <si>
    <t>SUPPLEMENTAL FUNDS</t>
  </si>
  <si>
    <t>DCS_SS</t>
  </si>
  <si>
    <t>7003-0800</t>
  </si>
  <si>
    <t>DEC. 17, 2019-JUNE 30, 2020</t>
  </si>
  <si>
    <t>TO ADD SUPP FUNDS</t>
  </si>
  <si>
    <t>BUDGET#16 FY20 APRIL 28,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</si>
</sst>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22" width="18.57421875" style="4" hidden="1" customWidth="1"/>
    <col min="23" max="23" width="18.57421875" style="4" bestFit="1" customWidth="1"/>
    <col min="24" max="24" width="15.00390625" style="3" hidden="1" customWidth="1"/>
    <col min="25" max="25" width="12.00390625" style="3" bestFit="1" customWidth="1"/>
    <col min="26" max="16384" width="9.140625" style="3" customWidth="1"/>
  </cols>
  <sheetData>
    <row r="1" spans="1:23" ht="21">
      <c r="A1" s="3" t="s">
        <v>11</v>
      </c>
      <c r="B1" s="80" t="s">
        <v>10</v>
      </c>
      <c r="C1" s="81"/>
      <c r="D1" s="81"/>
      <c r="E1" s="81"/>
      <c r="F1" s="81"/>
      <c r="G1" s="81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6" ht="21">
      <c r="A2" s="5"/>
      <c r="B2" s="15"/>
      <c r="C2" s="15"/>
      <c r="D2" s="15"/>
      <c r="E2" s="16"/>
      <c r="F2" s="16"/>
    </row>
    <row r="3" spans="1:3" ht="21">
      <c r="A3" s="43" t="s">
        <v>13</v>
      </c>
      <c r="B3" s="15" t="s">
        <v>7</v>
      </c>
      <c r="C3" s="1"/>
    </row>
    <row r="4" spans="1:3" ht="21">
      <c r="A4" s="5"/>
      <c r="B4" s="6"/>
      <c r="C4" s="1"/>
    </row>
    <row r="5" spans="1:24" s="19" customFormat="1" ht="28.5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61</v>
      </c>
      <c r="J5" s="18" t="s">
        <v>74</v>
      </c>
      <c r="K5" s="18" t="s">
        <v>77</v>
      </c>
      <c r="L5" s="18" t="s">
        <v>86</v>
      </c>
      <c r="M5" s="18" t="s">
        <v>93</v>
      </c>
      <c r="N5" s="18" t="s">
        <v>103</v>
      </c>
      <c r="O5" s="18" t="s">
        <v>112</v>
      </c>
      <c r="P5" s="18" t="s">
        <v>121</v>
      </c>
      <c r="Q5" s="18" t="s">
        <v>124</v>
      </c>
      <c r="R5" s="18" t="s">
        <v>134</v>
      </c>
      <c r="S5" s="18" t="s">
        <v>135</v>
      </c>
      <c r="T5" s="18" t="s">
        <v>138</v>
      </c>
      <c r="U5" s="18" t="s">
        <v>145</v>
      </c>
      <c r="V5" s="18" t="s">
        <v>156</v>
      </c>
      <c r="W5" s="18" t="s">
        <v>157</v>
      </c>
      <c r="X5" s="45" t="s">
        <v>6</v>
      </c>
    </row>
    <row r="6" spans="1:24" s="7" customFormat="1" ht="14.2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5"/>
    </row>
    <row r="7" spans="1:24" s="9" customFormat="1" ht="1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s="9" customFormat="1" ht="1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53">
        <f aca="true" t="shared" si="0" ref="X8:X23">SUM(G8:I8)</f>
        <v>0</v>
      </c>
    </row>
    <row r="9" spans="1:24" s="11" customFormat="1" ht="1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53">
        <f t="shared" si="0"/>
        <v>0</v>
      </c>
    </row>
    <row r="10" spans="1:24" s="11" customFormat="1" ht="1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53">
        <f t="shared" si="0"/>
        <v>0</v>
      </c>
    </row>
    <row r="11" spans="1:24" s="11" customFormat="1" ht="15" hidden="1">
      <c r="A11" s="63"/>
      <c r="B11" s="64"/>
      <c r="C11" s="52" t="s">
        <v>43</v>
      </c>
      <c r="D11" s="52" t="s">
        <v>17</v>
      </c>
      <c r="E11" s="24" t="s">
        <v>44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3">
        <f t="shared" si="0"/>
        <v>0</v>
      </c>
    </row>
    <row r="12" spans="1:24" s="11" customFormat="1" ht="15" hidden="1">
      <c r="A12" s="63"/>
      <c r="B12" s="26"/>
      <c r="C12" s="52" t="s">
        <v>43</v>
      </c>
      <c r="D12" s="52" t="s">
        <v>17</v>
      </c>
      <c r="E12" s="24" t="s">
        <v>44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3">
        <f t="shared" si="0"/>
        <v>0</v>
      </c>
    </row>
    <row r="13" spans="1:24" s="11" customFormat="1" ht="15" hidden="1">
      <c r="A13" s="63"/>
      <c r="B13" s="26"/>
      <c r="C13" s="52" t="s">
        <v>43</v>
      </c>
      <c r="D13" s="52" t="s">
        <v>17</v>
      </c>
      <c r="E13" s="24" t="s">
        <v>44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3">
        <f t="shared" si="0"/>
        <v>0</v>
      </c>
    </row>
    <row r="14" spans="1:24" s="12" customFormat="1" ht="1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53">
        <f t="shared" si="0"/>
        <v>0</v>
      </c>
    </row>
    <row r="15" spans="1:24" s="11" customFormat="1" ht="1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3">
        <f t="shared" si="0"/>
        <v>0</v>
      </c>
    </row>
    <row r="16" spans="1:24" s="12" customFormat="1" ht="1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53">
        <f t="shared" si="0"/>
        <v>0</v>
      </c>
    </row>
    <row r="17" spans="1:24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53">
        <f t="shared" si="0"/>
        <v>0</v>
      </c>
    </row>
    <row r="18" spans="1:24" s="11" customFormat="1" ht="1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53">
        <f t="shared" si="0"/>
        <v>0</v>
      </c>
    </row>
    <row r="19" spans="1:24" s="11" customFormat="1" ht="15" hidden="1">
      <c r="A19" s="55"/>
      <c r="B19" s="26"/>
      <c r="C19" s="24" t="s">
        <v>41</v>
      </c>
      <c r="D19" s="24" t="s">
        <v>21</v>
      </c>
      <c r="E19" s="24" t="s">
        <v>42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53">
        <f t="shared" si="0"/>
        <v>0</v>
      </c>
    </row>
    <row r="20" spans="1:24" s="11" customFormat="1" ht="15" hidden="1">
      <c r="A20" s="55"/>
      <c r="B20" s="26"/>
      <c r="C20" s="24" t="s">
        <v>41</v>
      </c>
      <c r="D20" s="24" t="s">
        <v>21</v>
      </c>
      <c r="E20" s="24" t="s">
        <v>42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3">
        <f t="shared" si="0"/>
        <v>0</v>
      </c>
    </row>
    <row r="21" spans="1:24" s="11" customFormat="1" ht="1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53">
        <f t="shared" si="0"/>
        <v>0</v>
      </c>
    </row>
    <row r="22" spans="1:24" s="8" customFormat="1" ht="14.2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53">
        <f t="shared" si="0"/>
        <v>0</v>
      </c>
    </row>
    <row r="23" spans="1:24" s="7" customFormat="1" ht="14.25" hidden="1">
      <c r="A23" s="24" t="s">
        <v>62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53">
        <f t="shared" si="0"/>
        <v>0</v>
      </c>
    </row>
    <row r="24" spans="1:24" s="9" customFormat="1" ht="15" hidden="1">
      <c r="A24" s="46" t="s">
        <v>63</v>
      </c>
      <c r="B24" s="50" t="s">
        <v>14</v>
      </c>
      <c r="C24" s="51" t="s">
        <v>64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53">
        <f>SUM(G24:L24)</f>
        <v>642494</v>
      </c>
    </row>
    <row r="25" spans="1:24" s="12" customFormat="1" ht="15" hidden="1">
      <c r="A25" s="46" t="s">
        <v>63</v>
      </c>
      <c r="B25" s="26" t="s">
        <v>57</v>
      </c>
      <c r="C25" s="51" t="s">
        <v>64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53">
        <f aca="true" t="shared" si="1" ref="X25:X76">SUM(G25:L25)</f>
        <v>1</v>
      </c>
    </row>
    <row r="26" spans="1:24" s="12" customFormat="1" ht="15" hidden="1">
      <c r="A26" s="46" t="s">
        <v>63</v>
      </c>
      <c r="B26" s="26" t="s">
        <v>58</v>
      </c>
      <c r="C26" s="51" t="s">
        <v>64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53">
        <f t="shared" si="1"/>
        <v>1</v>
      </c>
    </row>
    <row r="27" spans="1:24" s="12" customFormat="1" ht="15" hidden="1">
      <c r="A27" s="46" t="s">
        <v>65</v>
      </c>
      <c r="B27" s="50" t="s">
        <v>14</v>
      </c>
      <c r="C27" s="24" t="s">
        <v>66</v>
      </c>
      <c r="D27" s="52" t="s">
        <v>24</v>
      </c>
      <c r="E27" s="26" t="s">
        <v>67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3">
        <f t="shared" si="1"/>
        <v>80409</v>
      </c>
    </row>
    <row r="28" spans="1:24" s="11" customFormat="1" ht="15" hidden="1">
      <c r="A28" s="46" t="s">
        <v>65</v>
      </c>
      <c r="B28" s="26" t="s">
        <v>57</v>
      </c>
      <c r="C28" s="24" t="s">
        <v>66</v>
      </c>
      <c r="D28" s="52" t="s">
        <v>24</v>
      </c>
      <c r="E28" s="26" t="s">
        <v>67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53">
        <f t="shared" si="1"/>
        <v>1</v>
      </c>
    </row>
    <row r="29" spans="1:24" s="11" customFormat="1" ht="15" hidden="1">
      <c r="A29" s="46" t="s">
        <v>65</v>
      </c>
      <c r="B29" s="26" t="s">
        <v>58</v>
      </c>
      <c r="C29" s="24" t="s">
        <v>66</v>
      </c>
      <c r="D29" s="52" t="s">
        <v>24</v>
      </c>
      <c r="E29" s="26" t="s">
        <v>67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53">
        <f t="shared" si="1"/>
        <v>1</v>
      </c>
    </row>
    <row r="30" spans="1:24" s="11" customFormat="1" ht="15" hidden="1">
      <c r="A30" s="46" t="s">
        <v>87</v>
      </c>
      <c r="B30" s="50" t="s">
        <v>14</v>
      </c>
      <c r="C30" s="66" t="s">
        <v>88</v>
      </c>
      <c r="D30" s="52" t="s">
        <v>24</v>
      </c>
      <c r="E30" s="26" t="s">
        <v>67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53">
        <f t="shared" si="1"/>
        <v>428677</v>
      </c>
    </row>
    <row r="31" spans="1:24" s="11" customFormat="1" ht="15" hidden="1">
      <c r="A31" s="46" t="s">
        <v>87</v>
      </c>
      <c r="B31" s="26" t="s">
        <v>57</v>
      </c>
      <c r="C31" s="66" t="s">
        <v>88</v>
      </c>
      <c r="D31" s="52" t="s">
        <v>24</v>
      </c>
      <c r="E31" s="26" t="s">
        <v>67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53">
        <f t="shared" si="1"/>
        <v>1</v>
      </c>
    </row>
    <row r="32" spans="1:24" s="11" customFormat="1" ht="15" hidden="1">
      <c r="A32" s="46" t="s">
        <v>87</v>
      </c>
      <c r="B32" s="26" t="s">
        <v>58</v>
      </c>
      <c r="C32" s="66" t="s">
        <v>88</v>
      </c>
      <c r="D32" s="52" t="s">
        <v>24</v>
      </c>
      <c r="E32" s="26" t="s">
        <v>67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53">
        <f t="shared" si="1"/>
        <v>1</v>
      </c>
    </row>
    <row r="33" spans="1:24" s="7" customFormat="1" ht="14.25" hidden="1">
      <c r="A33" s="46" t="s">
        <v>68</v>
      </c>
      <c r="B33" s="50" t="s">
        <v>14</v>
      </c>
      <c r="C33" s="24" t="s">
        <v>69</v>
      </c>
      <c r="D33" s="52" t="s">
        <v>25</v>
      </c>
      <c r="E33" s="26" t="s">
        <v>70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53">
        <f t="shared" si="1"/>
        <v>154386</v>
      </c>
    </row>
    <row r="34" spans="1:24" s="9" customFormat="1" ht="15" hidden="1">
      <c r="A34" s="46" t="s">
        <v>68</v>
      </c>
      <c r="B34" s="26" t="s">
        <v>57</v>
      </c>
      <c r="C34" s="24" t="s">
        <v>69</v>
      </c>
      <c r="D34" s="52" t="s">
        <v>25</v>
      </c>
      <c r="E34" s="26" t="s">
        <v>70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53">
        <f t="shared" si="1"/>
        <v>1</v>
      </c>
    </row>
    <row r="35" spans="1:24" s="12" customFormat="1" ht="15" hidden="1">
      <c r="A35" s="46" t="s">
        <v>68</v>
      </c>
      <c r="B35" s="26" t="s">
        <v>58</v>
      </c>
      <c r="C35" s="24" t="s">
        <v>69</v>
      </c>
      <c r="D35" s="52" t="s">
        <v>25</v>
      </c>
      <c r="E35" s="26" t="s">
        <v>70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53">
        <f t="shared" si="1"/>
        <v>1</v>
      </c>
    </row>
    <row r="36" spans="1:24" s="12" customFormat="1" ht="15" hidden="1">
      <c r="A36" s="46" t="s">
        <v>89</v>
      </c>
      <c r="B36" s="50" t="s">
        <v>14</v>
      </c>
      <c r="C36" s="66" t="s">
        <v>90</v>
      </c>
      <c r="D36" s="52" t="s">
        <v>25</v>
      </c>
      <c r="E36" s="26" t="s">
        <v>70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53">
        <f t="shared" si="1"/>
        <v>731988</v>
      </c>
    </row>
    <row r="37" spans="1:24" s="12" customFormat="1" ht="15" hidden="1">
      <c r="A37" s="46" t="s">
        <v>89</v>
      </c>
      <c r="B37" s="26" t="s">
        <v>57</v>
      </c>
      <c r="C37" s="66" t="s">
        <v>90</v>
      </c>
      <c r="D37" s="52" t="s">
        <v>25</v>
      </c>
      <c r="E37" s="26" t="s">
        <v>70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53">
        <f t="shared" si="1"/>
        <v>1</v>
      </c>
    </row>
    <row r="38" spans="1:24" s="12" customFormat="1" ht="15" hidden="1">
      <c r="A38" s="46" t="s">
        <v>89</v>
      </c>
      <c r="B38" s="26" t="s">
        <v>58</v>
      </c>
      <c r="C38" s="66" t="s">
        <v>90</v>
      </c>
      <c r="D38" s="52" t="s">
        <v>25</v>
      </c>
      <c r="E38" s="26" t="s">
        <v>70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53">
        <f t="shared" si="1"/>
        <v>1</v>
      </c>
    </row>
    <row r="39" spans="1:24" s="12" customFormat="1" ht="15" hidden="1">
      <c r="A39" s="46" t="s">
        <v>36</v>
      </c>
      <c r="B39" s="50" t="s">
        <v>14</v>
      </c>
      <c r="C39" s="24" t="s">
        <v>69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30"/>
      <c r="S39" s="30"/>
      <c r="T39" s="30"/>
      <c r="U39" s="30"/>
      <c r="V39" s="30"/>
      <c r="W39" s="30"/>
      <c r="X39" s="53">
        <f>SUM(P39)</f>
        <v>16000</v>
      </c>
    </row>
    <row r="40" spans="1:24" s="12" customFormat="1" ht="15" hidden="1">
      <c r="A40" s="46" t="s">
        <v>146</v>
      </c>
      <c r="B40" s="50" t="s">
        <v>14</v>
      </c>
      <c r="C40" s="51" t="s">
        <v>148</v>
      </c>
      <c r="D40" s="24" t="s">
        <v>23</v>
      </c>
      <c r="E40" s="26">
        <v>6319</v>
      </c>
      <c r="F40" s="26">
        <v>17.259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v>15000</v>
      </c>
      <c r="V40" s="30"/>
      <c r="W40" s="30"/>
      <c r="X40" s="53">
        <f>SUM(T40:U40)</f>
        <v>15000</v>
      </c>
    </row>
    <row r="41" spans="1:24" s="12" customFormat="1" ht="15">
      <c r="A41" s="46"/>
      <c r="B41" s="50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53"/>
    </row>
    <row r="42" spans="1:24" s="12" customFormat="1" ht="15">
      <c r="A42" s="46"/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53">
        <f t="shared" si="1"/>
        <v>0</v>
      </c>
    </row>
    <row r="43" spans="1:24" s="12" customFormat="1" ht="15">
      <c r="A43" s="18" t="s">
        <v>8</v>
      </c>
      <c r="B43" s="26"/>
      <c r="C43" s="24"/>
      <c r="D43" s="52"/>
      <c r="E43" s="26"/>
      <c r="F43" s="5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53">
        <f t="shared" si="1"/>
        <v>0</v>
      </c>
    </row>
    <row r="44" spans="1:24" s="12" customFormat="1" ht="15">
      <c r="A44" s="24" t="s">
        <v>60</v>
      </c>
      <c r="B44" s="26"/>
      <c r="C44" s="24"/>
      <c r="D44" s="52"/>
      <c r="E44" s="73"/>
      <c r="F44" s="5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53">
        <f t="shared" si="1"/>
        <v>0</v>
      </c>
    </row>
    <row r="45" spans="1:24" s="12" customFormat="1" ht="15" hidden="1">
      <c r="A45" s="55" t="s">
        <v>29</v>
      </c>
      <c r="B45" s="26" t="s">
        <v>54</v>
      </c>
      <c r="C45" s="47" t="s">
        <v>55</v>
      </c>
      <c r="D45" s="47" t="s">
        <v>30</v>
      </c>
      <c r="E45" s="74" t="s">
        <v>56</v>
      </c>
      <c r="F45" s="26">
        <v>17.207</v>
      </c>
      <c r="G45" s="30"/>
      <c r="H45" s="30"/>
      <c r="I45" s="30"/>
      <c r="J45" s="30">
        <v>83910</v>
      </c>
      <c r="K45" s="30"/>
      <c r="L45" s="30"/>
      <c r="M45" s="30"/>
      <c r="N45" s="30"/>
      <c r="O45" s="30"/>
      <c r="P45" s="30"/>
      <c r="Q45" s="30"/>
      <c r="R45" s="30"/>
      <c r="S45" s="30">
        <v>3680</v>
      </c>
      <c r="T45" s="30"/>
      <c r="U45" s="30"/>
      <c r="V45" s="30"/>
      <c r="W45" s="30"/>
      <c r="X45" s="53">
        <f>SUM(J45:S45)</f>
        <v>87590</v>
      </c>
    </row>
    <row r="46" spans="1:24" s="12" customFormat="1" ht="15" hidden="1">
      <c r="A46" s="55" t="s">
        <v>29</v>
      </c>
      <c r="B46" s="26" t="s">
        <v>57</v>
      </c>
      <c r="C46" s="47" t="s">
        <v>55</v>
      </c>
      <c r="D46" s="47" t="s">
        <v>30</v>
      </c>
      <c r="E46" s="74" t="s">
        <v>56</v>
      </c>
      <c r="F46" s="26">
        <v>17.207</v>
      </c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53">
        <f t="shared" si="1"/>
        <v>1</v>
      </c>
    </row>
    <row r="47" spans="1:24" s="12" customFormat="1" ht="15" hidden="1">
      <c r="A47" s="55" t="s">
        <v>29</v>
      </c>
      <c r="B47" s="26" t="s">
        <v>58</v>
      </c>
      <c r="C47" s="47" t="s">
        <v>55</v>
      </c>
      <c r="D47" s="47" t="s">
        <v>30</v>
      </c>
      <c r="E47" s="74" t="s">
        <v>56</v>
      </c>
      <c r="F47" s="26">
        <v>17.207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53">
        <f t="shared" si="1"/>
        <v>1</v>
      </c>
    </row>
    <row r="48" spans="1:24" s="12" customFormat="1" ht="15" hidden="1">
      <c r="A48" s="55" t="s">
        <v>31</v>
      </c>
      <c r="B48" s="26" t="s">
        <v>54</v>
      </c>
      <c r="C48" s="47" t="s">
        <v>55</v>
      </c>
      <c r="D48" s="47" t="s">
        <v>30</v>
      </c>
      <c r="E48" s="74" t="s">
        <v>59</v>
      </c>
      <c r="F48" s="26" t="s">
        <v>32</v>
      </c>
      <c r="G48" s="30"/>
      <c r="H48" s="30"/>
      <c r="I48" s="30"/>
      <c r="J48" s="30">
        <v>112371</v>
      </c>
      <c r="K48" s="30"/>
      <c r="L48" s="30"/>
      <c r="M48" s="30"/>
      <c r="N48" s="30"/>
      <c r="O48" s="30"/>
      <c r="P48" s="30"/>
      <c r="Q48" s="30"/>
      <c r="R48" s="30"/>
      <c r="S48" s="30">
        <v>317</v>
      </c>
      <c r="T48" s="30"/>
      <c r="U48" s="30"/>
      <c r="V48" s="30"/>
      <c r="W48" s="30"/>
      <c r="X48" s="53">
        <f>SUM(J48:S48)</f>
        <v>112688</v>
      </c>
    </row>
    <row r="49" spans="1:24" s="12" customFormat="1" ht="15" hidden="1">
      <c r="A49" s="55" t="s">
        <v>31</v>
      </c>
      <c r="B49" s="26" t="s">
        <v>57</v>
      </c>
      <c r="C49" s="47" t="s">
        <v>55</v>
      </c>
      <c r="D49" s="47" t="s">
        <v>30</v>
      </c>
      <c r="E49" s="74" t="s">
        <v>59</v>
      </c>
      <c r="F49" s="26" t="s">
        <v>32</v>
      </c>
      <c r="G49" s="30"/>
      <c r="H49" s="30"/>
      <c r="I49" s="30"/>
      <c r="J49" s="30">
        <v>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53">
        <f t="shared" si="1"/>
        <v>1</v>
      </c>
    </row>
    <row r="50" spans="1:24" s="12" customFormat="1" ht="15" hidden="1">
      <c r="A50" s="55" t="s">
        <v>31</v>
      </c>
      <c r="B50" s="26" t="s">
        <v>58</v>
      </c>
      <c r="C50" s="47" t="s">
        <v>55</v>
      </c>
      <c r="D50" s="47" t="s">
        <v>30</v>
      </c>
      <c r="E50" s="74" t="s">
        <v>59</v>
      </c>
      <c r="F50" s="26" t="s">
        <v>32</v>
      </c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53">
        <f t="shared" si="1"/>
        <v>1</v>
      </c>
    </row>
    <row r="51" spans="1:24" s="12" customFormat="1" ht="15" hidden="1">
      <c r="A51" s="56" t="s">
        <v>33</v>
      </c>
      <c r="B51" s="26" t="s">
        <v>94</v>
      </c>
      <c r="C51" s="47" t="s">
        <v>95</v>
      </c>
      <c r="D51" s="47" t="s">
        <v>96</v>
      </c>
      <c r="E51" s="75" t="s">
        <v>97</v>
      </c>
      <c r="F51" s="57" t="s">
        <v>34</v>
      </c>
      <c r="G51" s="30"/>
      <c r="H51" s="30"/>
      <c r="I51" s="30"/>
      <c r="J51" s="30"/>
      <c r="K51" s="30"/>
      <c r="L51" s="30"/>
      <c r="M51" s="30">
        <v>12907.5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53">
        <f>SUM(L51:M51)</f>
        <v>12907.5</v>
      </c>
    </row>
    <row r="52" spans="1:24" s="12" customFormat="1" ht="15" hidden="1">
      <c r="A52" s="56" t="s">
        <v>37</v>
      </c>
      <c r="B52" s="26" t="s">
        <v>98</v>
      </c>
      <c r="C52" s="52" t="s">
        <v>99</v>
      </c>
      <c r="D52" s="52" t="s">
        <v>100</v>
      </c>
      <c r="E52" s="76" t="s">
        <v>101</v>
      </c>
      <c r="F52" s="26" t="s">
        <v>28</v>
      </c>
      <c r="G52" s="30"/>
      <c r="H52" s="30"/>
      <c r="I52" s="30"/>
      <c r="J52" s="30"/>
      <c r="K52" s="30"/>
      <c r="L52" s="30"/>
      <c r="M52" s="30">
        <v>2669.72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53">
        <f>SUM(L52:M52)</f>
        <v>2669.72</v>
      </c>
    </row>
    <row r="53" spans="1:24" s="12" customFormat="1" ht="15" hidden="1">
      <c r="A53" s="56" t="s">
        <v>139</v>
      </c>
      <c r="B53" s="26" t="s">
        <v>140</v>
      </c>
      <c r="C53" s="52" t="s">
        <v>141</v>
      </c>
      <c r="D53" s="52" t="s">
        <v>142</v>
      </c>
      <c r="E53" s="76" t="s">
        <v>143</v>
      </c>
      <c r="F53" s="57" t="s">
        <v>28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>
        <v>17210</v>
      </c>
      <c r="U53" s="30"/>
      <c r="V53" s="30"/>
      <c r="W53" s="30"/>
      <c r="X53" s="53">
        <f>SUM(S53:T53)</f>
        <v>17210</v>
      </c>
    </row>
    <row r="54" spans="1:24" s="12" customFormat="1" ht="15" hidden="1">
      <c r="A54" s="56" t="s">
        <v>39</v>
      </c>
      <c r="B54" s="26" t="s">
        <v>54</v>
      </c>
      <c r="C54" s="65" t="s">
        <v>78</v>
      </c>
      <c r="D54" s="65" t="s">
        <v>79</v>
      </c>
      <c r="E54" s="77" t="s">
        <v>80</v>
      </c>
      <c r="F54" s="26" t="s">
        <v>28</v>
      </c>
      <c r="G54" s="30"/>
      <c r="H54" s="30"/>
      <c r="I54" s="30"/>
      <c r="J54" s="30"/>
      <c r="K54" s="30">
        <v>5805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53">
        <f t="shared" si="1"/>
        <v>5805</v>
      </c>
    </row>
    <row r="55" spans="1:24" s="12" customFormat="1" ht="15" hidden="1">
      <c r="A55" s="56" t="s">
        <v>40</v>
      </c>
      <c r="B55" s="26" t="s">
        <v>54</v>
      </c>
      <c r="C55" s="65" t="s">
        <v>81</v>
      </c>
      <c r="D55" s="79" t="s">
        <v>85</v>
      </c>
      <c r="E55" s="77" t="s">
        <v>82</v>
      </c>
      <c r="F55" s="26" t="s">
        <v>28</v>
      </c>
      <c r="G55" s="30"/>
      <c r="H55" s="30"/>
      <c r="I55" s="30"/>
      <c r="J55" s="30"/>
      <c r="K55" s="30">
        <v>7142.95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53">
        <f t="shared" si="1"/>
        <v>7142.95</v>
      </c>
    </row>
    <row r="56" spans="1:24" s="12" customFormat="1" ht="15" hidden="1">
      <c r="A56" s="68" t="s">
        <v>113</v>
      </c>
      <c r="B56" s="26" t="s">
        <v>54</v>
      </c>
      <c r="C56" s="52" t="s">
        <v>114</v>
      </c>
      <c r="D56" s="52" t="s">
        <v>115</v>
      </c>
      <c r="E56" s="78" t="s">
        <v>116</v>
      </c>
      <c r="F56" s="26" t="s">
        <v>28</v>
      </c>
      <c r="G56" s="30"/>
      <c r="H56" s="30"/>
      <c r="I56" s="30"/>
      <c r="J56" s="30"/>
      <c r="K56" s="30"/>
      <c r="L56" s="30"/>
      <c r="M56" s="30"/>
      <c r="N56" s="30"/>
      <c r="O56" s="30">
        <v>1181.16</v>
      </c>
      <c r="P56" s="30"/>
      <c r="Q56" s="30"/>
      <c r="R56" s="30"/>
      <c r="S56" s="30"/>
      <c r="T56" s="30"/>
      <c r="U56" s="30"/>
      <c r="V56" s="30"/>
      <c r="W56" s="30"/>
      <c r="X56" s="53">
        <f>SUM(N56:O56)</f>
        <v>1181.16</v>
      </c>
    </row>
    <row r="57" spans="1:24" s="12" customFormat="1" ht="15" hidden="1">
      <c r="A57" s="56" t="s">
        <v>118</v>
      </c>
      <c r="B57" s="26" t="s">
        <v>54</v>
      </c>
      <c r="C57" s="52" t="s">
        <v>119</v>
      </c>
      <c r="D57" s="52" t="s">
        <v>38</v>
      </c>
      <c r="E57" s="76" t="s">
        <v>120</v>
      </c>
      <c r="F57" s="26" t="s">
        <v>28</v>
      </c>
      <c r="G57" s="30"/>
      <c r="H57" s="30"/>
      <c r="I57" s="30"/>
      <c r="J57" s="30"/>
      <c r="K57" s="30"/>
      <c r="L57" s="30"/>
      <c r="M57" s="30"/>
      <c r="N57" s="30"/>
      <c r="O57" s="30"/>
      <c r="P57" s="30">
        <v>29004.54</v>
      </c>
      <c r="Q57" s="30"/>
      <c r="R57" s="30"/>
      <c r="S57" s="30"/>
      <c r="T57" s="30"/>
      <c r="U57" s="30"/>
      <c r="V57" s="30"/>
      <c r="W57" s="30"/>
      <c r="X57" s="53">
        <f>SUM(O57:P57)</f>
        <v>29004.54</v>
      </c>
    </row>
    <row r="58" spans="1:24" s="12" customFormat="1" ht="15">
      <c r="A58" s="56" t="s">
        <v>158</v>
      </c>
      <c r="B58" s="57" t="s">
        <v>161</v>
      </c>
      <c r="C58" s="52" t="s">
        <v>159</v>
      </c>
      <c r="D58" s="52" t="s">
        <v>160</v>
      </c>
      <c r="E58" s="72">
        <v>7502</v>
      </c>
      <c r="F58" s="57" t="s">
        <v>28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91824.54</v>
      </c>
      <c r="X58" s="53">
        <f>SUM(U58:W58)</f>
        <v>91824.54</v>
      </c>
    </row>
    <row r="59" spans="1:24" s="12" customFormat="1" ht="15">
      <c r="A59" s="56"/>
      <c r="B59" s="57"/>
      <c r="C59" s="62"/>
      <c r="D59" s="62"/>
      <c r="E59" s="62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53"/>
    </row>
    <row r="60" spans="1:24" s="12" customFormat="1" ht="15">
      <c r="A60" s="69"/>
      <c r="B60" s="57"/>
      <c r="C60" s="62"/>
      <c r="D60" s="62"/>
      <c r="E60" s="70"/>
      <c r="F60" s="5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53"/>
    </row>
    <row r="61" spans="1:24" s="12" customFormat="1" ht="15">
      <c r="A61" s="56"/>
      <c r="B61" s="57"/>
      <c r="C61" s="58"/>
      <c r="D61" s="58"/>
      <c r="E61" s="59"/>
      <c r="F61" s="5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53">
        <f t="shared" si="1"/>
        <v>0</v>
      </c>
    </row>
    <row r="62" spans="1:24" s="12" customFormat="1" ht="15" hidden="1">
      <c r="A62" s="18" t="s">
        <v>8</v>
      </c>
      <c r="B62" s="57"/>
      <c r="C62" s="58"/>
      <c r="D62" s="58"/>
      <c r="E62" s="59"/>
      <c r="F62" s="5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53">
        <f t="shared" si="1"/>
        <v>0</v>
      </c>
    </row>
    <row r="63" spans="1:24" s="12" customFormat="1" ht="15" hidden="1">
      <c r="A63" s="24" t="s">
        <v>104</v>
      </c>
      <c r="B63" s="57"/>
      <c r="C63" s="58"/>
      <c r="D63" s="58"/>
      <c r="E63" s="59"/>
      <c r="F63" s="5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53">
        <f t="shared" si="1"/>
        <v>0</v>
      </c>
    </row>
    <row r="64" spans="1:24" s="12" customFormat="1" ht="15" hidden="1">
      <c r="A64" s="60" t="s">
        <v>106</v>
      </c>
      <c r="B64" s="26" t="s">
        <v>107</v>
      </c>
      <c r="C64" s="47" t="s">
        <v>108</v>
      </c>
      <c r="D64" s="47" t="s">
        <v>35</v>
      </c>
      <c r="E64" s="48" t="s">
        <v>109</v>
      </c>
      <c r="F64" s="67">
        <v>17.801</v>
      </c>
      <c r="G64" s="30"/>
      <c r="H64" s="30"/>
      <c r="I64" s="30"/>
      <c r="J64" s="30"/>
      <c r="K64" s="30"/>
      <c r="L64" s="30"/>
      <c r="M64" s="30"/>
      <c r="N64" s="30">
        <f>20523-1</f>
        <v>20522</v>
      </c>
      <c r="O64" s="30"/>
      <c r="P64" s="30"/>
      <c r="Q64" s="30">
        <f>15325.85-1</f>
        <v>15324.85</v>
      </c>
      <c r="R64" s="30"/>
      <c r="S64" s="30"/>
      <c r="T64" s="30"/>
      <c r="U64" s="30"/>
      <c r="V64" s="30"/>
      <c r="W64" s="30"/>
      <c r="X64" s="53">
        <f>SUM(P64:Q64)</f>
        <v>15324.85</v>
      </c>
    </row>
    <row r="65" spans="1:24" s="12" customFormat="1" ht="15" hidden="1">
      <c r="A65" s="60" t="s">
        <v>106</v>
      </c>
      <c r="B65" s="26" t="s">
        <v>110</v>
      </c>
      <c r="C65" s="47" t="s">
        <v>108</v>
      </c>
      <c r="D65" s="47" t="s">
        <v>35</v>
      </c>
      <c r="E65" s="48" t="s">
        <v>109</v>
      </c>
      <c r="F65" s="67">
        <v>17.801</v>
      </c>
      <c r="G65" s="30"/>
      <c r="H65" s="30"/>
      <c r="I65" s="30"/>
      <c r="J65" s="30"/>
      <c r="K65" s="30"/>
      <c r="L65" s="30"/>
      <c r="M65" s="30"/>
      <c r="N65" s="30">
        <v>1</v>
      </c>
      <c r="O65" s="30"/>
      <c r="P65" s="30"/>
      <c r="Q65" s="30">
        <v>1</v>
      </c>
      <c r="R65" s="30"/>
      <c r="S65" s="30"/>
      <c r="T65" s="30"/>
      <c r="U65" s="30"/>
      <c r="V65" s="30"/>
      <c r="W65" s="30"/>
      <c r="X65" s="53">
        <f>SUM(P65:Q65)</f>
        <v>1</v>
      </c>
    </row>
    <row r="66" spans="1:25" s="12" customFormat="1" ht="15" hidden="1">
      <c r="A66" s="60" t="s">
        <v>125</v>
      </c>
      <c r="B66" s="26" t="s">
        <v>126</v>
      </c>
      <c r="C66" s="47" t="s">
        <v>127</v>
      </c>
      <c r="D66" s="47" t="s">
        <v>35</v>
      </c>
      <c r="E66" s="48" t="s">
        <v>128</v>
      </c>
      <c r="F66" s="67">
        <v>17.801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>
        <v>7662.92</v>
      </c>
      <c r="R66" s="30"/>
      <c r="S66" s="30"/>
      <c r="T66" s="30"/>
      <c r="U66" s="30"/>
      <c r="V66" s="30"/>
      <c r="W66" s="30"/>
      <c r="X66" s="53">
        <f>SUM(P66:Q66)</f>
        <v>7662.92</v>
      </c>
      <c r="Y66" s="61"/>
    </row>
    <row r="67" spans="1:24" s="12" customFormat="1" ht="15" hidden="1">
      <c r="A67" s="63" t="s">
        <v>150</v>
      </c>
      <c r="B67" s="26" t="s">
        <v>151</v>
      </c>
      <c r="C67" s="71" t="s">
        <v>152</v>
      </c>
      <c r="D67" s="71" t="s">
        <v>21</v>
      </c>
      <c r="E67" s="71" t="s">
        <v>153</v>
      </c>
      <c r="F67" s="52">
        <v>17.225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>
        <v>5000</v>
      </c>
      <c r="W67" s="30"/>
      <c r="X67" s="53">
        <f>SUM(U67:V67)</f>
        <v>5000</v>
      </c>
    </row>
    <row r="68" spans="1:24" s="12" customFormat="1" ht="15" hidden="1">
      <c r="A68" s="55"/>
      <c r="B68" s="26"/>
      <c r="C68" s="47"/>
      <c r="D68" s="47"/>
      <c r="E68" s="48"/>
      <c r="F68" s="2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53"/>
    </row>
    <row r="69" spans="1:24" s="12" customFormat="1" ht="15">
      <c r="A69" s="55"/>
      <c r="B69" s="26"/>
      <c r="C69" s="47"/>
      <c r="D69" s="47"/>
      <c r="E69" s="48"/>
      <c r="F69" s="2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53">
        <f>SUM(M69:N69)</f>
        <v>0</v>
      </c>
    </row>
    <row r="70" spans="1:24" s="11" customFormat="1" ht="15" hidden="1">
      <c r="A70" s="18" t="s">
        <v>8</v>
      </c>
      <c r="B70" s="20"/>
      <c r="C70" s="29"/>
      <c r="D70" s="23"/>
      <c r="E70" s="29"/>
      <c r="F70" s="2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53">
        <f>SUM(M70:N70)</f>
        <v>0</v>
      </c>
    </row>
    <row r="71" spans="1:24" s="11" customFormat="1" ht="15" hidden="1">
      <c r="A71" s="24" t="s">
        <v>50</v>
      </c>
      <c r="B71" s="23"/>
      <c r="C71" s="29"/>
      <c r="D71" s="23"/>
      <c r="E71" s="29"/>
      <c r="F71" s="23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53">
        <f>SUM(M71:N71)</f>
        <v>0</v>
      </c>
    </row>
    <row r="72" spans="1:24" s="11" customFormat="1" ht="15" hidden="1">
      <c r="A72" s="54" t="s">
        <v>26</v>
      </c>
      <c r="B72" s="26" t="s">
        <v>14</v>
      </c>
      <c r="C72" s="47" t="s">
        <v>46</v>
      </c>
      <c r="D72" s="47" t="s">
        <v>27</v>
      </c>
      <c r="E72" s="47" t="s">
        <v>47</v>
      </c>
      <c r="F72" s="26" t="s">
        <v>28</v>
      </c>
      <c r="G72" s="30">
        <v>373457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53">
        <f>SUM(M72:N72)</f>
        <v>0</v>
      </c>
    </row>
    <row r="73" spans="1:24" s="11" customFormat="1" ht="15" hidden="1">
      <c r="A73" s="54" t="s">
        <v>133</v>
      </c>
      <c r="B73" s="26" t="s">
        <v>14</v>
      </c>
      <c r="C73" s="47" t="s">
        <v>46</v>
      </c>
      <c r="D73" s="47" t="s">
        <v>27</v>
      </c>
      <c r="E73" s="47" t="s">
        <v>47</v>
      </c>
      <c r="F73" s="26" t="s">
        <v>28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37720</v>
      </c>
      <c r="S73" s="30"/>
      <c r="T73" s="30"/>
      <c r="U73" s="30"/>
      <c r="V73" s="30"/>
      <c r="W73" s="30"/>
      <c r="X73" s="53">
        <f>SUM(Q73:R73)</f>
        <v>37720</v>
      </c>
    </row>
    <row r="74" spans="1:24" s="11" customFormat="1" ht="15" hidden="1">
      <c r="A74" s="54"/>
      <c r="B74" s="26"/>
      <c r="C74" s="47"/>
      <c r="D74" s="47"/>
      <c r="E74" s="47"/>
      <c r="F74" s="26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53">
        <f t="shared" si="1"/>
        <v>0</v>
      </c>
    </row>
    <row r="75" spans="1:24" s="11" customFormat="1" ht="15" hidden="1">
      <c r="A75" s="13"/>
      <c r="B75" s="31"/>
      <c r="C75" s="31"/>
      <c r="D75" s="23"/>
      <c r="E75" s="23"/>
      <c r="F75" s="23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>
        <f t="shared" si="1"/>
        <v>0</v>
      </c>
    </row>
    <row r="76" spans="1:24" s="11" customFormat="1" ht="18">
      <c r="A76" s="14" t="s">
        <v>0</v>
      </c>
      <c r="B76" s="32"/>
      <c r="C76" s="33"/>
      <c r="D76" s="33"/>
      <c r="E76" s="33"/>
      <c r="F76" s="34"/>
      <c r="G76" s="35">
        <f>SUM(G70:G75)</f>
        <v>373457</v>
      </c>
      <c r="H76" s="35">
        <f>SUM(H18:H75)</f>
        <v>0</v>
      </c>
      <c r="I76" s="35">
        <f>SUM(I22:I35)</f>
        <v>875400</v>
      </c>
      <c r="J76" s="35">
        <f>SUM(J42:J75)</f>
        <v>196285</v>
      </c>
      <c r="K76" s="35">
        <f>SUM(K42:K75)</f>
        <v>12947.95</v>
      </c>
      <c r="L76" s="35">
        <f>SUM(L22:L75)</f>
        <v>1162564</v>
      </c>
      <c r="M76" s="35">
        <f>SUM(M42:M75)</f>
        <v>15577.22</v>
      </c>
      <c r="N76" s="35">
        <f>SUM(N61:N75)</f>
        <v>20523</v>
      </c>
      <c r="O76" s="35">
        <f>SUM(O42:O75)</f>
        <v>1181.16</v>
      </c>
      <c r="P76" s="35">
        <f>SUM(P21:P74)</f>
        <v>45004.54</v>
      </c>
      <c r="Q76" s="35">
        <f>SUM(Q61:Q75)</f>
        <v>22988.77</v>
      </c>
      <c r="R76" s="35">
        <f>SUM(R61:R75)</f>
        <v>37720</v>
      </c>
      <c r="S76" s="35">
        <f>SUM(S42:S75)</f>
        <v>3997</v>
      </c>
      <c r="T76" s="35">
        <f>SUM(T42:T75)</f>
        <v>17210</v>
      </c>
      <c r="U76" s="35">
        <f>SUM(U21:U42)</f>
        <v>15000</v>
      </c>
      <c r="V76" s="35">
        <f>SUM(V21:V69)</f>
        <v>5000</v>
      </c>
      <c r="W76" s="35">
        <f>SUM(W41:W69)</f>
        <v>91824.54</v>
      </c>
      <c r="X76" s="53">
        <f t="shared" si="1"/>
        <v>2620653.95</v>
      </c>
    </row>
    <row r="77" spans="1:24" s="11" customFormat="1" ht="18">
      <c r="A77" s="37"/>
      <c r="B77" s="38"/>
      <c r="C77" s="39"/>
      <c r="D77" s="39"/>
      <c r="E77" s="39"/>
      <c r="F77" s="40"/>
      <c r="G77" s="41"/>
      <c r="H77" s="41" t="s">
        <v>73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2"/>
    </row>
    <row r="78" spans="1:2" ht="15">
      <c r="A78" s="12" t="s">
        <v>9</v>
      </c>
      <c r="B78" s="11"/>
    </row>
    <row r="79" ht="14.25" hidden="1">
      <c r="A79" s="36" t="s">
        <v>48</v>
      </c>
    </row>
    <row r="80" ht="14.25" hidden="1">
      <c r="A80" s="49" t="s">
        <v>49</v>
      </c>
    </row>
    <row r="81" ht="14.25" hidden="1">
      <c r="A81" s="49" t="s">
        <v>45</v>
      </c>
    </row>
    <row r="82" ht="14.25" hidden="1">
      <c r="A82" s="49" t="s">
        <v>52</v>
      </c>
    </row>
    <row r="83" ht="14.25" hidden="1">
      <c r="A83" s="49" t="s">
        <v>53</v>
      </c>
    </row>
    <row r="84" ht="14.25" hidden="1">
      <c r="A84" s="49" t="s">
        <v>71</v>
      </c>
    </row>
    <row r="85" ht="14.25" hidden="1">
      <c r="A85" s="49" t="s">
        <v>72</v>
      </c>
    </row>
    <row r="86" ht="14.25" hidden="1">
      <c r="A86" s="49" t="s">
        <v>75</v>
      </c>
    </row>
    <row r="87" ht="14.25" hidden="1">
      <c r="A87" s="49" t="s">
        <v>76</v>
      </c>
    </row>
    <row r="88" ht="14.25" hidden="1">
      <c r="A88" s="49" t="s">
        <v>84</v>
      </c>
    </row>
    <row r="89" ht="14.25" hidden="1">
      <c r="A89" s="49" t="s">
        <v>83</v>
      </c>
    </row>
    <row r="90" ht="14.25" hidden="1">
      <c r="A90" s="49" t="s">
        <v>91</v>
      </c>
    </row>
    <row r="91" ht="14.25" hidden="1">
      <c r="A91" s="49" t="s">
        <v>92</v>
      </c>
    </row>
    <row r="92" ht="14.25" hidden="1">
      <c r="A92" s="49" t="s">
        <v>102</v>
      </c>
    </row>
    <row r="93" ht="14.25" hidden="1">
      <c r="A93" s="49" t="s">
        <v>83</v>
      </c>
    </row>
    <row r="94" ht="14.25" hidden="1">
      <c r="A94" s="49" t="s">
        <v>111</v>
      </c>
    </row>
    <row r="95" ht="14.25" hidden="1">
      <c r="A95" s="49" t="s">
        <v>105</v>
      </c>
    </row>
    <row r="96" ht="14.25" hidden="1">
      <c r="A96" s="49" t="s">
        <v>117</v>
      </c>
    </row>
    <row r="97" ht="14.25" hidden="1">
      <c r="A97" s="49" t="s">
        <v>83</v>
      </c>
    </row>
    <row r="98" ht="14.25" hidden="1">
      <c r="A98" s="49" t="s">
        <v>123</v>
      </c>
    </row>
    <row r="99" ht="14.25" hidden="1">
      <c r="A99" s="49" t="s">
        <v>122</v>
      </c>
    </row>
    <row r="100" ht="14.25" hidden="1">
      <c r="A100" s="49" t="s">
        <v>130</v>
      </c>
    </row>
    <row r="101" ht="14.25" hidden="1">
      <c r="A101" s="49" t="s">
        <v>129</v>
      </c>
    </row>
    <row r="102" ht="14.25" hidden="1">
      <c r="A102" s="49" t="s">
        <v>132</v>
      </c>
    </row>
    <row r="103" ht="14.25" hidden="1">
      <c r="A103" s="49" t="s">
        <v>131</v>
      </c>
    </row>
    <row r="104" ht="14.25" hidden="1">
      <c r="A104" s="49" t="s">
        <v>137</v>
      </c>
    </row>
    <row r="105" ht="14.25" hidden="1">
      <c r="A105" s="49" t="s">
        <v>136</v>
      </c>
    </row>
    <row r="106" ht="14.25" hidden="1">
      <c r="A106" s="49" t="s">
        <v>144</v>
      </c>
    </row>
    <row r="107" ht="14.25" hidden="1">
      <c r="A107" s="49" t="s">
        <v>83</v>
      </c>
    </row>
    <row r="108" ht="14.25" hidden="1">
      <c r="A108" s="49" t="s">
        <v>149</v>
      </c>
    </row>
    <row r="109" ht="14.25" hidden="1">
      <c r="A109" s="49" t="s">
        <v>147</v>
      </c>
    </row>
    <row r="110" ht="14.25" hidden="1">
      <c r="A110" s="49" t="s">
        <v>154</v>
      </c>
    </row>
    <row r="111" ht="14.25" hidden="1">
      <c r="A111" s="49" t="s">
        <v>155</v>
      </c>
    </row>
    <row r="112" ht="14.25">
      <c r="A112" s="49" t="s">
        <v>163</v>
      </c>
    </row>
    <row r="113" ht="14.25">
      <c r="A113" s="49" t="s">
        <v>162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2020-04-28T19:09:17Z</dcterms:modified>
  <cp:category/>
  <cp:version/>
  <cp:contentType/>
  <cp:contentStatus/>
</cp:coreProperties>
</file>